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activeTab="2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<sst xmlns="http://schemas.openxmlformats.org/spreadsheetml/2006/main" count="947" uniqueCount="332">
  <si>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</si>
  <si>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</si>
  <si>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</si>
  <si>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</si>
  <si>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</si>
  <si>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</si>
  <si>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</si>
  <si>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</si>
  <si>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</si>
  <si>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</si>
  <si>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</si>
  <si>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</si>
  <si>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</si>
  <si>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</si>
  <si>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</si>
  <si>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</si>
  <si>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</si>
  <si>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</si>
  <si>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</si>
  <si>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</si>
  <si>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</si>
  <si>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</si>
  <si>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</si>
  <si>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</si>
  <si>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</si>
  <si>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</si>
  <si>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</si>
  <si>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</si>
  <si>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</si>
  <si>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</si>
  <si>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</si>
  <si>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</si>
  <si>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</si>
  <si>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</si>
  <si>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</si>
  <si>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</si>
  <si>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</si>
  <si>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</si>
  <si>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</si>
  <si>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</si>
  <si>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</si>
  <si>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</si>
  <si>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</si>
  <si>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</si>
  <si>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</si>
  <si>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</si>
  <si>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</si>
  <si>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</si>
  <si>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</si>
  <si>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</si>
  <si>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</si>
  <si>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</si>
  <si>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</si>
  <si>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</si>
  <si>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</si>
  <si>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</si>
  <si>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</si>
  <si>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</si>
  <si>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</si>
  <si>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</si>
  <si>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</si>
  <si>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</si>
  <si>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QAMMBM83242</t>
  </si>
  <si>
    <t>合同交期</t>
  </si>
  <si>
    <t>产前确认样</t>
  </si>
  <si>
    <t>有</t>
  </si>
  <si>
    <t>无</t>
  </si>
  <si>
    <t>品名</t>
  </si>
  <si>
    <t>儿童短裤</t>
  </si>
  <si>
    <t>上线日</t>
  </si>
  <si>
    <t>原辅材料卡</t>
  </si>
  <si>
    <t>色/号型数</t>
  </si>
  <si>
    <t>4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</si>
  <si>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</si>
  <si>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</si>
  <si>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</si>
  <si>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</si>
  <si>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</si>
  <si>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</si>
  <si>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CGDD24102500002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</si>
  <si>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</si>
  <si>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</si>
  <si>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</si>
  <si>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</si>
  <si>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</si>
  <si>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</si>
  <si>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</si>
  <si>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</si>
  <si>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</si>
  <si>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</si>
  <si>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</si>
  <si>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</si>
  <si>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</si>
  <si>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</si>
  <si>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</si>
  <si>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</si>
  <si>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</si>
  <si>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</si>
  <si>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</si>
  <si>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</si>
  <si>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</si>
  <si>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</si>
  <si>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</si>
  <si>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</si>
  <si>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</si>
  <si>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</si>
  <si>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</si>
  <si>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</si>
  <si>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</si>
  <si>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</si>
  <si>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</si>
  <si>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水手蓝</t>
  </si>
  <si>
    <t>青灰绿</t>
  </si>
  <si>
    <t>黑色</t>
  </si>
  <si>
    <t>明灰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</si>
  <si>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</si>
  <si>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</si>
  <si>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</si>
  <si>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</si>
  <si>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</si>
  <si>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</si>
  <si>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1.左侧反光条撑开拉长面布。前袋口压线起扭，针距稀</t>
  </si>
  <si>
    <t>2.拼幅后上转角处起皱不平，侧骨不顺直</t>
  </si>
  <si>
    <t>3.冚脚过骨处弯曲，拉腰袋布打折不平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</si>
  <si>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</si>
  <si>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</si>
  <si>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</si>
  <si>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</si>
  <si>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</si>
  <si>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</si>
  <si>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</si>
  <si>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</si>
  <si>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</si>
  <si>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</si>
  <si>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</si>
  <si>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</si>
  <si>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</si>
  <si>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</si>
  <si>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</si>
  <si>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</si>
  <si>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</si>
  <si>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</si>
  <si>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120/53</t>
  </si>
  <si>
    <t>130/56</t>
  </si>
  <si>
    <t>140/57</t>
  </si>
  <si>
    <t>150/63</t>
  </si>
  <si>
    <t>160/69</t>
  </si>
  <si>
    <t>170/74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</si>
  <si>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</si>
  <si>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洗前</t>
  </si>
  <si>
    <t>洗后</t>
  </si>
  <si>
    <t>130/59</t>
  </si>
  <si>
    <t>五分裤外侧长</t>
  </si>
  <si>
    <t>±1</t>
  </si>
  <si>
    <t>+1.5</t>
  </si>
  <si>
    <t>+1</t>
  </si>
  <si>
    <t>+0.6</t>
  </si>
  <si>
    <t>全松紧腰围 平量</t>
  </si>
  <si>
    <t>+2</t>
  </si>
  <si>
    <t>+0</t>
  </si>
  <si>
    <t>+0.5</t>
  </si>
  <si>
    <t>全松紧腰围 拉量</t>
  </si>
  <si>
    <t>臀围</t>
  </si>
  <si>
    <t>±0.5</t>
  </si>
  <si>
    <t>-2</t>
  </si>
  <si>
    <t>腿围/2</t>
  </si>
  <si>
    <t>脚口/2（短裤）</t>
  </si>
  <si>
    <t>±0.3</t>
  </si>
  <si>
    <t>-0.3</t>
  </si>
  <si>
    <t>前裆长</t>
  </si>
  <si>
    <t>后裆长</t>
  </si>
  <si>
    <t>前插袋</t>
  </si>
  <si>
    <t>大货首件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</si>
  <si>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</si>
  <si>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</si>
  <si>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</si>
  <si>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</si>
  <si>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</si>
  <si>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</si>
  <si>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</si>
  <si>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</si>
  <si>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</si>
  <si>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</si>
  <si>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</si>
  <si>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</si>
  <si>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</si>
  <si>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</si>
  <si>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</si>
  <si>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TOREAD-QC尾期检验报告书</t>
  </si>
  <si>
    <t>产品名称</t>
  </si>
  <si>
    <t>儿童卫裤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</si>
  <si>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</si>
  <si>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</si>
  <si>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</si>
  <si>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</si>
  <si>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</si>
  <si>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</si>
  <si>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</si>
  <si>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</si>
  <si>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</si>
  <si>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</si>
  <si>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</si>
  <si>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</si>
  <si>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</si>
  <si>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</si>
  <si>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</si>
  <si>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</si>
  <si>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</si>
  <si>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</si>
  <si>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</si>
  <si>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</si>
  <si>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</si>
  <si>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</si>
  <si>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</si>
  <si>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</si>
  <si>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</si>
  <si>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</si>
  <si>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</si>
  <si>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</si>
  <si>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</si>
  <si>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</si>
  <si>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</si>
  <si>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</si>
  <si>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</si>
  <si>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</si>
  <si>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</si>
  <si>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1、左右袋口有高低</t>
  </si>
  <si>
    <t>2、冚脚过骨处不顺直</t>
  </si>
  <si>
    <t>3、线头未清理干净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</si>
  <si>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</si>
  <si>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</si>
  <si>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</si>
  <si>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</si>
  <si>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</si>
  <si>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</si>
  <si>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</si>
  <si>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</si>
  <si>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</si>
  <si>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</si>
  <si>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全世琼</t>
  </si>
  <si>
    <t>明灰/青灰绿</t>
  </si>
  <si>
    <t>黑色/水手蓝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</si>
  <si>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</si>
  <si>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</si>
  <si>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</si>
  <si>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</si>
  <si>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</si>
  <si>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</si>
  <si>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</si>
  <si>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</si>
  <si>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</si>
  <si>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</si>
  <si>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</si>
  <si>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</si>
  <si>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</si>
  <si>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</si>
  <si>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</si>
  <si>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</si>
  <si>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WU</t>
  </si>
  <si>
    <t>FW08450</t>
  </si>
  <si>
    <t>18WF水手蓝</t>
  </si>
  <si>
    <t>QAMMBM85650/83242</t>
  </si>
  <si>
    <t>纽悦</t>
  </si>
  <si>
    <t>19SS明灰</t>
  </si>
  <si>
    <t>24SS青灰绿</t>
  </si>
  <si>
    <t>20SS卡其</t>
  </si>
  <si>
    <t>25SS鲜芋紫</t>
  </si>
  <si>
    <t>19SS黑色</t>
  </si>
  <si>
    <t>制表时间：2024/11/7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</si>
  <si>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</si>
  <si>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</si>
  <si>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</si>
  <si>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</si>
  <si>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</si>
  <si>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</si>
  <si>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</si>
  <si>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</si>
  <si>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</si>
  <si>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</si>
  <si>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</si>
  <si>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制表时间：2024/11/10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</si>
  <si>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</si>
  <si>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</si>
  <si>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</si>
  <si>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</si>
  <si>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</si>
  <si>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</si>
  <si>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</si>
  <si>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</si>
  <si>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</si>
  <si>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</si>
  <si>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</si>
  <si>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亮银TC反光条</t>
  </si>
  <si>
    <t>泰丰</t>
  </si>
  <si>
    <t>无互染</t>
  </si>
  <si>
    <t>物料6</t>
  </si>
  <si>
    <t>物料7</t>
  </si>
  <si>
    <t>物料8</t>
  </si>
  <si>
    <t>物料9</t>
  </si>
  <si>
    <t>物料10</t>
  </si>
  <si>
    <t>制表时间：2024/11/12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</si>
  <si>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</si>
  <si>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</si>
  <si>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</si>
  <si>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</si>
  <si>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</si>
  <si>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</si>
  <si>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</si>
  <si>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</si>
  <si>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</si>
  <si>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</si>
  <si>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</si>
  <si>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</si>
  <si>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</si>
  <si>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</si>
  <si>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</si>
  <si>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</si>
  <si>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左腿</t>
  </si>
  <si>
    <t>印花</t>
  </si>
  <si>
    <t>无脱落开裂</t>
  </si>
  <si>
    <t>制表时间：2024/12/5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</si>
  <si>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</si>
  <si>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</si>
  <si>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</si>
  <si>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</si>
  <si>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</si>
  <si>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反光银</t>
  </si>
  <si>
    <t>-1%</t>
  </si>
  <si>
    <t>-2%</t>
  </si>
  <si>
    <t>制表时间：11-20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</si>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</sst>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</numFmts>
  <fonts count="7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color theme="1"/>
      <name val="Microsoft YaHei"/>
      <charset val="134"/>
    </font>
    <font>
      <b/>
      <sz val="10"/>
      <name val="Microsoft YaHei"/>
      <charset val="134"/>
    </font>
    <font>
      <b/>
      <sz val="11"/>
      <name val="Microsoft YaHei"/>
      <charset val="136"/>
    </font>
    <font>
      <b/>
      <sz val="10"/>
      <name val="Microsoft YaHei"/>
      <charset val="136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1"/>
      <name val="Arial"/>
      <charset val="134"/>
    </font>
    <font>
      <b/>
      <sz val="10"/>
      <name val="微软雅黑"/>
      <charset val="134"/>
    </font>
    <font>
      <b/>
      <sz val="12"/>
      <name val="仿宋_GB2312"/>
      <charset val="0"/>
    </font>
    <font>
      <b/>
      <sz val="12"/>
      <color theme="1"/>
      <name val="仿宋_GB2312"/>
      <charset val="0"/>
    </font>
    <font>
      <sz val="10"/>
      <name val="宋体"/>
      <charset val="134"/>
      <scheme val="major"/>
    </font>
    <font>
      <b/>
      <sz val="12"/>
      <name val="黑体"/>
      <charset val="134"/>
    </font>
    <font>
      <sz val="10"/>
      <name val="微软雅黑"/>
      <charset val="134"/>
    </font>
    <font>
      <sz val="11"/>
      <name val="Arial"/>
      <charset val="134"/>
    </font>
    <font>
      <b/>
      <sz val="12"/>
      <name val="仿宋_GB2312"/>
      <charset val="134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b/>
      <sz val="11"/>
      <name val="黑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6" fillId="8" borderId="83" applyNumberFormat="0" applyFon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84" applyNumberFormat="0" applyFill="0" applyAlignment="0" applyProtection="0">
      <alignment vertical="center"/>
    </xf>
    <xf numFmtId="0" fontId="59" fillId="0" borderId="84" applyNumberFormat="0" applyFill="0" applyAlignment="0" applyProtection="0">
      <alignment vertical="center"/>
    </xf>
    <xf numFmtId="0" fontId="60" fillId="0" borderId="85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9" borderId="86" applyNumberFormat="0" applyAlignment="0" applyProtection="0">
      <alignment vertical="center"/>
    </xf>
    <xf numFmtId="0" fontId="62" fillId="10" borderId="87" applyNumberFormat="0" applyAlignment="0" applyProtection="0">
      <alignment vertical="center"/>
    </xf>
    <xf numFmtId="0" fontId="63" fillId="10" borderId="86" applyNumberFormat="0" applyAlignment="0" applyProtection="0">
      <alignment vertical="center"/>
    </xf>
    <xf numFmtId="0" fontId="64" fillId="11" borderId="88" applyNumberFormat="0" applyAlignment="0" applyProtection="0">
      <alignment vertical="center"/>
    </xf>
    <xf numFmtId="0" fontId="65" fillId="0" borderId="89" applyNumberFormat="0" applyFill="0" applyAlignment="0" applyProtection="0">
      <alignment vertical="center"/>
    </xf>
    <xf numFmtId="0" fontId="66" fillId="0" borderId="90" applyNumberFormat="0" applyFill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70" fillId="15" borderId="0" applyNumberFormat="0" applyBorder="0" applyAlignment="0" applyProtection="0">
      <alignment vertical="center"/>
    </xf>
    <xf numFmtId="0" fontId="71" fillId="16" borderId="0" applyNumberFormat="0" applyBorder="0" applyAlignment="0" applyProtection="0">
      <alignment vertical="center"/>
    </xf>
    <xf numFmtId="0" fontId="71" fillId="6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1" fillId="19" borderId="0" applyNumberFormat="0" applyBorder="0" applyAlignment="0" applyProtection="0">
      <alignment vertical="center"/>
    </xf>
    <xf numFmtId="0" fontId="71" fillId="20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71" fillId="22" borderId="0" applyNumberFormat="0" applyBorder="0" applyAlignment="0" applyProtection="0">
      <alignment vertical="center"/>
    </xf>
    <xf numFmtId="0" fontId="71" fillId="23" borderId="0" applyNumberFormat="0" applyBorder="0" applyAlignment="0" applyProtection="0">
      <alignment vertical="center"/>
    </xf>
    <xf numFmtId="0" fontId="70" fillId="24" borderId="0" applyNumberFormat="0" applyBorder="0" applyAlignment="0" applyProtection="0">
      <alignment vertical="center"/>
    </xf>
    <xf numFmtId="0" fontId="70" fillId="25" borderId="0" applyNumberFormat="0" applyBorder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71" fillId="27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70" fillId="29" borderId="0" applyNumberFormat="0" applyBorder="0" applyAlignment="0" applyProtection="0">
      <alignment vertical="center"/>
    </xf>
    <xf numFmtId="0" fontId="71" fillId="30" borderId="0" applyNumberFormat="0" applyBorder="0" applyAlignment="0" applyProtection="0">
      <alignment vertical="center"/>
    </xf>
    <xf numFmtId="0" fontId="71" fillId="31" borderId="0" applyNumberFormat="0" applyBorder="0" applyAlignment="0" applyProtection="0">
      <alignment vertical="center"/>
    </xf>
    <xf numFmtId="0" fontId="70" fillId="32" borderId="0" applyNumberFormat="0" applyBorder="0" applyAlignment="0" applyProtection="0">
      <alignment vertical="center"/>
    </xf>
    <xf numFmtId="0" fontId="70" fillId="33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70" fillId="36" borderId="0" applyNumberFormat="0" applyBorder="0" applyAlignment="0" applyProtection="0">
      <alignment vertical="center"/>
    </xf>
    <xf numFmtId="0" fontId="19" fillId="0" borderId="0"/>
    <xf numFmtId="0" fontId="16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72" fillId="0" borderId="0"/>
    <xf numFmtId="0" fontId="19" fillId="0" borderId="0">
      <alignment vertical="center"/>
    </xf>
    <xf numFmtId="0" fontId="16" fillId="0" borderId="0">
      <alignment vertical="center"/>
    </xf>
    <xf numFmtId="0" fontId="19" fillId="0" borderId="0"/>
  </cellStyleXfs>
  <cellXfs count="46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0" fontId="10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3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0" fillId="0" borderId="4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9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8" xfId="0" applyBorder="1" applyAlignment="1">
      <alignment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16" fillId="0" borderId="2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top" wrapText="1"/>
    </xf>
    <xf numFmtId="0" fontId="9" fillId="0" borderId="0" xfId="0" applyFont="1"/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9" fillId="0" borderId="2" xfId="0" applyNumberFormat="1" applyFont="1" applyFill="1" applyBorder="1" applyAlignment="1" applyProtection="1">
      <alignment horizontal="center"/>
    </xf>
    <xf numFmtId="177" fontId="9" fillId="0" borderId="2" xfId="0" applyNumberFormat="1" applyFont="1" applyFill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/>
    </xf>
    <xf numFmtId="0" fontId="16" fillId="0" borderId="2" xfId="0" applyNumberFormat="1" applyFont="1" applyFill="1" applyBorder="1" applyAlignment="1" applyProtection="1">
      <alignment horizontal="center"/>
    </xf>
    <xf numFmtId="177" fontId="16" fillId="0" borderId="2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18" fillId="0" borderId="0" xfId="53" applyFont="1" applyFill="1" applyAlignment="1"/>
    <xf numFmtId="0" fontId="19" fillId="0" borderId="0" xfId="53" applyFont="1" applyFill="1" applyAlignment="1"/>
    <xf numFmtId="49" fontId="18" fillId="0" borderId="0" xfId="53" applyNumberFormat="1" applyFont="1" applyFill="1" applyAlignment="1"/>
    <xf numFmtId="49" fontId="18" fillId="0" borderId="0" xfId="53" applyNumberFormat="1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20" fillId="0" borderId="0" xfId="53" applyFont="1" applyFill="1" applyBorder="1" applyAlignment="1">
      <alignment horizontal="center" vertical="center"/>
    </xf>
    <xf numFmtId="0" fontId="19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21" fillId="0" borderId="2" xfId="52" applyFont="1" applyFill="1" applyBorder="1" applyAlignment="1">
      <alignment horizontal="left" vertical="center"/>
    </xf>
    <xf numFmtId="0" fontId="21" fillId="0" borderId="2" xfId="52" applyFont="1" applyFill="1" applyBorder="1" applyAlignment="1">
      <alignment horizontal="center" vertical="center"/>
    </xf>
    <xf numFmtId="0" fontId="22" fillId="0" borderId="2" xfId="52" applyFont="1" applyFill="1" applyBorder="1" applyAlignment="1">
      <alignment horizontal="center" vertical="center"/>
    </xf>
    <xf numFmtId="0" fontId="21" fillId="0" borderId="2" xfId="52" applyFont="1" applyFill="1" applyBorder="1" applyAlignment="1">
      <alignment vertical="center"/>
    </xf>
    <xf numFmtId="0" fontId="23" fillId="0" borderId="2" xfId="52" applyFont="1" applyFill="1" applyBorder="1" applyAlignment="1">
      <alignment horizontal="center" vertical="center"/>
    </xf>
    <xf numFmtId="0" fontId="24" fillId="0" borderId="2" xfId="53" applyFont="1" applyFill="1" applyBorder="1" applyAlignment="1" applyProtection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26" fillId="0" borderId="2" xfId="53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49" fontId="27" fillId="0" borderId="2" xfId="51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/>
    </xf>
    <xf numFmtId="0" fontId="29" fillId="0" borderId="2" xfId="0" applyNumberFormat="1" applyFont="1" applyFill="1" applyBorder="1" applyAlignment="1">
      <alignment horizontal="left" vertical="center"/>
    </xf>
    <xf numFmtId="0" fontId="29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1" fillId="0" borderId="2" xfId="49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left" vertical="center"/>
    </xf>
    <xf numFmtId="0" fontId="29" fillId="0" borderId="2" xfId="0" applyNumberFormat="1" applyFont="1" applyFill="1" applyBorder="1" applyAlignment="1">
      <alignment horizontal="center" vertical="center"/>
    </xf>
    <xf numFmtId="0" fontId="29" fillId="0" borderId="2" xfId="52" applyNumberFormat="1" applyFont="1" applyFill="1" applyBorder="1" applyAlignment="1">
      <alignment horizontal="left" vertical="center"/>
    </xf>
    <xf numFmtId="0" fontId="29" fillId="0" borderId="2" xfId="52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left" vertical="center" wrapText="1"/>
    </xf>
    <xf numFmtId="0" fontId="33" fillId="0" borderId="2" xfId="0" applyFont="1" applyFill="1" applyBorder="1" applyAlignment="1">
      <alignment horizontal="center" vertical="center"/>
    </xf>
    <xf numFmtId="0" fontId="29" fillId="0" borderId="2" xfId="0" applyNumberFormat="1" applyFont="1" applyFill="1" applyBorder="1" applyAlignment="1">
      <alignment vertical="center"/>
    </xf>
    <xf numFmtId="0" fontId="10" fillId="0" borderId="2" xfId="0" applyNumberFormat="1" applyFont="1" applyFill="1" applyBorder="1" applyAlignment="1">
      <alignment horizontal="left" vertical="center"/>
    </xf>
    <xf numFmtId="178" fontId="34" fillId="0" borderId="2" xfId="0" applyNumberFormat="1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left"/>
    </xf>
    <xf numFmtId="0" fontId="35" fillId="0" borderId="2" xfId="0" applyFont="1" applyFill="1" applyBorder="1" applyAlignment="1">
      <alignment horizontal="center"/>
    </xf>
    <xf numFmtId="0" fontId="35" fillId="0" borderId="2" xfId="0" applyFont="1" applyFill="1" applyBorder="1" applyAlignment="1">
      <alignment horizontal="left" vertical="center"/>
    </xf>
    <xf numFmtId="0" fontId="35" fillId="0" borderId="2" xfId="0" applyFont="1" applyFill="1" applyBorder="1" applyAlignment="1">
      <alignment horizontal="center" vertical="center"/>
    </xf>
    <xf numFmtId="0" fontId="34" fillId="0" borderId="2" xfId="0" applyNumberFormat="1" applyFont="1" applyFill="1" applyBorder="1" applyAlignment="1">
      <alignment horizontal="center" vertical="center"/>
    </xf>
    <xf numFmtId="0" fontId="36" fillId="0" borderId="2" xfId="0" applyNumberFormat="1" applyFont="1" applyFill="1" applyBorder="1" applyAlignment="1">
      <alignment shrinkToFit="1"/>
    </xf>
    <xf numFmtId="0" fontId="33" fillId="0" borderId="2" xfId="0" applyNumberFormat="1" applyFont="1" applyFill="1" applyBorder="1" applyAlignment="1">
      <alignment horizontal="center" vertical="center"/>
    </xf>
    <xf numFmtId="0" fontId="37" fillId="0" borderId="2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3" fillId="0" borderId="0" xfId="0" applyNumberFormat="1" applyFont="1" applyFill="1" applyBorder="1" applyAlignment="1">
      <alignment horizontal="center" vertical="center"/>
    </xf>
    <xf numFmtId="0" fontId="37" fillId="0" borderId="0" xfId="51" applyNumberFormat="1" applyFont="1" applyFill="1" applyBorder="1" applyAlignment="1">
      <alignment horizontal="center" vertical="center"/>
    </xf>
    <xf numFmtId="0" fontId="38" fillId="0" borderId="0" xfId="53" applyFont="1" applyFill="1" applyAlignment="1"/>
    <xf numFmtId="0" fontId="26" fillId="0" borderId="0" xfId="53" applyFont="1" applyFill="1" applyAlignment="1"/>
    <xf numFmtId="0" fontId="0" fillId="0" borderId="0" xfId="0" applyFont="1" applyFill="1" applyBorder="1" applyAlignment="1">
      <alignment horizontal="left" vertical="center"/>
    </xf>
    <xf numFmtId="0" fontId="18" fillId="0" borderId="2" xfId="53" applyFont="1" applyFill="1" applyBorder="1" applyAlignment="1">
      <alignment horizontal="center"/>
    </xf>
    <xf numFmtId="0" fontId="18" fillId="0" borderId="2" xfId="52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0" fontId="25" fillId="0" borderId="2" xfId="53" applyFont="1" applyFill="1" applyBorder="1" applyAlignment="1" applyProtection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49" fontId="38" fillId="0" borderId="2" xfId="54" applyNumberFormat="1" applyFont="1" applyFill="1" applyBorder="1" applyAlignment="1">
      <alignment horizontal="center" vertical="center"/>
    </xf>
    <xf numFmtId="0" fontId="28" fillId="0" borderId="2" xfId="0" applyNumberFormat="1" applyFont="1" applyFill="1" applyBorder="1" applyAlignment="1">
      <alignment horizontal="center" vertical="center"/>
    </xf>
    <xf numFmtId="49" fontId="18" fillId="0" borderId="2" xfId="53" applyNumberFormat="1" applyFont="1" applyFill="1" applyBorder="1" applyAlignment="1">
      <alignment horizontal="center"/>
    </xf>
    <xf numFmtId="0" fontId="25" fillId="0" borderId="0" xfId="53" applyFont="1" applyFill="1" applyAlignment="1"/>
    <xf numFmtId="14" fontId="25" fillId="0" borderId="0" xfId="53" applyNumberFormat="1" applyFont="1" applyFill="1" applyAlignment="1"/>
    <xf numFmtId="0" fontId="19" fillId="0" borderId="0" xfId="52" applyFill="1" applyBorder="1" applyAlignment="1">
      <alignment horizontal="left" vertical="center"/>
    </xf>
    <xf numFmtId="0" fontId="19" fillId="0" borderId="0" xfId="52" applyFont="1" applyFill="1" applyAlignment="1">
      <alignment horizontal="left" vertical="center"/>
    </xf>
    <xf numFmtId="0" fontId="19" fillId="0" borderId="0" xfId="52" applyFill="1" applyAlignment="1">
      <alignment horizontal="left" vertical="center"/>
    </xf>
    <xf numFmtId="0" fontId="39" fillId="0" borderId="9" xfId="52" applyFont="1" applyBorder="1" applyAlignment="1">
      <alignment horizontal="center" vertical="top"/>
    </xf>
    <xf numFmtId="0" fontId="40" fillId="0" borderId="10" xfId="52" applyFont="1" applyFill="1" applyBorder="1" applyAlignment="1">
      <alignment horizontal="left" vertical="center"/>
    </xf>
    <xf numFmtId="0" fontId="22" fillId="0" borderId="11" xfId="52" applyFont="1" applyFill="1" applyBorder="1" applyAlignment="1">
      <alignment horizontal="left" vertical="center"/>
    </xf>
    <xf numFmtId="0" fontId="40" fillId="0" borderId="11" xfId="52" applyFont="1" applyFill="1" applyBorder="1" applyAlignment="1">
      <alignment horizontal="center" vertical="center"/>
    </xf>
    <xf numFmtId="0" fontId="26" fillId="0" borderId="11" xfId="52" applyFont="1" applyFill="1" applyBorder="1" applyAlignment="1">
      <alignment vertical="center"/>
    </xf>
    <xf numFmtId="0" fontId="40" fillId="0" borderId="11" xfId="52" applyFont="1" applyFill="1" applyBorder="1" applyAlignment="1">
      <alignment vertical="center"/>
    </xf>
    <xf numFmtId="0" fontId="22" fillId="0" borderId="12" xfId="52" applyFont="1" applyBorder="1" applyAlignment="1">
      <alignment horizontal="left" vertical="center"/>
    </xf>
    <xf numFmtId="0" fontId="22" fillId="0" borderId="13" xfId="52" applyFont="1" applyBorder="1" applyAlignment="1">
      <alignment horizontal="left" vertical="center"/>
    </xf>
    <xf numFmtId="0" fontId="40" fillId="0" borderId="14" xfId="52" applyFont="1" applyFill="1" applyBorder="1" applyAlignment="1">
      <alignment vertical="center"/>
    </xf>
    <xf numFmtId="0" fontId="22" fillId="0" borderId="12" xfId="52" applyFont="1" applyFill="1" applyBorder="1" applyAlignment="1">
      <alignment horizontal="left" vertical="center"/>
    </xf>
    <xf numFmtId="0" fontId="40" fillId="0" borderId="12" xfId="52" applyFont="1" applyFill="1" applyBorder="1" applyAlignment="1">
      <alignment vertical="center"/>
    </xf>
    <xf numFmtId="58" fontId="26" fillId="0" borderId="12" xfId="52" applyNumberFormat="1" applyFont="1" applyFill="1" applyBorder="1" applyAlignment="1">
      <alignment horizontal="center" vertical="center"/>
    </xf>
    <xf numFmtId="0" fontId="26" fillId="0" borderId="12" xfId="52" applyFont="1" applyFill="1" applyBorder="1" applyAlignment="1">
      <alignment horizontal="center" vertical="center"/>
    </xf>
    <xf numFmtId="0" fontId="40" fillId="0" borderId="12" xfId="52" applyFont="1" applyFill="1" applyBorder="1" applyAlignment="1">
      <alignment horizontal="center" vertical="center"/>
    </xf>
    <xf numFmtId="0" fontId="40" fillId="0" borderId="14" xfId="52" applyFont="1" applyFill="1" applyBorder="1" applyAlignment="1">
      <alignment horizontal="left" vertical="center"/>
    </xf>
    <xf numFmtId="0" fontId="40" fillId="0" borderId="12" xfId="52" applyFont="1" applyFill="1" applyBorder="1" applyAlignment="1">
      <alignment horizontal="left" vertical="center"/>
    </xf>
    <xf numFmtId="0" fontId="40" fillId="0" borderId="15" xfId="52" applyFont="1" applyFill="1" applyBorder="1" applyAlignment="1">
      <alignment vertical="center"/>
    </xf>
    <xf numFmtId="0" fontId="22" fillId="0" borderId="16" xfId="52" applyFont="1" applyFill="1" applyBorder="1" applyAlignment="1">
      <alignment horizontal="left" vertical="center"/>
    </xf>
    <xf numFmtId="0" fontId="40" fillId="0" borderId="16" xfId="52" applyFont="1" applyFill="1" applyBorder="1" applyAlignment="1">
      <alignment vertical="center"/>
    </xf>
    <xf numFmtId="0" fontId="26" fillId="0" borderId="16" xfId="52" applyFont="1" applyFill="1" applyBorder="1" applyAlignment="1">
      <alignment horizontal="left" vertical="center"/>
    </xf>
    <xf numFmtId="0" fontId="40" fillId="0" borderId="16" xfId="52" applyFont="1" applyFill="1" applyBorder="1" applyAlignment="1">
      <alignment horizontal="left" vertical="center"/>
    </xf>
    <xf numFmtId="0" fontId="40" fillId="0" borderId="0" xfId="52" applyFont="1" applyFill="1" applyBorder="1" applyAlignment="1">
      <alignment vertical="center"/>
    </xf>
    <xf numFmtId="0" fontId="26" fillId="0" borderId="0" xfId="52" applyFont="1" applyFill="1" applyBorder="1" applyAlignment="1">
      <alignment vertical="center"/>
    </xf>
    <xf numFmtId="0" fontId="26" fillId="0" borderId="0" xfId="52" applyFont="1" applyFill="1" applyAlignment="1">
      <alignment horizontal="left" vertical="center"/>
    </xf>
    <xf numFmtId="0" fontId="40" fillId="0" borderId="10" xfId="52" applyFont="1" applyFill="1" applyBorder="1" applyAlignment="1">
      <alignment vertical="center"/>
    </xf>
    <xf numFmtId="0" fontId="40" fillId="0" borderId="17" xfId="52" applyFont="1" applyFill="1" applyBorder="1" applyAlignment="1">
      <alignment vertical="center"/>
    </xf>
    <xf numFmtId="0" fontId="40" fillId="0" borderId="18" xfId="52" applyFont="1" applyFill="1" applyBorder="1" applyAlignment="1">
      <alignment vertical="center"/>
    </xf>
    <xf numFmtId="0" fontId="26" fillId="0" borderId="12" xfId="52" applyFont="1" applyFill="1" applyBorder="1" applyAlignment="1">
      <alignment horizontal="left" vertical="center"/>
    </xf>
    <xf numFmtId="0" fontId="26" fillId="0" borderId="12" xfId="52" applyFont="1" applyFill="1" applyBorder="1" applyAlignment="1">
      <alignment vertical="center"/>
    </xf>
    <xf numFmtId="0" fontId="26" fillId="0" borderId="19" xfId="52" applyFont="1" applyFill="1" applyBorder="1" applyAlignment="1">
      <alignment horizontal="center" vertical="center"/>
    </xf>
    <xf numFmtId="0" fontId="26" fillId="0" borderId="20" xfId="52" applyFont="1" applyFill="1" applyBorder="1" applyAlignment="1">
      <alignment horizontal="center" vertical="center"/>
    </xf>
    <xf numFmtId="0" fontId="41" fillId="0" borderId="21" xfId="52" applyFont="1" applyFill="1" applyBorder="1" applyAlignment="1">
      <alignment horizontal="left" vertical="center"/>
    </xf>
    <xf numFmtId="0" fontId="41" fillId="0" borderId="20" xfId="52" applyFont="1" applyFill="1" applyBorder="1" applyAlignment="1">
      <alignment horizontal="left" vertical="center"/>
    </xf>
    <xf numFmtId="0" fontId="26" fillId="0" borderId="16" xfId="52" applyFont="1" applyFill="1" applyBorder="1" applyAlignment="1">
      <alignment vertical="center"/>
    </xf>
    <xf numFmtId="0" fontId="26" fillId="0" borderId="0" xfId="52" applyFont="1" applyFill="1" applyBorder="1" applyAlignment="1">
      <alignment horizontal="left" vertical="center"/>
    </xf>
    <xf numFmtId="0" fontId="40" fillId="0" borderId="11" xfId="52" applyFont="1" applyFill="1" applyBorder="1" applyAlignment="1">
      <alignment horizontal="left" vertical="center"/>
    </xf>
    <xf numFmtId="0" fontId="26" fillId="0" borderId="14" xfId="52" applyFont="1" applyFill="1" applyBorder="1" applyAlignment="1">
      <alignment horizontal="left" vertical="center"/>
    </xf>
    <xf numFmtId="0" fontId="26" fillId="0" borderId="21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left" vertical="center"/>
    </xf>
    <xf numFmtId="0" fontId="26" fillId="0" borderId="14" xfId="52" applyFont="1" applyFill="1" applyBorder="1" applyAlignment="1">
      <alignment horizontal="left" vertical="center" wrapText="1"/>
    </xf>
    <xf numFmtId="0" fontId="26" fillId="0" borderId="12" xfId="52" applyFont="1" applyFill="1" applyBorder="1" applyAlignment="1">
      <alignment horizontal="left" vertical="center" wrapText="1"/>
    </xf>
    <xf numFmtId="0" fontId="40" fillId="0" borderId="15" xfId="52" applyFont="1" applyFill="1" applyBorder="1" applyAlignment="1">
      <alignment horizontal="left" vertical="center"/>
    </xf>
    <xf numFmtId="0" fontId="19" fillId="0" borderId="16" xfId="52" applyFill="1" applyBorder="1" applyAlignment="1">
      <alignment horizontal="center" vertical="center"/>
    </xf>
    <xf numFmtId="0" fontId="40" fillId="0" borderId="22" xfId="52" applyFont="1" applyFill="1" applyBorder="1" applyAlignment="1">
      <alignment horizontal="center" vertical="center"/>
    </xf>
    <xf numFmtId="0" fontId="40" fillId="0" borderId="23" xfId="52" applyFont="1" applyFill="1" applyBorder="1" applyAlignment="1">
      <alignment horizontal="left" vertical="center"/>
    </xf>
    <xf numFmtId="0" fontId="40" fillId="0" borderId="18" xfId="52" applyFont="1" applyFill="1" applyBorder="1" applyAlignment="1">
      <alignment horizontal="left" vertical="center"/>
    </xf>
    <xf numFmtId="0" fontId="26" fillId="0" borderId="21" xfId="52" applyFont="1" applyFill="1" applyBorder="1" applyAlignment="1">
      <alignment horizontal="right" vertical="center"/>
    </xf>
    <xf numFmtId="0" fontId="26" fillId="0" borderId="20" xfId="52" applyFont="1" applyFill="1" applyBorder="1" applyAlignment="1">
      <alignment horizontal="right" vertical="center"/>
    </xf>
    <xf numFmtId="0" fontId="41" fillId="0" borderId="10" xfId="52" applyFont="1" applyFill="1" applyBorder="1" applyAlignment="1">
      <alignment horizontal="left" vertical="center"/>
    </xf>
    <xf numFmtId="0" fontId="41" fillId="0" borderId="11" xfId="52" applyFont="1" applyFill="1" applyBorder="1" applyAlignment="1">
      <alignment horizontal="left" vertical="center"/>
    </xf>
    <xf numFmtId="0" fontId="40" fillId="0" borderId="19" xfId="52" applyFont="1" applyFill="1" applyBorder="1" applyAlignment="1">
      <alignment horizontal="left" vertical="center"/>
    </xf>
    <xf numFmtId="0" fontId="40" fillId="0" borderId="24" xfId="52" applyFont="1" applyFill="1" applyBorder="1" applyAlignment="1">
      <alignment horizontal="left" vertical="center"/>
    </xf>
    <xf numFmtId="0" fontId="26" fillId="0" borderId="16" xfId="52" applyFont="1" applyFill="1" applyBorder="1" applyAlignment="1">
      <alignment horizontal="center" vertical="center"/>
    </xf>
    <xf numFmtId="58" fontId="26" fillId="0" borderId="16" xfId="52" applyNumberFormat="1" applyFont="1" applyFill="1" applyBorder="1" applyAlignment="1">
      <alignment horizontal="center" vertical="center"/>
    </xf>
    <xf numFmtId="0" fontId="40" fillId="0" borderId="16" xfId="52" applyFont="1" applyFill="1" applyBorder="1" applyAlignment="1">
      <alignment horizontal="center" vertical="center"/>
    </xf>
    <xf numFmtId="0" fontId="26" fillId="0" borderId="11" xfId="52" applyFont="1" applyFill="1" applyBorder="1" applyAlignment="1">
      <alignment horizontal="center" vertical="center"/>
    </xf>
    <xf numFmtId="0" fontId="26" fillId="0" borderId="25" xfId="52" applyFont="1" applyFill="1" applyBorder="1" applyAlignment="1">
      <alignment horizontal="center" vertical="center"/>
    </xf>
    <xf numFmtId="0" fontId="40" fillId="0" borderId="13" xfId="52" applyFont="1" applyFill="1" applyBorder="1" applyAlignment="1">
      <alignment horizontal="center" vertical="center"/>
    </xf>
    <xf numFmtId="0" fontId="26" fillId="0" borderId="13" xfId="52" applyFont="1" applyFill="1" applyBorder="1" applyAlignment="1">
      <alignment horizontal="left" vertical="center"/>
    </xf>
    <xf numFmtId="0" fontId="26" fillId="0" borderId="26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40" fillId="0" borderId="27" xfId="52" applyFont="1" applyFill="1" applyBorder="1" applyAlignment="1">
      <alignment vertical="center"/>
    </xf>
    <xf numFmtId="0" fontId="26" fillId="0" borderId="28" xfId="52" applyFont="1" applyFill="1" applyBorder="1" applyAlignment="1">
      <alignment horizontal="center" vertical="center"/>
    </xf>
    <xf numFmtId="0" fontId="41" fillId="0" borderId="28" xfId="52" applyFont="1" applyFill="1" applyBorder="1" applyAlignment="1">
      <alignment horizontal="left" vertical="center"/>
    </xf>
    <xf numFmtId="0" fontId="40" fillId="0" borderId="25" xfId="52" applyFont="1" applyFill="1" applyBorder="1" applyAlignment="1">
      <alignment horizontal="left" vertical="center"/>
    </xf>
    <xf numFmtId="0" fontId="40" fillId="0" borderId="13" xfId="52" applyFont="1" applyFill="1" applyBorder="1" applyAlignment="1">
      <alignment horizontal="left" vertical="center"/>
    </xf>
    <xf numFmtId="0" fontId="26" fillId="0" borderId="28" xfId="52" applyFont="1" applyFill="1" applyBorder="1" applyAlignment="1">
      <alignment horizontal="left" vertical="center"/>
    </xf>
    <xf numFmtId="0" fontId="26" fillId="0" borderId="13" xfId="52" applyFont="1" applyFill="1" applyBorder="1" applyAlignment="1">
      <alignment horizontal="left" vertical="center" wrapText="1"/>
    </xf>
    <xf numFmtId="0" fontId="19" fillId="0" borderId="26" xfId="52" applyFill="1" applyBorder="1" applyAlignment="1">
      <alignment horizontal="center" vertical="center"/>
    </xf>
    <xf numFmtId="0" fontId="40" fillId="0" borderId="27" xfId="52" applyFont="1" applyFill="1" applyBorder="1" applyAlignment="1">
      <alignment horizontal="center" vertical="center"/>
    </xf>
    <xf numFmtId="0" fontId="26" fillId="0" borderId="24" xfId="52" applyFont="1" applyFill="1" applyBorder="1" applyAlignment="1">
      <alignment horizontal="left" vertical="center"/>
    </xf>
    <xf numFmtId="0" fontId="26" fillId="0" borderId="13" xfId="52" applyFont="1" applyFill="1" applyBorder="1" applyAlignment="1">
      <alignment horizontal="center" vertical="center"/>
    </xf>
    <xf numFmtId="0" fontId="26" fillId="0" borderId="13" xfId="52" applyFont="1" applyFill="1" applyBorder="1" applyAlignment="1">
      <alignment horizontal="center" vertical="center" wrapText="1"/>
    </xf>
    <xf numFmtId="0" fontId="19" fillId="0" borderId="28" xfId="52" applyFont="1" applyFill="1" applyBorder="1" applyAlignment="1">
      <alignment horizontal="center" vertical="center"/>
    </xf>
    <xf numFmtId="0" fontId="10" fillId="0" borderId="28" xfId="52" applyFont="1" applyFill="1" applyBorder="1" applyAlignment="1">
      <alignment horizontal="center" vertical="center"/>
    </xf>
    <xf numFmtId="0" fontId="26" fillId="0" borderId="24" xfId="52" applyFont="1" applyFill="1" applyBorder="1" applyAlignment="1">
      <alignment horizontal="right" vertical="center"/>
    </xf>
    <xf numFmtId="0" fontId="26" fillId="0" borderId="29" xfId="52" applyFont="1" applyFill="1" applyBorder="1" applyAlignment="1">
      <alignment horizontal="center" vertical="center"/>
    </xf>
    <xf numFmtId="0" fontId="41" fillId="0" borderId="25" xfId="52" applyFont="1" applyFill="1" applyBorder="1" applyAlignment="1">
      <alignment horizontal="left" vertical="center"/>
    </xf>
    <xf numFmtId="0" fontId="26" fillId="0" borderId="26" xfId="52" applyFont="1" applyFill="1" applyBorder="1" applyAlignment="1">
      <alignment horizontal="center" vertical="center"/>
    </xf>
    <xf numFmtId="0" fontId="38" fillId="0" borderId="0" xfId="53" applyFont="1" applyFill="1" applyAlignment="1">
      <alignment horizontal="center"/>
    </xf>
    <xf numFmtId="0" fontId="21" fillId="0" borderId="30" xfId="52" applyFont="1" applyFill="1" applyBorder="1" applyAlignment="1">
      <alignment horizontal="left" vertical="center"/>
    </xf>
    <xf numFmtId="0" fontId="21" fillId="0" borderId="31" xfId="52" applyFont="1" applyFill="1" applyBorder="1" applyAlignment="1">
      <alignment horizontal="center" vertical="center"/>
    </xf>
    <xf numFmtId="0" fontId="22" fillId="0" borderId="31" xfId="52" applyFont="1" applyFill="1" applyBorder="1" applyAlignment="1">
      <alignment horizontal="center" vertical="center"/>
    </xf>
    <xf numFmtId="0" fontId="21" fillId="0" borderId="32" xfId="52" applyFont="1" applyFill="1" applyBorder="1" applyAlignment="1">
      <alignment horizontal="center" vertical="center"/>
    </xf>
    <xf numFmtId="0" fontId="21" fillId="0" borderId="33" xfId="52" applyFont="1" applyFill="1" applyBorder="1" applyAlignment="1">
      <alignment vertical="center"/>
    </xf>
    <xf numFmtId="0" fontId="23" fillId="0" borderId="33" xfId="52" applyFont="1" applyFill="1" applyBorder="1" applyAlignment="1">
      <alignment horizontal="center" vertical="center"/>
    </xf>
    <xf numFmtId="0" fontId="24" fillId="0" borderId="34" xfId="53" applyFont="1" applyFill="1" applyBorder="1" applyAlignment="1" applyProtection="1">
      <alignment horizontal="center" vertical="center"/>
    </xf>
    <xf numFmtId="0" fontId="36" fillId="0" borderId="35" xfId="0" applyNumberFormat="1" applyFont="1" applyFill="1" applyBorder="1" applyAlignment="1">
      <alignment shrinkToFit="1"/>
    </xf>
    <xf numFmtId="0" fontId="33" fillId="0" borderId="36" xfId="0" applyNumberFormat="1" applyFont="1" applyFill="1" applyBorder="1" applyAlignment="1">
      <alignment horizontal="center" vertical="center"/>
    </xf>
    <xf numFmtId="0" fontId="37" fillId="0" borderId="36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8" fillId="0" borderId="33" xfId="53" applyFont="1" applyFill="1" applyBorder="1" applyAlignment="1">
      <alignment horizontal="center"/>
    </xf>
    <xf numFmtId="0" fontId="21" fillId="0" borderId="33" xfId="52" applyFont="1" applyFill="1" applyBorder="1" applyAlignment="1">
      <alignment horizontal="left" vertical="center"/>
    </xf>
    <xf numFmtId="0" fontId="18" fillId="0" borderId="33" xfId="52" applyFont="1" applyFill="1" applyBorder="1" applyAlignment="1">
      <alignment horizontal="center" vertical="center"/>
    </xf>
    <xf numFmtId="0" fontId="18" fillId="0" borderId="37" xfId="52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left" vertical="center"/>
    </xf>
    <xf numFmtId="0" fontId="25" fillId="0" borderId="39" xfId="53" applyFont="1" applyFill="1" applyBorder="1" applyAlignment="1" applyProtection="1">
      <alignment horizontal="center" vertical="center"/>
    </xf>
    <xf numFmtId="0" fontId="0" fillId="0" borderId="40" xfId="0" applyFont="1" applyFill="1" applyBorder="1" applyAlignment="1">
      <alignment horizontal="left" vertical="center"/>
    </xf>
    <xf numFmtId="179" fontId="28" fillId="0" borderId="8" xfId="0" applyNumberFormat="1" applyFont="1" applyFill="1" applyBorder="1" applyAlignment="1">
      <alignment horizontal="center" vertical="center"/>
    </xf>
    <xf numFmtId="0" fontId="41" fillId="0" borderId="8" xfId="0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/>
    </xf>
    <xf numFmtId="0" fontId="27" fillId="0" borderId="41" xfId="0" applyFont="1" applyFill="1" applyBorder="1" applyAlignment="1">
      <alignment horizontal="center" vertical="center"/>
    </xf>
    <xf numFmtId="0" fontId="18" fillId="0" borderId="5" xfId="53" applyFont="1" applyFill="1" applyBorder="1" applyAlignment="1">
      <alignment horizontal="center"/>
    </xf>
    <xf numFmtId="49" fontId="38" fillId="0" borderId="12" xfId="54" applyNumberFormat="1" applyFont="1" applyFill="1" applyBorder="1" applyAlignment="1">
      <alignment horizontal="center" vertical="center"/>
    </xf>
    <xf numFmtId="0" fontId="28" fillId="0" borderId="12" xfId="0" applyNumberFormat="1" applyFont="1" applyFill="1" applyBorder="1" applyAlignment="1">
      <alignment horizontal="center" vertical="center"/>
    </xf>
    <xf numFmtId="0" fontId="18" fillId="0" borderId="12" xfId="53" applyFont="1" applyFill="1" applyBorder="1" applyAlignment="1"/>
    <xf numFmtId="0" fontId="28" fillId="0" borderId="42" xfId="0" applyNumberFormat="1" applyFont="1" applyFill="1" applyBorder="1" applyAlignment="1">
      <alignment horizontal="center" vertical="center"/>
    </xf>
    <xf numFmtId="49" fontId="38" fillId="0" borderId="42" xfId="54" applyNumberFormat="1" applyFont="1" applyFill="1" applyBorder="1" applyAlignment="1">
      <alignment horizontal="center" vertical="center"/>
    </xf>
    <xf numFmtId="0" fontId="18" fillId="0" borderId="43" xfId="53" applyFont="1" applyFill="1" applyBorder="1" applyAlignment="1">
      <alignment horizontal="center"/>
    </xf>
    <xf numFmtId="49" fontId="18" fillId="0" borderId="44" xfId="53" applyNumberFormat="1" applyFont="1" applyFill="1" applyBorder="1" applyAlignment="1">
      <alignment horizontal="center"/>
    </xf>
    <xf numFmtId="49" fontId="38" fillId="0" borderId="44" xfId="54" applyNumberFormat="1" applyFont="1" applyFill="1" applyBorder="1" applyAlignment="1">
      <alignment horizontal="center" vertical="center"/>
    </xf>
    <xf numFmtId="49" fontId="38" fillId="0" borderId="45" xfId="54" applyNumberFormat="1" applyFont="1" applyFill="1" applyBorder="1" applyAlignment="1">
      <alignment horizontal="center" vertical="center"/>
    </xf>
    <xf numFmtId="0" fontId="19" fillId="0" borderId="0" xfId="52" applyFont="1" applyAlignment="1">
      <alignment horizontal="left" vertical="center"/>
    </xf>
    <xf numFmtId="0" fontId="10" fillId="0" borderId="46" xfId="52" applyFont="1" applyBorder="1" applyAlignment="1">
      <alignment horizontal="left" vertical="center"/>
    </xf>
    <xf numFmtId="0" fontId="22" fillId="0" borderId="47" xfId="52" applyFont="1" applyBorder="1" applyAlignment="1">
      <alignment horizontal="center" vertical="center"/>
    </xf>
    <xf numFmtId="0" fontId="10" fillId="0" borderId="47" xfId="52" applyFont="1" applyBorder="1" applyAlignment="1">
      <alignment horizontal="center" vertical="center"/>
    </xf>
    <xf numFmtId="0" fontId="41" fillId="0" borderId="47" xfId="52" applyFont="1" applyBorder="1" applyAlignment="1">
      <alignment horizontal="left" vertical="center"/>
    </xf>
    <xf numFmtId="0" fontId="41" fillId="0" borderId="10" xfId="52" applyFont="1" applyBorder="1" applyAlignment="1">
      <alignment horizontal="center" vertical="center"/>
    </xf>
    <xf numFmtId="0" fontId="41" fillId="0" borderId="11" xfId="52" applyFont="1" applyBorder="1" applyAlignment="1">
      <alignment horizontal="center" vertical="center"/>
    </xf>
    <xf numFmtId="0" fontId="41" fillId="0" borderId="25" xfId="52" applyFont="1" applyBorder="1" applyAlignment="1">
      <alignment horizontal="center" vertical="center"/>
    </xf>
    <xf numFmtId="0" fontId="10" fillId="0" borderId="10" xfId="52" applyFont="1" applyBorder="1" applyAlignment="1">
      <alignment horizontal="center" vertical="center"/>
    </xf>
    <xf numFmtId="0" fontId="10" fillId="0" borderId="11" xfId="52" applyFont="1" applyBorder="1" applyAlignment="1">
      <alignment horizontal="center" vertical="center"/>
    </xf>
    <xf numFmtId="0" fontId="10" fillId="0" borderId="25" xfId="52" applyFont="1" applyBorder="1" applyAlignment="1">
      <alignment horizontal="center" vertical="center"/>
    </xf>
    <xf numFmtId="0" fontId="41" fillId="0" borderId="14" xfId="52" applyFont="1" applyBorder="1" applyAlignment="1">
      <alignment horizontal="left" vertical="center"/>
    </xf>
    <xf numFmtId="0" fontId="41" fillId="0" borderId="12" xfId="52" applyFont="1" applyBorder="1" applyAlignment="1">
      <alignment horizontal="left" vertical="center"/>
    </xf>
    <xf numFmtId="14" fontId="22" fillId="0" borderId="12" xfId="52" applyNumberFormat="1" applyFont="1" applyBorder="1" applyAlignment="1">
      <alignment horizontal="center" vertical="center"/>
    </xf>
    <xf numFmtId="14" fontId="22" fillId="0" borderId="13" xfId="52" applyNumberFormat="1" applyFont="1" applyBorder="1" applyAlignment="1">
      <alignment horizontal="center" vertical="center"/>
    </xf>
    <xf numFmtId="0" fontId="41" fillId="0" borderId="14" xfId="52" applyFont="1" applyBorder="1" applyAlignment="1">
      <alignment vertical="center"/>
    </xf>
    <xf numFmtId="49" fontId="22" fillId="0" borderId="12" xfId="52" applyNumberFormat="1" applyFont="1" applyBorder="1" applyAlignment="1">
      <alignment horizontal="center" vertical="center"/>
    </xf>
    <xf numFmtId="0" fontId="22" fillId="0" borderId="13" xfId="52" applyFont="1" applyBorder="1" applyAlignment="1">
      <alignment horizontal="center" vertical="center"/>
    </xf>
    <xf numFmtId="0" fontId="41" fillId="0" borderId="12" xfId="52" applyFont="1" applyBorder="1" applyAlignment="1">
      <alignment vertical="center"/>
    </xf>
    <xf numFmtId="0" fontId="22" fillId="0" borderId="48" xfId="52" applyFont="1" applyBorder="1" applyAlignment="1">
      <alignment horizontal="center" vertical="center"/>
    </xf>
    <xf numFmtId="0" fontId="22" fillId="0" borderId="49" xfId="52" applyFont="1" applyBorder="1" applyAlignment="1">
      <alignment horizontal="center" vertical="center"/>
    </xf>
    <xf numFmtId="0" fontId="19" fillId="0" borderId="12" xfId="52" applyFont="1" applyBorder="1" applyAlignment="1">
      <alignment vertical="center"/>
    </xf>
    <xf numFmtId="0" fontId="42" fillId="0" borderId="15" xfId="52" applyFont="1" applyBorder="1" applyAlignment="1">
      <alignment vertical="center"/>
    </xf>
    <xf numFmtId="0" fontId="22" fillId="0" borderId="50" xfId="52" applyFont="1" applyBorder="1" applyAlignment="1">
      <alignment horizontal="center" vertical="center"/>
    </xf>
    <xf numFmtId="0" fontId="22" fillId="0" borderId="29" xfId="52" applyFont="1" applyBorder="1" applyAlignment="1">
      <alignment horizontal="center" vertical="center"/>
    </xf>
    <xf numFmtId="0" fontId="41" fillId="0" borderId="15" xfId="52" applyFont="1" applyBorder="1" applyAlignment="1">
      <alignment horizontal="left" vertical="center"/>
    </xf>
    <xf numFmtId="0" fontId="41" fillId="0" borderId="16" xfId="52" applyFont="1" applyBorder="1" applyAlignment="1">
      <alignment horizontal="left" vertical="center"/>
    </xf>
    <xf numFmtId="14" fontId="22" fillId="0" borderId="16" xfId="52" applyNumberFormat="1" applyFont="1" applyBorder="1" applyAlignment="1">
      <alignment horizontal="center" vertical="center"/>
    </xf>
    <xf numFmtId="14" fontId="22" fillId="0" borderId="26" xfId="52" applyNumberFormat="1" applyFont="1" applyBorder="1" applyAlignment="1">
      <alignment horizontal="center" vertical="center"/>
    </xf>
    <xf numFmtId="0" fontId="10" fillId="0" borderId="0" xfId="52" applyFont="1" applyBorder="1" applyAlignment="1">
      <alignment horizontal="left" vertical="center"/>
    </xf>
    <xf numFmtId="0" fontId="41" fillId="0" borderId="10" xfId="52" applyFont="1" applyBorder="1" applyAlignment="1">
      <alignment vertical="center"/>
    </xf>
    <xf numFmtId="0" fontId="19" fillId="0" borderId="11" xfId="52" applyFont="1" applyBorder="1" applyAlignment="1">
      <alignment horizontal="left" vertical="center"/>
    </xf>
    <xf numFmtId="0" fontId="22" fillId="0" borderId="11" xfId="52" applyFont="1" applyBorder="1" applyAlignment="1">
      <alignment horizontal="left" vertical="center"/>
    </xf>
    <xf numFmtId="0" fontId="19" fillId="0" borderId="11" xfId="52" applyFont="1" applyBorder="1" applyAlignment="1">
      <alignment vertical="center"/>
    </xf>
    <xf numFmtId="0" fontId="41" fillId="0" borderId="11" xfId="52" applyFont="1" applyBorder="1" applyAlignment="1">
      <alignment vertical="center"/>
    </xf>
    <xf numFmtId="0" fontId="19" fillId="0" borderId="12" xfId="52" applyFont="1" applyBorder="1" applyAlignment="1">
      <alignment horizontal="left" vertical="center"/>
    </xf>
    <xf numFmtId="0" fontId="41" fillId="0" borderId="0" xfId="52" applyFont="1" applyBorder="1" applyAlignment="1">
      <alignment horizontal="left" vertical="center"/>
    </xf>
    <xf numFmtId="0" fontId="26" fillId="0" borderId="23" xfId="52" applyFont="1" applyBorder="1" applyAlignment="1">
      <alignment horizontal="left" vertical="center" wrapText="1"/>
    </xf>
    <xf numFmtId="0" fontId="26" fillId="0" borderId="18" xfId="52" applyFont="1" applyBorder="1" applyAlignment="1">
      <alignment horizontal="left" vertical="center" wrapText="1"/>
    </xf>
    <xf numFmtId="0" fontId="26" fillId="0" borderId="51" xfId="52" applyFont="1" applyBorder="1" applyAlignment="1">
      <alignment horizontal="left" vertical="center" wrapText="1"/>
    </xf>
    <xf numFmtId="0" fontId="26" fillId="0" borderId="21" xfId="52" applyFont="1" applyBorder="1" applyAlignment="1">
      <alignment horizontal="left" vertical="center"/>
    </xf>
    <xf numFmtId="0" fontId="26" fillId="0" borderId="20" xfId="52" applyFont="1" applyBorder="1" applyAlignment="1">
      <alignment horizontal="left" vertical="center"/>
    </xf>
    <xf numFmtId="0" fontId="26" fillId="0" borderId="24" xfId="52" applyFont="1" applyBorder="1" applyAlignment="1">
      <alignment horizontal="left" vertical="center"/>
    </xf>
    <xf numFmtId="0" fontId="26" fillId="0" borderId="19" xfId="52" applyFont="1" applyBorder="1" applyAlignment="1">
      <alignment horizontal="left" vertical="center"/>
    </xf>
    <xf numFmtId="0" fontId="22" fillId="0" borderId="15" xfId="52" applyFont="1" applyBorder="1" applyAlignment="1">
      <alignment horizontal="left" vertical="center"/>
    </xf>
    <xf numFmtId="0" fontId="22" fillId="0" borderId="16" xfId="52" applyFont="1" applyBorder="1" applyAlignment="1">
      <alignment horizontal="left" vertical="center"/>
    </xf>
    <xf numFmtId="0" fontId="26" fillId="0" borderId="10" xfId="52" applyFont="1" applyBorder="1" applyAlignment="1">
      <alignment horizontal="left" vertical="center" wrapText="1"/>
    </xf>
    <xf numFmtId="0" fontId="26" fillId="0" borderId="11" xfId="52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41" fillId="0" borderId="14" xfId="52" applyFont="1" applyFill="1" applyBorder="1" applyAlignment="1">
      <alignment horizontal="left" vertical="center"/>
    </xf>
    <xf numFmtId="0" fontId="41" fillId="0" borderId="15" xfId="52" applyFont="1" applyBorder="1" applyAlignment="1">
      <alignment horizontal="center" vertical="center"/>
    </xf>
    <xf numFmtId="0" fontId="41" fillId="0" borderId="16" xfId="52" applyFont="1" applyBorder="1" applyAlignment="1">
      <alignment horizontal="center" vertical="center"/>
    </xf>
    <xf numFmtId="0" fontId="41" fillId="0" borderId="14" xfId="52" applyFont="1" applyBorder="1" applyAlignment="1">
      <alignment horizontal="center" vertical="center"/>
    </xf>
    <xf numFmtId="0" fontId="41" fillId="0" borderId="12" xfId="52" applyFont="1" applyBorder="1" applyAlignment="1">
      <alignment horizontal="center" vertical="center"/>
    </xf>
    <xf numFmtId="0" fontId="40" fillId="0" borderId="12" xfId="52" applyFont="1" applyBorder="1" applyAlignment="1">
      <alignment horizontal="left" vertical="center"/>
    </xf>
    <xf numFmtId="0" fontId="41" fillId="0" borderId="52" xfId="52" applyFont="1" applyFill="1" applyBorder="1" applyAlignment="1">
      <alignment horizontal="left" vertical="center"/>
    </xf>
    <xf numFmtId="0" fontId="41" fillId="0" borderId="53" xfId="52" applyFont="1" applyFill="1" applyBorder="1" applyAlignment="1">
      <alignment horizontal="left" vertical="center"/>
    </xf>
    <xf numFmtId="0" fontId="10" fillId="0" borderId="0" xfId="52" applyFont="1" applyFill="1" applyBorder="1" applyAlignment="1">
      <alignment horizontal="left" vertical="center"/>
    </xf>
    <xf numFmtId="0" fontId="22" fillId="0" borderId="23" xfId="52" applyFont="1" applyFill="1" applyBorder="1" applyAlignment="1">
      <alignment horizontal="left" vertical="center"/>
    </xf>
    <xf numFmtId="0" fontId="22" fillId="0" borderId="18" xfId="52" applyFont="1" applyFill="1" applyBorder="1" applyAlignment="1">
      <alignment horizontal="left" vertical="center"/>
    </xf>
    <xf numFmtId="0" fontId="22" fillId="0" borderId="21" xfId="52" applyFont="1" applyFill="1" applyBorder="1" applyAlignment="1">
      <alignment horizontal="left" vertical="center"/>
    </xf>
    <xf numFmtId="0" fontId="22" fillId="0" borderId="20" xfId="52" applyFont="1" applyFill="1" applyBorder="1" applyAlignment="1">
      <alignment horizontal="left" vertical="center"/>
    </xf>
    <xf numFmtId="0" fontId="41" fillId="0" borderId="21" xfId="52" applyFont="1" applyBorder="1" applyAlignment="1">
      <alignment horizontal="left" vertical="center"/>
    </xf>
    <xf numFmtId="0" fontId="41" fillId="0" borderId="20" xfId="52" applyFont="1" applyBorder="1" applyAlignment="1">
      <alignment horizontal="left" vertical="center"/>
    </xf>
    <xf numFmtId="0" fontId="10" fillId="0" borderId="54" xfId="52" applyFont="1" applyBorder="1" applyAlignment="1">
      <alignment vertical="center"/>
    </xf>
    <xf numFmtId="0" fontId="22" fillId="0" borderId="55" xfId="52" applyFont="1" applyBorder="1" applyAlignment="1">
      <alignment horizontal="center" vertical="center"/>
    </xf>
    <xf numFmtId="0" fontId="10" fillId="0" borderId="55" xfId="52" applyFont="1" applyBorder="1" applyAlignment="1">
      <alignment vertical="center"/>
    </xf>
    <xf numFmtId="58" fontId="19" fillId="0" borderId="55" xfId="52" applyNumberFormat="1" applyFont="1" applyBorder="1" applyAlignment="1">
      <alignment vertical="center"/>
    </xf>
    <xf numFmtId="0" fontId="10" fillId="0" borderId="55" xfId="52" applyFont="1" applyBorder="1" applyAlignment="1">
      <alignment horizontal="center" vertical="center"/>
    </xf>
    <xf numFmtId="0" fontId="10" fillId="0" borderId="56" xfId="52" applyFont="1" applyFill="1" applyBorder="1" applyAlignment="1">
      <alignment horizontal="left" vertical="center"/>
    </xf>
    <xf numFmtId="0" fontId="10" fillId="0" borderId="55" xfId="52" applyFont="1" applyFill="1" applyBorder="1" applyAlignment="1">
      <alignment horizontal="left" vertical="center"/>
    </xf>
    <xf numFmtId="0" fontId="10" fillId="0" borderId="57" xfId="52" applyFont="1" applyFill="1" applyBorder="1" applyAlignment="1">
      <alignment horizontal="center" vertical="center"/>
    </xf>
    <xf numFmtId="0" fontId="10" fillId="0" borderId="58" xfId="52" applyFont="1" applyFill="1" applyBorder="1" applyAlignment="1">
      <alignment horizontal="center" vertical="center"/>
    </xf>
    <xf numFmtId="0" fontId="10" fillId="0" borderId="15" xfId="52" applyFont="1" applyFill="1" applyBorder="1" applyAlignment="1">
      <alignment horizontal="center" vertical="center"/>
    </xf>
    <xf numFmtId="0" fontId="10" fillId="0" borderId="16" xfId="52" applyFont="1" applyFill="1" applyBorder="1" applyAlignment="1">
      <alignment horizontal="center" vertical="center"/>
    </xf>
    <xf numFmtId="0" fontId="19" fillId="0" borderId="47" xfId="52" applyFont="1" applyBorder="1" applyAlignment="1">
      <alignment horizontal="center" vertical="center"/>
    </xf>
    <xf numFmtId="0" fontId="19" fillId="0" borderId="59" xfId="52" applyFont="1" applyBorder="1" applyAlignment="1">
      <alignment horizontal="center" vertical="center"/>
    </xf>
    <xf numFmtId="0" fontId="22" fillId="0" borderId="26" xfId="52" applyFont="1" applyBorder="1" applyAlignment="1">
      <alignment horizontal="left" vertical="center"/>
    </xf>
    <xf numFmtId="0" fontId="22" fillId="0" borderId="25" xfId="52" applyFont="1" applyBorder="1" applyAlignment="1">
      <alignment horizontal="left" vertical="center"/>
    </xf>
    <xf numFmtId="0" fontId="41" fillId="0" borderId="26" xfId="52" applyFont="1" applyBorder="1" applyAlignment="1">
      <alignment horizontal="left" vertical="center"/>
    </xf>
    <xf numFmtId="0" fontId="40" fillId="0" borderId="11" xfId="52" applyFont="1" applyBorder="1" applyAlignment="1">
      <alignment horizontal="left" vertical="center"/>
    </xf>
    <xf numFmtId="0" fontId="40" fillId="0" borderId="25" xfId="52" applyFont="1" applyBorder="1" applyAlignment="1">
      <alignment horizontal="left" vertical="center"/>
    </xf>
    <xf numFmtId="0" fontId="40" fillId="0" borderId="19" xfId="52" applyFont="1" applyBorder="1" applyAlignment="1">
      <alignment horizontal="left" vertical="center"/>
    </xf>
    <xf numFmtId="0" fontId="40" fillId="0" borderId="20" xfId="52" applyFont="1" applyBorder="1" applyAlignment="1">
      <alignment horizontal="left" vertical="center"/>
    </xf>
    <xf numFmtId="0" fontId="40" fillId="0" borderId="28" xfId="52" applyFont="1" applyBorder="1" applyAlignment="1">
      <alignment horizontal="left" vertical="center"/>
    </xf>
    <xf numFmtId="0" fontId="22" fillId="0" borderId="13" xfId="52" applyFont="1" applyFill="1" applyBorder="1" applyAlignment="1">
      <alignment horizontal="left" vertical="center"/>
    </xf>
    <xf numFmtId="0" fontId="41" fillId="0" borderId="26" xfId="52" applyFont="1" applyBorder="1" applyAlignment="1">
      <alignment horizontal="center" vertical="center"/>
    </xf>
    <xf numFmtId="0" fontId="40" fillId="0" borderId="13" xfId="52" applyFont="1" applyBorder="1" applyAlignment="1">
      <alignment horizontal="left" vertical="center"/>
    </xf>
    <xf numFmtId="0" fontId="41" fillId="0" borderId="29" xfId="52" applyFont="1" applyFill="1" applyBorder="1" applyAlignment="1">
      <alignment horizontal="left" vertical="center"/>
    </xf>
    <xf numFmtId="0" fontId="22" fillId="0" borderId="27" xfId="52" applyFont="1" applyFill="1" applyBorder="1" applyAlignment="1">
      <alignment horizontal="left" vertical="center"/>
    </xf>
    <xf numFmtId="0" fontId="22" fillId="0" borderId="28" xfId="52" applyFont="1" applyFill="1" applyBorder="1" applyAlignment="1">
      <alignment horizontal="left" vertical="center"/>
    </xf>
    <xf numFmtId="0" fontId="41" fillId="0" borderId="28" xfId="52" applyFont="1" applyBorder="1" applyAlignment="1">
      <alignment horizontal="left" vertical="center"/>
    </xf>
    <xf numFmtId="0" fontId="22" fillId="0" borderId="60" xfId="52" applyFont="1" applyBorder="1" applyAlignment="1">
      <alignment horizontal="center" vertical="center"/>
    </xf>
    <xf numFmtId="0" fontId="10" fillId="0" borderId="61" xfId="52" applyFont="1" applyFill="1" applyBorder="1" applyAlignment="1">
      <alignment horizontal="left" vertical="center"/>
    </xf>
    <xf numFmtId="0" fontId="10" fillId="0" borderId="62" xfId="52" applyFont="1" applyFill="1" applyBorder="1" applyAlignment="1">
      <alignment horizontal="center" vertical="center"/>
    </xf>
    <xf numFmtId="0" fontId="10" fillId="0" borderId="26" xfId="52" applyFont="1" applyFill="1" applyBorder="1" applyAlignment="1">
      <alignment horizontal="center" vertical="center"/>
    </xf>
    <xf numFmtId="0" fontId="18" fillId="0" borderId="0" xfId="53" applyFont="1" applyFill="1" applyAlignment="1">
      <alignment horizontal="left"/>
    </xf>
    <xf numFmtId="0" fontId="19" fillId="0" borderId="0" xfId="52" applyFont="1" applyBorder="1" applyAlignment="1">
      <alignment horizontal="left" vertical="center"/>
    </xf>
    <xf numFmtId="0" fontId="43" fillId="0" borderId="9" xfId="52" applyFont="1" applyBorder="1" applyAlignment="1">
      <alignment horizontal="center" vertical="top"/>
    </xf>
    <xf numFmtId="0" fontId="41" fillId="0" borderId="63" xfId="52" applyFont="1" applyBorder="1" applyAlignment="1">
      <alignment horizontal="left" vertical="center"/>
    </xf>
    <xf numFmtId="0" fontId="41" fillId="0" borderId="9" xfId="52" applyFont="1" applyBorder="1" applyAlignment="1">
      <alignment horizontal="left" vertical="center"/>
    </xf>
    <xf numFmtId="0" fontId="41" fillId="0" borderId="22" xfId="52" applyFont="1" applyBorder="1" applyAlignment="1">
      <alignment horizontal="left" vertical="center"/>
    </xf>
    <xf numFmtId="0" fontId="10" fillId="0" borderId="56" xfId="52" applyFont="1" applyBorder="1" applyAlignment="1">
      <alignment horizontal="left" vertical="center"/>
    </xf>
    <xf numFmtId="0" fontId="10" fillId="0" borderId="55" xfId="52" applyFont="1" applyBorder="1" applyAlignment="1">
      <alignment horizontal="left" vertical="center"/>
    </xf>
    <xf numFmtId="0" fontId="41" fillId="0" borderId="57" xfId="52" applyFont="1" applyBorder="1" applyAlignment="1">
      <alignment vertical="center"/>
    </xf>
    <xf numFmtId="0" fontId="19" fillId="0" borderId="58" xfId="52" applyFont="1" applyBorder="1" applyAlignment="1">
      <alignment horizontal="left" vertical="center"/>
    </xf>
    <xf numFmtId="0" fontId="22" fillId="0" borderId="58" xfId="52" applyFont="1" applyBorder="1" applyAlignment="1">
      <alignment horizontal="left" vertical="center"/>
    </xf>
    <xf numFmtId="0" fontId="19" fillId="0" borderId="58" xfId="52" applyFont="1" applyBorder="1" applyAlignment="1">
      <alignment vertical="center"/>
    </xf>
    <xf numFmtId="0" fontId="41" fillId="0" borderId="58" xfId="52" applyFont="1" applyBorder="1" applyAlignment="1">
      <alignment vertical="center"/>
    </xf>
    <xf numFmtId="0" fontId="41" fillId="0" borderId="57" xfId="52" applyFont="1" applyBorder="1" applyAlignment="1">
      <alignment horizontal="center" vertical="center"/>
    </xf>
    <xf numFmtId="0" fontId="22" fillId="0" borderId="58" xfId="52" applyFont="1" applyBorder="1" applyAlignment="1">
      <alignment horizontal="center" vertical="center"/>
    </xf>
    <xf numFmtId="0" fontId="41" fillId="0" borderId="58" xfId="52" applyFont="1" applyBorder="1" applyAlignment="1">
      <alignment horizontal="center" vertical="center"/>
    </xf>
    <xf numFmtId="0" fontId="19" fillId="0" borderId="58" xfId="52" applyFont="1" applyBorder="1" applyAlignment="1">
      <alignment horizontal="center" vertical="center"/>
    </xf>
    <xf numFmtId="0" fontId="22" fillId="0" borderId="12" xfId="52" applyFont="1" applyBorder="1" applyAlignment="1">
      <alignment horizontal="center" vertical="center"/>
    </xf>
    <xf numFmtId="0" fontId="19" fillId="0" borderId="12" xfId="52" applyFont="1" applyBorder="1" applyAlignment="1">
      <alignment horizontal="center" vertical="center"/>
    </xf>
    <xf numFmtId="0" fontId="41" fillId="0" borderId="52" xfId="52" applyFont="1" applyBorder="1" applyAlignment="1">
      <alignment horizontal="left" vertical="center" wrapText="1"/>
    </xf>
    <xf numFmtId="0" fontId="41" fillId="0" borderId="53" xfId="52" applyFont="1" applyBorder="1" applyAlignment="1">
      <alignment horizontal="left" vertical="center" wrapText="1"/>
    </xf>
    <xf numFmtId="0" fontId="41" fillId="0" borderId="64" xfId="52" applyFont="1" applyBorder="1" applyAlignment="1">
      <alignment horizontal="left" vertical="center"/>
    </xf>
    <xf numFmtId="0" fontId="41" fillId="0" borderId="65" xfId="52" applyFont="1" applyBorder="1" applyAlignment="1">
      <alignment horizontal="left" vertical="center"/>
    </xf>
    <xf numFmtId="0" fontId="44" fillId="0" borderId="66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5" fillId="3" borderId="2" xfId="0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Fill="1" applyBorder="1" applyAlignment="1">
      <alignment horizontal="center"/>
    </xf>
    <xf numFmtId="9" fontId="22" fillId="0" borderId="2" xfId="52" applyNumberFormat="1" applyFont="1" applyBorder="1" applyAlignment="1">
      <alignment horizontal="center" vertical="center"/>
    </xf>
    <xf numFmtId="9" fontId="22" fillId="0" borderId="58" xfId="52" applyNumberFormat="1" applyFont="1" applyBorder="1" applyAlignment="1">
      <alignment horizontal="center" vertical="center"/>
    </xf>
    <xf numFmtId="9" fontId="22" fillId="0" borderId="12" xfId="52" applyNumberFormat="1" applyFont="1" applyBorder="1" applyAlignment="1">
      <alignment horizontal="center" vertical="center"/>
    </xf>
    <xf numFmtId="0" fontId="22" fillId="0" borderId="14" xfId="52" applyFont="1" applyBorder="1" applyAlignment="1">
      <alignment horizontal="left" vertical="center"/>
    </xf>
    <xf numFmtId="0" fontId="10" fillId="0" borderId="56" xfId="0" applyFont="1" applyBorder="1" applyAlignment="1">
      <alignment horizontal="left" vertical="center"/>
    </xf>
    <xf numFmtId="0" fontId="10" fillId="0" borderId="55" xfId="0" applyFont="1" applyBorder="1" applyAlignment="1">
      <alignment horizontal="left" vertical="center"/>
    </xf>
    <xf numFmtId="9" fontId="22" fillId="0" borderId="23" xfId="52" applyNumberFormat="1" applyFont="1" applyBorder="1" applyAlignment="1">
      <alignment horizontal="left" vertical="center"/>
    </xf>
    <xf numFmtId="9" fontId="22" fillId="0" borderId="18" xfId="52" applyNumberFormat="1" applyFont="1" applyBorder="1" applyAlignment="1">
      <alignment horizontal="left" vertical="center"/>
    </xf>
    <xf numFmtId="9" fontId="22" fillId="0" borderId="52" xfId="52" applyNumberFormat="1" applyFont="1" applyBorder="1" applyAlignment="1">
      <alignment horizontal="left" vertical="center"/>
    </xf>
    <xf numFmtId="9" fontId="22" fillId="0" borderId="53" xfId="52" applyNumberFormat="1" applyFont="1" applyBorder="1" applyAlignment="1">
      <alignment horizontal="left" vertical="center"/>
    </xf>
    <xf numFmtId="0" fontId="40" fillId="0" borderId="57" xfId="52" applyFont="1" applyFill="1" applyBorder="1" applyAlignment="1">
      <alignment horizontal="left" vertical="center"/>
    </xf>
    <xf numFmtId="0" fontId="40" fillId="0" borderId="58" xfId="52" applyFont="1" applyFill="1" applyBorder="1" applyAlignment="1">
      <alignment horizontal="left" vertical="center"/>
    </xf>
    <xf numFmtId="0" fontId="40" fillId="0" borderId="50" xfId="52" applyFont="1" applyFill="1" applyBorder="1" applyAlignment="1">
      <alignment horizontal="left" vertical="center"/>
    </xf>
    <xf numFmtId="0" fontId="40" fillId="0" borderId="53" xfId="52" applyFont="1" applyFill="1" applyBorder="1" applyAlignment="1">
      <alignment horizontal="left" vertical="center"/>
    </xf>
    <xf numFmtId="0" fontId="10" fillId="0" borderId="22" xfId="52" applyFont="1" applyFill="1" applyBorder="1" applyAlignment="1">
      <alignment horizontal="left" vertical="center"/>
    </xf>
    <xf numFmtId="0" fontId="22" fillId="0" borderId="67" xfId="52" applyFont="1" applyFill="1" applyBorder="1" applyAlignment="1">
      <alignment horizontal="left" vertical="center"/>
    </xf>
    <xf numFmtId="0" fontId="22" fillId="0" borderId="68" xfId="52" applyFont="1" applyFill="1" applyBorder="1" applyAlignment="1">
      <alignment horizontal="left" vertical="center"/>
    </xf>
    <xf numFmtId="0" fontId="10" fillId="0" borderId="46" xfId="52" applyFont="1" applyBorder="1" applyAlignment="1">
      <alignment vertical="center"/>
    </xf>
    <xf numFmtId="0" fontId="46" fillId="0" borderId="55" xfId="52" applyFont="1" applyBorder="1" applyAlignment="1">
      <alignment horizontal="center" vertical="center"/>
    </xf>
    <xf numFmtId="0" fontId="10" fillId="0" borderId="47" xfId="52" applyFont="1" applyBorder="1" applyAlignment="1">
      <alignment vertical="center"/>
    </xf>
    <xf numFmtId="0" fontId="22" fillId="0" borderId="69" xfId="52" applyFont="1" applyBorder="1" applyAlignment="1">
      <alignment vertical="center"/>
    </xf>
    <xf numFmtId="0" fontId="10" fillId="0" borderId="69" xfId="52" applyFont="1" applyBorder="1" applyAlignment="1">
      <alignment vertical="center"/>
    </xf>
    <xf numFmtId="58" fontId="19" fillId="0" borderId="47" xfId="52" applyNumberFormat="1" applyFont="1" applyBorder="1" applyAlignment="1">
      <alignment vertical="center"/>
    </xf>
    <xf numFmtId="0" fontId="10" fillId="0" borderId="22" xfId="52" applyFont="1" applyBorder="1" applyAlignment="1">
      <alignment horizontal="center" vertical="center"/>
    </xf>
    <xf numFmtId="0" fontId="22" fillId="0" borderId="70" xfId="52" applyFont="1" applyFill="1" applyBorder="1" applyAlignment="1">
      <alignment horizontal="left" vertical="center"/>
    </xf>
    <xf numFmtId="0" fontId="22" fillId="0" borderId="22" xfId="52" applyFont="1" applyFill="1" applyBorder="1" applyAlignment="1">
      <alignment horizontal="left" vertical="center"/>
    </xf>
    <xf numFmtId="0" fontId="41" fillId="0" borderId="71" xfId="52" applyFont="1" applyBorder="1" applyAlignment="1">
      <alignment horizontal="left" vertical="center"/>
    </xf>
    <xf numFmtId="0" fontId="10" fillId="0" borderId="61" xfId="52" applyFont="1" applyBorder="1" applyAlignment="1">
      <alignment horizontal="left" vertical="center"/>
    </xf>
    <xf numFmtId="0" fontId="22" fillId="0" borderId="62" xfId="52" applyFont="1" applyBorder="1" applyAlignment="1">
      <alignment horizontal="left" vertical="center"/>
    </xf>
    <xf numFmtId="0" fontId="41" fillId="0" borderId="0" xfId="52" applyFont="1" applyBorder="1" applyAlignment="1">
      <alignment vertical="center"/>
    </xf>
    <xf numFmtId="0" fontId="41" fillId="0" borderId="29" xfId="52" applyFont="1" applyBorder="1" applyAlignment="1">
      <alignment horizontal="left" vertical="center" wrapText="1"/>
    </xf>
    <xf numFmtId="0" fontId="41" fillId="0" borderId="62" xfId="52" applyFont="1" applyBorder="1" applyAlignment="1">
      <alignment horizontal="left" vertical="center"/>
    </xf>
    <xf numFmtId="0" fontId="41" fillId="0" borderId="2" xfId="52" applyFont="1" applyBorder="1" applyAlignment="1">
      <alignment horizontal="center" vertical="center"/>
    </xf>
    <xf numFmtId="0" fontId="47" fillId="0" borderId="28" xfId="52" applyFont="1" applyBorder="1" applyAlignment="1">
      <alignment horizontal="left" vertical="center"/>
    </xf>
    <xf numFmtId="0" fontId="26" fillId="0" borderId="13" xfId="52" applyFont="1" applyBorder="1" applyAlignment="1">
      <alignment horizontal="left" vertical="center"/>
    </xf>
    <xf numFmtId="0" fontId="10" fillId="0" borderId="61" xfId="0" applyFont="1" applyBorder="1" applyAlignment="1">
      <alignment horizontal="left" vertical="center"/>
    </xf>
    <xf numFmtId="9" fontId="22" fillId="0" borderId="27" xfId="52" applyNumberFormat="1" applyFont="1" applyBorder="1" applyAlignment="1">
      <alignment horizontal="left" vertical="center"/>
    </xf>
    <xf numFmtId="9" fontId="22" fillId="0" borderId="29" xfId="52" applyNumberFormat="1" applyFont="1" applyBorder="1" applyAlignment="1">
      <alignment horizontal="left" vertical="center"/>
    </xf>
    <xf numFmtId="0" fontId="40" fillId="0" borderId="62" xfId="52" applyFont="1" applyFill="1" applyBorder="1" applyAlignment="1">
      <alignment horizontal="left" vertical="center"/>
    </xf>
    <xf numFmtId="0" fontId="40" fillId="0" borderId="29" xfId="52" applyFont="1" applyFill="1" applyBorder="1" applyAlignment="1">
      <alignment horizontal="left" vertical="center"/>
    </xf>
    <xf numFmtId="0" fontId="22" fillId="0" borderId="72" xfId="52" applyFont="1" applyFill="1" applyBorder="1" applyAlignment="1">
      <alignment horizontal="left" vertical="center"/>
    </xf>
    <xf numFmtId="0" fontId="10" fillId="0" borderId="73" xfId="52" applyFont="1" applyBorder="1" applyAlignment="1">
      <alignment horizontal="center" vertical="center"/>
    </xf>
    <xf numFmtId="0" fontId="22" fillId="0" borderId="69" xfId="52" applyFont="1" applyBorder="1" applyAlignment="1">
      <alignment horizontal="center" vertical="center"/>
    </xf>
    <xf numFmtId="0" fontId="22" fillId="0" borderId="71" xfId="52" applyFont="1" applyBorder="1" applyAlignment="1">
      <alignment horizontal="center" vertical="center"/>
    </xf>
    <xf numFmtId="0" fontId="22" fillId="0" borderId="71" xfId="52" applyFont="1" applyFill="1" applyBorder="1" applyAlignment="1">
      <alignment horizontal="left" vertical="center"/>
    </xf>
    <xf numFmtId="0" fontId="48" fillId="0" borderId="74" xfId="0" applyFont="1" applyBorder="1" applyAlignment="1">
      <alignment horizontal="center" vertical="center" wrapText="1"/>
    </xf>
    <xf numFmtId="0" fontId="48" fillId="0" borderId="75" xfId="0" applyFont="1" applyBorder="1" applyAlignment="1">
      <alignment horizontal="center" vertical="center" wrapText="1"/>
    </xf>
    <xf numFmtId="0" fontId="49" fillId="0" borderId="76" xfId="0" applyFont="1" applyBorder="1"/>
    <xf numFmtId="0" fontId="49" fillId="0" borderId="2" xfId="0" applyFont="1" applyBorder="1"/>
    <xf numFmtId="0" fontId="49" fillId="0" borderId="5" xfId="0" applyFont="1" applyBorder="1" applyAlignment="1">
      <alignment horizontal="center" vertical="center"/>
    </xf>
    <xf numFmtId="0" fontId="49" fillId="0" borderId="7" xfId="0" applyFont="1" applyBorder="1" applyAlignment="1">
      <alignment horizontal="center" vertical="center"/>
    </xf>
    <xf numFmtId="0" fontId="49" fillId="4" borderId="5" xfId="0" applyFont="1" applyFill="1" applyBorder="1" applyAlignment="1">
      <alignment horizontal="center" vertical="center"/>
    </xf>
    <xf numFmtId="0" fontId="49" fillId="4" borderId="7" xfId="0" applyFont="1" applyFill="1" applyBorder="1" applyAlignment="1">
      <alignment horizontal="center" vertical="center"/>
    </xf>
    <xf numFmtId="0" fontId="49" fillId="4" borderId="2" xfId="0" applyFont="1" applyFill="1" applyBorder="1"/>
    <xf numFmtId="0" fontId="0" fillId="0" borderId="76" xfId="0" applyBorder="1"/>
    <xf numFmtId="0" fontId="0" fillId="4" borderId="2" xfId="0" applyFill="1" applyBorder="1"/>
    <xf numFmtId="0" fontId="0" fillId="0" borderId="77" xfId="0" applyBorder="1"/>
    <xf numFmtId="0" fontId="0" fillId="0" borderId="78" xfId="0" applyBorder="1"/>
    <xf numFmtId="0" fontId="0" fillId="4" borderId="78" xfId="0" applyFill="1" applyBorder="1"/>
    <xf numFmtId="0" fontId="0" fillId="5" borderId="0" xfId="0" applyFill="1"/>
    <xf numFmtId="0" fontId="48" fillId="0" borderId="79" xfId="0" applyFont="1" applyBorder="1" applyAlignment="1">
      <alignment horizontal="center" vertical="center" wrapText="1"/>
    </xf>
    <xf numFmtId="0" fontId="49" fillId="0" borderId="80" xfId="0" applyFont="1" applyBorder="1" applyAlignment="1">
      <alignment horizontal="center" vertical="center"/>
    </xf>
    <xf numFmtId="0" fontId="49" fillId="0" borderId="81" xfId="0" applyFont="1" applyBorder="1"/>
    <xf numFmtId="0" fontId="0" fillId="0" borderId="81" xfId="0" applyBorder="1"/>
    <xf numFmtId="0" fontId="0" fillId="0" borderId="8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50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49" fillId="6" borderId="2" xfId="0" applyFont="1" applyFill="1" applyBorder="1" applyAlignment="1">
      <alignment vertical="top" wrapText="1"/>
    </xf>
    <xf numFmtId="0" fontId="5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2" fillId="0" borderId="0" xfId="0" applyFont="1"/>
    <xf numFmtId="0" fontId="52" fillId="0" borderId="0" xfId="0" applyFont="1" applyAlignment="1">
      <alignment vertical="top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370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370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370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370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370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370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60960</xdr:colOff>
      <xdr:row>2</xdr:row>
      <xdr:rowOff>156210</xdr:rowOff>
    </xdr:from>
    <xdr:to>
      <xdr:col>8</xdr:col>
      <xdr:colOff>947420</xdr:colOff>
      <xdr:row>4</xdr:row>
      <xdr:rowOff>102235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80985" y="737235"/>
          <a:ext cx="886460" cy="708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" Type="http://schemas.openxmlformats.org/officeDocument/2006/relationships/ctrlProp" Target="../ctrlProps/ctrlProp117.xml"/><Relationship Id="rId7" Type="http://schemas.openxmlformats.org/officeDocument/2006/relationships/ctrlProp" Target="../ctrlProps/ctrlProp116.xml"/><Relationship Id="rId6" Type="http://schemas.openxmlformats.org/officeDocument/2006/relationships/ctrlProp" Target="../ctrlProps/ctrlProp115.xml"/><Relationship Id="rId5" Type="http://schemas.openxmlformats.org/officeDocument/2006/relationships/ctrlProp" Target="../ctrlProps/ctrlProp114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53" customWidth="1"/>
    <col min="3" max="3" width="10.125" customWidth="1"/>
  </cols>
  <sheetData>
    <row r="1" ht="21" customHeight="1" spans="1:2">
      <c r="A1" s="454"/>
      <c r="B1" s="455" t="s">
        <v>0</v>
      </c>
    </row>
    <row r="2" spans="1:2">
      <c r="A2" s="10">
        <v>1</v>
      </c>
      <c r="B2" s="456" t="s">
        <v>1</v>
      </c>
    </row>
    <row r="3" spans="1:2">
      <c r="A3" s="10">
        <v>2</v>
      </c>
      <c r="B3" s="456" t="s">
        <v>2</v>
      </c>
    </row>
    <row r="4" spans="1:2">
      <c r="A4" s="10">
        <v>3</v>
      </c>
      <c r="B4" s="456" t="s">
        <v>3</v>
      </c>
    </row>
    <row r="5" spans="1:2">
      <c r="A5" s="10">
        <v>4</v>
      </c>
      <c r="B5" s="456" t="s">
        <v>4</v>
      </c>
    </row>
    <row r="6" spans="1:2">
      <c r="A6" s="10">
        <v>5</v>
      </c>
      <c r="B6" s="456" t="s">
        <v>5</v>
      </c>
    </row>
    <row r="7" spans="1:2">
      <c r="A7" s="10">
        <v>6</v>
      </c>
      <c r="B7" s="456" t="s">
        <v>6</v>
      </c>
    </row>
    <row r="8" s="452" customFormat="1" ht="15" customHeight="1" spans="1:2">
      <c r="A8" s="457">
        <v>7</v>
      </c>
      <c r="B8" s="458" t="s">
        <v>7</v>
      </c>
    </row>
    <row r="9" ht="18.95" customHeight="1" spans="1:2">
      <c r="A9" s="454"/>
      <c r="B9" s="459" t="s">
        <v>8</v>
      </c>
    </row>
    <row r="10" ht="15.95" customHeight="1" spans="1:2">
      <c r="A10" s="10">
        <v>1</v>
      </c>
      <c r="B10" s="460" t="s">
        <v>9</v>
      </c>
    </row>
    <row r="11" spans="1:2">
      <c r="A11" s="10">
        <v>2</v>
      </c>
      <c r="B11" s="456" t="s">
        <v>10</v>
      </c>
    </row>
    <row r="12" spans="1:2">
      <c r="A12" s="10">
        <v>3</v>
      </c>
      <c r="B12" s="458" t="s">
        <v>11</v>
      </c>
    </row>
    <row r="13" spans="1:2">
      <c r="A13" s="10">
        <v>4</v>
      </c>
      <c r="B13" s="456" t="s">
        <v>12</v>
      </c>
    </row>
    <row r="14" spans="1:2">
      <c r="A14" s="10">
        <v>5</v>
      </c>
      <c r="B14" s="456" t="s">
        <v>13</v>
      </c>
    </row>
    <row r="15" spans="1:2">
      <c r="A15" s="10">
        <v>6</v>
      </c>
      <c r="B15" s="456" t="s">
        <v>14</v>
      </c>
    </row>
    <row r="16" spans="1:2">
      <c r="A16" s="10">
        <v>7</v>
      </c>
      <c r="B16" s="456" t="s">
        <v>15</v>
      </c>
    </row>
    <row r="17" spans="1:2">
      <c r="A17" s="10">
        <v>8</v>
      </c>
      <c r="B17" s="456" t="s">
        <v>16</v>
      </c>
    </row>
    <row r="18" spans="1:2">
      <c r="A18" s="10">
        <v>9</v>
      </c>
      <c r="B18" s="456" t="s">
        <v>17</v>
      </c>
    </row>
    <row r="19" spans="1:2">
      <c r="A19" s="10"/>
      <c r="B19" s="456"/>
    </row>
    <row r="20" ht="20.25" spans="1:2">
      <c r="A20" s="454"/>
      <c r="B20" s="455" t="s">
        <v>18</v>
      </c>
    </row>
    <row r="21" spans="1:2">
      <c r="A21" s="10">
        <v>1</v>
      </c>
      <c r="B21" s="461" t="s">
        <v>19</v>
      </c>
    </row>
    <row r="22" spans="1:2">
      <c r="A22" s="10">
        <v>2</v>
      </c>
      <c r="B22" s="456" t="s">
        <v>20</v>
      </c>
    </row>
    <row r="23" spans="1:2">
      <c r="A23" s="10">
        <v>3</v>
      </c>
      <c r="B23" s="456" t="s">
        <v>21</v>
      </c>
    </row>
    <row r="24" spans="1:2">
      <c r="A24" s="10">
        <v>4</v>
      </c>
      <c r="B24" s="456" t="s">
        <v>22</v>
      </c>
    </row>
    <row r="25" spans="1:2">
      <c r="A25" s="10">
        <v>5</v>
      </c>
      <c r="B25" s="456" t="s">
        <v>23</v>
      </c>
    </row>
    <row r="26" spans="1:2">
      <c r="A26" s="10">
        <v>6</v>
      </c>
      <c r="B26" s="456" t="s">
        <v>24</v>
      </c>
    </row>
    <row r="27" spans="1:2">
      <c r="A27" s="10">
        <v>7</v>
      </c>
      <c r="B27" s="456" t="s">
        <v>25</v>
      </c>
    </row>
    <row r="28" spans="1:2">
      <c r="A28" s="10"/>
      <c r="B28" s="456"/>
    </row>
    <row r="29" ht="20.25" spans="1:2">
      <c r="A29" s="454"/>
      <c r="B29" s="455" t="s">
        <v>26</v>
      </c>
    </row>
    <row r="30" spans="1:2">
      <c r="A30" s="10">
        <v>1</v>
      </c>
      <c r="B30" s="461" t="s">
        <v>27</v>
      </c>
    </row>
    <row r="31" spans="1:2">
      <c r="A31" s="10">
        <v>2</v>
      </c>
      <c r="B31" s="456" t="s">
        <v>28</v>
      </c>
    </row>
    <row r="32" spans="1:2">
      <c r="A32" s="10">
        <v>3</v>
      </c>
      <c r="B32" s="456" t="s">
        <v>29</v>
      </c>
    </row>
    <row r="33" ht="28.5" spans="1:2">
      <c r="A33" s="10">
        <v>4</v>
      </c>
      <c r="B33" s="456" t="s">
        <v>30</v>
      </c>
    </row>
    <row r="34" spans="1:2">
      <c r="A34" s="10">
        <v>5</v>
      </c>
      <c r="B34" s="456" t="s">
        <v>31</v>
      </c>
    </row>
    <row r="35" spans="1:2">
      <c r="A35" s="10">
        <v>6</v>
      </c>
      <c r="B35" s="456" t="s">
        <v>32</v>
      </c>
    </row>
    <row r="36" spans="1:2">
      <c r="A36" s="10">
        <v>7</v>
      </c>
      <c r="B36" s="456" t="s">
        <v>33</v>
      </c>
    </row>
    <row r="37" spans="1:2">
      <c r="A37" s="10"/>
      <c r="B37" s="456"/>
    </row>
    <row r="39" spans="1:2">
      <c r="A39" s="462" t="s">
        <v>34</v>
      </c>
      <c r="B39" s="463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B4" sqref="B4:F9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2.875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271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243</v>
      </c>
      <c r="B2" s="5" t="s">
        <v>248</v>
      </c>
      <c r="C2" s="5" t="s">
        <v>244</v>
      </c>
      <c r="D2" s="5" t="s">
        <v>245</v>
      </c>
      <c r="E2" s="5" t="s">
        <v>246</v>
      </c>
      <c r="F2" s="5" t="s">
        <v>247</v>
      </c>
      <c r="G2" s="4" t="s">
        <v>272</v>
      </c>
      <c r="H2" s="4"/>
      <c r="I2" s="4" t="s">
        <v>273</v>
      </c>
      <c r="J2" s="4"/>
      <c r="K2" s="6" t="s">
        <v>274</v>
      </c>
      <c r="L2" s="75" t="s">
        <v>275</v>
      </c>
      <c r="M2" s="19" t="s">
        <v>276</v>
      </c>
    </row>
    <row r="3" s="1" customFormat="1" ht="16.5" spans="1:13">
      <c r="A3" s="4"/>
      <c r="B3" s="7"/>
      <c r="C3" s="7"/>
      <c r="D3" s="7"/>
      <c r="E3" s="7"/>
      <c r="F3" s="7"/>
      <c r="G3" s="4" t="s">
        <v>277</v>
      </c>
      <c r="H3" s="4" t="s">
        <v>278</v>
      </c>
      <c r="I3" s="4" t="s">
        <v>277</v>
      </c>
      <c r="J3" s="4" t="s">
        <v>278</v>
      </c>
      <c r="K3" s="8"/>
      <c r="L3" s="76"/>
      <c r="M3" s="20"/>
    </row>
    <row r="4" ht="22" customHeight="1" spans="1:13">
      <c r="A4" s="66">
        <v>1</v>
      </c>
      <c r="B4" s="23" t="s">
        <v>262</v>
      </c>
      <c r="C4" s="24" t="s">
        <v>258</v>
      </c>
      <c r="D4" s="23" t="s">
        <v>259</v>
      </c>
      <c r="E4" s="23" t="s">
        <v>260</v>
      </c>
      <c r="F4" s="25" t="s">
        <v>261</v>
      </c>
      <c r="G4" s="67">
        <v>-0.03</v>
      </c>
      <c r="H4" s="67">
        <v>0</v>
      </c>
      <c r="I4" s="67">
        <v>-0.03</v>
      </c>
      <c r="J4" s="67">
        <v>0</v>
      </c>
      <c r="K4" s="71"/>
      <c r="L4" s="9" t="s">
        <v>95</v>
      </c>
      <c r="M4" s="9" t="s">
        <v>279</v>
      </c>
    </row>
    <row r="5" ht="22" customHeight="1" spans="1:13">
      <c r="A5" s="66">
        <v>2</v>
      </c>
      <c r="B5" s="23" t="s">
        <v>262</v>
      </c>
      <c r="C5" s="24" t="s">
        <v>258</v>
      </c>
      <c r="D5" s="23" t="s">
        <v>259</v>
      </c>
      <c r="E5" s="23" t="s">
        <v>263</v>
      </c>
      <c r="F5" s="25" t="s">
        <v>261</v>
      </c>
      <c r="G5" s="67">
        <v>-0.03</v>
      </c>
      <c r="H5" s="67">
        <v>0</v>
      </c>
      <c r="I5" s="67">
        <v>-0.03</v>
      </c>
      <c r="J5" s="67">
        <v>0</v>
      </c>
      <c r="K5" s="71"/>
      <c r="L5" s="9" t="s">
        <v>95</v>
      </c>
      <c r="M5" s="9" t="s">
        <v>279</v>
      </c>
    </row>
    <row r="6" ht="22" customHeight="1" spans="1:13">
      <c r="A6" s="66">
        <v>3</v>
      </c>
      <c r="B6" s="23" t="s">
        <v>262</v>
      </c>
      <c r="C6" s="24" t="s">
        <v>258</v>
      </c>
      <c r="D6" s="23" t="s">
        <v>259</v>
      </c>
      <c r="E6" s="23" t="s">
        <v>264</v>
      </c>
      <c r="F6" s="25" t="s">
        <v>261</v>
      </c>
      <c r="G6" s="67">
        <v>-0.02</v>
      </c>
      <c r="H6" s="67">
        <v>0.01</v>
      </c>
      <c r="I6" s="67">
        <v>-0.02</v>
      </c>
      <c r="J6" s="67">
        <v>-0.01</v>
      </c>
      <c r="K6" s="71"/>
      <c r="L6" s="9" t="s">
        <v>95</v>
      </c>
      <c r="M6" s="9" t="s">
        <v>279</v>
      </c>
    </row>
    <row r="7" ht="22" customHeight="1" spans="1:13">
      <c r="A7" s="66">
        <v>4</v>
      </c>
      <c r="B7" s="23" t="s">
        <v>262</v>
      </c>
      <c r="C7" s="24" t="s">
        <v>258</v>
      </c>
      <c r="D7" s="23" t="s">
        <v>259</v>
      </c>
      <c r="E7" s="23" t="s">
        <v>265</v>
      </c>
      <c r="F7" s="25" t="s">
        <v>261</v>
      </c>
      <c r="G7" s="67">
        <v>-0.03</v>
      </c>
      <c r="H7" s="67">
        <v>0</v>
      </c>
      <c r="I7" s="67">
        <v>-0.03</v>
      </c>
      <c r="J7" s="67">
        <v>0</v>
      </c>
      <c r="K7" s="71"/>
      <c r="L7" s="9" t="s">
        <v>95</v>
      </c>
      <c r="M7" s="9" t="s">
        <v>279</v>
      </c>
    </row>
    <row r="8" ht="22" customHeight="1" spans="1:13">
      <c r="A8" s="66">
        <v>5</v>
      </c>
      <c r="B8" s="23" t="s">
        <v>262</v>
      </c>
      <c r="C8" s="24" t="s">
        <v>258</v>
      </c>
      <c r="D8" s="23" t="s">
        <v>259</v>
      </c>
      <c r="E8" s="27" t="s">
        <v>266</v>
      </c>
      <c r="F8" s="25" t="s">
        <v>261</v>
      </c>
      <c r="G8" s="67">
        <v>-0.02</v>
      </c>
      <c r="H8" s="67">
        <v>0</v>
      </c>
      <c r="I8" s="67">
        <v>-0.02</v>
      </c>
      <c r="J8" s="67">
        <v>-0.01</v>
      </c>
      <c r="K8" s="71"/>
      <c r="L8" s="9" t="s">
        <v>95</v>
      </c>
      <c r="M8" s="9" t="s">
        <v>279</v>
      </c>
    </row>
    <row r="9" ht="22" customHeight="1" spans="1:13">
      <c r="A9" s="66">
        <v>6</v>
      </c>
      <c r="B9" s="23" t="s">
        <v>262</v>
      </c>
      <c r="C9" s="24" t="s">
        <v>258</v>
      </c>
      <c r="D9" s="23" t="s">
        <v>259</v>
      </c>
      <c r="E9" s="23" t="s">
        <v>267</v>
      </c>
      <c r="F9" s="25" t="s">
        <v>261</v>
      </c>
      <c r="G9" s="67">
        <v>-0.02</v>
      </c>
      <c r="H9" s="67">
        <v>0</v>
      </c>
      <c r="I9" s="67">
        <v>-0.02</v>
      </c>
      <c r="J9" s="67">
        <v>-0.01</v>
      </c>
      <c r="K9" s="71"/>
      <c r="L9" s="9" t="s">
        <v>95</v>
      </c>
      <c r="M9" s="9" t="s">
        <v>279</v>
      </c>
    </row>
    <row r="10" ht="22" customHeight="1" spans="1:13">
      <c r="A10" s="66"/>
      <c r="B10" s="68"/>
      <c r="C10" s="69"/>
      <c r="D10" s="69"/>
      <c r="E10" s="69"/>
      <c r="F10" s="70"/>
      <c r="G10" s="71"/>
      <c r="H10" s="72"/>
      <c r="I10" s="72"/>
      <c r="J10" s="72"/>
      <c r="K10" s="71"/>
      <c r="L10" s="10"/>
      <c r="M10" s="10"/>
    </row>
    <row r="11" ht="22" customHeight="1" spans="1:13">
      <c r="A11" s="66"/>
      <c r="B11" s="68"/>
      <c r="C11" s="69"/>
      <c r="D11" s="69"/>
      <c r="E11" s="69"/>
      <c r="F11" s="70"/>
      <c r="G11" s="71"/>
      <c r="H11" s="72"/>
      <c r="I11" s="72"/>
      <c r="J11" s="72"/>
      <c r="K11" s="71"/>
      <c r="L11" s="10"/>
      <c r="M11" s="10"/>
    </row>
    <row r="12" s="2" customFormat="1" ht="18.75" spans="1:13">
      <c r="A12" s="13" t="s">
        <v>280</v>
      </c>
      <c r="B12" s="14"/>
      <c r="C12" s="14"/>
      <c r="D12" s="69"/>
      <c r="E12" s="15"/>
      <c r="F12" s="70"/>
      <c r="G12" s="33"/>
      <c r="H12" s="13" t="s">
        <v>269</v>
      </c>
      <c r="I12" s="14"/>
      <c r="J12" s="14"/>
      <c r="K12" s="15"/>
      <c r="L12" s="77"/>
      <c r="M12" s="21"/>
    </row>
    <row r="13" ht="84" customHeight="1" spans="1:13">
      <c r="A13" s="73" t="s">
        <v>281</v>
      </c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8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B4" sqref="B4:F9"/>
    </sheetView>
  </sheetViews>
  <sheetFormatPr defaultColWidth="9" defaultRowHeight="14.25"/>
  <cols>
    <col min="1" max="2" width="8.625" customWidth="1"/>
    <col min="3" max="3" width="16.625" customWidth="1"/>
    <col min="4" max="4" width="12.875" customWidth="1"/>
    <col min="5" max="5" width="13.625" customWidth="1"/>
    <col min="6" max="6" width="27.125" customWidth="1"/>
    <col min="7" max="7" width="12.625" customWidth="1"/>
    <col min="8" max="8" width="6.375" customWidth="1"/>
    <col min="9" max="9" width="7.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282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283</v>
      </c>
      <c r="B2" s="5" t="s">
        <v>248</v>
      </c>
      <c r="C2" s="5" t="s">
        <v>244</v>
      </c>
      <c r="D2" s="5" t="s">
        <v>245</v>
      </c>
      <c r="E2" s="5" t="s">
        <v>246</v>
      </c>
      <c r="F2" s="5" t="s">
        <v>247</v>
      </c>
      <c r="G2" s="40" t="s">
        <v>284</v>
      </c>
      <c r="H2" s="41"/>
      <c r="I2" s="63"/>
      <c r="J2" s="40" t="s">
        <v>285</v>
      </c>
      <c r="K2" s="41"/>
      <c r="L2" s="63"/>
      <c r="M2" s="40" t="s">
        <v>286</v>
      </c>
      <c r="N2" s="41"/>
      <c r="O2" s="63"/>
      <c r="P2" s="40" t="s">
        <v>287</v>
      </c>
      <c r="Q2" s="41"/>
      <c r="R2" s="63"/>
      <c r="S2" s="41" t="s">
        <v>288</v>
      </c>
      <c r="T2" s="41"/>
      <c r="U2" s="63"/>
      <c r="V2" s="36" t="s">
        <v>289</v>
      </c>
      <c r="W2" s="36" t="s">
        <v>257</v>
      </c>
    </row>
    <row r="3" s="1" customFormat="1" ht="16.5" spans="1:23">
      <c r="A3" s="7"/>
      <c r="B3" s="42"/>
      <c r="C3" s="42"/>
      <c r="D3" s="42"/>
      <c r="E3" s="42"/>
      <c r="F3" s="42"/>
      <c r="G3" s="4" t="s">
        <v>290</v>
      </c>
      <c r="H3" s="4" t="s">
        <v>67</v>
      </c>
      <c r="I3" s="4" t="s">
        <v>248</v>
      </c>
      <c r="J3" s="4" t="s">
        <v>290</v>
      </c>
      <c r="K3" s="4" t="s">
        <v>67</v>
      </c>
      <c r="L3" s="4" t="s">
        <v>248</v>
      </c>
      <c r="M3" s="4" t="s">
        <v>290</v>
      </c>
      <c r="N3" s="4" t="s">
        <v>67</v>
      </c>
      <c r="O3" s="4" t="s">
        <v>248</v>
      </c>
      <c r="P3" s="4" t="s">
        <v>290</v>
      </c>
      <c r="Q3" s="4" t="s">
        <v>67</v>
      </c>
      <c r="R3" s="4" t="s">
        <v>248</v>
      </c>
      <c r="S3" s="4" t="s">
        <v>290</v>
      </c>
      <c r="T3" s="4" t="s">
        <v>67</v>
      </c>
      <c r="U3" s="4" t="s">
        <v>248</v>
      </c>
      <c r="V3" s="65"/>
      <c r="W3" s="65"/>
    </row>
    <row r="4" ht="18.75" spans="1:23">
      <c r="A4" s="43" t="s">
        <v>291</v>
      </c>
      <c r="B4" s="23" t="s">
        <v>262</v>
      </c>
      <c r="C4" s="24" t="s">
        <v>258</v>
      </c>
      <c r="D4" s="23" t="s">
        <v>259</v>
      </c>
      <c r="E4" s="23" t="s">
        <v>260</v>
      </c>
      <c r="F4" s="25" t="s">
        <v>261</v>
      </c>
      <c r="G4" s="44" t="s">
        <v>292</v>
      </c>
      <c r="H4" s="45"/>
      <c r="I4" s="45" t="s">
        <v>293</v>
      </c>
      <c r="J4" s="45"/>
      <c r="K4" s="26"/>
      <c r="L4" s="26"/>
      <c r="M4" s="9"/>
      <c r="N4" s="9"/>
      <c r="O4" s="9"/>
      <c r="P4" s="9"/>
      <c r="Q4" s="9"/>
      <c r="R4" s="9"/>
      <c r="S4" s="9"/>
      <c r="T4" s="9"/>
      <c r="U4" s="9"/>
      <c r="V4" s="9" t="s">
        <v>294</v>
      </c>
      <c r="W4" s="9"/>
    </row>
    <row r="5" ht="18.75" spans="1:23">
      <c r="A5" s="46" t="s">
        <v>291</v>
      </c>
      <c r="B5" s="23" t="s">
        <v>262</v>
      </c>
      <c r="C5" s="24" t="s">
        <v>258</v>
      </c>
      <c r="D5" s="23" t="s">
        <v>259</v>
      </c>
      <c r="E5" s="23" t="s">
        <v>263</v>
      </c>
      <c r="F5" s="25" t="s">
        <v>261</v>
      </c>
      <c r="G5" s="47" t="s">
        <v>295</v>
      </c>
      <c r="H5" s="48"/>
      <c r="I5" s="64"/>
      <c r="J5" s="47" t="s">
        <v>296</v>
      </c>
      <c r="K5" s="48"/>
      <c r="L5" s="64"/>
      <c r="M5" s="40" t="s">
        <v>297</v>
      </c>
      <c r="N5" s="41"/>
      <c r="O5" s="63"/>
      <c r="P5" s="40" t="s">
        <v>298</v>
      </c>
      <c r="Q5" s="41"/>
      <c r="R5" s="63"/>
      <c r="S5" s="41" t="s">
        <v>299</v>
      </c>
      <c r="T5" s="41"/>
      <c r="U5" s="63"/>
      <c r="V5" s="9"/>
      <c r="W5" s="9"/>
    </row>
    <row r="6" ht="18.75" spans="1:23">
      <c r="A6" s="46" t="s">
        <v>291</v>
      </c>
      <c r="B6" s="23" t="s">
        <v>262</v>
      </c>
      <c r="C6" s="24" t="s">
        <v>258</v>
      </c>
      <c r="D6" s="23" t="s">
        <v>259</v>
      </c>
      <c r="E6" s="23" t="s">
        <v>264</v>
      </c>
      <c r="F6" s="25" t="s">
        <v>261</v>
      </c>
      <c r="G6" s="49" t="s">
        <v>290</v>
      </c>
      <c r="H6" s="49" t="s">
        <v>67</v>
      </c>
      <c r="I6" s="49" t="s">
        <v>248</v>
      </c>
      <c r="J6" s="49" t="s">
        <v>290</v>
      </c>
      <c r="K6" s="49" t="s">
        <v>67</v>
      </c>
      <c r="L6" s="49" t="s">
        <v>248</v>
      </c>
      <c r="M6" s="4" t="s">
        <v>290</v>
      </c>
      <c r="N6" s="4" t="s">
        <v>67</v>
      </c>
      <c r="O6" s="4" t="s">
        <v>248</v>
      </c>
      <c r="P6" s="4" t="s">
        <v>290</v>
      </c>
      <c r="Q6" s="4" t="s">
        <v>67</v>
      </c>
      <c r="R6" s="4" t="s">
        <v>248</v>
      </c>
      <c r="S6" s="4" t="s">
        <v>290</v>
      </c>
      <c r="T6" s="4" t="s">
        <v>67</v>
      </c>
      <c r="U6" s="4" t="s">
        <v>248</v>
      </c>
      <c r="V6" s="9"/>
      <c r="W6" s="9"/>
    </row>
    <row r="7" ht="18.75" spans="1:23">
      <c r="A7" s="50" t="s">
        <v>291</v>
      </c>
      <c r="B7" s="23" t="s">
        <v>262</v>
      </c>
      <c r="C7" s="24" t="s">
        <v>258</v>
      </c>
      <c r="D7" s="23" t="s">
        <v>259</v>
      </c>
      <c r="E7" s="23" t="s">
        <v>265</v>
      </c>
      <c r="F7" s="25" t="s">
        <v>261</v>
      </c>
      <c r="G7" s="26"/>
      <c r="H7" s="45"/>
      <c r="I7" s="45"/>
      <c r="J7" s="45"/>
      <c r="K7" s="45"/>
      <c r="L7" s="26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ht="18.75" spans="1:23">
      <c r="A8" s="46" t="s">
        <v>291</v>
      </c>
      <c r="B8" s="23" t="s">
        <v>262</v>
      </c>
      <c r="C8" s="24" t="s">
        <v>258</v>
      </c>
      <c r="D8" s="23" t="s">
        <v>259</v>
      </c>
      <c r="E8" s="27" t="s">
        <v>266</v>
      </c>
      <c r="F8" s="25" t="s">
        <v>261</v>
      </c>
      <c r="G8" s="9"/>
      <c r="H8" s="45"/>
      <c r="I8" s="45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ht="22" customHeight="1" spans="1:23">
      <c r="A9" s="50" t="s">
        <v>291</v>
      </c>
      <c r="B9" s="23" t="s">
        <v>262</v>
      </c>
      <c r="C9" s="24" t="s">
        <v>258</v>
      </c>
      <c r="D9" s="23" t="s">
        <v>259</v>
      </c>
      <c r="E9" s="23" t="s">
        <v>267</v>
      </c>
      <c r="F9" s="25" t="s">
        <v>261</v>
      </c>
      <c r="G9" s="9"/>
      <c r="H9" s="45"/>
      <c r="I9" s="45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51"/>
      <c r="B10" s="52"/>
      <c r="C10" s="53"/>
      <c r="D10" s="54"/>
      <c r="E10" s="53"/>
      <c r="F10" s="51"/>
      <c r="G10" s="9"/>
      <c r="H10" s="45"/>
      <c r="I10" s="45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55"/>
      <c r="B11" s="56"/>
      <c r="C11" s="57"/>
      <c r="D11" s="58"/>
      <c r="E11" s="57"/>
      <c r="F11" s="5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60"/>
      <c r="B12" s="60"/>
      <c r="C12" s="60"/>
      <c r="D12" s="60"/>
      <c r="E12" s="60"/>
      <c r="F12" s="60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57"/>
      <c r="B13" s="57"/>
      <c r="C13" s="57"/>
      <c r="D13" s="57"/>
      <c r="E13" s="57"/>
      <c r="F13" s="57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60"/>
      <c r="B14" s="60"/>
      <c r="C14" s="60"/>
      <c r="D14" s="60"/>
      <c r="E14" s="60"/>
      <c r="F14" s="6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>
      <c r="A15" s="57"/>
      <c r="B15" s="57"/>
      <c r="C15" s="57"/>
      <c r="D15" s="57"/>
      <c r="E15" s="57"/>
      <c r="F15" s="57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="2" customFormat="1" ht="33" customHeight="1" spans="1:23">
      <c r="A17" s="13" t="s">
        <v>300</v>
      </c>
      <c r="B17" s="14"/>
      <c r="C17" s="14"/>
      <c r="D17" s="14"/>
      <c r="E17" s="15"/>
      <c r="F17" s="16"/>
      <c r="G17" s="33"/>
      <c r="H17" s="39"/>
      <c r="I17" s="39"/>
      <c r="J17" s="13" t="s">
        <v>269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21"/>
    </row>
    <row r="18" ht="80" customHeight="1" spans="1:23">
      <c r="A18" s="61" t="s">
        <v>301</v>
      </c>
      <c r="B18" s="61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</row>
  </sheetData>
  <mergeCells count="4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10:A11"/>
    <mergeCell ref="A12:A13"/>
    <mergeCell ref="A14:A15"/>
    <mergeCell ref="B2:B3"/>
    <mergeCell ref="B10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5" t="s">
        <v>303</v>
      </c>
      <c r="B2" s="36" t="s">
        <v>244</v>
      </c>
      <c r="C2" s="36" t="s">
        <v>245</v>
      </c>
      <c r="D2" s="36" t="s">
        <v>246</v>
      </c>
      <c r="E2" s="36" t="s">
        <v>247</v>
      </c>
      <c r="F2" s="36" t="s">
        <v>248</v>
      </c>
      <c r="G2" s="35" t="s">
        <v>304</v>
      </c>
      <c r="H2" s="35" t="s">
        <v>305</v>
      </c>
      <c r="I2" s="35" t="s">
        <v>306</v>
      </c>
      <c r="J2" s="35" t="s">
        <v>305</v>
      </c>
      <c r="K2" s="35" t="s">
        <v>307</v>
      </c>
      <c r="L2" s="35" t="s">
        <v>305</v>
      </c>
      <c r="M2" s="36" t="s">
        <v>289</v>
      </c>
      <c r="N2" s="36" t="s">
        <v>257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7" t="s">
        <v>303</v>
      </c>
      <c r="B4" s="38" t="s">
        <v>308</v>
      </c>
      <c r="C4" s="38" t="s">
        <v>290</v>
      </c>
      <c r="D4" s="38" t="s">
        <v>246</v>
      </c>
      <c r="E4" s="36" t="s">
        <v>247</v>
      </c>
      <c r="F4" s="36" t="s">
        <v>248</v>
      </c>
      <c r="G4" s="35" t="s">
        <v>304</v>
      </c>
      <c r="H4" s="35" t="s">
        <v>305</v>
      </c>
      <c r="I4" s="35" t="s">
        <v>306</v>
      </c>
      <c r="J4" s="35" t="s">
        <v>305</v>
      </c>
      <c r="K4" s="35" t="s">
        <v>307</v>
      </c>
      <c r="L4" s="35" t="s">
        <v>305</v>
      </c>
      <c r="M4" s="36" t="s">
        <v>289</v>
      </c>
      <c r="N4" s="36" t="s">
        <v>257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3" t="s">
        <v>309</v>
      </c>
      <c r="B11" s="14"/>
      <c r="C11" s="14"/>
      <c r="D11" s="15"/>
      <c r="E11" s="16"/>
      <c r="F11" s="39"/>
      <c r="G11" s="33"/>
      <c r="H11" s="39"/>
      <c r="I11" s="13" t="s">
        <v>310</v>
      </c>
      <c r="J11" s="14"/>
      <c r="K11" s="14"/>
      <c r="L11" s="14"/>
      <c r="M11" s="14"/>
      <c r="N11" s="21"/>
    </row>
    <row r="12" ht="16.5" spans="1:14">
      <c r="A12" s="17" t="s">
        <v>311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G17" sqref="G17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22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312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283</v>
      </c>
      <c r="B2" s="5" t="s">
        <v>248</v>
      </c>
      <c r="C2" s="5" t="s">
        <v>244</v>
      </c>
      <c r="D2" s="5" t="s">
        <v>245</v>
      </c>
      <c r="E2" s="5" t="s">
        <v>246</v>
      </c>
      <c r="F2" s="5" t="s">
        <v>247</v>
      </c>
      <c r="G2" s="4" t="s">
        <v>313</v>
      </c>
      <c r="H2" s="4" t="s">
        <v>314</v>
      </c>
      <c r="I2" s="4" t="s">
        <v>315</v>
      </c>
      <c r="J2" s="4" t="s">
        <v>316</v>
      </c>
      <c r="K2" s="5" t="s">
        <v>289</v>
      </c>
      <c r="L2" s="5" t="s">
        <v>257</v>
      </c>
    </row>
    <row r="3" ht="30" customHeight="1" spans="1:12">
      <c r="A3" s="22" t="s">
        <v>291</v>
      </c>
      <c r="B3" s="23" t="s">
        <v>262</v>
      </c>
      <c r="C3" s="24" t="s">
        <v>258</v>
      </c>
      <c r="D3" s="23" t="s">
        <v>259</v>
      </c>
      <c r="E3" s="23" t="s">
        <v>260</v>
      </c>
      <c r="F3" s="25" t="s">
        <v>261</v>
      </c>
      <c r="G3" s="9" t="s">
        <v>317</v>
      </c>
      <c r="H3" s="26" t="s">
        <v>318</v>
      </c>
      <c r="I3" s="26"/>
      <c r="J3" s="9"/>
      <c r="K3" s="34" t="s">
        <v>319</v>
      </c>
      <c r="L3" s="9" t="s">
        <v>279</v>
      </c>
    </row>
    <row r="4" ht="30" customHeight="1" spans="1:12">
      <c r="A4" s="22" t="s">
        <v>291</v>
      </c>
      <c r="B4" s="23" t="s">
        <v>262</v>
      </c>
      <c r="C4" s="24" t="s">
        <v>258</v>
      </c>
      <c r="D4" s="23" t="s">
        <v>259</v>
      </c>
      <c r="E4" s="23" t="s">
        <v>263</v>
      </c>
      <c r="F4" s="25" t="s">
        <v>261</v>
      </c>
      <c r="G4" s="9" t="s">
        <v>317</v>
      </c>
      <c r="H4" s="26" t="s">
        <v>318</v>
      </c>
      <c r="I4" s="26"/>
      <c r="J4" s="9"/>
      <c r="K4" s="34" t="s">
        <v>319</v>
      </c>
      <c r="L4" s="9" t="s">
        <v>279</v>
      </c>
    </row>
    <row r="5" ht="30" customHeight="1" spans="1:12">
      <c r="A5" s="22" t="s">
        <v>291</v>
      </c>
      <c r="B5" s="23" t="s">
        <v>262</v>
      </c>
      <c r="C5" s="24" t="s">
        <v>258</v>
      </c>
      <c r="D5" s="23" t="s">
        <v>259</v>
      </c>
      <c r="E5" s="23" t="s">
        <v>264</v>
      </c>
      <c r="F5" s="25" t="s">
        <v>261</v>
      </c>
      <c r="G5" s="9" t="s">
        <v>317</v>
      </c>
      <c r="H5" s="26" t="s">
        <v>318</v>
      </c>
      <c r="I5" s="10"/>
      <c r="J5" s="10"/>
      <c r="K5" s="34" t="s">
        <v>319</v>
      </c>
      <c r="L5" s="9" t="s">
        <v>279</v>
      </c>
    </row>
    <row r="6" ht="30" customHeight="1" spans="1:12">
      <c r="A6" s="22" t="s">
        <v>291</v>
      </c>
      <c r="B6" s="23" t="s">
        <v>262</v>
      </c>
      <c r="C6" s="24" t="s">
        <v>258</v>
      </c>
      <c r="D6" s="23" t="s">
        <v>259</v>
      </c>
      <c r="E6" s="23" t="s">
        <v>265</v>
      </c>
      <c r="F6" s="25" t="s">
        <v>261</v>
      </c>
      <c r="G6" s="9" t="s">
        <v>317</v>
      </c>
      <c r="H6" s="26" t="s">
        <v>318</v>
      </c>
      <c r="I6" s="10"/>
      <c r="J6" s="10"/>
      <c r="K6" s="34" t="s">
        <v>319</v>
      </c>
      <c r="L6" s="9" t="s">
        <v>279</v>
      </c>
    </row>
    <row r="7" ht="30" customHeight="1" spans="1:12">
      <c r="A7" s="22" t="s">
        <v>291</v>
      </c>
      <c r="B7" s="23" t="s">
        <v>262</v>
      </c>
      <c r="C7" s="24" t="s">
        <v>258</v>
      </c>
      <c r="D7" s="23" t="s">
        <v>259</v>
      </c>
      <c r="E7" s="27" t="s">
        <v>266</v>
      </c>
      <c r="F7" s="25" t="s">
        <v>261</v>
      </c>
      <c r="G7" s="9" t="s">
        <v>317</v>
      </c>
      <c r="H7" s="26" t="s">
        <v>318</v>
      </c>
      <c r="I7" s="10"/>
      <c r="J7" s="10"/>
      <c r="K7" s="34"/>
      <c r="L7" s="9"/>
    </row>
    <row r="8" ht="30" customHeight="1" spans="1:12">
      <c r="A8" s="22" t="s">
        <v>291</v>
      </c>
      <c r="B8" s="23" t="s">
        <v>262</v>
      </c>
      <c r="C8" s="24" t="s">
        <v>258</v>
      </c>
      <c r="D8" s="23" t="s">
        <v>259</v>
      </c>
      <c r="E8" s="23" t="s">
        <v>267</v>
      </c>
      <c r="F8" s="25" t="s">
        <v>261</v>
      </c>
      <c r="G8" s="9" t="s">
        <v>317</v>
      </c>
      <c r="H8" s="26" t="s">
        <v>318</v>
      </c>
      <c r="I8" s="10"/>
      <c r="J8" s="10"/>
      <c r="K8" s="34"/>
      <c r="L8" s="9"/>
    </row>
    <row r="9" ht="30" customHeight="1" spans="1:12">
      <c r="A9" s="22"/>
      <c r="B9" s="28"/>
      <c r="C9" s="29"/>
      <c r="D9" s="30"/>
      <c r="E9" s="31"/>
      <c r="F9" s="32"/>
      <c r="G9" s="9"/>
      <c r="H9" s="26"/>
      <c r="I9" s="10"/>
      <c r="J9" s="10"/>
      <c r="K9" s="34"/>
      <c r="L9" s="9"/>
    </row>
    <row r="10" ht="30" customHeight="1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2" customFormat="1" ht="18.75" spans="1:12">
      <c r="A11" s="13" t="s">
        <v>320</v>
      </c>
      <c r="B11" s="14"/>
      <c r="C11" s="14"/>
      <c r="D11" s="14"/>
      <c r="E11" s="15"/>
      <c r="F11" s="16"/>
      <c r="G11" s="33"/>
      <c r="H11" s="13" t="s">
        <v>321</v>
      </c>
      <c r="I11" s="14"/>
      <c r="J11" s="14"/>
      <c r="K11" s="14"/>
      <c r="L11" s="21"/>
    </row>
    <row r="12" ht="16.5" spans="1:12">
      <c r="A12" s="17" t="s">
        <v>322</v>
      </c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H21" sqref="H21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323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243</v>
      </c>
      <c r="B2" s="5" t="s">
        <v>248</v>
      </c>
      <c r="C2" s="5" t="s">
        <v>290</v>
      </c>
      <c r="D2" s="5" t="s">
        <v>246</v>
      </c>
      <c r="E2" s="5" t="s">
        <v>247</v>
      </c>
      <c r="F2" s="4" t="s">
        <v>324</v>
      </c>
      <c r="G2" s="4" t="s">
        <v>273</v>
      </c>
      <c r="H2" s="6" t="s">
        <v>274</v>
      </c>
      <c r="I2" s="19" t="s">
        <v>276</v>
      </c>
    </row>
    <row r="3" s="1" customFormat="1" ht="16.5" spans="1:9">
      <c r="A3" s="4"/>
      <c r="B3" s="7"/>
      <c r="C3" s="7"/>
      <c r="D3" s="7"/>
      <c r="E3" s="7"/>
      <c r="F3" s="4" t="s">
        <v>325</v>
      </c>
      <c r="G3" s="4" t="s">
        <v>277</v>
      </c>
      <c r="H3" s="8"/>
      <c r="I3" s="20"/>
    </row>
    <row r="4" spans="1:9">
      <c r="A4" s="9">
        <v>1</v>
      </c>
      <c r="B4" s="10" t="s">
        <v>293</v>
      </c>
      <c r="C4" s="11" t="s">
        <v>292</v>
      </c>
      <c r="D4" s="9" t="s">
        <v>326</v>
      </c>
      <c r="E4" s="9" t="s">
        <v>62</v>
      </c>
      <c r="F4" s="12" t="s">
        <v>327</v>
      </c>
      <c r="G4" s="12" t="s">
        <v>328</v>
      </c>
      <c r="H4" s="9"/>
      <c r="I4" s="9" t="s">
        <v>279</v>
      </c>
    </row>
    <row r="5" spans="1:9">
      <c r="A5" s="10"/>
      <c r="B5" s="10"/>
      <c r="C5" s="9"/>
      <c r="D5" s="9"/>
      <c r="E5" s="9"/>
      <c r="F5" s="9"/>
      <c r="G5" s="9"/>
      <c r="H5" s="9"/>
      <c r="I5" s="9"/>
    </row>
    <row r="6" spans="1:9">
      <c r="A6" s="10"/>
      <c r="B6" s="10"/>
      <c r="C6" s="9"/>
      <c r="D6" s="9"/>
      <c r="E6" s="9"/>
      <c r="F6" s="9"/>
      <c r="G6" s="9"/>
      <c r="H6" s="9"/>
      <c r="I6" s="9"/>
    </row>
    <row r="7" spans="1:9">
      <c r="A7" s="10"/>
      <c r="B7" s="10"/>
      <c r="C7" s="9"/>
      <c r="D7" s="9"/>
      <c r="E7" s="9"/>
      <c r="F7" s="9"/>
      <c r="G7" s="9"/>
      <c r="H7" s="9"/>
      <c r="I7" s="9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3" t="s">
        <v>329</v>
      </c>
      <c r="B12" s="14"/>
      <c r="C12" s="14"/>
      <c r="D12" s="15"/>
      <c r="E12" s="16"/>
      <c r="F12" s="13" t="s">
        <v>330</v>
      </c>
      <c r="G12" s="14"/>
      <c r="H12" s="15"/>
      <c r="I12" s="21"/>
    </row>
    <row r="13" ht="16.5" spans="1:9">
      <c r="A13" s="17" t="s">
        <v>331</v>
      </c>
      <c r="B13" s="17"/>
      <c r="C13" s="18"/>
      <c r="D13" s="18"/>
      <c r="E13" s="18"/>
      <c r="F13" s="18"/>
      <c r="G13" s="18"/>
      <c r="H13" s="18"/>
      <c r="I13" s="1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32" t="s">
        <v>35</v>
      </c>
      <c r="C2" s="433"/>
      <c r="D2" s="433"/>
      <c r="E2" s="433"/>
      <c r="F2" s="433"/>
      <c r="G2" s="433"/>
      <c r="H2" s="433"/>
      <c r="I2" s="447"/>
    </row>
    <row r="3" ht="27.95" customHeight="1" spans="2:9">
      <c r="B3" s="434"/>
      <c r="C3" s="435"/>
      <c r="D3" s="436" t="s">
        <v>36</v>
      </c>
      <c r="E3" s="437"/>
      <c r="F3" s="438" t="s">
        <v>37</v>
      </c>
      <c r="G3" s="439"/>
      <c r="H3" s="436" t="s">
        <v>38</v>
      </c>
      <c r="I3" s="448"/>
    </row>
    <row r="4" ht="27.95" customHeight="1" spans="2:9">
      <c r="B4" s="434" t="s">
        <v>39</v>
      </c>
      <c r="C4" s="435" t="s">
        <v>40</v>
      </c>
      <c r="D4" s="435" t="s">
        <v>41</v>
      </c>
      <c r="E4" s="435" t="s">
        <v>42</v>
      </c>
      <c r="F4" s="440" t="s">
        <v>41</v>
      </c>
      <c r="G4" s="440" t="s">
        <v>42</v>
      </c>
      <c r="H4" s="435" t="s">
        <v>41</v>
      </c>
      <c r="I4" s="449" t="s">
        <v>42</v>
      </c>
    </row>
    <row r="5" ht="27.95" customHeight="1" spans="2:9">
      <c r="B5" s="441" t="s">
        <v>43</v>
      </c>
      <c r="C5" s="10">
        <v>13</v>
      </c>
      <c r="D5" s="10">
        <v>0</v>
      </c>
      <c r="E5" s="10">
        <v>1</v>
      </c>
      <c r="F5" s="442">
        <v>0</v>
      </c>
      <c r="G5" s="442">
        <v>1</v>
      </c>
      <c r="H5" s="10">
        <v>1</v>
      </c>
      <c r="I5" s="450">
        <v>2</v>
      </c>
    </row>
    <row r="6" ht="27.95" customHeight="1" spans="2:9">
      <c r="B6" s="441" t="s">
        <v>44</v>
      </c>
      <c r="C6" s="10">
        <v>20</v>
      </c>
      <c r="D6" s="10">
        <v>0</v>
      </c>
      <c r="E6" s="10">
        <v>1</v>
      </c>
      <c r="F6" s="442">
        <v>1</v>
      </c>
      <c r="G6" s="442">
        <v>2</v>
      </c>
      <c r="H6" s="10">
        <v>2</v>
      </c>
      <c r="I6" s="450">
        <v>3</v>
      </c>
    </row>
    <row r="7" ht="27.95" customHeight="1" spans="2:9">
      <c r="B7" s="441" t="s">
        <v>45</v>
      </c>
      <c r="C7" s="10">
        <v>32</v>
      </c>
      <c r="D7" s="10">
        <v>0</v>
      </c>
      <c r="E7" s="10">
        <v>1</v>
      </c>
      <c r="F7" s="442">
        <v>2</v>
      </c>
      <c r="G7" s="442">
        <v>3</v>
      </c>
      <c r="H7" s="10">
        <v>3</v>
      </c>
      <c r="I7" s="450">
        <v>4</v>
      </c>
    </row>
    <row r="8" ht="27.95" customHeight="1" spans="2:9">
      <c r="B8" s="441" t="s">
        <v>46</v>
      </c>
      <c r="C8" s="10">
        <v>50</v>
      </c>
      <c r="D8" s="10">
        <v>1</v>
      </c>
      <c r="E8" s="10">
        <v>2</v>
      </c>
      <c r="F8" s="442">
        <v>3</v>
      </c>
      <c r="G8" s="442">
        <v>4</v>
      </c>
      <c r="H8" s="10">
        <v>5</v>
      </c>
      <c r="I8" s="450">
        <v>6</v>
      </c>
    </row>
    <row r="9" ht="27.95" customHeight="1" spans="2:9">
      <c r="B9" s="441" t="s">
        <v>47</v>
      </c>
      <c r="C9" s="10">
        <v>80</v>
      </c>
      <c r="D9" s="10">
        <v>2</v>
      </c>
      <c r="E9" s="10">
        <v>3</v>
      </c>
      <c r="F9" s="442">
        <v>5</v>
      </c>
      <c r="G9" s="442">
        <v>6</v>
      </c>
      <c r="H9" s="10">
        <v>7</v>
      </c>
      <c r="I9" s="450">
        <v>8</v>
      </c>
    </row>
    <row r="10" ht="27.95" customHeight="1" spans="2:9">
      <c r="B10" s="441" t="s">
        <v>48</v>
      </c>
      <c r="C10" s="10">
        <v>125</v>
      </c>
      <c r="D10" s="10">
        <v>3</v>
      </c>
      <c r="E10" s="10">
        <v>4</v>
      </c>
      <c r="F10" s="442">
        <v>7</v>
      </c>
      <c r="G10" s="442">
        <v>8</v>
      </c>
      <c r="H10" s="10">
        <v>10</v>
      </c>
      <c r="I10" s="450">
        <v>11</v>
      </c>
    </row>
    <row r="11" ht="27.95" customHeight="1" spans="2:9">
      <c r="B11" s="441" t="s">
        <v>49</v>
      </c>
      <c r="C11" s="10">
        <v>200</v>
      </c>
      <c r="D11" s="10">
        <v>5</v>
      </c>
      <c r="E11" s="10">
        <v>6</v>
      </c>
      <c r="F11" s="442">
        <v>10</v>
      </c>
      <c r="G11" s="442">
        <v>11</v>
      </c>
      <c r="H11" s="10">
        <v>14</v>
      </c>
      <c r="I11" s="450">
        <v>15</v>
      </c>
    </row>
    <row r="12" ht="27.95" customHeight="1" spans="2:9">
      <c r="B12" s="443" t="s">
        <v>50</v>
      </c>
      <c r="C12" s="444">
        <v>315</v>
      </c>
      <c r="D12" s="444">
        <v>7</v>
      </c>
      <c r="E12" s="444">
        <v>8</v>
      </c>
      <c r="F12" s="445">
        <v>14</v>
      </c>
      <c r="G12" s="445">
        <v>15</v>
      </c>
      <c r="H12" s="444">
        <v>21</v>
      </c>
      <c r="I12" s="451">
        <v>22</v>
      </c>
    </row>
    <row r="14" spans="2:4">
      <c r="B14" s="446" t="s">
        <v>51</v>
      </c>
      <c r="C14" s="446"/>
      <c r="D14" s="44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tabSelected="1" view="pageBreakPreview" zoomScaleNormal="100" workbookViewId="0">
      <selection activeCell="M42" sqref="M42"/>
    </sheetView>
  </sheetViews>
  <sheetFormatPr defaultColWidth="10.375" defaultRowHeight="16.5" customHeight="1"/>
  <cols>
    <col min="1" max="1" width="11.125" style="264" customWidth="1"/>
    <col min="2" max="9" width="10.375" style="264"/>
    <col min="10" max="10" width="8.875" style="264" customWidth="1"/>
    <col min="11" max="11" width="12" style="264" customWidth="1"/>
    <col min="12" max="16384" width="10.375" style="264"/>
  </cols>
  <sheetData>
    <row r="1" ht="21" spans="1:11">
      <c r="A1" s="362" t="s">
        <v>52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</row>
    <row r="2" ht="15" spans="1:11">
      <c r="A2" s="265" t="s">
        <v>53</v>
      </c>
      <c r="B2" s="266" t="s">
        <v>54</v>
      </c>
      <c r="C2" s="266"/>
      <c r="D2" s="267" t="s">
        <v>55</v>
      </c>
      <c r="E2" s="267"/>
      <c r="F2" s="266" t="s">
        <v>56</v>
      </c>
      <c r="G2" s="266"/>
      <c r="H2" s="268" t="s">
        <v>57</v>
      </c>
      <c r="I2" s="339" t="s">
        <v>56</v>
      </c>
      <c r="J2" s="339"/>
      <c r="K2" s="340"/>
    </row>
    <row r="3" ht="14.25" spans="1:11">
      <c r="A3" s="269" t="s">
        <v>58</v>
      </c>
      <c r="B3" s="270"/>
      <c r="C3" s="271"/>
      <c r="D3" s="272" t="s">
        <v>59</v>
      </c>
      <c r="E3" s="273"/>
      <c r="F3" s="273"/>
      <c r="G3" s="274"/>
      <c r="H3" s="272" t="s">
        <v>60</v>
      </c>
      <c r="I3" s="273"/>
      <c r="J3" s="273"/>
      <c r="K3" s="274"/>
    </row>
    <row r="4" ht="14.25" spans="1:11">
      <c r="A4" s="275" t="s">
        <v>61</v>
      </c>
      <c r="B4" s="158" t="s">
        <v>62</v>
      </c>
      <c r="C4" s="159"/>
      <c r="D4" s="275" t="s">
        <v>63</v>
      </c>
      <c r="E4" s="276"/>
      <c r="F4" s="277">
        <v>45677</v>
      </c>
      <c r="G4" s="278"/>
      <c r="H4" s="275" t="s">
        <v>64</v>
      </c>
      <c r="I4" s="276"/>
      <c r="J4" s="158" t="s">
        <v>65</v>
      </c>
      <c r="K4" s="159" t="s">
        <v>66</v>
      </c>
    </row>
    <row r="5" ht="14.25" spans="1:11">
      <c r="A5" s="279" t="s">
        <v>67</v>
      </c>
      <c r="B5" s="158" t="s">
        <v>68</v>
      </c>
      <c r="C5" s="159"/>
      <c r="D5" s="275" t="s">
        <v>69</v>
      </c>
      <c r="E5" s="276"/>
      <c r="F5" s="277">
        <v>45636</v>
      </c>
      <c r="G5" s="278"/>
      <c r="H5" s="275" t="s">
        <v>70</v>
      </c>
      <c r="I5" s="276"/>
      <c r="J5" s="158" t="s">
        <v>65</v>
      </c>
      <c r="K5" s="159" t="s">
        <v>66</v>
      </c>
    </row>
    <row r="6" ht="14.25" spans="1:11">
      <c r="A6" s="275" t="s">
        <v>71</v>
      </c>
      <c r="B6" s="280" t="s">
        <v>72</v>
      </c>
      <c r="C6" s="281">
        <v>6</v>
      </c>
      <c r="D6" s="279" t="s">
        <v>73</v>
      </c>
      <c r="E6" s="282"/>
      <c r="F6" s="277">
        <v>45651</v>
      </c>
      <c r="G6" s="278"/>
      <c r="H6" s="275" t="s">
        <v>74</v>
      </c>
      <c r="I6" s="276"/>
      <c r="J6" s="158" t="s">
        <v>65</v>
      </c>
      <c r="K6" s="159" t="s">
        <v>66</v>
      </c>
    </row>
    <row r="7" ht="14.25" spans="1:11">
      <c r="A7" s="275" t="s">
        <v>75</v>
      </c>
      <c r="B7" s="283">
        <v>2500</v>
      </c>
      <c r="C7" s="284"/>
      <c r="D7" s="279" t="s">
        <v>76</v>
      </c>
      <c r="E7" s="285"/>
      <c r="F7" s="277">
        <v>45654</v>
      </c>
      <c r="G7" s="278"/>
      <c r="H7" s="275" t="s">
        <v>77</v>
      </c>
      <c r="I7" s="276"/>
      <c r="J7" s="158" t="s">
        <v>65</v>
      </c>
      <c r="K7" s="159" t="s">
        <v>66</v>
      </c>
    </row>
    <row r="8" ht="15" spans="1:11">
      <c r="A8" s="286" t="s">
        <v>78</v>
      </c>
      <c r="B8" s="287" t="s">
        <v>79</v>
      </c>
      <c r="C8" s="288"/>
      <c r="D8" s="289" t="s">
        <v>80</v>
      </c>
      <c r="E8" s="290"/>
      <c r="F8" s="291">
        <v>45656</v>
      </c>
      <c r="G8" s="292"/>
      <c r="H8" s="289" t="s">
        <v>81</v>
      </c>
      <c r="I8" s="290"/>
      <c r="J8" s="309" t="s">
        <v>65</v>
      </c>
      <c r="K8" s="341" t="s">
        <v>66</v>
      </c>
    </row>
    <row r="9" ht="15" spans="1:11">
      <c r="A9" s="363" t="s">
        <v>82</v>
      </c>
      <c r="B9" s="364"/>
      <c r="C9" s="364"/>
      <c r="D9" s="365"/>
      <c r="E9" s="365"/>
      <c r="F9" s="365"/>
      <c r="G9" s="365"/>
      <c r="H9" s="365"/>
      <c r="I9" s="365"/>
      <c r="J9" s="365"/>
      <c r="K9" s="413"/>
    </row>
    <row r="10" ht="15" spans="1:11">
      <c r="A10" s="366" t="s">
        <v>83</v>
      </c>
      <c r="B10" s="367"/>
      <c r="C10" s="367"/>
      <c r="D10" s="367"/>
      <c r="E10" s="367"/>
      <c r="F10" s="367"/>
      <c r="G10" s="367"/>
      <c r="H10" s="367"/>
      <c r="I10" s="367"/>
      <c r="J10" s="367"/>
      <c r="K10" s="414"/>
    </row>
    <row r="11" ht="14.25" spans="1:11">
      <c r="A11" s="368" t="s">
        <v>84</v>
      </c>
      <c r="B11" s="369" t="s">
        <v>85</v>
      </c>
      <c r="C11" s="370" t="s">
        <v>86</v>
      </c>
      <c r="D11" s="371"/>
      <c r="E11" s="372" t="s">
        <v>87</v>
      </c>
      <c r="F11" s="369" t="s">
        <v>85</v>
      </c>
      <c r="G11" s="370" t="s">
        <v>86</v>
      </c>
      <c r="H11" s="370" t="s">
        <v>88</v>
      </c>
      <c r="I11" s="372" t="s">
        <v>89</v>
      </c>
      <c r="J11" s="369" t="s">
        <v>85</v>
      </c>
      <c r="K11" s="415" t="s">
        <v>86</v>
      </c>
    </row>
    <row r="12" ht="14.25" spans="1:11">
      <c r="A12" s="279" t="s">
        <v>90</v>
      </c>
      <c r="B12" s="299" t="s">
        <v>85</v>
      </c>
      <c r="C12" s="158" t="s">
        <v>86</v>
      </c>
      <c r="D12" s="285"/>
      <c r="E12" s="282" t="s">
        <v>91</v>
      </c>
      <c r="F12" s="299" t="s">
        <v>85</v>
      </c>
      <c r="G12" s="158" t="s">
        <v>86</v>
      </c>
      <c r="H12" s="158" t="s">
        <v>88</v>
      </c>
      <c r="I12" s="282" t="s">
        <v>92</v>
      </c>
      <c r="J12" s="299" t="s">
        <v>85</v>
      </c>
      <c r="K12" s="159" t="s">
        <v>86</v>
      </c>
    </row>
    <row r="13" ht="14.25" spans="1:11">
      <c r="A13" s="279" t="s">
        <v>93</v>
      </c>
      <c r="B13" s="299" t="s">
        <v>85</v>
      </c>
      <c r="C13" s="158" t="s">
        <v>86</v>
      </c>
      <c r="D13" s="285"/>
      <c r="E13" s="282" t="s">
        <v>94</v>
      </c>
      <c r="F13" s="158" t="s">
        <v>95</v>
      </c>
      <c r="G13" s="158" t="s">
        <v>96</v>
      </c>
      <c r="H13" s="158" t="s">
        <v>88</v>
      </c>
      <c r="I13" s="282" t="s">
        <v>97</v>
      </c>
      <c r="J13" s="299" t="s">
        <v>85</v>
      </c>
      <c r="K13" s="159" t="s">
        <v>86</v>
      </c>
    </row>
    <row r="14" ht="15" spans="1:11">
      <c r="A14" s="289" t="s">
        <v>98</v>
      </c>
      <c r="B14" s="290"/>
      <c r="C14" s="290"/>
      <c r="D14" s="290"/>
      <c r="E14" s="290"/>
      <c r="F14" s="290"/>
      <c r="G14" s="290"/>
      <c r="H14" s="290"/>
      <c r="I14" s="290"/>
      <c r="J14" s="290"/>
      <c r="K14" s="343"/>
    </row>
    <row r="15" ht="15" spans="1:11">
      <c r="A15" s="366" t="s">
        <v>99</v>
      </c>
      <c r="B15" s="367"/>
      <c r="C15" s="367"/>
      <c r="D15" s="367"/>
      <c r="E15" s="367"/>
      <c r="F15" s="367"/>
      <c r="G15" s="367"/>
      <c r="H15" s="367"/>
      <c r="I15" s="367"/>
      <c r="J15" s="367"/>
      <c r="K15" s="414"/>
    </row>
    <row r="16" ht="14.25" spans="1:11">
      <c r="A16" s="373" t="s">
        <v>100</v>
      </c>
      <c r="B16" s="370" t="s">
        <v>95</v>
      </c>
      <c r="C16" s="370" t="s">
        <v>96</v>
      </c>
      <c r="D16" s="374"/>
      <c r="E16" s="375" t="s">
        <v>101</v>
      </c>
      <c r="F16" s="370" t="s">
        <v>95</v>
      </c>
      <c r="G16" s="370" t="s">
        <v>96</v>
      </c>
      <c r="H16" s="376"/>
      <c r="I16" s="375" t="s">
        <v>102</v>
      </c>
      <c r="J16" s="370" t="s">
        <v>95</v>
      </c>
      <c r="K16" s="415" t="s">
        <v>96</v>
      </c>
    </row>
    <row r="17" customHeight="1" spans="1:22">
      <c r="A17" s="316" t="s">
        <v>103</v>
      </c>
      <c r="B17" s="158" t="s">
        <v>95</v>
      </c>
      <c r="C17" s="158" t="s">
        <v>96</v>
      </c>
      <c r="D17" s="377"/>
      <c r="E17" s="317" t="s">
        <v>104</v>
      </c>
      <c r="F17" s="158" t="s">
        <v>95</v>
      </c>
      <c r="G17" s="158" t="s">
        <v>96</v>
      </c>
      <c r="H17" s="378"/>
      <c r="I17" s="317" t="s">
        <v>105</v>
      </c>
      <c r="J17" s="158" t="s">
        <v>95</v>
      </c>
      <c r="K17" s="159" t="s">
        <v>96</v>
      </c>
      <c r="L17" s="416"/>
      <c r="M17" s="416"/>
      <c r="N17" s="416"/>
      <c r="O17" s="416"/>
      <c r="P17" s="416"/>
      <c r="Q17" s="416"/>
      <c r="R17" s="416"/>
      <c r="S17" s="416"/>
      <c r="T17" s="416"/>
      <c r="U17" s="416"/>
      <c r="V17" s="416"/>
    </row>
    <row r="18" ht="18" customHeight="1" spans="1:11">
      <c r="A18" s="379" t="s">
        <v>106</v>
      </c>
      <c r="B18" s="380"/>
      <c r="C18" s="380"/>
      <c r="D18" s="380"/>
      <c r="E18" s="380"/>
      <c r="F18" s="380"/>
      <c r="G18" s="380"/>
      <c r="H18" s="380"/>
      <c r="I18" s="380"/>
      <c r="J18" s="380"/>
      <c r="K18" s="417"/>
    </row>
    <row r="19" s="361" customFormat="1" ht="18" customHeight="1" spans="1:11">
      <c r="A19" s="366" t="s">
        <v>107</v>
      </c>
      <c r="B19" s="367"/>
      <c r="C19" s="367"/>
      <c r="D19" s="367"/>
      <c r="E19" s="367"/>
      <c r="F19" s="367"/>
      <c r="G19" s="367"/>
      <c r="H19" s="367"/>
      <c r="I19" s="367"/>
      <c r="J19" s="367"/>
      <c r="K19" s="414"/>
    </row>
    <row r="20" customHeight="1" spans="1:11">
      <c r="A20" s="381" t="s">
        <v>108</v>
      </c>
      <c r="B20" s="382"/>
      <c r="C20" s="382"/>
      <c r="D20" s="382"/>
      <c r="E20" s="382"/>
      <c r="F20" s="382"/>
      <c r="G20" s="382"/>
      <c r="H20" s="382"/>
      <c r="I20" s="382"/>
      <c r="J20" s="382"/>
      <c r="K20" s="418"/>
    </row>
    <row r="21" ht="21.75" customHeight="1" spans="1:11">
      <c r="A21" s="383" t="s">
        <v>109</v>
      </c>
      <c r="B21" s="110"/>
      <c r="C21" s="384">
        <v>120</v>
      </c>
      <c r="D21" s="384">
        <v>130</v>
      </c>
      <c r="E21" s="384">
        <v>140</v>
      </c>
      <c r="F21" s="384">
        <v>150</v>
      </c>
      <c r="G21" s="384">
        <v>160</v>
      </c>
      <c r="H21" s="385">
        <v>170</v>
      </c>
      <c r="I21" s="110"/>
      <c r="J21" s="419"/>
      <c r="K21" s="348" t="s">
        <v>110</v>
      </c>
    </row>
    <row r="22" ht="23" customHeight="1" spans="1:11">
      <c r="A22" s="386" t="s">
        <v>111</v>
      </c>
      <c r="B22" s="387"/>
      <c r="C22" s="387" t="s">
        <v>95</v>
      </c>
      <c r="D22" s="387" t="s">
        <v>95</v>
      </c>
      <c r="E22" s="387" t="s">
        <v>95</v>
      </c>
      <c r="F22" s="387" t="s">
        <v>95</v>
      </c>
      <c r="G22" s="387" t="s">
        <v>95</v>
      </c>
      <c r="H22" s="387" t="s">
        <v>95</v>
      </c>
      <c r="I22" s="387"/>
      <c r="J22" s="387"/>
      <c r="K22" s="420"/>
    </row>
    <row r="23" ht="23" customHeight="1" spans="1:11">
      <c r="A23" s="386" t="s">
        <v>112</v>
      </c>
      <c r="B23" s="387"/>
      <c r="C23" s="387" t="s">
        <v>95</v>
      </c>
      <c r="D23" s="387" t="s">
        <v>95</v>
      </c>
      <c r="E23" s="387" t="s">
        <v>95</v>
      </c>
      <c r="F23" s="387" t="s">
        <v>95</v>
      </c>
      <c r="G23" s="387" t="s">
        <v>95</v>
      </c>
      <c r="H23" s="387" t="s">
        <v>95</v>
      </c>
      <c r="I23" s="387"/>
      <c r="J23" s="387"/>
      <c r="K23" s="420"/>
    </row>
    <row r="24" ht="23" customHeight="1" spans="1:11">
      <c r="A24" s="386" t="s">
        <v>113</v>
      </c>
      <c r="B24" s="388"/>
      <c r="C24" s="387" t="s">
        <v>95</v>
      </c>
      <c r="D24" s="387" t="s">
        <v>95</v>
      </c>
      <c r="E24" s="387" t="s">
        <v>95</v>
      </c>
      <c r="F24" s="387" t="s">
        <v>95</v>
      </c>
      <c r="G24" s="387" t="s">
        <v>95</v>
      </c>
      <c r="H24" s="387" t="s">
        <v>95</v>
      </c>
      <c r="I24" s="388"/>
      <c r="J24" s="388"/>
      <c r="K24" s="421"/>
    </row>
    <row r="25" ht="23" customHeight="1" spans="1:11">
      <c r="A25" s="386" t="s">
        <v>114</v>
      </c>
      <c r="B25" s="389"/>
      <c r="C25" s="387" t="s">
        <v>95</v>
      </c>
      <c r="D25" s="387" t="s">
        <v>95</v>
      </c>
      <c r="E25" s="387" t="s">
        <v>95</v>
      </c>
      <c r="F25" s="387" t="s">
        <v>95</v>
      </c>
      <c r="G25" s="387" t="s">
        <v>95</v>
      </c>
      <c r="H25" s="387" t="s">
        <v>95</v>
      </c>
      <c r="I25" s="389"/>
      <c r="J25" s="389"/>
      <c r="K25" s="421"/>
    </row>
    <row r="26" ht="23" customHeight="1" spans="1:11">
      <c r="A26" s="390"/>
      <c r="B26" s="389"/>
      <c r="C26" s="389"/>
      <c r="D26" s="389"/>
      <c r="E26" s="389"/>
      <c r="F26" s="389"/>
      <c r="G26" s="389"/>
      <c r="H26" s="389"/>
      <c r="I26" s="389"/>
      <c r="J26" s="389"/>
      <c r="K26" s="421"/>
    </row>
    <row r="27" ht="23" customHeight="1" spans="1:11">
      <c r="A27" s="390"/>
      <c r="B27" s="389"/>
      <c r="C27" s="389"/>
      <c r="D27" s="389"/>
      <c r="E27" s="389"/>
      <c r="F27" s="389"/>
      <c r="G27" s="389"/>
      <c r="H27" s="389"/>
      <c r="I27" s="389"/>
      <c r="J27" s="389"/>
      <c r="K27" s="421"/>
    </row>
    <row r="28" ht="18" customHeight="1" spans="1:11">
      <c r="A28" s="391" t="s">
        <v>115</v>
      </c>
      <c r="B28" s="392"/>
      <c r="C28" s="392"/>
      <c r="D28" s="392"/>
      <c r="E28" s="392"/>
      <c r="F28" s="392"/>
      <c r="G28" s="392"/>
      <c r="H28" s="392"/>
      <c r="I28" s="392"/>
      <c r="J28" s="392"/>
      <c r="K28" s="422"/>
    </row>
    <row r="29" ht="18.75" customHeight="1" spans="1:11">
      <c r="A29" s="393"/>
      <c r="B29" s="394"/>
      <c r="C29" s="394"/>
      <c r="D29" s="394"/>
      <c r="E29" s="394"/>
      <c r="F29" s="394"/>
      <c r="G29" s="394"/>
      <c r="H29" s="394"/>
      <c r="I29" s="394"/>
      <c r="J29" s="394"/>
      <c r="K29" s="423"/>
    </row>
    <row r="30" ht="18.75" customHeight="1" spans="1:11">
      <c r="A30" s="395"/>
      <c r="B30" s="396"/>
      <c r="C30" s="396"/>
      <c r="D30" s="396"/>
      <c r="E30" s="396"/>
      <c r="F30" s="396"/>
      <c r="G30" s="396"/>
      <c r="H30" s="396"/>
      <c r="I30" s="396"/>
      <c r="J30" s="396"/>
      <c r="K30" s="424"/>
    </row>
    <row r="31" ht="18" customHeight="1" spans="1:11">
      <c r="A31" s="391" t="s">
        <v>116</v>
      </c>
      <c r="B31" s="392"/>
      <c r="C31" s="392"/>
      <c r="D31" s="392"/>
      <c r="E31" s="392"/>
      <c r="F31" s="392"/>
      <c r="G31" s="392"/>
      <c r="H31" s="392"/>
      <c r="I31" s="392"/>
      <c r="J31" s="392"/>
      <c r="K31" s="422"/>
    </row>
    <row r="32" ht="14.25" spans="1:11">
      <c r="A32" s="397" t="s">
        <v>117</v>
      </c>
      <c r="B32" s="398"/>
      <c r="C32" s="398"/>
      <c r="D32" s="398"/>
      <c r="E32" s="398"/>
      <c r="F32" s="398"/>
      <c r="G32" s="398"/>
      <c r="H32" s="398"/>
      <c r="I32" s="398"/>
      <c r="J32" s="398"/>
      <c r="K32" s="425"/>
    </row>
    <row r="33" ht="15" spans="1:11">
      <c r="A33" s="166" t="s">
        <v>118</v>
      </c>
      <c r="B33" s="167"/>
      <c r="C33" s="158" t="s">
        <v>65</v>
      </c>
      <c r="D33" s="158" t="s">
        <v>66</v>
      </c>
      <c r="E33" s="399" t="s">
        <v>119</v>
      </c>
      <c r="F33" s="400"/>
      <c r="G33" s="400"/>
      <c r="H33" s="400"/>
      <c r="I33" s="400"/>
      <c r="J33" s="400"/>
      <c r="K33" s="426"/>
    </row>
    <row r="34" ht="15" spans="1:11">
      <c r="A34" s="401" t="s">
        <v>120</v>
      </c>
      <c r="B34" s="401"/>
      <c r="C34" s="401"/>
      <c r="D34" s="401"/>
      <c r="E34" s="401"/>
      <c r="F34" s="401"/>
      <c r="G34" s="401"/>
      <c r="H34" s="401"/>
      <c r="I34" s="401"/>
      <c r="J34" s="401"/>
      <c r="K34" s="401"/>
    </row>
    <row r="35" ht="21" customHeight="1" spans="1:11">
      <c r="A35" s="402" t="s">
        <v>121</v>
      </c>
      <c r="B35" s="403"/>
      <c r="C35" s="403"/>
      <c r="D35" s="403"/>
      <c r="E35" s="403"/>
      <c r="F35" s="403"/>
      <c r="G35" s="403"/>
      <c r="H35" s="403"/>
      <c r="I35" s="403"/>
      <c r="J35" s="403"/>
      <c r="K35" s="427"/>
    </row>
    <row r="36" ht="21" customHeight="1" spans="1:11">
      <c r="A36" s="324" t="s">
        <v>122</v>
      </c>
      <c r="B36" s="325"/>
      <c r="C36" s="325"/>
      <c r="D36" s="325"/>
      <c r="E36" s="325"/>
      <c r="F36" s="325"/>
      <c r="G36" s="325"/>
      <c r="H36" s="325"/>
      <c r="I36" s="325"/>
      <c r="J36" s="325"/>
      <c r="K36" s="354"/>
    </row>
    <row r="37" ht="21" customHeight="1" spans="1:11">
      <c r="A37" s="324" t="s">
        <v>123</v>
      </c>
      <c r="B37" s="325"/>
      <c r="C37" s="325"/>
      <c r="D37" s="325"/>
      <c r="E37" s="325"/>
      <c r="F37" s="325"/>
      <c r="G37" s="325"/>
      <c r="H37" s="325"/>
      <c r="I37" s="325"/>
      <c r="J37" s="325"/>
      <c r="K37" s="354"/>
    </row>
    <row r="38" ht="21" customHeight="1" spans="1:11">
      <c r="A38" s="324"/>
      <c r="B38" s="325"/>
      <c r="C38" s="325"/>
      <c r="D38" s="325"/>
      <c r="E38" s="325"/>
      <c r="F38" s="325"/>
      <c r="G38" s="325"/>
      <c r="H38" s="325"/>
      <c r="I38" s="325"/>
      <c r="J38" s="325"/>
      <c r="K38" s="354"/>
    </row>
    <row r="39" ht="21" customHeight="1" spans="1:11">
      <c r="A39" s="324"/>
      <c r="B39" s="325"/>
      <c r="C39" s="325"/>
      <c r="D39" s="325"/>
      <c r="E39" s="325"/>
      <c r="F39" s="325"/>
      <c r="G39" s="325"/>
      <c r="H39" s="325"/>
      <c r="I39" s="325"/>
      <c r="J39" s="325"/>
      <c r="K39" s="354"/>
    </row>
    <row r="40" ht="21" customHeight="1" spans="1:11">
      <c r="A40" s="324"/>
      <c r="B40" s="325"/>
      <c r="C40" s="325"/>
      <c r="D40" s="325"/>
      <c r="E40" s="325"/>
      <c r="F40" s="325"/>
      <c r="G40" s="325"/>
      <c r="H40" s="325"/>
      <c r="I40" s="325"/>
      <c r="J40" s="325"/>
      <c r="K40" s="354"/>
    </row>
    <row r="41" ht="21" customHeight="1" spans="1:11">
      <c r="A41" s="324"/>
      <c r="B41" s="325"/>
      <c r="C41" s="325"/>
      <c r="D41" s="325"/>
      <c r="E41" s="325"/>
      <c r="F41" s="325"/>
      <c r="G41" s="325"/>
      <c r="H41" s="325"/>
      <c r="I41" s="325"/>
      <c r="J41" s="325"/>
      <c r="K41" s="354"/>
    </row>
    <row r="42" ht="15" spans="1:11">
      <c r="A42" s="319" t="s">
        <v>124</v>
      </c>
      <c r="B42" s="320"/>
      <c r="C42" s="320"/>
      <c r="D42" s="320"/>
      <c r="E42" s="320"/>
      <c r="F42" s="320"/>
      <c r="G42" s="320"/>
      <c r="H42" s="320"/>
      <c r="I42" s="320"/>
      <c r="J42" s="320"/>
      <c r="K42" s="352"/>
    </row>
    <row r="43" ht="15" spans="1:11">
      <c r="A43" s="366" t="s">
        <v>125</v>
      </c>
      <c r="B43" s="367"/>
      <c r="C43" s="367"/>
      <c r="D43" s="367"/>
      <c r="E43" s="367"/>
      <c r="F43" s="367"/>
      <c r="G43" s="367"/>
      <c r="H43" s="367"/>
      <c r="I43" s="367"/>
      <c r="J43" s="367"/>
      <c r="K43" s="414"/>
    </row>
    <row r="44" ht="14.25" spans="1:11">
      <c r="A44" s="373" t="s">
        <v>126</v>
      </c>
      <c r="B44" s="370" t="s">
        <v>95</v>
      </c>
      <c r="C44" s="370" t="s">
        <v>96</v>
      </c>
      <c r="D44" s="370" t="s">
        <v>88</v>
      </c>
      <c r="E44" s="375" t="s">
        <v>127</v>
      </c>
      <c r="F44" s="370" t="s">
        <v>95</v>
      </c>
      <c r="G44" s="370" t="s">
        <v>96</v>
      </c>
      <c r="H44" s="370" t="s">
        <v>88</v>
      </c>
      <c r="I44" s="375" t="s">
        <v>128</v>
      </c>
      <c r="J44" s="370" t="s">
        <v>95</v>
      </c>
      <c r="K44" s="415" t="s">
        <v>96</v>
      </c>
    </row>
    <row r="45" ht="14.25" spans="1:11">
      <c r="A45" s="316" t="s">
        <v>87</v>
      </c>
      <c r="B45" s="158" t="s">
        <v>95</v>
      </c>
      <c r="C45" s="158" t="s">
        <v>96</v>
      </c>
      <c r="D45" s="158" t="s">
        <v>88</v>
      </c>
      <c r="E45" s="317" t="s">
        <v>94</v>
      </c>
      <c r="F45" s="158" t="s">
        <v>95</v>
      </c>
      <c r="G45" s="158" t="s">
        <v>96</v>
      </c>
      <c r="H45" s="158" t="s">
        <v>88</v>
      </c>
      <c r="I45" s="317" t="s">
        <v>105</v>
      </c>
      <c r="J45" s="158" t="s">
        <v>95</v>
      </c>
      <c r="K45" s="159" t="s">
        <v>96</v>
      </c>
    </row>
    <row r="46" ht="15" spans="1:11">
      <c r="A46" s="289" t="s">
        <v>98</v>
      </c>
      <c r="B46" s="290"/>
      <c r="C46" s="290"/>
      <c r="D46" s="290"/>
      <c r="E46" s="290"/>
      <c r="F46" s="290"/>
      <c r="G46" s="290"/>
      <c r="H46" s="290"/>
      <c r="I46" s="290"/>
      <c r="J46" s="290"/>
      <c r="K46" s="343"/>
    </row>
    <row r="47" ht="15" spans="1:11">
      <c r="A47" s="401" t="s">
        <v>129</v>
      </c>
      <c r="B47" s="401"/>
      <c r="C47" s="401"/>
      <c r="D47" s="401"/>
      <c r="E47" s="401"/>
      <c r="F47" s="401"/>
      <c r="G47" s="401"/>
      <c r="H47" s="401"/>
      <c r="I47" s="401"/>
      <c r="J47" s="401"/>
      <c r="K47" s="401"/>
    </row>
    <row r="48" ht="15" spans="1:11">
      <c r="A48" s="402"/>
      <c r="B48" s="403"/>
      <c r="C48" s="403"/>
      <c r="D48" s="403"/>
      <c r="E48" s="403"/>
      <c r="F48" s="403"/>
      <c r="G48" s="403"/>
      <c r="H48" s="403"/>
      <c r="I48" s="403"/>
      <c r="J48" s="403"/>
      <c r="K48" s="427"/>
    </row>
    <row r="49" ht="15" spans="1:11">
      <c r="A49" s="404" t="s">
        <v>130</v>
      </c>
      <c r="B49" s="405" t="s">
        <v>131</v>
      </c>
      <c r="C49" s="405"/>
      <c r="D49" s="406" t="s">
        <v>132</v>
      </c>
      <c r="E49" s="407" t="s">
        <v>133</v>
      </c>
      <c r="F49" s="408" t="s">
        <v>134</v>
      </c>
      <c r="G49" s="409">
        <v>45631</v>
      </c>
      <c r="H49" s="410" t="s">
        <v>135</v>
      </c>
      <c r="I49" s="428"/>
      <c r="J49" s="429" t="s">
        <v>136</v>
      </c>
      <c r="K49" s="430"/>
    </row>
    <row r="50" ht="15" spans="1:11">
      <c r="A50" s="401" t="s">
        <v>137</v>
      </c>
      <c r="B50" s="401"/>
      <c r="C50" s="401"/>
      <c r="D50" s="401"/>
      <c r="E50" s="401"/>
      <c r="F50" s="401"/>
      <c r="G50" s="401"/>
      <c r="H50" s="401"/>
      <c r="I50" s="401"/>
      <c r="J50" s="401"/>
      <c r="K50" s="401"/>
    </row>
    <row r="51" ht="15" spans="1:11">
      <c r="A51" s="411" t="s">
        <v>138</v>
      </c>
      <c r="B51" s="412"/>
      <c r="C51" s="412"/>
      <c r="D51" s="412"/>
      <c r="E51" s="412"/>
      <c r="F51" s="412"/>
      <c r="G51" s="412"/>
      <c r="H51" s="412"/>
      <c r="I51" s="412"/>
      <c r="J51" s="412"/>
      <c r="K51" s="431"/>
    </row>
    <row r="52" ht="15" spans="1:11">
      <c r="A52" s="404" t="s">
        <v>130</v>
      </c>
      <c r="B52" s="405" t="s">
        <v>131</v>
      </c>
      <c r="C52" s="405"/>
      <c r="D52" s="406" t="s">
        <v>132</v>
      </c>
      <c r="E52" s="407" t="s">
        <v>133</v>
      </c>
      <c r="F52" s="408" t="s">
        <v>134</v>
      </c>
      <c r="G52" s="409">
        <v>45631</v>
      </c>
      <c r="H52" s="410" t="s">
        <v>135</v>
      </c>
      <c r="I52" s="428"/>
      <c r="J52" s="429" t="s">
        <v>136</v>
      </c>
      <c r="K52" s="43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4"/>
  <sheetViews>
    <sheetView workbookViewId="0">
      <selection activeCell="C11" sqref="C11"/>
    </sheetView>
  </sheetViews>
  <sheetFormatPr defaultColWidth="9" defaultRowHeight="14.25"/>
  <cols>
    <col min="1" max="1" width="15.625" style="92" customWidth="1"/>
    <col min="2" max="2" width="9" style="92" customWidth="1"/>
    <col min="3" max="4" width="8.5" style="93" customWidth="1"/>
    <col min="5" max="7" width="8.5" style="92" customWidth="1"/>
    <col min="8" max="8" width="6.5" style="92" customWidth="1"/>
    <col min="9" max="9" width="2.75" style="92" customWidth="1"/>
    <col min="10" max="10" width="9.15833333333333" style="92" customWidth="1"/>
    <col min="11" max="11" width="10.75" style="92" customWidth="1"/>
    <col min="12" max="15" width="9.75" style="92" customWidth="1"/>
    <col min="16" max="16" width="9.75" style="360" customWidth="1"/>
    <col min="17" max="254" width="9" style="92"/>
    <col min="255" max="16384" width="9" style="96"/>
  </cols>
  <sheetData>
    <row r="1" s="92" customFormat="1" ht="29" customHeight="1" spans="1:257">
      <c r="A1" s="97" t="s">
        <v>139</v>
      </c>
      <c r="B1" s="97"/>
      <c r="C1" s="98"/>
      <c r="D1" s="98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138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  <c r="BM1" s="96"/>
      <c r="BN1" s="96"/>
      <c r="BO1" s="96"/>
      <c r="BP1" s="96"/>
      <c r="BQ1" s="96"/>
      <c r="BR1" s="96"/>
      <c r="BS1" s="96"/>
      <c r="BT1" s="96"/>
      <c r="BU1" s="96"/>
      <c r="BV1" s="96"/>
      <c r="BW1" s="96"/>
      <c r="BX1" s="96"/>
      <c r="BY1" s="96"/>
      <c r="BZ1" s="96"/>
      <c r="CA1" s="96"/>
      <c r="CB1" s="96"/>
      <c r="CC1" s="96"/>
      <c r="CD1" s="96"/>
      <c r="CE1" s="96"/>
      <c r="CF1" s="96"/>
      <c r="CG1" s="96"/>
      <c r="CH1" s="96"/>
      <c r="CI1" s="96"/>
      <c r="CJ1" s="96"/>
      <c r="CK1" s="96"/>
      <c r="CL1" s="96"/>
      <c r="CM1" s="96"/>
      <c r="CN1" s="96"/>
      <c r="CO1" s="96"/>
      <c r="CP1" s="96"/>
      <c r="CQ1" s="96"/>
      <c r="CR1" s="96"/>
      <c r="CS1" s="96"/>
      <c r="CT1" s="96"/>
      <c r="CU1" s="96"/>
      <c r="CV1" s="96"/>
      <c r="CW1" s="96"/>
      <c r="CX1" s="96"/>
      <c r="CY1" s="96"/>
      <c r="CZ1" s="96"/>
      <c r="DA1" s="96"/>
      <c r="DB1" s="96"/>
      <c r="DC1" s="96"/>
      <c r="DD1" s="96"/>
      <c r="DE1" s="96"/>
      <c r="DF1" s="96"/>
      <c r="DG1" s="96"/>
      <c r="DH1" s="96"/>
      <c r="DI1" s="96"/>
      <c r="DJ1" s="96"/>
      <c r="DK1" s="96"/>
      <c r="DL1" s="96"/>
      <c r="DM1" s="96"/>
      <c r="DN1" s="96"/>
      <c r="DO1" s="96"/>
      <c r="DP1" s="96"/>
      <c r="DQ1" s="96"/>
      <c r="DR1" s="96"/>
      <c r="DS1" s="96"/>
      <c r="DT1" s="96"/>
      <c r="DU1" s="96"/>
      <c r="DV1" s="96"/>
      <c r="DW1" s="96"/>
      <c r="DX1" s="96"/>
      <c r="DY1" s="96"/>
      <c r="DZ1" s="96"/>
      <c r="EA1" s="96"/>
      <c r="EB1" s="96"/>
      <c r="EC1" s="96"/>
      <c r="ED1" s="96"/>
      <c r="EE1" s="96"/>
      <c r="EF1" s="96"/>
      <c r="EG1" s="96"/>
      <c r="EH1" s="96"/>
      <c r="EI1" s="96"/>
      <c r="EJ1" s="96"/>
      <c r="EK1" s="96"/>
      <c r="EL1" s="96"/>
      <c r="EM1" s="96"/>
      <c r="EN1" s="96"/>
      <c r="EO1" s="96"/>
      <c r="EP1" s="96"/>
      <c r="EQ1" s="96"/>
      <c r="ER1" s="96"/>
      <c r="ES1" s="96"/>
      <c r="ET1" s="96"/>
      <c r="EU1" s="96"/>
      <c r="EV1" s="96"/>
      <c r="EW1" s="96"/>
      <c r="EX1" s="96"/>
      <c r="EY1" s="96"/>
      <c r="EZ1" s="96"/>
      <c r="FA1" s="96"/>
      <c r="FB1" s="96"/>
      <c r="FC1" s="96"/>
      <c r="FD1" s="96"/>
      <c r="FE1" s="96"/>
      <c r="FF1" s="96"/>
      <c r="FG1" s="96"/>
      <c r="FH1" s="96"/>
      <c r="FI1" s="96"/>
      <c r="FJ1" s="96"/>
      <c r="FK1" s="96"/>
      <c r="FL1" s="96"/>
      <c r="FM1" s="96"/>
      <c r="FN1" s="96"/>
      <c r="FO1" s="96"/>
      <c r="FP1" s="96"/>
      <c r="FQ1" s="96"/>
      <c r="FR1" s="96"/>
      <c r="FS1" s="96"/>
      <c r="FT1" s="96"/>
      <c r="FU1" s="96"/>
      <c r="FV1" s="96"/>
      <c r="FW1" s="96"/>
      <c r="FX1" s="96"/>
      <c r="FY1" s="96"/>
      <c r="FZ1" s="96"/>
      <c r="GA1" s="96"/>
      <c r="GB1" s="96"/>
      <c r="GC1" s="96"/>
      <c r="GD1" s="96"/>
      <c r="GE1" s="96"/>
      <c r="GF1" s="96"/>
      <c r="GG1" s="96"/>
      <c r="GH1" s="96"/>
      <c r="GI1" s="96"/>
      <c r="GJ1" s="96"/>
      <c r="GK1" s="96"/>
      <c r="GL1" s="96"/>
      <c r="GM1" s="96"/>
      <c r="GN1" s="96"/>
      <c r="GO1" s="96"/>
      <c r="GP1" s="96"/>
      <c r="GQ1" s="96"/>
      <c r="GR1" s="96"/>
      <c r="GS1" s="96"/>
      <c r="GT1" s="96"/>
      <c r="GU1" s="96"/>
      <c r="GV1" s="96"/>
      <c r="GW1" s="96"/>
      <c r="GX1" s="96"/>
      <c r="GY1" s="96"/>
      <c r="GZ1" s="96"/>
      <c r="HA1" s="96"/>
      <c r="HB1" s="96"/>
      <c r="HC1" s="96"/>
      <c r="HD1" s="96"/>
      <c r="HE1" s="96"/>
      <c r="HF1" s="96"/>
      <c r="HG1" s="96"/>
      <c r="HH1" s="96"/>
      <c r="HI1" s="96"/>
      <c r="HJ1" s="96"/>
      <c r="HK1" s="96"/>
      <c r="HL1" s="96"/>
      <c r="HM1" s="96"/>
      <c r="HN1" s="96"/>
      <c r="HO1" s="96"/>
      <c r="HP1" s="96"/>
      <c r="HQ1" s="96"/>
      <c r="HR1" s="96"/>
      <c r="HS1" s="96"/>
      <c r="HT1" s="96"/>
      <c r="HU1" s="96"/>
      <c r="HV1" s="96"/>
      <c r="HW1" s="96"/>
      <c r="HX1" s="96"/>
      <c r="HY1" s="96"/>
      <c r="HZ1" s="96"/>
      <c r="IA1" s="96"/>
      <c r="IB1" s="96"/>
      <c r="IC1" s="96"/>
      <c r="ID1" s="96"/>
      <c r="IE1" s="96"/>
      <c r="IF1" s="96"/>
      <c r="IG1" s="96"/>
      <c r="IH1" s="96"/>
      <c r="II1" s="96"/>
      <c r="IJ1" s="96"/>
      <c r="IK1" s="96"/>
      <c r="IL1" s="96"/>
      <c r="IM1" s="96"/>
      <c r="IN1" s="96"/>
      <c r="IO1" s="96"/>
      <c r="IP1" s="96"/>
      <c r="IQ1" s="96"/>
      <c r="IR1" s="96"/>
      <c r="IS1" s="96"/>
      <c r="IT1" s="96"/>
      <c r="IU1" s="96"/>
      <c r="IV1" s="96"/>
      <c r="IW1" s="96"/>
    </row>
    <row r="2" s="92" customFormat="1" ht="20" customHeight="1" spans="1:257">
      <c r="A2" s="232" t="s">
        <v>61</v>
      </c>
      <c r="B2" s="233" t="s">
        <v>62</v>
      </c>
      <c r="C2" s="234"/>
      <c r="D2" s="235"/>
      <c r="E2" s="236" t="s">
        <v>67</v>
      </c>
      <c r="F2" s="237" t="s">
        <v>68</v>
      </c>
      <c r="G2" s="237"/>
      <c r="H2" s="237"/>
      <c r="I2" s="243"/>
      <c r="J2" s="244" t="s">
        <v>57</v>
      </c>
      <c r="K2" s="245" t="s">
        <v>56</v>
      </c>
      <c r="L2" s="245"/>
      <c r="M2" s="245"/>
      <c r="N2" s="245"/>
      <c r="O2" s="246"/>
      <c r="P2" s="247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  <c r="BM2" s="96"/>
      <c r="BN2" s="96"/>
      <c r="BO2" s="96"/>
      <c r="BP2" s="96"/>
      <c r="BQ2" s="96"/>
      <c r="BR2" s="96"/>
      <c r="BS2" s="96"/>
      <c r="BT2" s="96"/>
      <c r="BU2" s="96"/>
      <c r="BV2" s="96"/>
      <c r="BW2" s="96"/>
      <c r="BX2" s="96"/>
      <c r="BY2" s="96"/>
      <c r="BZ2" s="96"/>
      <c r="CA2" s="96"/>
      <c r="CB2" s="96"/>
      <c r="CC2" s="96"/>
      <c r="CD2" s="96"/>
      <c r="CE2" s="96"/>
      <c r="CF2" s="96"/>
      <c r="CG2" s="96"/>
      <c r="CH2" s="96"/>
      <c r="CI2" s="96"/>
      <c r="CJ2" s="96"/>
      <c r="CK2" s="96"/>
      <c r="CL2" s="96"/>
      <c r="CM2" s="96"/>
      <c r="CN2" s="96"/>
      <c r="CO2" s="96"/>
      <c r="CP2" s="96"/>
      <c r="CQ2" s="96"/>
      <c r="CR2" s="96"/>
      <c r="CS2" s="96"/>
      <c r="CT2" s="96"/>
      <c r="CU2" s="96"/>
      <c r="CV2" s="96"/>
      <c r="CW2" s="96"/>
      <c r="CX2" s="96"/>
      <c r="CY2" s="96"/>
      <c r="CZ2" s="96"/>
      <c r="DA2" s="96"/>
      <c r="DB2" s="96"/>
      <c r="DC2" s="96"/>
      <c r="DD2" s="96"/>
      <c r="DE2" s="96"/>
      <c r="DF2" s="96"/>
      <c r="DG2" s="96"/>
      <c r="DH2" s="96"/>
      <c r="DI2" s="96"/>
      <c r="DJ2" s="96"/>
      <c r="DK2" s="96"/>
      <c r="DL2" s="96"/>
      <c r="DM2" s="96"/>
      <c r="DN2" s="96"/>
      <c r="DO2" s="96"/>
      <c r="DP2" s="96"/>
      <c r="DQ2" s="96"/>
      <c r="DR2" s="96"/>
      <c r="DS2" s="96"/>
      <c r="DT2" s="96"/>
      <c r="DU2" s="96"/>
      <c r="DV2" s="96"/>
      <c r="DW2" s="96"/>
      <c r="DX2" s="96"/>
      <c r="DY2" s="96"/>
      <c r="DZ2" s="96"/>
      <c r="EA2" s="96"/>
      <c r="EB2" s="96"/>
      <c r="EC2" s="96"/>
      <c r="ED2" s="96"/>
      <c r="EE2" s="96"/>
      <c r="EF2" s="96"/>
      <c r="EG2" s="96"/>
      <c r="EH2" s="96"/>
      <c r="EI2" s="96"/>
      <c r="EJ2" s="96"/>
      <c r="EK2" s="96"/>
      <c r="EL2" s="96"/>
      <c r="EM2" s="96"/>
      <c r="EN2" s="96"/>
      <c r="EO2" s="96"/>
      <c r="EP2" s="96"/>
      <c r="EQ2" s="96"/>
      <c r="ER2" s="96"/>
      <c r="ES2" s="96"/>
      <c r="ET2" s="96"/>
      <c r="EU2" s="96"/>
      <c r="EV2" s="96"/>
      <c r="EW2" s="96"/>
      <c r="EX2" s="96"/>
      <c r="EY2" s="96"/>
      <c r="EZ2" s="96"/>
      <c r="FA2" s="96"/>
      <c r="FB2" s="96"/>
      <c r="FC2" s="96"/>
      <c r="FD2" s="96"/>
      <c r="FE2" s="96"/>
      <c r="FF2" s="96"/>
      <c r="FG2" s="96"/>
      <c r="FH2" s="96"/>
      <c r="FI2" s="96"/>
      <c r="FJ2" s="96"/>
      <c r="FK2" s="96"/>
      <c r="FL2" s="96"/>
      <c r="FM2" s="96"/>
      <c r="FN2" s="96"/>
      <c r="FO2" s="96"/>
      <c r="FP2" s="96"/>
      <c r="FQ2" s="96"/>
      <c r="FR2" s="96"/>
      <c r="FS2" s="96"/>
      <c r="FT2" s="96"/>
      <c r="FU2" s="96"/>
      <c r="FV2" s="96"/>
      <c r="FW2" s="96"/>
      <c r="FX2" s="96"/>
      <c r="FY2" s="96"/>
      <c r="FZ2" s="96"/>
      <c r="GA2" s="96"/>
      <c r="GB2" s="96"/>
      <c r="GC2" s="96"/>
      <c r="GD2" s="96"/>
      <c r="GE2" s="96"/>
      <c r="GF2" s="96"/>
      <c r="GG2" s="96"/>
      <c r="GH2" s="96"/>
      <c r="GI2" s="96"/>
      <c r="GJ2" s="96"/>
      <c r="GK2" s="96"/>
      <c r="GL2" s="96"/>
      <c r="GM2" s="96"/>
      <c r="GN2" s="96"/>
      <c r="GO2" s="96"/>
      <c r="GP2" s="96"/>
      <c r="GQ2" s="96"/>
      <c r="GR2" s="96"/>
      <c r="GS2" s="96"/>
      <c r="GT2" s="96"/>
      <c r="GU2" s="96"/>
      <c r="GV2" s="96"/>
      <c r="GW2" s="96"/>
      <c r="GX2" s="96"/>
      <c r="GY2" s="96"/>
      <c r="GZ2" s="96"/>
      <c r="HA2" s="96"/>
      <c r="HB2" s="96"/>
      <c r="HC2" s="96"/>
      <c r="HD2" s="96"/>
      <c r="HE2" s="96"/>
      <c r="HF2" s="96"/>
      <c r="HG2" s="96"/>
      <c r="HH2" s="96"/>
      <c r="HI2" s="96"/>
      <c r="HJ2" s="96"/>
      <c r="HK2" s="96"/>
      <c r="HL2" s="96"/>
      <c r="HM2" s="96"/>
      <c r="HN2" s="96"/>
      <c r="HO2" s="96"/>
      <c r="HP2" s="96"/>
      <c r="HQ2" s="96"/>
      <c r="HR2" s="96"/>
      <c r="HS2" s="96"/>
      <c r="HT2" s="96"/>
      <c r="HU2" s="96"/>
      <c r="HV2" s="96"/>
      <c r="HW2" s="96"/>
      <c r="HX2" s="96"/>
      <c r="HY2" s="96"/>
      <c r="HZ2" s="96"/>
      <c r="IA2" s="96"/>
      <c r="IB2" s="96"/>
      <c r="IC2" s="96"/>
      <c r="ID2" s="96"/>
      <c r="IE2" s="96"/>
      <c r="IF2" s="96"/>
      <c r="IG2" s="96"/>
      <c r="IH2" s="96"/>
      <c r="II2" s="96"/>
      <c r="IJ2" s="96"/>
      <c r="IK2" s="96"/>
      <c r="IL2" s="96"/>
      <c r="IM2" s="96"/>
      <c r="IN2" s="96"/>
      <c r="IO2" s="96"/>
      <c r="IP2" s="96"/>
      <c r="IQ2" s="96"/>
      <c r="IR2" s="96"/>
      <c r="IS2" s="96"/>
      <c r="IT2" s="96"/>
      <c r="IU2" s="96"/>
      <c r="IV2" s="96"/>
      <c r="IW2" s="96"/>
    </row>
    <row r="3" s="92" customFormat="1" spans="1:257">
      <c r="A3" s="238" t="s">
        <v>140</v>
      </c>
      <c r="B3" s="106" t="s">
        <v>141</v>
      </c>
      <c r="C3" s="107"/>
      <c r="D3" s="106"/>
      <c r="E3" s="106"/>
      <c r="F3" s="106"/>
      <c r="G3" s="106"/>
      <c r="H3" s="106"/>
      <c r="I3" s="139"/>
      <c r="J3" s="142"/>
      <c r="K3" s="142"/>
      <c r="L3" s="142"/>
      <c r="M3" s="142"/>
      <c r="N3" s="142"/>
      <c r="O3" s="248"/>
      <c r="P3" s="249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96"/>
      <c r="BN3" s="96"/>
      <c r="BO3" s="96"/>
      <c r="BP3" s="96"/>
      <c r="BQ3" s="96"/>
      <c r="BR3" s="96"/>
      <c r="BS3" s="96"/>
      <c r="BT3" s="96"/>
      <c r="BU3" s="96"/>
      <c r="BV3" s="96"/>
      <c r="BW3" s="96"/>
      <c r="BX3" s="96"/>
      <c r="BY3" s="96"/>
      <c r="BZ3" s="96"/>
      <c r="CA3" s="96"/>
      <c r="CB3" s="96"/>
      <c r="CC3" s="96"/>
      <c r="CD3" s="96"/>
      <c r="CE3" s="96"/>
      <c r="CF3" s="96"/>
      <c r="CG3" s="96"/>
      <c r="CH3" s="96"/>
      <c r="CI3" s="96"/>
      <c r="CJ3" s="96"/>
      <c r="CK3" s="96"/>
      <c r="CL3" s="96"/>
      <c r="CM3" s="96"/>
      <c r="CN3" s="96"/>
      <c r="CO3" s="96"/>
      <c r="CP3" s="96"/>
      <c r="CQ3" s="96"/>
      <c r="CR3" s="96"/>
      <c r="CS3" s="96"/>
      <c r="CT3" s="96"/>
      <c r="CU3" s="96"/>
      <c r="CV3" s="96"/>
      <c r="CW3" s="96"/>
      <c r="CX3" s="96"/>
      <c r="CY3" s="96"/>
      <c r="CZ3" s="96"/>
      <c r="DA3" s="96"/>
      <c r="DB3" s="96"/>
      <c r="DC3" s="96"/>
      <c r="DD3" s="96"/>
      <c r="DE3" s="96"/>
      <c r="DF3" s="96"/>
      <c r="DG3" s="96"/>
      <c r="DH3" s="96"/>
      <c r="DI3" s="96"/>
      <c r="DJ3" s="96"/>
      <c r="DK3" s="96"/>
      <c r="DL3" s="96"/>
      <c r="DM3" s="96"/>
      <c r="DN3" s="96"/>
      <c r="DO3" s="96"/>
      <c r="DP3" s="96"/>
      <c r="DQ3" s="96"/>
      <c r="DR3" s="96"/>
      <c r="DS3" s="96"/>
      <c r="DT3" s="96"/>
      <c r="DU3" s="96"/>
      <c r="DV3" s="96"/>
      <c r="DW3" s="96"/>
      <c r="DX3" s="96"/>
      <c r="DY3" s="96"/>
      <c r="DZ3" s="96"/>
      <c r="EA3" s="96"/>
      <c r="EB3" s="96"/>
      <c r="EC3" s="96"/>
      <c r="ED3" s="96"/>
      <c r="EE3" s="96"/>
      <c r="EF3" s="96"/>
      <c r="EG3" s="96"/>
      <c r="EH3" s="96"/>
      <c r="EI3" s="96"/>
      <c r="EJ3" s="96"/>
      <c r="EK3" s="96"/>
      <c r="EL3" s="96"/>
      <c r="EM3" s="96"/>
      <c r="EN3" s="96"/>
      <c r="EO3" s="96"/>
      <c r="EP3" s="96"/>
      <c r="EQ3" s="96"/>
      <c r="ER3" s="96"/>
      <c r="ES3" s="96"/>
      <c r="ET3" s="96"/>
      <c r="EU3" s="96"/>
      <c r="EV3" s="96"/>
      <c r="EW3" s="96"/>
      <c r="EX3" s="96"/>
      <c r="EY3" s="96"/>
      <c r="EZ3" s="96"/>
      <c r="FA3" s="96"/>
      <c r="FB3" s="96"/>
      <c r="FC3" s="96"/>
      <c r="FD3" s="96"/>
      <c r="FE3" s="96"/>
      <c r="FF3" s="96"/>
      <c r="FG3" s="96"/>
      <c r="FH3" s="96"/>
      <c r="FI3" s="96"/>
      <c r="FJ3" s="96"/>
      <c r="FK3" s="96"/>
      <c r="FL3" s="96"/>
      <c r="FM3" s="96"/>
      <c r="FN3" s="96"/>
      <c r="FO3" s="96"/>
      <c r="FP3" s="96"/>
      <c r="FQ3" s="96"/>
      <c r="FR3" s="96"/>
      <c r="FS3" s="96"/>
      <c r="FT3" s="96"/>
      <c r="FU3" s="96"/>
      <c r="FV3" s="96"/>
      <c r="FW3" s="96"/>
      <c r="FX3" s="96"/>
      <c r="FY3" s="96"/>
      <c r="FZ3" s="96"/>
      <c r="GA3" s="96"/>
      <c r="GB3" s="96"/>
      <c r="GC3" s="96"/>
      <c r="GD3" s="96"/>
      <c r="GE3" s="96"/>
      <c r="GF3" s="96"/>
      <c r="GG3" s="96"/>
      <c r="GH3" s="96"/>
      <c r="GI3" s="96"/>
      <c r="GJ3" s="96"/>
      <c r="GK3" s="96"/>
      <c r="GL3" s="96"/>
      <c r="GM3" s="96"/>
      <c r="GN3" s="96"/>
      <c r="GO3" s="96"/>
      <c r="GP3" s="96"/>
      <c r="GQ3" s="96"/>
      <c r="GR3" s="96"/>
      <c r="GS3" s="96"/>
      <c r="GT3" s="96"/>
      <c r="GU3" s="96"/>
      <c r="GV3" s="96"/>
      <c r="GW3" s="96"/>
      <c r="GX3" s="96"/>
      <c r="GY3" s="96"/>
      <c r="GZ3" s="96"/>
      <c r="HA3" s="96"/>
      <c r="HB3" s="96"/>
      <c r="HC3" s="96"/>
      <c r="HD3" s="96"/>
      <c r="HE3" s="96"/>
      <c r="HF3" s="96"/>
      <c r="HG3" s="96"/>
      <c r="HH3" s="96"/>
      <c r="HI3" s="96"/>
      <c r="HJ3" s="96"/>
      <c r="HK3" s="96"/>
      <c r="HL3" s="96"/>
      <c r="HM3" s="96"/>
      <c r="HN3" s="96"/>
      <c r="HO3" s="96"/>
      <c r="HP3" s="96"/>
      <c r="HQ3" s="96"/>
      <c r="HR3" s="96"/>
      <c r="HS3" s="96"/>
      <c r="HT3" s="96"/>
      <c r="HU3" s="96"/>
      <c r="HV3" s="96"/>
      <c r="HW3" s="96"/>
      <c r="HX3" s="96"/>
      <c r="HY3" s="96"/>
      <c r="HZ3" s="96"/>
      <c r="IA3" s="96"/>
      <c r="IB3" s="96"/>
      <c r="IC3" s="96"/>
      <c r="ID3" s="96"/>
      <c r="IE3" s="96"/>
      <c r="IF3" s="96"/>
      <c r="IG3" s="96"/>
      <c r="IH3" s="96"/>
      <c r="II3" s="96"/>
      <c r="IJ3" s="96"/>
      <c r="IK3" s="96"/>
      <c r="IL3" s="96"/>
      <c r="IM3" s="96"/>
      <c r="IN3" s="96"/>
      <c r="IO3" s="96"/>
      <c r="IP3" s="96"/>
      <c r="IQ3" s="96"/>
      <c r="IR3" s="96"/>
      <c r="IS3" s="96"/>
      <c r="IT3" s="96"/>
      <c r="IU3" s="96"/>
      <c r="IV3" s="96"/>
      <c r="IW3" s="96"/>
    </row>
    <row r="4" s="92" customFormat="1" ht="16.5" spans="1:257">
      <c r="A4" s="238"/>
      <c r="B4" s="108" t="s">
        <v>142</v>
      </c>
      <c r="C4" s="108" t="s">
        <v>143</v>
      </c>
      <c r="D4" s="108" t="s">
        <v>144</v>
      </c>
      <c r="E4" s="108" t="s">
        <v>145</v>
      </c>
      <c r="F4" s="108" t="s">
        <v>146</v>
      </c>
      <c r="G4" s="108" t="s">
        <v>147</v>
      </c>
      <c r="H4" s="109" t="s">
        <v>148</v>
      </c>
      <c r="I4" s="139"/>
      <c r="J4" s="250"/>
      <c r="K4" s="251" t="s">
        <v>114</v>
      </c>
      <c r="L4" s="251" t="s">
        <v>149</v>
      </c>
      <c r="M4" s="251" t="s">
        <v>150</v>
      </c>
      <c r="N4" s="251"/>
      <c r="O4" s="252"/>
      <c r="P4" s="253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6"/>
      <c r="GA4" s="96"/>
      <c r="GB4" s="96"/>
      <c r="GC4" s="96"/>
      <c r="GD4" s="96"/>
      <c r="GE4" s="96"/>
      <c r="GF4" s="96"/>
      <c r="GG4" s="96"/>
      <c r="GH4" s="96"/>
      <c r="GI4" s="96"/>
      <c r="GJ4" s="96"/>
      <c r="GK4" s="96"/>
      <c r="GL4" s="96"/>
      <c r="GM4" s="96"/>
      <c r="GN4" s="96"/>
      <c r="GO4" s="96"/>
      <c r="GP4" s="96"/>
      <c r="GQ4" s="96"/>
      <c r="GR4" s="96"/>
      <c r="GS4" s="96"/>
      <c r="GT4" s="96"/>
      <c r="GU4" s="96"/>
      <c r="GV4" s="96"/>
      <c r="GW4" s="96"/>
      <c r="GX4" s="96"/>
      <c r="GY4" s="96"/>
      <c r="GZ4" s="96"/>
      <c r="HA4" s="96"/>
      <c r="HB4" s="96"/>
      <c r="HC4" s="96"/>
      <c r="HD4" s="96"/>
      <c r="HE4" s="96"/>
      <c r="HF4" s="96"/>
      <c r="HG4" s="96"/>
      <c r="HH4" s="96"/>
      <c r="HI4" s="96"/>
      <c r="HJ4" s="96"/>
      <c r="HK4" s="96"/>
      <c r="HL4" s="96"/>
      <c r="HM4" s="96"/>
      <c r="HN4" s="96"/>
      <c r="HO4" s="96"/>
      <c r="HP4" s="96"/>
      <c r="HQ4" s="96"/>
      <c r="HR4" s="96"/>
      <c r="HS4" s="96"/>
      <c r="HT4" s="96"/>
      <c r="HU4" s="96"/>
      <c r="HV4" s="96"/>
      <c r="HW4" s="96"/>
      <c r="HX4" s="96"/>
      <c r="HY4" s="96"/>
      <c r="HZ4" s="96"/>
      <c r="IA4" s="96"/>
      <c r="IB4" s="96"/>
      <c r="IC4" s="96"/>
      <c r="ID4" s="96"/>
      <c r="IE4" s="96"/>
      <c r="IF4" s="96"/>
      <c r="IG4" s="96"/>
      <c r="IH4" s="96"/>
      <c r="II4" s="96"/>
      <c r="IJ4" s="96"/>
      <c r="IK4" s="96"/>
      <c r="IL4" s="96"/>
      <c r="IM4" s="96"/>
      <c r="IN4" s="96"/>
      <c r="IO4" s="96"/>
      <c r="IP4" s="96"/>
      <c r="IQ4" s="96"/>
      <c r="IR4" s="96"/>
      <c r="IS4" s="96"/>
      <c r="IT4" s="96"/>
      <c r="IU4" s="96"/>
      <c r="IV4" s="96"/>
      <c r="IW4" s="96"/>
    </row>
    <row r="5" s="92" customFormat="1" ht="16.5" spans="1:257">
      <c r="A5" s="238"/>
      <c r="B5" s="110"/>
      <c r="C5" s="110"/>
      <c r="D5" s="111"/>
      <c r="E5" s="111"/>
      <c r="F5" s="111"/>
      <c r="G5" s="111"/>
      <c r="H5" s="109"/>
      <c r="I5" s="254"/>
      <c r="J5" s="255"/>
      <c r="K5" s="256" t="s">
        <v>151</v>
      </c>
      <c r="L5" s="256">
        <v>130</v>
      </c>
      <c r="M5" s="256">
        <v>130</v>
      </c>
      <c r="N5" s="257"/>
      <c r="O5" s="256"/>
      <c r="P5" s="258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/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96"/>
      <c r="HF5" s="96"/>
      <c r="HG5" s="96"/>
      <c r="HH5" s="96"/>
      <c r="HI5" s="96"/>
      <c r="HJ5" s="96"/>
      <c r="HK5" s="96"/>
      <c r="HL5" s="96"/>
      <c r="HM5" s="96"/>
      <c r="HN5" s="96"/>
      <c r="HO5" s="96"/>
      <c r="HP5" s="96"/>
      <c r="HQ5" s="96"/>
      <c r="HR5" s="96"/>
      <c r="HS5" s="96"/>
      <c r="HT5" s="96"/>
      <c r="HU5" s="96"/>
      <c r="HV5" s="96"/>
      <c r="HW5" s="96"/>
      <c r="HX5" s="96"/>
      <c r="HY5" s="96"/>
      <c r="HZ5" s="96"/>
      <c r="IA5" s="96"/>
      <c r="IB5" s="96"/>
      <c r="IC5" s="96"/>
      <c r="ID5" s="96"/>
      <c r="IE5" s="96"/>
      <c r="IF5" s="96"/>
      <c r="IG5" s="96"/>
      <c r="IH5" s="96"/>
      <c r="II5" s="96"/>
      <c r="IJ5" s="96"/>
      <c r="IK5" s="96"/>
      <c r="IL5" s="96"/>
      <c r="IM5" s="96"/>
      <c r="IN5" s="96"/>
      <c r="IO5" s="96"/>
      <c r="IP5" s="96"/>
      <c r="IQ5" s="96"/>
      <c r="IR5" s="96"/>
      <c r="IS5" s="96"/>
      <c r="IT5" s="96"/>
      <c r="IU5" s="96"/>
      <c r="IV5" s="96"/>
      <c r="IW5" s="96"/>
    </row>
    <row r="6" s="92" customFormat="1" ht="20" customHeight="1" spans="1:257">
      <c r="A6" s="112" t="s">
        <v>152</v>
      </c>
      <c r="B6" s="113">
        <f>C6-1.5</f>
        <v>33.5</v>
      </c>
      <c r="C6" s="114">
        <v>35</v>
      </c>
      <c r="D6" s="113">
        <f>C6+2.5</f>
        <v>37.5</v>
      </c>
      <c r="E6" s="113">
        <f>D6+2.5</f>
        <v>40</v>
      </c>
      <c r="F6" s="113">
        <f>E6+2.5</f>
        <v>42.5</v>
      </c>
      <c r="G6" s="113">
        <f>F6+2</f>
        <v>44.5</v>
      </c>
      <c r="H6" s="115" t="s">
        <v>153</v>
      </c>
      <c r="I6" s="254"/>
      <c r="J6" s="255"/>
      <c r="K6" s="255" t="s">
        <v>154</v>
      </c>
      <c r="L6" s="255" t="s">
        <v>155</v>
      </c>
      <c r="M6" s="255" t="s">
        <v>156</v>
      </c>
      <c r="N6" s="255"/>
      <c r="O6" s="255"/>
      <c r="P6" s="259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/>
      <c r="BL6" s="96"/>
      <c r="BM6" s="96"/>
      <c r="BN6" s="96"/>
      <c r="BO6" s="96"/>
      <c r="BP6" s="96"/>
      <c r="BQ6" s="96"/>
      <c r="BR6" s="96"/>
      <c r="BS6" s="96"/>
      <c r="BT6" s="96"/>
      <c r="BU6" s="96"/>
      <c r="BV6" s="96"/>
      <c r="BW6" s="96"/>
      <c r="BX6" s="96"/>
      <c r="BY6" s="96"/>
      <c r="BZ6" s="96"/>
      <c r="CA6" s="96"/>
      <c r="CB6" s="96"/>
      <c r="CC6" s="96"/>
      <c r="CD6" s="96"/>
      <c r="CE6" s="96"/>
      <c r="CF6" s="96"/>
      <c r="CG6" s="96"/>
      <c r="CH6" s="96"/>
      <c r="CI6" s="96"/>
      <c r="CJ6" s="96"/>
      <c r="CK6" s="96"/>
      <c r="CL6" s="96"/>
      <c r="CM6" s="96"/>
      <c r="CN6" s="96"/>
      <c r="CO6" s="96"/>
      <c r="CP6" s="96"/>
      <c r="CQ6" s="96"/>
      <c r="CR6" s="96"/>
      <c r="CS6" s="96"/>
      <c r="CT6" s="96"/>
      <c r="CU6" s="96"/>
      <c r="CV6" s="96"/>
      <c r="CW6" s="96"/>
      <c r="CX6" s="96"/>
      <c r="CY6" s="96"/>
      <c r="CZ6" s="96"/>
      <c r="DA6" s="96"/>
      <c r="DB6" s="96"/>
      <c r="DC6" s="96"/>
      <c r="DD6" s="96"/>
      <c r="DE6" s="96"/>
      <c r="DF6" s="96"/>
      <c r="DG6" s="96"/>
      <c r="DH6" s="96"/>
      <c r="DI6" s="96"/>
      <c r="DJ6" s="96"/>
      <c r="DK6" s="96"/>
      <c r="DL6" s="96"/>
      <c r="DM6" s="96"/>
      <c r="DN6" s="96"/>
      <c r="DO6" s="96"/>
      <c r="DP6" s="96"/>
      <c r="DQ6" s="96"/>
      <c r="DR6" s="96"/>
      <c r="DS6" s="96"/>
      <c r="DT6" s="96"/>
      <c r="DU6" s="96"/>
      <c r="DV6" s="96"/>
      <c r="DW6" s="96"/>
      <c r="DX6" s="96"/>
      <c r="DY6" s="96"/>
      <c r="DZ6" s="96"/>
      <c r="EA6" s="96"/>
      <c r="EB6" s="96"/>
      <c r="EC6" s="96"/>
      <c r="ED6" s="96"/>
      <c r="EE6" s="96"/>
      <c r="EF6" s="96"/>
      <c r="EG6" s="96"/>
      <c r="EH6" s="96"/>
      <c r="EI6" s="96"/>
      <c r="EJ6" s="96"/>
      <c r="EK6" s="96"/>
      <c r="EL6" s="96"/>
      <c r="EM6" s="96"/>
      <c r="EN6" s="96"/>
      <c r="EO6" s="96"/>
      <c r="EP6" s="96"/>
      <c r="EQ6" s="96"/>
      <c r="ER6" s="96"/>
      <c r="ES6" s="96"/>
      <c r="ET6" s="96"/>
      <c r="EU6" s="96"/>
      <c r="EV6" s="96"/>
      <c r="EW6" s="96"/>
      <c r="EX6" s="96"/>
      <c r="EY6" s="96"/>
      <c r="EZ6" s="96"/>
      <c r="FA6" s="96"/>
      <c r="FB6" s="96"/>
      <c r="FC6" s="96"/>
      <c r="FD6" s="96"/>
      <c r="FE6" s="96"/>
      <c r="FF6" s="96"/>
      <c r="FG6" s="96"/>
      <c r="FH6" s="96"/>
      <c r="FI6" s="96"/>
      <c r="FJ6" s="96"/>
      <c r="FK6" s="96"/>
      <c r="FL6" s="96"/>
      <c r="FM6" s="96"/>
      <c r="FN6" s="96"/>
      <c r="FO6" s="96"/>
      <c r="FP6" s="96"/>
      <c r="FQ6" s="96"/>
      <c r="FR6" s="96"/>
      <c r="FS6" s="96"/>
      <c r="FT6" s="96"/>
      <c r="FU6" s="96"/>
      <c r="FV6" s="96"/>
      <c r="FW6" s="96"/>
      <c r="FX6" s="96"/>
      <c r="FY6" s="96"/>
      <c r="FZ6" s="96"/>
      <c r="GA6" s="96"/>
      <c r="GB6" s="96"/>
      <c r="GC6" s="96"/>
      <c r="GD6" s="96"/>
      <c r="GE6" s="96"/>
      <c r="GF6" s="96"/>
      <c r="GG6" s="96"/>
      <c r="GH6" s="96"/>
      <c r="GI6" s="96"/>
      <c r="GJ6" s="96"/>
      <c r="GK6" s="96"/>
      <c r="GL6" s="96"/>
      <c r="GM6" s="96"/>
      <c r="GN6" s="96"/>
      <c r="GO6" s="96"/>
      <c r="GP6" s="96"/>
      <c r="GQ6" s="96"/>
      <c r="GR6" s="96"/>
      <c r="GS6" s="96"/>
      <c r="GT6" s="96"/>
      <c r="GU6" s="96"/>
      <c r="GV6" s="96"/>
      <c r="GW6" s="96"/>
      <c r="GX6" s="96"/>
      <c r="GY6" s="96"/>
      <c r="GZ6" s="96"/>
      <c r="HA6" s="96"/>
      <c r="HB6" s="96"/>
      <c r="HC6" s="96"/>
      <c r="HD6" s="96"/>
      <c r="HE6" s="96"/>
      <c r="HF6" s="96"/>
      <c r="HG6" s="96"/>
      <c r="HH6" s="96"/>
      <c r="HI6" s="96"/>
      <c r="HJ6" s="96"/>
      <c r="HK6" s="96"/>
      <c r="HL6" s="96"/>
      <c r="HM6" s="96"/>
      <c r="HN6" s="96"/>
      <c r="HO6" s="96"/>
      <c r="HP6" s="96"/>
      <c r="HQ6" s="96"/>
      <c r="HR6" s="96"/>
      <c r="HS6" s="96"/>
      <c r="HT6" s="96"/>
      <c r="HU6" s="96"/>
      <c r="HV6" s="96"/>
      <c r="HW6" s="96"/>
      <c r="HX6" s="96"/>
      <c r="HY6" s="96"/>
      <c r="HZ6" s="96"/>
      <c r="IA6" s="96"/>
      <c r="IB6" s="96"/>
      <c r="IC6" s="96"/>
      <c r="ID6" s="96"/>
      <c r="IE6" s="96"/>
      <c r="IF6" s="96"/>
      <c r="IG6" s="96"/>
      <c r="IH6" s="96"/>
      <c r="II6" s="96"/>
      <c r="IJ6" s="96"/>
      <c r="IK6" s="96"/>
      <c r="IL6" s="96"/>
      <c r="IM6" s="96"/>
      <c r="IN6" s="96"/>
      <c r="IO6" s="96"/>
      <c r="IP6" s="96"/>
      <c r="IQ6" s="96"/>
      <c r="IR6" s="96"/>
      <c r="IS6" s="96"/>
      <c r="IT6" s="96"/>
      <c r="IU6" s="96"/>
      <c r="IV6" s="96"/>
      <c r="IW6" s="96"/>
    </row>
    <row r="7" s="92" customFormat="1" ht="20" customHeight="1" spans="1:257">
      <c r="A7" s="116" t="s">
        <v>157</v>
      </c>
      <c r="B7" s="117">
        <f>C7-3</f>
        <v>51</v>
      </c>
      <c r="C7" s="117">
        <v>54</v>
      </c>
      <c r="D7" s="117">
        <f>C7+3</f>
        <v>57</v>
      </c>
      <c r="E7" s="117">
        <f>D7+3</f>
        <v>60</v>
      </c>
      <c r="F7" s="117">
        <f>E7+4</f>
        <v>64</v>
      </c>
      <c r="G7" s="117">
        <f t="shared" ref="G7:G9" si="0">F7+4</f>
        <v>68</v>
      </c>
      <c r="H7" s="115" t="s">
        <v>153</v>
      </c>
      <c r="I7" s="254"/>
      <c r="J7" s="255"/>
      <c r="K7" s="255" t="s">
        <v>158</v>
      </c>
      <c r="L7" s="255" t="s">
        <v>159</v>
      </c>
      <c r="M7" s="255" t="s">
        <v>160</v>
      </c>
      <c r="N7" s="255"/>
      <c r="O7" s="255"/>
      <c r="P7" s="259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6"/>
      <c r="BL7" s="96"/>
      <c r="BM7" s="96"/>
      <c r="BN7" s="96"/>
      <c r="BO7" s="96"/>
      <c r="BP7" s="96"/>
      <c r="BQ7" s="96"/>
      <c r="BR7" s="96"/>
      <c r="BS7" s="96"/>
      <c r="BT7" s="96"/>
      <c r="BU7" s="96"/>
      <c r="BV7" s="96"/>
      <c r="BW7" s="96"/>
      <c r="BX7" s="96"/>
      <c r="BY7" s="96"/>
      <c r="BZ7" s="96"/>
      <c r="CA7" s="96"/>
      <c r="CB7" s="96"/>
      <c r="CC7" s="96"/>
      <c r="CD7" s="96"/>
      <c r="CE7" s="96"/>
      <c r="CF7" s="96"/>
      <c r="CG7" s="96"/>
      <c r="CH7" s="96"/>
      <c r="CI7" s="96"/>
      <c r="CJ7" s="96"/>
      <c r="CK7" s="96"/>
      <c r="CL7" s="96"/>
      <c r="CM7" s="96"/>
      <c r="CN7" s="96"/>
      <c r="CO7" s="96"/>
      <c r="CP7" s="96"/>
      <c r="CQ7" s="96"/>
      <c r="CR7" s="96"/>
      <c r="CS7" s="96"/>
      <c r="CT7" s="96"/>
      <c r="CU7" s="96"/>
      <c r="CV7" s="96"/>
      <c r="CW7" s="96"/>
      <c r="CX7" s="96"/>
      <c r="CY7" s="96"/>
      <c r="CZ7" s="96"/>
      <c r="DA7" s="96"/>
      <c r="DB7" s="96"/>
      <c r="DC7" s="96"/>
      <c r="DD7" s="96"/>
      <c r="DE7" s="96"/>
      <c r="DF7" s="96"/>
      <c r="DG7" s="96"/>
      <c r="DH7" s="96"/>
      <c r="DI7" s="96"/>
      <c r="DJ7" s="96"/>
      <c r="DK7" s="96"/>
      <c r="DL7" s="96"/>
      <c r="DM7" s="96"/>
      <c r="DN7" s="96"/>
      <c r="DO7" s="96"/>
      <c r="DP7" s="96"/>
      <c r="DQ7" s="96"/>
      <c r="DR7" s="96"/>
      <c r="DS7" s="96"/>
      <c r="DT7" s="96"/>
      <c r="DU7" s="96"/>
      <c r="DV7" s="96"/>
      <c r="DW7" s="96"/>
      <c r="DX7" s="96"/>
      <c r="DY7" s="96"/>
      <c r="DZ7" s="96"/>
      <c r="EA7" s="96"/>
      <c r="EB7" s="96"/>
      <c r="EC7" s="96"/>
      <c r="ED7" s="96"/>
      <c r="EE7" s="96"/>
      <c r="EF7" s="96"/>
      <c r="EG7" s="96"/>
      <c r="EH7" s="96"/>
      <c r="EI7" s="96"/>
      <c r="EJ7" s="96"/>
      <c r="EK7" s="96"/>
      <c r="EL7" s="96"/>
      <c r="EM7" s="96"/>
      <c r="EN7" s="96"/>
      <c r="EO7" s="96"/>
      <c r="EP7" s="96"/>
      <c r="EQ7" s="96"/>
      <c r="ER7" s="96"/>
      <c r="ES7" s="96"/>
      <c r="ET7" s="96"/>
      <c r="EU7" s="96"/>
      <c r="EV7" s="96"/>
      <c r="EW7" s="96"/>
      <c r="EX7" s="96"/>
      <c r="EY7" s="96"/>
      <c r="EZ7" s="96"/>
      <c r="FA7" s="96"/>
      <c r="FB7" s="96"/>
      <c r="FC7" s="96"/>
      <c r="FD7" s="96"/>
      <c r="FE7" s="96"/>
      <c r="FF7" s="96"/>
      <c r="FG7" s="96"/>
      <c r="FH7" s="96"/>
      <c r="FI7" s="96"/>
      <c r="FJ7" s="96"/>
      <c r="FK7" s="96"/>
      <c r="FL7" s="96"/>
      <c r="FM7" s="96"/>
      <c r="FN7" s="96"/>
      <c r="FO7" s="96"/>
      <c r="FP7" s="96"/>
      <c r="FQ7" s="96"/>
      <c r="FR7" s="96"/>
      <c r="FS7" s="96"/>
      <c r="FT7" s="96"/>
      <c r="FU7" s="96"/>
      <c r="FV7" s="96"/>
      <c r="FW7" s="96"/>
      <c r="FX7" s="96"/>
      <c r="FY7" s="96"/>
      <c r="FZ7" s="96"/>
      <c r="GA7" s="96"/>
      <c r="GB7" s="96"/>
      <c r="GC7" s="96"/>
      <c r="GD7" s="96"/>
      <c r="GE7" s="96"/>
      <c r="GF7" s="96"/>
      <c r="GG7" s="96"/>
      <c r="GH7" s="96"/>
      <c r="GI7" s="96"/>
      <c r="GJ7" s="96"/>
      <c r="GK7" s="96"/>
      <c r="GL7" s="96"/>
      <c r="GM7" s="96"/>
      <c r="GN7" s="96"/>
      <c r="GO7" s="96"/>
      <c r="GP7" s="96"/>
      <c r="GQ7" s="96"/>
      <c r="GR7" s="96"/>
      <c r="GS7" s="96"/>
      <c r="GT7" s="96"/>
      <c r="GU7" s="96"/>
      <c r="GV7" s="96"/>
      <c r="GW7" s="96"/>
      <c r="GX7" s="96"/>
      <c r="GY7" s="96"/>
      <c r="GZ7" s="96"/>
      <c r="HA7" s="96"/>
      <c r="HB7" s="96"/>
      <c r="HC7" s="96"/>
      <c r="HD7" s="96"/>
      <c r="HE7" s="96"/>
      <c r="HF7" s="96"/>
      <c r="HG7" s="96"/>
      <c r="HH7" s="96"/>
      <c r="HI7" s="96"/>
      <c r="HJ7" s="96"/>
      <c r="HK7" s="96"/>
      <c r="HL7" s="96"/>
      <c r="HM7" s="96"/>
      <c r="HN7" s="96"/>
      <c r="HO7" s="96"/>
      <c r="HP7" s="96"/>
      <c r="HQ7" s="96"/>
      <c r="HR7" s="96"/>
      <c r="HS7" s="96"/>
      <c r="HT7" s="96"/>
      <c r="HU7" s="96"/>
      <c r="HV7" s="96"/>
      <c r="HW7" s="96"/>
      <c r="HX7" s="96"/>
      <c r="HY7" s="96"/>
      <c r="HZ7" s="96"/>
      <c r="IA7" s="96"/>
      <c r="IB7" s="96"/>
      <c r="IC7" s="96"/>
      <c r="ID7" s="96"/>
      <c r="IE7" s="96"/>
      <c r="IF7" s="96"/>
      <c r="IG7" s="96"/>
      <c r="IH7" s="96"/>
      <c r="II7" s="96"/>
      <c r="IJ7" s="96"/>
      <c r="IK7" s="96"/>
      <c r="IL7" s="96"/>
      <c r="IM7" s="96"/>
      <c r="IN7" s="96"/>
      <c r="IO7" s="96"/>
      <c r="IP7" s="96"/>
      <c r="IQ7" s="96"/>
      <c r="IR7" s="96"/>
      <c r="IS7" s="96"/>
      <c r="IT7" s="96"/>
      <c r="IU7" s="96"/>
      <c r="IV7" s="96"/>
      <c r="IW7" s="96"/>
    </row>
    <row r="8" s="92" customFormat="1" ht="20" customHeight="1" spans="1:257">
      <c r="A8" s="116" t="s">
        <v>161</v>
      </c>
      <c r="B8" s="117">
        <f>C8-5</f>
        <v>73</v>
      </c>
      <c r="C8" s="117">
        <v>78</v>
      </c>
      <c r="D8" s="117">
        <f>C8+6</f>
        <v>84</v>
      </c>
      <c r="E8" s="117">
        <f>D8+6</f>
        <v>90</v>
      </c>
      <c r="F8" s="117">
        <f>E8+6</f>
        <v>96</v>
      </c>
      <c r="G8" s="117">
        <f t="shared" si="0"/>
        <v>100</v>
      </c>
      <c r="H8" s="115" t="s">
        <v>153</v>
      </c>
      <c r="I8" s="254"/>
      <c r="J8" s="255"/>
      <c r="K8" s="255"/>
      <c r="L8" s="255" t="s">
        <v>159</v>
      </c>
      <c r="M8" s="255" t="s">
        <v>159</v>
      </c>
      <c r="N8" s="255"/>
      <c r="O8" s="255"/>
      <c r="P8" s="259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96"/>
      <c r="BG8" s="96"/>
      <c r="BH8" s="96"/>
      <c r="BI8" s="96"/>
      <c r="BJ8" s="96"/>
      <c r="BK8" s="96"/>
      <c r="BL8" s="96"/>
      <c r="BM8" s="96"/>
      <c r="BN8" s="96"/>
      <c r="BO8" s="96"/>
      <c r="BP8" s="96"/>
      <c r="BQ8" s="96"/>
      <c r="BR8" s="96"/>
      <c r="BS8" s="96"/>
      <c r="BT8" s="96"/>
      <c r="BU8" s="96"/>
      <c r="BV8" s="96"/>
      <c r="BW8" s="96"/>
      <c r="BX8" s="96"/>
      <c r="BY8" s="96"/>
      <c r="BZ8" s="96"/>
      <c r="CA8" s="96"/>
      <c r="CB8" s="96"/>
      <c r="CC8" s="96"/>
      <c r="CD8" s="96"/>
      <c r="CE8" s="96"/>
      <c r="CF8" s="96"/>
      <c r="CG8" s="96"/>
      <c r="CH8" s="96"/>
      <c r="CI8" s="96"/>
      <c r="CJ8" s="96"/>
      <c r="CK8" s="96"/>
      <c r="CL8" s="96"/>
      <c r="CM8" s="96"/>
      <c r="CN8" s="96"/>
      <c r="CO8" s="96"/>
      <c r="CP8" s="96"/>
      <c r="CQ8" s="96"/>
      <c r="CR8" s="96"/>
      <c r="CS8" s="96"/>
      <c r="CT8" s="96"/>
      <c r="CU8" s="96"/>
      <c r="CV8" s="96"/>
      <c r="CW8" s="96"/>
      <c r="CX8" s="96"/>
      <c r="CY8" s="96"/>
      <c r="CZ8" s="96"/>
      <c r="DA8" s="96"/>
      <c r="DB8" s="96"/>
      <c r="DC8" s="96"/>
      <c r="DD8" s="96"/>
      <c r="DE8" s="96"/>
      <c r="DF8" s="96"/>
      <c r="DG8" s="96"/>
      <c r="DH8" s="96"/>
      <c r="DI8" s="96"/>
      <c r="DJ8" s="96"/>
      <c r="DK8" s="96"/>
      <c r="DL8" s="96"/>
      <c r="DM8" s="96"/>
      <c r="DN8" s="96"/>
      <c r="DO8" s="96"/>
      <c r="DP8" s="96"/>
      <c r="DQ8" s="96"/>
      <c r="DR8" s="96"/>
      <c r="DS8" s="96"/>
      <c r="DT8" s="96"/>
      <c r="DU8" s="96"/>
      <c r="DV8" s="96"/>
      <c r="DW8" s="96"/>
      <c r="DX8" s="96"/>
      <c r="DY8" s="96"/>
      <c r="DZ8" s="96"/>
      <c r="EA8" s="96"/>
      <c r="EB8" s="96"/>
      <c r="EC8" s="96"/>
      <c r="ED8" s="96"/>
      <c r="EE8" s="96"/>
      <c r="EF8" s="96"/>
      <c r="EG8" s="96"/>
      <c r="EH8" s="96"/>
      <c r="EI8" s="96"/>
      <c r="EJ8" s="96"/>
      <c r="EK8" s="96"/>
      <c r="EL8" s="96"/>
      <c r="EM8" s="96"/>
      <c r="EN8" s="96"/>
      <c r="EO8" s="96"/>
      <c r="EP8" s="96"/>
      <c r="EQ8" s="96"/>
      <c r="ER8" s="96"/>
      <c r="ES8" s="96"/>
      <c r="ET8" s="96"/>
      <c r="EU8" s="96"/>
      <c r="EV8" s="96"/>
      <c r="EW8" s="96"/>
      <c r="EX8" s="96"/>
      <c r="EY8" s="96"/>
      <c r="EZ8" s="96"/>
      <c r="FA8" s="96"/>
      <c r="FB8" s="96"/>
      <c r="FC8" s="96"/>
      <c r="FD8" s="96"/>
      <c r="FE8" s="96"/>
      <c r="FF8" s="96"/>
      <c r="FG8" s="96"/>
      <c r="FH8" s="96"/>
      <c r="FI8" s="96"/>
      <c r="FJ8" s="96"/>
      <c r="FK8" s="96"/>
      <c r="FL8" s="96"/>
      <c r="FM8" s="96"/>
      <c r="FN8" s="96"/>
      <c r="FO8" s="96"/>
      <c r="FP8" s="96"/>
      <c r="FQ8" s="96"/>
      <c r="FR8" s="96"/>
      <c r="FS8" s="96"/>
      <c r="FT8" s="96"/>
      <c r="FU8" s="96"/>
      <c r="FV8" s="96"/>
      <c r="FW8" s="96"/>
      <c r="FX8" s="96"/>
      <c r="FY8" s="96"/>
      <c r="FZ8" s="96"/>
      <c r="GA8" s="96"/>
      <c r="GB8" s="96"/>
      <c r="GC8" s="96"/>
      <c r="GD8" s="96"/>
      <c r="GE8" s="96"/>
      <c r="GF8" s="96"/>
      <c r="GG8" s="96"/>
      <c r="GH8" s="96"/>
      <c r="GI8" s="96"/>
      <c r="GJ8" s="96"/>
      <c r="GK8" s="96"/>
      <c r="GL8" s="96"/>
      <c r="GM8" s="96"/>
      <c r="GN8" s="96"/>
      <c r="GO8" s="96"/>
      <c r="GP8" s="96"/>
      <c r="GQ8" s="96"/>
      <c r="GR8" s="96"/>
      <c r="GS8" s="96"/>
      <c r="GT8" s="96"/>
      <c r="GU8" s="96"/>
      <c r="GV8" s="96"/>
      <c r="GW8" s="96"/>
      <c r="GX8" s="96"/>
      <c r="GY8" s="96"/>
      <c r="GZ8" s="96"/>
      <c r="HA8" s="96"/>
      <c r="HB8" s="96"/>
      <c r="HC8" s="96"/>
      <c r="HD8" s="96"/>
      <c r="HE8" s="96"/>
      <c r="HF8" s="96"/>
      <c r="HG8" s="96"/>
      <c r="HH8" s="96"/>
      <c r="HI8" s="96"/>
      <c r="HJ8" s="96"/>
      <c r="HK8" s="96"/>
      <c r="HL8" s="96"/>
      <c r="HM8" s="96"/>
      <c r="HN8" s="96"/>
      <c r="HO8" s="96"/>
      <c r="HP8" s="96"/>
      <c r="HQ8" s="96"/>
      <c r="HR8" s="96"/>
      <c r="HS8" s="96"/>
      <c r="HT8" s="96"/>
      <c r="HU8" s="96"/>
      <c r="HV8" s="96"/>
      <c r="HW8" s="96"/>
      <c r="HX8" s="96"/>
      <c r="HY8" s="96"/>
      <c r="HZ8" s="96"/>
      <c r="IA8" s="96"/>
      <c r="IB8" s="96"/>
      <c r="IC8" s="96"/>
      <c r="ID8" s="96"/>
      <c r="IE8" s="96"/>
      <c r="IF8" s="96"/>
      <c r="IG8" s="96"/>
      <c r="IH8" s="96"/>
      <c r="II8" s="96"/>
      <c r="IJ8" s="96"/>
      <c r="IK8" s="96"/>
      <c r="IL8" s="96"/>
      <c r="IM8" s="96"/>
      <c r="IN8" s="96"/>
      <c r="IO8" s="96"/>
      <c r="IP8" s="96"/>
      <c r="IQ8" s="96"/>
      <c r="IR8" s="96"/>
      <c r="IS8" s="96"/>
      <c r="IT8" s="96"/>
      <c r="IU8" s="96"/>
      <c r="IV8" s="96"/>
      <c r="IW8" s="96"/>
    </row>
    <row r="9" s="92" customFormat="1" ht="20" customHeight="1" spans="1:257">
      <c r="A9" s="112" t="s">
        <v>162</v>
      </c>
      <c r="B9" s="117">
        <f>C9-5</f>
        <v>77</v>
      </c>
      <c r="C9" s="117">
        <v>82</v>
      </c>
      <c r="D9" s="117">
        <f>C9+6</f>
        <v>88</v>
      </c>
      <c r="E9" s="117">
        <f>D9+6</f>
        <v>94</v>
      </c>
      <c r="F9" s="117">
        <f>E9+6</f>
        <v>100</v>
      </c>
      <c r="G9" s="117">
        <f t="shared" si="0"/>
        <v>104</v>
      </c>
      <c r="H9" s="115" t="s">
        <v>163</v>
      </c>
      <c r="I9" s="254"/>
      <c r="J9" s="255"/>
      <c r="K9" s="255" t="s">
        <v>164</v>
      </c>
      <c r="L9" s="255" t="s">
        <v>160</v>
      </c>
      <c r="M9" s="255" t="s">
        <v>160</v>
      </c>
      <c r="N9" s="255"/>
      <c r="O9" s="255"/>
      <c r="P9" s="259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6"/>
      <c r="BF9" s="96"/>
      <c r="BG9" s="96"/>
      <c r="BH9" s="96"/>
      <c r="BI9" s="96"/>
      <c r="BJ9" s="96"/>
      <c r="BK9" s="96"/>
      <c r="BL9" s="96"/>
      <c r="BM9" s="96"/>
      <c r="BN9" s="96"/>
      <c r="BO9" s="96"/>
      <c r="BP9" s="96"/>
      <c r="BQ9" s="96"/>
      <c r="BR9" s="96"/>
      <c r="BS9" s="96"/>
      <c r="BT9" s="96"/>
      <c r="BU9" s="96"/>
      <c r="BV9" s="96"/>
      <c r="BW9" s="96"/>
      <c r="BX9" s="96"/>
      <c r="BY9" s="96"/>
      <c r="BZ9" s="96"/>
      <c r="CA9" s="96"/>
      <c r="CB9" s="96"/>
      <c r="CC9" s="96"/>
      <c r="CD9" s="96"/>
      <c r="CE9" s="96"/>
      <c r="CF9" s="96"/>
      <c r="CG9" s="96"/>
      <c r="CH9" s="96"/>
      <c r="CI9" s="96"/>
      <c r="CJ9" s="96"/>
      <c r="CK9" s="96"/>
      <c r="CL9" s="96"/>
      <c r="CM9" s="96"/>
      <c r="CN9" s="96"/>
      <c r="CO9" s="96"/>
      <c r="CP9" s="96"/>
      <c r="CQ9" s="96"/>
      <c r="CR9" s="96"/>
      <c r="CS9" s="96"/>
      <c r="CT9" s="96"/>
      <c r="CU9" s="96"/>
      <c r="CV9" s="96"/>
      <c r="CW9" s="96"/>
      <c r="CX9" s="96"/>
      <c r="CY9" s="96"/>
      <c r="CZ9" s="96"/>
      <c r="DA9" s="96"/>
      <c r="DB9" s="96"/>
      <c r="DC9" s="96"/>
      <c r="DD9" s="96"/>
      <c r="DE9" s="96"/>
      <c r="DF9" s="96"/>
      <c r="DG9" s="96"/>
      <c r="DH9" s="96"/>
      <c r="DI9" s="96"/>
      <c r="DJ9" s="96"/>
      <c r="DK9" s="96"/>
      <c r="DL9" s="96"/>
      <c r="DM9" s="96"/>
      <c r="DN9" s="96"/>
      <c r="DO9" s="96"/>
      <c r="DP9" s="96"/>
      <c r="DQ9" s="96"/>
      <c r="DR9" s="96"/>
      <c r="DS9" s="96"/>
      <c r="DT9" s="96"/>
      <c r="DU9" s="96"/>
      <c r="DV9" s="96"/>
      <c r="DW9" s="96"/>
      <c r="DX9" s="96"/>
      <c r="DY9" s="96"/>
      <c r="DZ9" s="96"/>
      <c r="EA9" s="96"/>
      <c r="EB9" s="96"/>
      <c r="EC9" s="96"/>
      <c r="ED9" s="96"/>
      <c r="EE9" s="96"/>
      <c r="EF9" s="96"/>
      <c r="EG9" s="96"/>
      <c r="EH9" s="96"/>
      <c r="EI9" s="96"/>
      <c r="EJ9" s="96"/>
      <c r="EK9" s="96"/>
      <c r="EL9" s="96"/>
      <c r="EM9" s="96"/>
      <c r="EN9" s="96"/>
      <c r="EO9" s="96"/>
      <c r="EP9" s="96"/>
      <c r="EQ9" s="96"/>
      <c r="ER9" s="96"/>
      <c r="ES9" s="96"/>
      <c r="ET9" s="96"/>
      <c r="EU9" s="96"/>
      <c r="EV9" s="96"/>
      <c r="EW9" s="96"/>
      <c r="EX9" s="96"/>
      <c r="EY9" s="96"/>
      <c r="EZ9" s="96"/>
      <c r="FA9" s="96"/>
      <c r="FB9" s="96"/>
      <c r="FC9" s="96"/>
      <c r="FD9" s="96"/>
      <c r="FE9" s="96"/>
      <c r="FF9" s="96"/>
      <c r="FG9" s="96"/>
      <c r="FH9" s="96"/>
      <c r="FI9" s="96"/>
      <c r="FJ9" s="96"/>
      <c r="FK9" s="96"/>
      <c r="FL9" s="96"/>
      <c r="FM9" s="96"/>
      <c r="FN9" s="96"/>
      <c r="FO9" s="96"/>
      <c r="FP9" s="96"/>
      <c r="FQ9" s="96"/>
      <c r="FR9" s="96"/>
      <c r="FS9" s="96"/>
      <c r="FT9" s="96"/>
      <c r="FU9" s="96"/>
      <c r="FV9" s="96"/>
      <c r="FW9" s="96"/>
      <c r="FX9" s="96"/>
      <c r="FY9" s="96"/>
      <c r="FZ9" s="96"/>
      <c r="GA9" s="96"/>
      <c r="GB9" s="96"/>
      <c r="GC9" s="96"/>
      <c r="GD9" s="96"/>
      <c r="GE9" s="96"/>
      <c r="GF9" s="96"/>
      <c r="GG9" s="96"/>
      <c r="GH9" s="96"/>
      <c r="GI9" s="96"/>
      <c r="GJ9" s="96"/>
      <c r="GK9" s="96"/>
      <c r="GL9" s="96"/>
      <c r="GM9" s="96"/>
      <c r="GN9" s="96"/>
      <c r="GO9" s="96"/>
      <c r="GP9" s="96"/>
      <c r="GQ9" s="96"/>
      <c r="GR9" s="96"/>
      <c r="GS9" s="96"/>
      <c r="GT9" s="96"/>
      <c r="GU9" s="96"/>
      <c r="GV9" s="96"/>
      <c r="GW9" s="96"/>
      <c r="GX9" s="96"/>
      <c r="GY9" s="96"/>
      <c r="GZ9" s="96"/>
      <c r="HA9" s="96"/>
      <c r="HB9" s="96"/>
      <c r="HC9" s="96"/>
      <c r="HD9" s="96"/>
      <c r="HE9" s="96"/>
      <c r="HF9" s="96"/>
      <c r="HG9" s="96"/>
      <c r="HH9" s="96"/>
      <c r="HI9" s="96"/>
      <c r="HJ9" s="96"/>
      <c r="HK9" s="96"/>
      <c r="HL9" s="96"/>
      <c r="HM9" s="96"/>
      <c r="HN9" s="96"/>
      <c r="HO9" s="96"/>
      <c r="HP9" s="96"/>
      <c r="HQ9" s="96"/>
      <c r="HR9" s="96"/>
      <c r="HS9" s="96"/>
      <c r="HT9" s="96"/>
      <c r="HU9" s="96"/>
      <c r="HV9" s="96"/>
      <c r="HW9" s="96"/>
      <c r="HX9" s="96"/>
      <c r="HY9" s="96"/>
      <c r="HZ9" s="96"/>
      <c r="IA9" s="96"/>
      <c r="IB9" s="96"/>
      <c r="IC9" s="96"/>
      <c r="ID9" s="96"/>
      <c r="IE9" s="96"/>
      <c r="IF9" s="96"/>
      <c r="IG9" s="96"/>
      <c r="IH9" s="96"/>
      <c r="II9" s="96"/>
      <c r="IJ9" s="96"/>
      <c r="IK9" s="96"/>
      <c r="IL9" s="96"/>
      <c r="IM9" s="96"/>
      <c r="IN9" s="96"/>
      <c r="IO9" s="96"/>
      <c r="IP9" s="96"/>
      <c r="IQ9" s="96"/>
      <c r="IR9" s="96"/>
      <c r="IS9" s="96"/>
      <c r="IT9" s="96"/>
      <c r="IU9" s="96"/>
      <c r="IV9" s="96"/>
      <c r="IW9" s="96"/>
    </row>
    <row r="10" s="92" customFormat="1" ht="20" customHeight="1" spans="1:257">
      <c r="A10" s="118" t="s">
        <v>165</v>
      </c>
      <c r="B10" s="119">
        <f>C10-1.6</f>
        <v>23.4</v>
      </c>
      <c r="C10" s="119">
        <v>25</v>
      </c>
      <c r="D10" s="119">
        <f>C10+1.9</f>
        <v>26.9</v>
      </c>
      <c r="E10" s="119">
        <f>C10+3.8</f>
        <v>28.8</v>
      </c>
      <c r="F10" s="119">
        <f>C10+5.7</f>
        <v>30.7</v>
      </c>
      <c r="G10" s="119">
        <f>C10+7</f>
        <v>32</v>
      </c>
      <c r="H10" s="115" t="s">
        <v>163</v>
      </c>
      <c r="I10" s="254"/>
      <c r="J10" s="255"/>
      <c r="K10" s="255" t="s">
        <v>160</v>
      </c>
      <c r="L10" s="255" t="s">
        <v>159</v>
      </c>
      <c r="M10" s="255" t="s">
        <v>159</v>
      </c>
      <c r="N10" s="255"/>
      <c r="O10" s="255"/>
      <c r="P10" s="259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96"/>
      <c r="BR10" s="96"/>
      <c r="BS10" s="96"/>
      <c r="BT10" s="96"/>
      <c r="BU10" s="96"/>
      <c r="BV10" s="96"/>
      <c r="BW10" s="96"/>
      <c r="BX10" s="96"/>
      <c r="BY10" s="96"/>
      <c r="BZ10" s="96"/>
      <c r="CA10" s="96"/>
      <c r="CB10" s="96"/>
      <c r="CC10" s="96"/>
      <c r="CD10" s="96"/>
      <c r="CE10" s="96"/>
      <c r="CF10" s="96"/>
      <c r="CG10" s="96"/>
      <c r="CH10" s="96"/>
      <c r="CI10" s="96"/>
      <c r="CJ10" s="96"/>
      <c r="CK10" s="96"/>
      <c r="CL10" s="96"/>
      <c r="CM10" s="96"/>
      <c r="CN10" s="96"/>
      <c r="CO10" s="96"/>
      <c r="CP10" s="96"/>
      <c r="CQ10" s="96"/>
      <c r="CR10" s="96"/>
      <c r="CS10" s="96"/>
      <c r="CT10" s="96"/>
      <c r="CU10" s="96"/>
      <c r="CV10" s="96"/>
      <c r="CW10" s="96"/>
      <c r="CX10" s="96"/>
      <c r="CY10" s="96"/>
      <c r="CZ10" s="96"/>
      <c r="DA10" s="96"/>
      <c r="DB10" s="96"/>
      <c r="DC10" s="96"/>
      <c r="DD10" s="96"/>
      <c r="DE10" s="96"/>
      <c r="DF10" s="96"/>
      <c r="DG10" s="96"/>
      <c r="DH10" s="96"/>
      <c r="DI10" s="96"/>
      <c r="DJ10" s="96"/>
      <c r="DK10" s="96"/>
      <c r="DL10" s="96"/>
      <c r="DM10" s="96"/>
      <c r="DN10" s="96"/>
      <c r="DO10" s="96"/>
      <c r="DP10" s="96"/>
      <c r="DQ10" s="96"/>
      <c r="DR10" s="96"/>
      <c r="DS10" s="96"/>
      <c r="DT10" s="96"/>
      <c r="DU10" s="96"/>
      <c r="DV10" s="96"/>
      <c r="DW10" s="96"/>
      <c r="DX10" s="96"/>
      <c r="DY10" s="96"/>
      <c r="DZ10" s="96"/>
      <c r="EA10" s="96"/>
      <c r="EB10" s="96"/>
      <c r="EC10" s="96"/>
      <c r="ED10" s="96"/>
      <c r="EE10" s="96"/>
      <c r="EF10" s="96"/>
      <c r="EG10" s="96"/>
      <c r="EH10" s="96"/>
      <c r="EI10" s="96"/>
      <c r="EJ10" s="96"/>
      <c r="EK10" s="96"/>
      <c r="EL10" s="96"/>
      <c r="EM10" s="96"/>
      <c r="EN10" s="96"/>
      <c r="EO10" s="96"/>
      <c r="EP10" s="96"/>
      <c r="EQ10" s="96"/>
      <c r="ER10" s="96"/>
      <c r="ES10" s="96"/>
      <c r="ET10" s="96"/>
      <c r="EU10" s="96"/>
      <c r="EV10" s="96"/>
      <c r="EW10" s="96"/>
      <c r="EX10" s="96"/>
      <c r="EY10" s="96"/>
      <c r="EZ10" s="96"/>
      <c r="FA10" s="96"/>
      <c r="FB10" s="96"/>
      <c r="FC10" s="96"/>
      <c r="FD10" s="96"/>
      <c r="FE10" s="96"/>
      <c r="FF10" s="96"/>
      <c r="FG10" s="96"/>
      <c r="FH10" s="96"/>
      <c r="FI10" s="96"/>
      <c r="FJ10" s="96"/>
      <c r="FK10" s="96"/>
      <c r="FL10" s="96"/>
      <c r="FM10" s="96"/>
      <c r="FN10" s="96"/>
      <c r="FO10" s="96"/>
      <c r="FP10" s="96"/>
      <c r="FQ10" s="96"/>
      <c r="FR10" s="96"/>
      <c r="FS10" s="96"/>
      <c r="FT10" s="96"/>
      <c r="FU10" s="96"/>
      <c r="FV10" s="96"/>
      <c r="FW10" s="96"/>
      <c r="FX10" s="96"/>
      <c r="FY10" s="96"/>
      <c r="FZ10" s="96"/>
      <c r="GA10" s="96"/>
      <c r="GB10" s="96"/>
      <c r="GC10" s="96"/>
      <c r="GD10" s="96"/>
      <c r="GE10" s="96"/>
      <c r="GF10" s="96"/>
      <c r="GG10" s="96"/>
      <c r="GH10" s="96"/>
      <c r="GI10" s="96"/>
      <c r="GJ10" s="96"/>
      <c r="GK10" s="96"/>
      <c r="GL10" s="96"/>
      <c r="GM10" s="96"/>
      <c r="GN10" s="96"/>
      <c r="GO10" s="96"/>
      <c r="GP10" s="96"/>
      <c r="GQ10" s="96"/>
      <c r="GR10" s="96"/>
      <c r="GS10" s="96"/>
      <c r="GT10" s="96"/>
      <c r="GU10" s="96"/>
      <c r="GV10" s="96"/>
      <c r="GW10" s="96"/>
      <c r="GX10" s="96"/>
      <c r="GY10" s="96"/>
      <c r="GZ10" s="96"/>
      <c r="HA10" s="96"/>
      <c r="HB10" s="96"/>
      <c r="HC10" s="96"/>
      <c r="HD10" s="96"/>
      <c r="HE10" s="96"/>
      <c r="HF10" s="96"/>
      <c r="HG10" s="96"/>
      <c r="HH10" s="96"/>
      <c r="HI10" s="96"/>
      <c r="HJ10" s="96"/>
      <c r="HK10" s="96"/>
      <c r="HL10" s="96"/>
      <c r="HM10" s="96"/>
      <c r="HN10" s="96"/>
      <c r="HO10" s="96"/>
      <c r="HP10" s="96"/>
      <c r="HQ10" s="96"/>
      <c r="HR10" s="96"/>
      <c r="HS10" s="96"/>
      <c r="HT10" s="96"/>
      <c r="HU10" s="96"/>
      <c r="HV10" s="96"/>
      <c r="HW10" s="96"/>
      <c r="HX10" s="96"/>
      <c r="HY10" s="96"/>
      <c r="HZ10" s="96"/>
      <c r="IA10" s="96"/>
      <c r="IB10" s="96"/>
      <c r="IC10" s="96"/>
      <c r="ID10" s="96"/>
      <c r="IE10" s="96"/>
      <c r="IF10" s="96"/>
      <c r="IG10" s="96"/>
      <c r="IH10" s="96"/>
      <c r="II10" s="96"/>
      <c r="IJ10" s="96"/>
      <c r="IK10" s="96"/>
      <c r="IL10" s="96"/>
      <c r="IM10" s="96"/>
      <c r="IN10" s="96"/>
      <c r="IO10" s="96"/>
      <c r="IP10" s="96"/>
      <c r="IQ10" s="96"/>
      <c r="IR10" s="96"/>
      <c r="IS10" s="96"/>
      <c r="IT10" s="96"/>
      <c r="IU10" s="96"/>
      <c r="IV10" s="96"/>
      <c r="IW10" s="96"/>
    </row>
    <row r="11" s="92" customFormat="1" ht="20" customHeight="1" spans="1:257">
      <c r="A11" s="112" t="s">
        <v>166</v>
      </c>
      <c r="B11" s="117">
        <f>C11-1.2</f>
        <v>22.8</v>
      </c>
      <c r="C11" s="117">
        <v>24</v>
      </c>
      <c r="D11" s="117">
        <f>C11+1.8</f>
        <v>25.8</v>
      </c>
      <c r="E11" s="117">
        <f>D11+1.8</f>
        <v>27.6</v>
      </c>
      <c r="F11" s="117">
        <f>E11+1.8</f>
        <v>29.4</v>
      </c>
      <c r="G11" s="117">
        <f>F11+0.8</f>
        <v>30.2</v>
      </c>
      <c r="H11" s="115" t="s">
        <v>167</v>
      </c>
      <c r="I11" s="254"/>
      <c r="J11" s="255"/>
      <c r="K11" s="255" t="s">
        <v>159</v>
      </c>
      <c r="L11" s="255" t="s">
        <v>159</v>
      </c>
      <c r="M11" s="255" t="s">
        <v>168</v>
      </c>
      <c r="N11" s="255"/>
      <c r="O11" s="255"/>
      <c r="P11" s="259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  <c r="BM11" s="96"/>
      <c r="BN11" s="96"/>
      <c r="BO11" s="96"/>
      <c r="BP11" s="96"/>
      <c r="BQ11" s="96"/>
      <c r="BR11" s="96"/>
      <c r="BS11" s="96"/>
      <c r="BT11" s="96"/>
      <c r="BU11" s="96"/>
      <c r="BV11" s="96"/>
      <c r="BW11" s="96"/>
      <c r="BX11" s="96"/>
      <c r="BY11" s="96"/>
      <c r="BZ11" s="96"/>
      <c r="CA11" s="96"/>
      <c r="CB11" s="96"/>
      <c r="CC11" s="96"/>
      <c r="CD11" s="96"/>
      <c r="CE11" s="96"/>
      <c r="CF11" s="96"/>
      <c r="CG11" s="96"/>
      <c r="CH11" s="96"/>
      <c r="CI11" s="96"/>
      <c r="CJ11" s="96"/>
      <c r="CK11" s="96"/>
      <c r="CL11" s="96"/>
      <c r="CM11" s="96"/>
      <c r="CN11" s="96"/>
      <c r="CO11" s="96"/>
      <c r="CP11" s="96"/>
      <c r="CQ11" s="96"/>
      <c r="CR11" s="96"/>
      <c r="CS11" s="96"/>
      <c r="CT11" s="96"/>
      <c r="CU11" s="96"/>
      <c r="CV11" s="96"/>
      <c r="CW11" s="96"/>
      <c r="CX11" s="96"/>
      <c r="CY11" s="96"/>
      <c r="CZ11" s="96"/>
      <c r="DA11" s="96"/>
      <c r="DB11" s="96"/>
      <c r="DC11" s="96"/>
      <c r="DD11" s="96"/>
      <c r="DE11" s="96"/>
      <c r="DF11" s="96"/>
      <c r="DG11" s="96"/>
      <c r="DH11" s="96"/>
      <c r="DI11" s="96"/>
      <c r="DJ11" s="96"/>
      <c r="DK11" s="96"/>
      <c r="DL11" s="96"/>
      <c r="DM11" s="96"/>
      <c r="DN11" s="96"/>
      <c r="DO11" s="96"/>
      <c r="DP11" s="96"/>
      <c r="DQ11" s="96"/>
      <c r="DR11" s="96"/>
      <c r="DS11" s="96"/>
      <c r="DT11" s="96"/>
      <c r="DU11" s="96"/>
      <c r="DV11" s="96"/>
      <c r="DW11" s="96"/>
      <c r="DX11" s="96"/>
      <c r="DY11" s="96"/>
      <c r="DZ11" s="96"/>
      <c r="EA11" s="96"/>
      <c r="EB11" s="96"/>
      <c r="EC11" s="96"/>
      <c r="ED11" s="96"/>
      <c r="EE11" s="96"/>
      <c r="EF11" s="96"/>
      <c r="EG11" s="96"/>
      <c r="EH11" s="96"/>
      <c r="EI11" s="96"/>
      <c r="EJ11" s="96"/>
      <c r="EK11" s="96"/>
      <c r="EL11" s="96"/>
      <c r="EM11" s="96"/>
      <c r="EN11" s="96"/>
      <c r="EO11" s="96"/>
      <c r="EP11" s="96"/>
      <c r="EQ11" s="96"/>
      <c r="ER11" s="96"/>
      <c r="ES11" s="96"/>
      <c r="ET11" s="96"/>
      <c r="EU11" s="96"/>
      <c r="EV11" s="96"/>
      <c r="EW11" s="96"/>
      <c r="EX11" s="96"/>
      <c r="EY11" s="96"/>
      <c r="EZ11" s="96"/>
      <c r="FA11" s="96"/>
      <c r="FB11" s="96"/>
      <c r="FC11" s="96"/>
      <c r="FD11" s="96"/>
      <c r="FE11" s="96"/>
      <c r="FF11" s="96"/>
      <c r="FG11" s="96"/>
      <c r="FH11" s="96"/>
      <c r="FI11" s="96"/>
      <c r="FJ11" s="96"/>
      <c r="FK11" s="96"/>
      <c r="FL11" s="96"/>
      <c r="FM11" s="96"/>
      <c r="FN11" s="96"/>
      <c r="FO11" s="96"/>
      <c r="FP11" s="96"/>
      <c r="FQ11" s="96"/>
      <c r="FR11" s="96"/>
      <c r="FS11" s="96"/>
      <c r="FT11" s="96"/>
      <c r="FU11" s="96"/>
      <c r="FV11" s="96"/>
      <c r="FW11" s="96"/>
      <c r="FX11" s="96"/>
      <c r="FY11" s="96"/>
      <c r="FZ11" s="96"/>
      <c r="GA11" s="96"/>
      <c r="GB11" s="96"/>
      <c r="GC11" s="96"/>
      <c r="GD11" s="96"/>
      <c r="GE11" s="96"/>
      <c r="GF11" s="96"/>
      <c r="GG11" s="96"/>
      <c r="GH11" s="96"/>
      <c r="GI11" s="96"/>
      <c r="GJ11" s="96"/>
      <c r="GK11" s="96"/>
      <c r="GL11" s="96"/>
      <c r="GM11" s="96"/>
      <c r="GN11" s="96"/>
      <c r="GO11" s="96"/>
      <c r="GP11" s="96"/>
      <c r="GQ11" s="96"/>
      <c r="GR11" s="96"/>
      <c r="GS11" s="96"/>
      <c r="GT11" s="96"/>
      <c r="GU11" s="96"/>
      <c r="GV11" s="96"/>
      <c r="GW11" s="96"/>
      <c r="GX11" s="96"/>
      <c r="GY11" s="96"/>
      <c r="GZ11" s="96"/>
      <c r="HA11" s="96"/>
      <c r="HB11" s="96"/>
      <c r="HC11" s="96"/>
      <c r="HD11" s="96"/>
      <c r="HE11" s="96"/>
      <c r="HF11" s="96"/>
      <c r="HG11" s="96"/>
      <c r="HH11" s="96"/>
      <c r="HI11" s="96"/>
      <c r="HJ11" s="96"/>
      <c r="HK11" s="96"/>
      <c r="HL11" s="96"/>
      <c r="HM11" s="96"/>
      <c r="HN11" s="96"/>
      <c r="HO11" s="96"/>
      <c r="HP11" s="96"/>
      <c r="HQ11" s="96"/>
      <c r="HR11" s="96"/>
      <c r="HS11" s="96"/>
      <c r="HT11" s="96"/>
      <c r="HU11" s="96"/>
      <c r="HV11" s="96"/>
      <c r="HW11" s="96"/>
      <c r="HX11" s="96"/>
      <c r="HY11" s="96"/>
      <c r="HZ11" s="96"/>
      <c r="IA11" s="96"/>
      <c r="IB11" s="96"/>
      <c r="IC11" s="96"/>
      <c r="ID11" s="96"/>
      <c r="IE11" s="96"/>
      <c r="IF11" s="96"/>
      <c r="IG11" s="96"/>
      <c r="IH11" s="96"/>
      <c r="II11" s="96"/>
      <c r="IJ11" s="96"/>
      <c r="IK11" s="96"/>
      <c r="IL11" s="96"/>
      <c r="IM11" s="96"/>
      <c r="IN11" s="96"/>
      <c r="IO11" s="96"/>
      <c r="IP11" s="96"/>
      <c r="IQ11" s="96"/>
      <c r="IR11" s="96"/>
      <c r="IS11" s="96"/>
      <c r="IT11" s="96"/>
      <c r="IU11" s="96"/>
      <c r="IV11" s="96"/>
      <c r="IW11" s="96"/>
    </row>
    <row r="12" s="92" customFormat="1" ht="20" customHeight="1" spans="1:257">
      <c r="A12" s="112" t="s">
        <v>169</v>
      </c>
      <c r="B12" s="117">
        <f>C12-1.5</f>
        <v>23.5</v>
      </c>
      <c r="C12" s="117">
        <v>25</v>
      </c>
      <c r="D12" s="117">
        <f>C12+1.7</f>
        <v>26.7</v>
      </c>
      <c r="E12" s="117">
        <f>D12+1.7</f>
        <v>28.4</v>
      </c>
      <c r="F12" s="117">
        <f>E12+1.7</f>
        <v>30.1</v>
      </c>
      <c r="G12" s="117">
        <f>F12+1.6</f>
        <v>31.7</v>
      </c>
      <c r="H12" s="115" t="s">
        <v>163</v>
      </c>
      <c r="I12" s="254"/>
      <c r="J12" s="255"/>
      <c r="K12" s="255" t="s">
        <v>160</v>
      </c>
      <c r="L12" s="255" t="s">
        <v>159</v>
      </c>
      <c r="M12" s="255" t="s">
        <v>159</v>
      </c>
      <c r="N12" s="255"/>
      <c r="O12" s="255"/>
      <c r="P12" s="259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6"/>
      <c r="BF12" s="96"/>
      <c r="BG12" s="96"/>
      <c r="BH12" s="96"/>
      <c r="BI12" s="96"/>
      <c r="BJ12" s="96"/>
      <c r="BK12" s="96"/>
      <c r="BL12" s="96"/>
      <c r="BM12" s="96"/>
      <c r="BN12" s="96"/>
      <c r="BO12" s="96"/>
      <c r="BP12" s="96"/>
      <c r="BQ12" s="96"/>
      <c r="BR12" s="96"/>
      <c r="BS12" s="96"/>
      <c r="BT12" s="96"/>
      <c r="BU12" s="96"/>
      <c r="BV12" s="96"/>
      <c r="BW12" s="96"/>
      <c r="BX12" s="96"/>
      <c r="BY12" s="96"/>
      <c r="BZ12" s="96"/>
      <c r="CA12" s="96"/>
      <c r="CB12" s="96"/>
      <c r="CC12" s="96"/>
      <c r="CD12" s="96"/>
      <c r="CE12" s="96"/>
      <c r="CF12" s="96"/>
      <c r="CG12" s="96"/>
      <c r="CH12" s="96"/>
      <c r="CI12" s="96"/>
      <c r="CJ12" s="96"/>
      <c r="CK12" s="96"/>
      <c r="CL12" s="96"/>
      <c r="CM12" s="96"/>
      <c r="CN12" s="96"/>
      <c r="CO12" s="96"/>
      <c r="CP12" s="96"/>
      <c r="CQ12" s="96"/>
      <c r="CR12" s="96"/>
      <c r="CS12" s="96"/>
      <c r="CT12" s="96"/>
      <c r="CU12" s="96"/>
      <c r="CV12" s="96"/>
      <c r="CW12" s="96"/>
      <c r="CX12" s="96"/>
      <c r="CY12" s="96"/>
      <c r="CZ12" s="96"/>
      <c r="DA12" s="96"/>
      <c r="DB12" s="96"/>
      <c r="DC12" s="96"/>
      <c r="DD12" s="96"/>
      <c r="DE12" s="96"/>
      <c r="DF12" s="96"/>
      <c r="DG12" s="96"/>
      <c r="DH12" s="96"/>
      <c r="DI12" s="96"/>
      <c r="DJ12" s="96"/>
      <c r="DK12" s="96"/>
      <c r="DL12" s="96"/>
      <c r="DM12" s="96"/>
      <c r="DN12" s="96"/>
      <c r="DO12" s="96"/>
      <c r="DP12" s="96"/>
      <c r="DQ12" s="96"/>
      <c r="DR12" s="96"/>
      <c r="DS12" s="96"/>
      <c r="DT12" s="96"/>
      <c r="DU12" s="96"/>
      <c r="DV12" s="96"/>
      <c r="DW12" s="96"/>
      <c r="DX12" s="96"/>
      <c r="DY12" s="96"/>
      <c r="DZ12" s="96"/>
      <c r="EA12" s="96"/>
      <c r="EB12" s="96"/>
      <c r="EC12" s="96"/>
      <c r="ED12" s="96"/>
      <c r="EE12" s="96"/>
      <c r="EF12" s="96"/>
      <c r="EG12" s="96"/>
      <c r="EH12" s="96"/>
      <c r="EI12" s="96"/>
      <c r="EJ12" s="96"/>
      <c r="EK12" s="96"/>
      <c r="EL12" s="96"/>
      <c r="EM12" s="96"/>
      <c r="EN12" s="96"/>
      <c r="EO12" s="96"/>
      <c r="EP12" s="96"/>
      <c r="EQ12" s="96"/>
      <c r="ER12" s="96"/>
      <c r="ES12" s="96"/>
      <c r="ET12" s="96"/>
      <c r="EU12" s="96"/>
      <c r="EV12" s="96"/>
      <c r="EW12" s="96"/>
      <c r="EX12" s="96"/>
      <c r="EY12" s="96"/>
      <c r="EZ12" s="96"/>
      <c r="FA12" s="96"/>
      <c r="FB12" s="96"/>
      <c r="FC12" s="96"/>
      <c r="FD12" s="96"/>
      <c r="FE12" s="96"/>
      <c r="FF12" s="96"/>
      <c r="FG12" s="96"/>
      <c r="FH12" s="96"/>
      <c r="FI12" s="96"/>
      <c r="FJ12" s="96"/>
      <c r="FK12" s="96"/>
      <c r="FL12" s="96"/>
      <c r="FM12" s="96"/>
      <c r="FN12" s="96"/>
      <c r="FO12" s="96"/>
      <c r="FP12" s="96"/>
      <c r="FQ12" s="96"/>
      <c r="FR12" s="96"/>
      <c r="FS12" s="96"/>
      <c r="FT12" s="96"/>
      <c r="FU12" s="96"/>
      <c r="FV12" s="96"/>
      <c r="FW12" s="96"/>
      <c r="FX12" s="96"/>
      <c r="FY12" s="96"/>
      <c r="FZ12" s="96"/>
      <c r="GA12" s="96"/>
      <c r="GB12" s="96"/>
      <c r="GC12" s="96"/>
      <c r="GD12" s="96"/>
      <c r="GE12" s="96"/>
      <c r="GF12" s="96"/>
      <c r="GG12" s="96"/>
      <c r="GH12" s="96"/>
      <c r="GI12" s="96"/>
      <c r="GJ12" s="96"/>
      <c r="GK12" s="96"/>
      <c r="GL12" s="96"/>
      <c r="GM12" s="96"/>
      <c r="GN12" s="96"/>
      <c r="GO12" s="96"/>
      <c r="GP12" s="96"/>
      <c r="GQ12" s="96"/>
      <c r="GR12" s="96"/>
      <c r="GS12" s="96"/>
      <c r="GT12" s="96"/>
      <c r="GU12" s="96"/>
      <c r="GV12" s="96"/>
      <c r="GW12" s="96"/>
      <c r="GX12" s="96"/>
      <c r="GY12" s="96"/>
      <c r="GZ12" s="96"/>
      <c r="HA12" s="96"/>
      <c r="HB12" s="96"/>
      <c r="HC12" s="96"/>
      <c r="HD12" s="96"/>
      <c r="HE12" s="96"/>
      <c r="HF12" s="96"/>
      <c r="HG12" s="96"/>
      <c r="HH12" s="96"/>
      <c r="HI12" s="96"/>
      <c r="HJ12" s="96"/>
      <c r="HK12" s="96"/>
      <c r="HL12" s="96"/>
      <c r="HM12" s="96"/>
      <c r="HN12" s="96"/>
      <c r="HO12" s="96"/>
      <c r="HP12" s="96"/>
      <c r="HQ12" s="96"/>
      <c r="HR12" s="96"/>
      <c r="HS12" s="96"/>
      <c r="HT12" s="96"/>
      <c r="HU12" s="96"/>
      <c r="HV12" s="96"/>
      <c r="HW12" s="96"/>
      <c r="HX12" s="96"/>
      <c r="HY12" s="96"/>
      <c r="HZ12" s="96"/>
      <c r="IA12" s="96"/>
      <c r="IB12" s="96"/>
      <c r="IC12" s="96"/>
      <c r="ID12" s="96"/>
      <c r="IE12" s="96"/>
      <c r="IF12" s="96"/>
      <c r="IG12" s="96"/>
      <c r="IH12" s="96"/>
      <c r="II12" s="96"/>
      <c r="IJ12" s="96"/>
      <c r="IK12" s="96"/>
      <c r="IL12" s="96"/>
      <c r="IM12" s="96"/>
      <c r="IN12" s="96"/>
      <c r="IO12" s="96"/>
      <c r="IP12" s="96"/>
      <c r="IQ12" s="96"/>
      <c r="IR12" s="96"/>
      <c r="IS12" s="96"/>
      <c r="IT12" s="96"/>
      <c r="IU12" s="96"/>
      <c r="IV12" s="96"/>
      <c r="IW12" s="96"/>
    </row>
    <row r="13" s="92" customFormat="1" ht="20" customHeight="1" spans="1:257">
      <c r="A13" s="112" t="s">
        <v>170</v>
      </c>
      <c r="B13" s="117">
        <f>C13-1.8</f>
        <v>31.2</v>
      </c>
      <c r="C13" s="117">
        <v>33</v>
      </c>
      <c r="D13" s="117">
        <f>C13+2.25</f>
        <v>35.25</v>
      </c>
      <c r="E13" s="117">
        <f>D13+2.25</f>
        <v>37.5</v>
      </c>
      <c r="F13" s="117">
        <f>E13+2.25</f>
        <v>39.75</v>
      </c>
      <c r="G13" s="117">
        <f>F13+2</f>
        <v>41.75</v>
      </c>
      <c r="H13" s="115">
        <v>0</v>
      </c>
      <c r="I13" s="254"/>
      <c r="J13" s="255"/>
      <c r="K13" s="255" t="s">
        <v>160</v>
      </c>
      <c r="L13" s="255" t="s">
        <v>159</v>
      </c>
      <c r="M13" s="255" t="s">
        <v>159</v>
      </c>
      <c r="N13" s="255"/>
      <c r="O13" s="255"/>
      <c r="P13" s="259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96"/>
      <c r="BG13" s="96"/>
      <c r="BH13" s="96"/>
      <c r="BI13" s="96"/>
      <c r="BJ13" s="96"/>
      <c r="BK13" s="96"/>
      <c r="BL13" s="96"/>
      <c r="BM13" s="96"/>
      <c r="BN13" s="96"/>
      <c r="BO13" s="96"/>
      <c r="BP13" s="96"/>
      <c r="BQ13" s="96"/>
      <c r="BR13" s="96"/>
      <c r="BS13" s="96"/>
      <c r="BT13" s="96"/>
      <c r="BU13" s="96"/>
      <c r="BV13" s="96"/>
      <c r="BW13" s="96"/>
      <c r="BX13" s="96"/>
      <c r="BY13" s="96"/>
      <c r="BZ13" s="96"/>
      <c r="CA13" s="96"/>
      <c r="CB13" s="96"/>
      <c r="CC13" s="96"/>
      <c r="CD13" s="96"/>
      <c r="CE13" s="96"/>
      <c r="CF13" s="96"/>
      <c r="CG13" s="96"/>
      <c r="CH13" s="96"/>
      <c r="CI13" s="96"/>
      <c r="CJ13" s="96"/>
      <c r="CK13" s="96"/>
      <c r="CL13" s="96"/>
      <c r="CM13" s="96"/>
      <c r="CN13" s="96"/>
      <c r="CO13" s="96"/>
      <c r="CP13" s="96"/>
      <c r="CQ13" s="96"/>
      <c r="CR13" s="96"/>
      <c r="CS13" s="96"/>
      <c r="CT13" s="96"/>
      <c r="CU13" s="96"/>
      <c r="CV13" s="96"/>
      <c r="CW13" s="96"/>
      <c r="CX13" s="96"/>
      <c r="CY13" s="96"/>
      <c r="CZ13" s="96"/>
      <c r="DA13" s="96"/>
      <c r="DB13" s="96"/>
      <c r="DC13" s="96"/>
      <c r="DD13" s="96"/>
      <c r="DE13" s="96"/>
      <c r="DF13" s="96"/>
      <c r="DG13" s="96"/>
      <c r="DH13" s="96"/>
      <c r="DI13" s="96"/>
      <c r="DJ13" s="96"/>
      <c r="DK13" s="96"/>
      <c r="DL13" s="96"/>
      <c r="DM13" s="96"/>
      <c r="DN13" s="96"/>
      <c r="DO13" s="96"/>
      <c r="DP13" s="96"/>
      <c r="DQ13" s="96"/>
      <c r="DR13" s="96"/>
      <c r="DS13" s="96"/>
      <c r="DT13" s="96"/>
      <c r="DU13" s="96"/>
      <c r="DV13" s="96"/>
      <c r="DW13" s="96"/>
      <c r="DX13" s="96"/>
      <c r="DY13" s="96"/>
      <c r="DZ13" s="96"/>
      <c r="EA13" s="96"/>
      <c r="EB13" s="96"/>
      <c r="EC13" s="96"/>
      <c r="ED13" s="96"/>
      <c r="EE13" s="96"/>
      <c r="EF13" s="96"/>
      <c r="EG13" s="96"/>
      <c r="EH13" s="96"/>
      <c r="EI13" s="96"/>
      <c r="EJ13" s="96"/>
      <c r="EK13" s="96"/>
      <c r="EL13" s="96"/>
      <c r="EM13" s="96"/>
      <c r="EN13" s="96"/>
      <c r="EO13" s="96"/>
      <c r="EP13" s="96"/>
      <c r="EQ13" s="96"/>
      <c r="ER13" s="96"/>
      <c r="ES13" s="96"/>
      <c r="ET13" s="96"/>
      <c r="EU13" s="96"/>
      <c r="EV13" s="96"/>
      <c r="EW13" s="96"/>
      <c r="EX13" s="96"/>
      <c r="EY13" s="96"/>
      <c r="EZ13" s="96"/>
      <c r="FA13" s="96"/>
      <c r="FB13" s="96"/>
      <c r="FC13" s="96"/>
      <c r="FD13" s="96"/>
      <c r="FE13" s="96"/>
      <c r="FF13" s="96"/>
      <c r="FG13" s="96"/>
      <c r="FH13" s="96"/>
      <c r="FI13" s="96"/>
      <c r="FJ13" s="96"/>
      <c r="FK13" s="96"/>
      <c r="FL13" s="96"/>
      <c r="FM13" s="96"/>
      <c r="FN13" s="96"/>
      <c r="FO13" s="96"/>
      <c r="FP13" s="96"/>
      <c r="FQ13" s="96"/>
      <c r="FR13" s="96"/>
      <c r="FS13" s="96"/>
      <c r="FT13" s="96"/>
      <c r="FU13" s="96"/>
      <c r="FV13" s="96"/>
      <c r="FW13" s="96"/>
      <c r="FX13" s="96"/>
      <c r="FY13" s="96"/>
      <c r="FZ13" s="96"/>
      <c r="GA13" s="96"/>
      <c r="GB13" s="96"/>
      <c r="GC13" s="96"/>
      <c r="GD13" s="96"/>
      <c r="GE13" s="96"/>
      <c r="GF13" s="96"/>
      <c r="GG13" s="96"/>
      <c r="GH13" s="96"/>
      <c r="GI13" s="96"/>
      <c r="GJ13" s="96"/>
      <c r="GK13" s="96"/>
      <c r="GL13" s="96"/>
      <c r="GM13" s="96"/>
      <c r="GN13" s="96"/>
      <c r="GO13" s="96"/>
      <c r="GP13" s="96"/>
      <c r="GQ13" s="96"/>
      <c r="GR13" s="96"/>
      <c r="GS13" s="96"/>
      <c r="GT13" s="96"/>
      <c r="GU13" s="96"/>
      <c r="GV13" s="96"/>
      <c r="GW13" s="96"/>
      <c r="GX13" s="96"/>
      <c r="GY13" s="96"/>
      <c r="GZ13" s="96"/>
      <c r="HA13" s="96"/>
      <c r="HB13" s="96"/>
      <c r="HC13" s="96"/>
      <c r="HD13" s="96"/>
      <c r="HE13" s="96"/>
      <c r="HF13" s="96"/>
      <c r="HG13" s="96"/>
      <c r="HH13" s="96"/>
      <c r="HI13" s="96"/>
      <c r="HJ13" s="96"/>
      <c r="HK13" s="96"/>
      <c r="HL13" s="96"/>
      <c r="HM13" s="96"/>
      <c r="HN13" s="96"/>
      <c r="HO13" s="96"/>
      <c r="HP13" s="96"/>
      <c r="HQ13" s="96"/>
      <c r="HR13" s="96"/>
      <c r="HS13" s="96"/>
      <c r="HT13" s="96"/>
      <c r="HU13" s="96"/>
      <c r="HV13" s="96"/>
      <c r="HW13" s="96"/>
      <c r="HX13" s="96"/>
      <c r="HY13" s="96"/>
      <c r="HZ13" s="96"/>
      <c r="IA13" s="96"/>
      <c r="IB13" s="96"/>
      <c r="IC13" s="96"/>
      <c r="ID13" s="96"/>
      <c r="IE13" s="96"/>
      <c r="IF13" s="96"/>
      <c r="IG13" s="96"/>
      <c r="IH13" s="96"/>
      <c r="II13" s="96"/>
      <c r="IJ13" s="96"/>
      <c r="IK13" s="96"/>
      <c r="IL13" s="96"/>
      <c r="IM13" s="96"/>
      <c r="IN13" s="96"/>
      <c r="IO13" s="96"/>
      <c r="IP13" s="96"/>
      <c r="IQ13" s="96"/>
      <c r="IR13" s="96"/>
      <c r="IS13" s="96"/>
      <c r="IT13" s="96"/>
      <c r="IU13" s="96"/>
      <c r="IV13" s="96"/>
      <c r="IW13" s="96"/>
    </row>
    <row r="14" s="92" customFormat="1" ht="20" customHeight="1" spans="1:257">
      <c r="A14" s="120" t="s">
        <v>171</v>
      </c>
      <c r="B14" s="113">
        <f>C14</f>
        <v>12</v>
      </c>
      <c r="C14" s="113">
        <v>12</v>
      </c>
      <c r="D14" s="113">
        <f>C14+1</f>
        <v>13</v>
      </c>
      <c r="E14" s="113">
        <f>D14</f>
        <v>13</v>
      </c>
      <c r="F14" s="113">
        <f>E14+1</f>
        <v>14</v>
      </c>
      <c r="G14" s="113">
        <f>F14</f>
        <v>14</v>
      </c>
      <c r="H14" s="121"/>
      <c r="I14" s="254"/>
      <c r="J14" s="255"/>
      <c r="K14" s="255" t="s">
        <v>160</v>
      </c>
      <c r="L14" s="255" t="s">
        <v>159</v>
      </c>
      <c r="M14" s="255" t="s">
        <v>159</v>
      </c>
      <c r="N14" s="255"/>
      <c r="O14" s="255"/>
      <c r="P14" s="259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6"/>
      <c r="BI14" s="96"/>
      <c r="BJ14" s="96"/>
      <c r="BK14" s="96"/>
      <c r="BL14" s="96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96"/>
      <c r="DW14" s="96"/>
      <c r="DX14" s="96"/>
      <c r="DY14" s="96"/>
      <c r="DZ14" s="96"/>
      <c r="EA14" s="96"/>
      <c r="EB14" s="96"/>
      <c r="EC14" s="96"/>
      <c r="ED14" s="96"/>
      <c r="EE14" s="96"/>
      <c r="EF14" s="96"/>
      <c r="EG14" s="96"/>
      <c r="EH14" s="96"/>
      <c r="EI14" s="96"/>
      <c r="EJ14" s="96"/>
      <c r="EK14" s="96"/>
      <c r="EL14" s="96"/>
      <c r="EM14" s="96"/>
      <c r="EN14" s="96"/>
      <c r="EO14" s="96"/>
      <c r="EP14" s="96"/>
      <c r="EQ14" s="96"/>
      <c r="ER14" s="96"/>
      <c r="ES14" s="96"/>
      <c r="ET14" s="96"/>
      <c r="EU14" s="96"/>
      <c r="EV14" s="96"/>
      <c r="EW14" s="96"/>
      <c r="EX14" s="96"/>
      <c r="EY14" s="96"/>
      <c r="EZ14" s="96"/>
      <c r="FA14" s="96"/>
      <c r="FB14" s="96"/>
      <c r="FC14" s="96"/>
      <c r="FD14" s="96"/>
      <c r="FE14" s="96"/>
      <c r="FF14" s="96"/>
      <c r="FG14" s="96"/>
      <c r="FH14" s="96"/>
      <c r="FI14" s="96"/>
      <c r="FJ14" s="96"/>
      <c r="FK14" s="96"/>
      <c r="FL14" s="96"/>
      <c r="FM14" s="96"/>
      <c r="FN14" s="96"/>
      <c r="FO14" s="96"/>
      <c r="FP14" s="96"/>
      <c r="FQ14" s="96"/>
      <c r="FR14" s="96"/>
      <c r="FS14" s="96"/>
      <c r="FT14" s="96"/>
      <c r="FU14" s="96"/>
      <c r="FV14" s="96"/>
      <c r="FW14" s="96"/>
      <c r="FX14" s="96"/>
      <c r="FY14" s="96"/>
      <c r="FZ14" s="96"/>
      <c r="GA14" s="96"/>
      <c r="GB14" s="96"/>
      <c r="GC14" s="96"/>
      <c r="GD14" s="96"/>
      <c r="GE14" s="96"/>
      <c r="GF14" s="96"/>
      <c r="GG14" s="96"/>
      <c r="GH14" s="96"/>
      <c r="GI14" s="96"/>
      <c r="GJ14" s="96"/>
      <c r="GK14" s="96"/>
      <c r="GL14" s="96"/>
      <c r="GM14" s="96"/>
      <c r="GN14" s="96"/>
      <c r="GO14" s="96"/>
      <c r="GP14" s="96"/>
      <c r="GQ14" s="96"/>
      <c r="GR14" s="96"/>
      <c r="GS14" s="96"/>
      <c r="GT14" s="96"/>
      <c r="GU14" s="96"/>
      <c r="GV14" s="96"/>
      <c r="GW14" s="96"/>
      <c r="GX14" s="96"/>
      <c r="GY14" s="96"/>
      <c r="GZ14" s="96"/>
      <c r="HA14" s="96"/>
      <c r="HB14" s="96"/>
      <c r="HC14" s="96"/>
      <c r="HD14" s="96"/>
      <c r="HE14" s="96"/>
      <c r="HF14" s="96"/>
      <c r="HG14" s="96"/>
      <c r="HH14" s="96"/>
      <c r="HI14" s="96"/>
      <c r="HJ14" s="96"/>
      <c r="HK14" s="96"/>
      <c r="HL14" s="96"/>
      <c r="HM14" s="96"/>
      <c r="HN14" s="96"/>
      <c r="HO14" s="96"/>
      <c r="HP14" s="96"/>
      <c r="HQ14" s="96"/>
      <c r="HR14" s="96"/>
      <c r="HS14" s="96"/>
      <c r="HT14" s="96"/>
      <c r="HU14" s="96"/>
      <c r="HV14" s="96"/>
      <c r="HW14" s="96"/>
      <c r="HX14" s="96"/>
      <c r="HY14" s="96"/>
      <c r="HZ14" s="96"/>
      <c r="IA14" s="96"/>
      <c r="IB14" s="96"/>
      <c r="IC14" s="96"/>
      <c r="ID14" s="96"/>
      <c r="IE14" s="96"/>
      <c r="IF14" s="96"/>
      <c r="IG14" s="96"/>
      <c r="IH14" s="96"/>
      <c r="II14" s="96"/>
      <c r="IJ14" s="96"/>
      <c r="IK14" s="96"/>
      <c r="IL14" s="96"/>
      <c r="IM14" s="96"/>
      <c r="IN14" s="96"/>
      <c r="IO14" s="96"/>
      <c r="IP14" s="96"/>
      <c r="IQ14" s="96"/>
      <c r="IR14" s="96"/>
      <c r="IS14" s="96"/>
      <c r="IT14" s="96"/>
      <c r="IU14" s="96"/>
      <c r="IV14" s="96"/>
      <c r="IW14" s="96"/>
    </row>
    <row r="15" s="92" customFormat="1" ht="20" customHeight="1" spans="1:257">
      <c r="A15" s="112"/>
      <c r="B15" s="117"/>
      <c r="C15" s="117"/>
      <c r="D15" s="117"/>
      <c r="E15" s="117"/>
      <c r="F15" s="117"/>
      <c r="G15" s="117"/>
      <c r="H15" s="121"/>
      <c r="I15" s="254"/>
      <c r="J15" s="255"/>
      <c r="K15" s="255" t="s">
        <v>172</v>
      </c>
      <c r="L15" s="255"/>
      <c r="M15" s="255"/>
      <c r="N15" s="255"/>
      <c r="O15" s="255"/>
      <c r="P15" s="259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6"/>
      <c r="IG15" s="96"/>
      <c r="IH15" s="96"/>
      <c r="II15" s="96"/>
      <c r="IJ15" s="96"/>
      <c r="IK15" s="96"/>
      <c r="IL15" s="96"/>
      <c r="IM15" s="96"/>
      <c r="IN15" s="96"/>
      <c r="IO15" s="96"/>
      <c r="IP15" s="96"/>
      <c r="IQ15" s="96"/>
      <c r="IR15" s="96"/>
      <c r="IS15" s="96"/>
      <c r="IT15" s="96"/>
      <c r="IU15" s="96"/>
      <c r="IV15" s="96"/>
      <c r="IW15" s="96"/>
    </row>
    <row r="16" s="92" customFormat="1" ht="20" customHeight="1" spans="1:257">
      <c r="A16" s="112"/>
      <c r="B16" s="117"/>
      <c r="C16" s="117"/>
      <c r="D16" s="117"/>
      <c r="E16" s="117"/>
      <c r="F16" s="122"/>
      <c r="G16" s="122"/>
      <c r="H16" s="121"/>
      <c r="I16" s="254"/>
      <c r="J16" s="255"/>
      <c r="K16" s="255"/>
      <c r="L16" s="255"/>
      <c r="M16" s="255"/>
      <c r="N16" s="255"/>
      <c r="O16" s="255"/>
      <c r="P16" s="259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96"/>
      <c r="BG16" s="96"/>
      <c r="BH16" s="96"/>
      <c r="BI16" s="96"/>
      <c r="BJ16" s="96"/>
      <c r="BK16" s="96"/>
      <c r="BL16" s="96"/>
      <c r="BM16" s="96"/>
      <c r="BN16" s="96"/>
      <c r="BO16" s="96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BZ16" s="96"/>
      <c r="CA16" s="96"/>
      <c r="CB16" s="96"/>
      <c r="CC16" s="96"/>
      <c r="CD16" s="96"/>
      <c r="CE16" s="96"/>
      <c r="CF16" s="96"/>
      <c r="CG16" s="96"/>
      <c r="CH16" s="96"/>
      <c r="CI16" s="96"/>
      <c r="CJ16" s="96"/>
      <c r="CK16" s="96"/>
      <c r="CL16" s="96"/>
      <c r="CM16" s="96"/>
      <c r="CN16" s="96"/>
      <c r="CO16" s="96"/>
      <c r="CP16" s="96"/>
      <c r="CQ16" s="96"/>
      <c r="CR16" s="96"/>
      <c r="CS16" s="96"/>
      <c r="CT16" s="96"/>
      <c r="CU16" s="96"/>
      <c r="CV16" s="96"/>
      <c r="CW16" s="96"/>
      <c r="CX16" s="96"/>
      <c r="CY16" s="96"/>
      <c r="CZ16" s="96"/>
      <c r="DA16" s="96"/>
      <c r="DB16" s="96"/>
      <c r="DC16" s="96"/>
      <c r="DD16" s="96"/>
      <c r="DE16" s="96"/>
      <c r="DF16" s="96"/>
      <c r="DG16" s="96"/>
      <c r="DH16" s="96"/>
      <c r="DI16" s="96"/>
      <c r="DJ16" s="96"/>
      <c r="DK16" s="96"/>
      <c r="DL16" s="96"/>
      <c r="DM16" s="96"/>
      <c r="DN16" s="96"/>
      <c r="DO16" s="96"/>
      <c r="DP16" s="96"/>
      <c r="DQ16" s="96"/>
      <c r="DR16" s="96"/>
      <c r="DS16" s="96"/>
      <c r="DT16" s="96"/>
      <c r="DU16" s="96"/>
      <c r="DV16" s="96"/>
      <c r="DW16" s="96"/>
      <c r="DX16" s="96"/>
      <c r="DY16" s="96"/>
      <c r="DZ16" s="96"/>
      <c r="EA16" s="96"/>
      <c r="EB16" s="96"/>
      <c r="EC16" s="96"/>
      <c r="ED16" s="96"/>
      <c r="EE16" s="96"/>
      <c r="EF16" s="96"/>
      <c r="EG16" s="96"/>
      <c r="EH16" s="96"/>
      <c r="EI16" s="96"/>
      <c r="EJ16" s="96"/>
      <c r="EK16" s="96"/>
      <c r="EL16" s="96"/>
      <c r="EM16" s="96"/>
      <c r="EN16" s="96"/>
      <c r="EO16" s="96"/>
      <c r="EP16" s="96"/>
      <c r="EQ16" s="96"/>
      <c r="ER16" s="96"/>
      <c r="ES16" s="96"/>
      <c r="ET16" s="96"/>
      <c r="EU16" s="96"/>
      <c r="EV16" s="96"/>
      <c r="EW16" s="96"/>
      <c r="EX16" s="96"/>
      <c r="EY16" s="96"/>
      <c r="EZ16" s="96"/>
      <c r="FA16" s="96"/>
      <c r="FB16" s="96"/>
      <c r="FC16" s="96"/>
      <c r="FD16" s="96"/>
      <c r="FE16" s="96"/>
      <c r="FF16" s="96"/>
      <c r="FG16" s="96"/>
      <c r="FH16" s="96"/>
      <c r="FI16" s="96"/>
      <c r="FJ16" s="96"/>
      <c r="FK16" s="96"/>
      <c r="FL16" s="96"/>
      <c r="FM16" s="96"/>
      <c r="FN16" s="96"/>
      <c r="FO16" s="96"/>
      <c r="FP16" s="96"/>
      <c r="FQ16" s="96"/>
      <c r="FR16" s="96"/>
      <c r="FS16" s="96"/>
      <c r="FT16" s="96"/>
      <c r="FU16" s="96"/>
      <c r="FV16" s="96"/>
      <c r="FW16" s="96"/>
      <c r="FX16" s="96"/>
      <c r="FY16" s="96"/>
      <c r="FZ16" s="96"/>
      <c r="GA16" s="96"/>
      <c r="GB16" s="96"/>
      <c r="GC16" s="96"/>
      <c r="GD16" s="96"/>
      <c r="GE16" s="96"/>
      <c r="GF16" s="96"/>
      <c r="GG16" s="96"/>
      <c r="GH16" s="96"/>
      <c r="GI16" s="96"/>
      <c r="GJ16" s="96"/>
      <c r="GK16" s="96"/>
      <c r="GL16" s="96"/>
      <c r="GM16" s="96"/>
      <c r="GN16" s="96"/>
      <c r="GO16" s="96"/>
      <c r="GP16" s="96"/>
      <c r="GQ16" s="96"/>
      <c r="GR16" s="96"/>
      <c r="GS16" s="96"/>
      <c r="GT16" s="96"/>
      <c r="GU16" s="96"/>
      <c r="GV16" s="96"/>
      <c r="GW16" s="96"/>
      <c r="GX16" s="96"/>
      <c r="GY16" s="96"/>
      <c r="GZ16" s="96"/>
      <c r="HA16" s="96"/>
      <c r="HB16" s="96"/>
      <c r="HC16" s="96"/>
      <c r="HD16" s="96"/>
      <c r="HE16" s="96"/>
      <c r="HF16" s="96"/>
      <c r="HG16" s="96"/>
      <c r="HH16" s="96"/>
      <c r="HI16" s="96"/>
      <c r="HJ16" s="96"/>
      <c r="HK16" s="96"/>
      <c r="HL16" s="96"/>
      <c r="HM16" s="96"/>
      <c r="HN16" s="96"/>
      <c r="HO16" s="96"/>
      <c r="HP16" s="96"/>
      <c r="HQ16" s="96"/>
      <c r="HR16" s="96"/>
      <c r="HS16" s="96"/>
      <c r="HT16" s="96"/>
      <c r="HU16" s="96"/>
      <c r="HV16" s="96"/>
      <c r="HW16" s="96"/>
      <c r="HX16" s="96"/>
      <c r="HY16" s="96"/>
      <c r="HZ16" s="96"/>
      <c r="IA16" s="96"/>
      <c r="IB16" s="96"/>
      <c r="IC16" s="96"/>
      <c r="ID16" s="96"/>
      <c r="IE16" s="96"/>
      <c r="IF16" s="96"/>
      <c r="IG16" s="96"/>
      <c r="IH16" s="96"/>
      <c r="II16" s="96"/>
      <c r="IJ16" s="96"/>
      <c r="IK16" s="96"/>
      <c r="IL16" s="96"/>
      <c r="IM16" s="96"/>
      <c r="IN16" s="96"/>
      <c r="IO16" s="96"/>
      <c r="IP16" s="96"/>
      <c r="IQ16" s="96"/>
      <c r="IR16" s="96"/>
      <c r="IS16" s="96"/>
      <c r="IT16" s="96"/>
      <c r="IU16" s="96"/>
      <c r="IV16" s="96"/>
      <c r="IW16" s="96"/>
    </row>
    <row r="17" s="92" customFormat="1" ht="20" customHeight="1" spans="1:257">
      <c r="A17" s="123"/>
      <c r="B17" s="117"/>
      <c r="C17" s="117"/>
      <c r="D17" s="117"/>
      <c r="E17" s="117"/>
      <c r="F17" s="117"/>
      <c r="G17" s="117"/>
      <c r="H17" s="124"/>
      <c r="I17" s="254"/>
      <c r="J17" s="255"/>
      <c r="K17" s="255"/>
      <c r="L17" s="255"/>
      <c r="M17" s="255"/>
      <c r="N17" s="255"/>
      <c r="O17" s="255"/>
      <c r="P17" s="259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  <c r="BA17" s="96"/>
      <c r="BB17" s="96"/>
      <c r="BC17" s="96"/>
      <c r="BD17" s="96"/>
      <c r="BE17" s="96"/>
      <c r="BF17" s="96"/>
      <c r="BG17" s="96"/>
      <c r="BH17" s="96"/>
      <c r="BI17" s="96"/>
      <c r="BJ17" s="96"/>
      <c r="BK17" s="96"/>
      <c r="BL17" s="96"/>
      <c r="BM17" s="96"/>
      <c r="BN17" s="96"/>
      <c r="BO17" s="96"/>
      <c r="BP17" s="96"/>
      <c r="BQ17" s="96"/>
      <c r="BR17" s="96"/>
      <c r="BS17" s="96"/>
      <c r="BT17" s="96"/>
      <c r="BU17" s="96"/>
      <c r="BV17" s="96"/>
      <c r="BW17" s="96"/>
      <c r="BX17" s="96"/>
      <c r="BY17" s="96"/>
      <c r="BZ17" s="96"/>
      <c r="CA17" s="96"/>
      <c r="CB17" s="96"/>
      <c r="CC17" s="96"/>
      <c r="CD17" s="96"/>
      <c r="CE17" s="96"/>
      <c r="CF17" s="96"/>
      <c r="CG17" s="96"/>
      <c r="CH17" s="96"/>
      <c r="CI17" s="96"/>
      <c r="CJ17" s="96"/>
      <c r="CK17" s="96"/>
      <c r="CL17" s="96"/>
      <c r="CM17" s="96"/>
      <c r="CN17" s="96"/>
      <c r="CO17" s="96"/>
      <c r="CP17" s="96"/>
      <c r="CQ17" s="96"/>
      <c r="CR17" s="96"/>
      <c r="CS17" s="96"/>
      <c r="CT17" s="96"/>
      <c r="CU17" s="96"/>
      <c r="CV17" s="96"/>
      <c r="CW17" s="96"/>
      <c r="CX17" s="96"/>
      <c r="CY17" s="96"/>
      <c r="CZ17" s="96"/>
      <c r="DA17" s="96"/>
      <c r="DB17" s="96"/>
      <c r="DC17" s="96"/>
      <c r="DD17" s="96"/>
      <c r="DE17" s="96"/>
      <c r="DF17" s="96"/>
      <c r="DG17" s="96"/>
      <c r="DH17" s="96"/>
      <c r="DI17" s="96"/>
      <c r="DJ17" s="96"/>
      <c r="DK17" s="96"/>
      <c r="DL17" s="96"/>
      <c r="DM17" s="96"/>
      <c r="DN17" s="96"/>
      <c r="DO17" s="96"/>
      <c r="DP17" s="96"/>
      <c r="DQ17" s="96"/>
      <c r="DR17" s="96"/>
      <c r="DS17" s="96"/>
      <c r="DT17" s="96"/>
      <c r="DU17" s="96"/>
      <c r="DV17" s="96"/>
      <c r="DW17" s="96"/>
      <c r="DX17" s="96"/>
      <c r="DY17" s="96"/>
      <c r="DZ17" s="96"/>
      <c r="EA17" s="96"/>
      <c r="EB17" s="96"/>
      <c r="EC17" s="96"/>
      <c r="ED17" s="96"/>
      <c r="EE17" s="96"/>
      <c r="EF17" s="96"/>
      <c r="EG17" s="96"/>
      <c r="EH17" s="96"/>
      <c r="EI17" s="96"/>
      <c r="EJ17" s="96"/>
      <c r="EK17" s="96"/>
      <c r="EL17" s="96"/>
      <c r="EM17" s="96"/>
      <c r="EN17" s="96"/>
      <c r="EO17" s="96"/>
      <c r="EP17" s="96"/>
      <c r="EQ17" s="96"/>
      <c r="ER17" s="96"/>
      <c r="ES17" s="96"/>
      <c r="ET17" s="96"/>
      <c r="EU17" s="96"/>
      <c r="EV17" s="96"/>
      <c r="EW17" s="96"/>
      <c r="EX17" s="96"/>
      <c r="EY17" s="96"/>
      <c r="EZ17" s="96"/>
      <c r="FA17" s="96"/>
      <c r="FB17" s="96"/>
      <c r="FC17" s="96"/>
      <c r="FD17" s="96"/>
      <c r="FE17" s="96"/>
      <c r="FF17" s="96"/>
      <c r="FG17" s="96"/>
      <c r="FH17" s="96"/>
      <c r="FI17" s="96"/>
      <c r="FJ17" s="96"/>
      <c r="FK17" s="96"/>
      <c r="FL17" s="96"/>
      <c r="FM17" s="96"/>
      <c r="FN17" s="96"/>
      <c r="FO17" s="96"/>
      <c r="FP17" s="96"/>
      <c r="FQ17" s="96"/>
      <c r="FR17" s="96"/>
      <c r="FS17" s="96"/>
      <c r="FT17" s="96"/>
      <c r="FU17" s="96"/>
      <c r="FV17" s="96"/>
      <c r="FW17" s="96"/>
      <c r="FX17" s="96"/>
      <c r="FY17" s="96"/>
      <c r="FZ17" s="96"/>
      <c r="GA17" s="96"/>
      <c r="GB17" s="96"/>
      <c r="GC17" s="96"/>
      <c r="GD17" s="96"/>
      <c r="GE17" s="96"/>
      <c r="GF17" s="96"/>
      <c r="GG17" s="96"/>
      <c r="GH17" s="96"/>
      <c r="GI17" s="96"/>
      <c r="GJ17" s="96"/>
      <c r="GK17" s="96"/>
      <c r="GL17" s="96"/>
      <c r="GM17" s="96"/>
      <c r="GN17" s="96"/>
      <c r="GO17" s="96"/>
      <c r="GP17" s="96"/>
      <c r="GQ17" s="96"/>
      <c r="GR17" s="96"/>
      <c r="GS17" s="96"/>
      <c r="GT17" s="96"/>
      <c r="GU17" s="96"/>
      <c r="GV17" s="96"/>
      <c r="GW17" s="96"/>
      <c r="GX17" s="96"/>
      <c r="GY17" s="96"/>
      <c r="GZ17" s="96"/>
      <c r="HA17" s="96"/>
      <c r="HB17" s="96"/>
      <c r="HC17" s="96"/>
      <c r="HD17" s="96"/>
      <c r="HE17" s="96"/>
      <c r="HF17" s="96"/>
      <c r="HG17" s="96"/>
      <c r="HH17" s="96"/>
      <c r="HI17" s="96"/>
      <c r="HJ17" s="96"/>
      <c r="HK17" s="96"/>
      <c r="HL17" s="96"/>
      <c r="HM17" s="96"/>
      <c r="HN17" s="96"/>
      <c r="HO17" s="96"/>
      <c r="HP17" s="96"/>
      <c r="HQ17" s="96"/>
      <c r="HR17" s="96"/>
      <c r="HS17" s="96"/>
      <c r="HT17" s="96"/>
      <c r="HU17" s="96"/>
      <c r="HV17" s="96"/>
      <c r="HW17" s="96"/>
      <c r="HX17" s="96"/>
      <c r="HY17" s="96"/>
      <c r="HZ17" s="96"/>
      <c r="IA17" s="96"/>
      <c r="IB17" s="96"/>
      <c r="IC17" s="96"/>
      <c r="ID17" s="96"/>
      <c r="IE17" s="96"/>
      <c r="IF17" s="96"/>
      <c r="IG17" s="96"/>
      <c r="IH17" s="96"/>
      <c r="II17" s="96"/>
      <c r="IJ17" s="96"/>
      <c r="IK17" s="96"/>
      <c r="IL17" s="96"/>
      <c r="IM17" s="96"/>
      <c r="IN17" s="96"/>
      <c r="IO17" s="96"/>
      <c r="IP17" s="96"/>
      <c r="IQ17" s="96"/>
      <c r="IR17" s="96"/>
      <c r="IS17" s="96"/>
      <c r="IT17" s="96"/>
      <c r="IU17" s="96"/>
      <c r="IV17" s="96"/>
      <c r="IW17" s="96"/>
    </row>
    <row r="18" s="92" customFormat="1" ht="20" customHeight="1" spans="1:257">
      <c r="A18" s="125"/>
      <c r="B18" s="126"/>
      <c r="C18" s="126"/>
      <c r="D18" s="126"/>
      <c r="E18" s="126"/>
      <c r="F18" s="126"/>
      <c r="G18" s="126"/>
      <c r="H18" s="124"/>
      <c r="I18" s="254"/>
      <c r="J18" s="255"/>
      <c r="K18" s="255"/>
      <c r="L18" s="255"/>
      <c r="M18" s="255"/>
      <c r="N18" s="255"/>
      <c r="O18" s="255"/>
      <c r="P18" s="259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6"/>
      <c r="BL18" s="96"/>
      <c r="BM18" s="96"/>
      <c r="BN18" s="96"/>
      <c r="BO18" s="96"/>
      <c r="BP18" s="96"/>
      <c r="BQ18" s="96"/>
      <c r="BR18" s="96"/>
      <c r="BS18" s="96"/>
      <c r="BT18" s="96"/>
      <c r="BU18" s="96"/>
      <c r="BV18" s="96"/>
      <c r="BW18" s="96"/>
      <c r="BX18" s="96"/>
      <c r="BY18" s="96"/>
      <c r="BZ18" s="96"/>
      <c r="CA18" s="96"/>
      <c r="CB18" s="96"/>
      <c r="CC18" s="96"/>
      <c r="CD18" s="96"/>
      <c r="CE18" s="96"/>
      <c r="CF18" s="96"/>
      <c r="CG18" s="96"/>
      <c r="CH18" s="96"/>
      <c r="CI18" s="96"/>
      <c r="CJ18" s="96"/>
      <c r="CK18" s="96"/>
      <c r="CL18" s="96"/>
      <c r="CM18" s="96"/>
      <c r="CN18" s="96"/>
      <c r="CO18" s="96"/>
      <c r="CP18" s="96"/>
      <c r="CQ18" s="96"/>
      <c r="CR18" s="96"/>
      <c r="CS18" s="96"/>
      <c r="CT18" s="96"/>
      <c r="CU18" s="96"/>
      <c r="CV18" s="96"/>
      <c r="CW18" s="96"/>
      <c r="CX18" s="96"/>
      <c r="CY18" s="96"/>
      <c r="CZ18" s="96"/>
      <c r="DA18" s="96"/>
      <c r="DB18" s="96"/>
      <c r="DC18" s="96"/>
      <c r="DD18" s="96"/>
      <c r="DE18" s="96"/>
      <c r="DF18" s="96"/>
      <c r="DG18" s="96"/>
      <c r="DH18" s="96"/>
      <c r="DI18" s="96"/>
      <c r="DJ18" s="96"/>
      <c r="DK18" s="96"/>
      <c r="DL18" s="96"/>
      <c r="DM18" s="96"/>
      <c r="DN18" s="96"/>
      <c r="DO18" s="96"/>
      <c r="DP18" s="96"/>
      <c r="DQ18" s="96"/>
      <c r="DR18" s="96"/>
      <c r="DS18" s="96"/>
      <c r="DT18" s="96"/>
      <c r="DU18" s="96"/>
      <c r="DV18" s="96"/>
      <c r="DW18" s="96"/>
      <c r="DX18" s="96"/>
      <c r="DY18" s="96"/>
      <c r="DZ18" s="96"/>
      <c r="EA18" s="96"/>
      <c r="EB18" s="96"/>
      <c r="EC18" s="96"/>
      <c r="ED18" s="96"/>
      <c r="EE18" s="96"/>
      <c r="EF18" s="96"/>
      <c r="EG18" s="96"/>
      <c r="EH18" s="96"/>
      <c r="EI18" s="96"/>
      <c r="EJ18" s="96"/>
      <c r="EK18" s="96"/>
      <c r="EL18" s="96"/>
      <c r="EM18" s="96"/>
      <c r="EN18" s="96"/>
      <c r="EO18" s="96"/>
      <c r="EP18" s="96"/>
      <c r="EQ18" s="96"/>
      <c r="ER18" s="96"/>
      <c r="ES18" s="96"/>
      <c r="ET18" s="96"/>
      <c r="EU18" s="96"/>
      <c r="EV18" s="96"/>
      <c r="EW18" s="96"/>
      <c r="EX18" s="96"/>
      <c r="EY18" s="96"/>
      <c r="EZ18" s="96"/>
      <c r="FA18" s="96"/>
      <c r="FB18" s="96"/>
      <c r="FC18" s="96"/>
      <c r="FD18" s="96"/>
      <c r="FE18" s="96"/>
      <c r="FF18" s="96"/>
      <c r="FG18" s="96"/>
      <c r="FH18" s="96"/>
      <c r="FI18" s="96"/>
      <c r="FJ18" s="96"/>
      <c r="FK18" s="96"/>
      <c r="FL18" s="96"/>
      <c r="FM18" s="96"/>
      <c r="FN18" s="96"/>
      <c r="FO18" s="96"/>
      <c r="FP18" s="96"/>
      <c r="FQ18" s="96"/>
      <c r="FR18" s="96"/>
      <c r="FS18" s="96"/>
      <c r="FT18" s="96"/>
      <c r="FU18" s="96"/>
      <c r="FV18" s="96"/>
      <c r="FW18" s="96"/>
      <c r="FX18" s="96"/>
      <c r="FY18" s="96"/>
      <c r="FZ18" s="96"/>
      <c r="GA18" s="96"/>
      <c r="GB18" s="96"/>
      <c r="GC18" s="96"/>
      <c r="GD18" s="96"/>
      <c r="GE18" s="96"/>
      <c r="GF18" s="96"/>
      <c r="GG18" s="96"/>
      <c r="GH18" s="96"/>
      <c r="GI18" s="96"/>
      <c r="GJ18" s="96"/>
      <c r="GK18" s="96"/>
      <c r="GL18" s="96"/>
      <c r="GM18" s="96"/>
      <c r="GN18" s="96"/>
      <c r="GO18" s="96"/>
      <c r="GP18" s="96"/>
      <c r="GQ18" s="96"/>
      <c r="GR18" s="96"/>
      <c r="GS18" s="96"/>
      <c r="GT18" s="96"/>
      <c r="GU18" s="96"/>
      <c r="GV18" s="96"/>
      <c r="GW18" s="96"/>
      <c r="GX18" s="96"/>
      <c r="GY18" s="96"/>
      <c r="GZ18" s="96"/>
      <c r="HA18" s="96"/>
      <c r="HB18" s="96"/>
      <c r="HC18" s="96"/>
      <c r="HD18" s="96"/>
      <c r="HE18" s="96"/>
      <c r="HF18" s="96"/>
      <c r="HG18" s="96"/>
      <c r="HH18" s="96"/>
      <c r="HI18" s="96"/>
      <c r="HJ18" s="96"/>
      <c r="HK18" s="96"/>
      <c r="HL18" s="96"/>
      <c r="HM18" s="96"/>
      <c r="HN18" s="96"/>
      <c r="HO18" s="96"/>
      <c r="HP18" s="96"/>
      <c r="HQ18" s="96"/>
      <c r="HR18" s="96"/>
      <c r="HS18" s="96"/>
      <c r="HT18" s="96"/>
      <c r="HU18" s="96"/>
      <c r="HV18" s="96"/>
      <c r="HW18" s="96"/>
      <c r="HX18" s="96"/>
      <c r="HY18" s="96"/>
      <c r="HZ18" s="96"/>
      <c r="IA18" s="96"/>
      <c r="IB18" s="96"/>
      <c r="IC18" s="96"/>
      <c r="ID18" s="96"/>
      <c r="IE18" s="96"/>
      <c r="IF18" s="96"/>
      <c r="IG18" s="96"/>
      <c r="IH18" s="96"/>
      <c r="II18" s="96"/>
      <c r="IJ18" s="96"/>
      <c r="IK18" s="96"/>
      <c r="IL18" s="96"/>
      <c r="IM18" s="96"/>
      <c r="IN18" s="96"/>
      <c r="IO18" s="96"/>
      <c r="IP18" s="96"/>
      <c r="IQ18" s="96"/>
      <c r="IR18" s="96"/>
      <c r="IS18" s="96"/>
      <c r="IT18" s="96"/>
      <c r="IU18" s="96"/>
      <c r="IV18" s="96"/>
      <c r="IW18" s="96"/>
    </row>
    <row r="19" s="92" customFormat="1" ht="20" customHeight="1" spans="1:257">
      <c r="A19" s="127"/>
      <c r="B19" s="128"/>
      <c r="C19" s="128"/>
      <c r="D19" s="128"/>
      <c r="E19" s="128"/>
      <c r="F19" s="128"/>
      <c r="G19" s="128"/>
      <c r="H19" s="124"/>
      <c r="I19" s="254"/>
      <c r="J19" s="255"/>
      <c r="K19" s="255"/>
      <c r="L19" s="255"/>
      <c r="M19" s="255"/>
      <c r="N19" s="255"/>
      <c r="O19" s="255"/>
      <c r="P19" s="259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96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  <c r="BX19" s="96"/>
      <c r="BY19" s="96"/>
      <c r="BZ19" s="96"/>
      <c r="CA19" s="96"/>
      <c r="CB19" s="96"/>
      <c r="CC19" s="96"/>
      <c r="CD19" s="96"/>
      <c r="CE19" s="96"/>
      <c r="CF19" s="96"/>
      <c r="CG19" s="96"/>
      <c r="CH19" s="96"/>
      <c r="CI19" s="96"/>
      <c r="CJ19" s="96"/>
      <c r="CK19" s="96"/>
      <c r="CL19" s="96"/>
      <c r="CM19" s="96"/>
      <c r="CN19" s="96"/>
      <c r="CO19" s="96"/>
      <c r="CP19" s="96"/>
      <c r="CQ19" s="96"/>
      <c r="CR19" s="96"/>
      <c r="CS19" s="96"/>
      <c r="CT19" s="96"/>
      <c r="CU19" s="96"/>
      <c r="CV19" s="96"/>
      <c r="CW19" s="96"/>
      <c r="CX19" s="96"/>
      <c r="CY19" s="96"/>
      <c r="CZ19" s="96"/>
      <c r="DA19" s="96"/>
      <c r="DB19" s="96"/>
      <c r="DC19" s="96"/>
      <c r="DD19" s="96"/>
      <c r="DE19" s="96"/>
      <c r="DF19" s="96"/>
      <c r="DG19" s="96"/>
      <c r="DH19" s="96"/>
      <c r="DI19" s="96"/>
      <c r="DJ19" s="96"/>
      <c r="DK19" s="96"/>
      <c r="DL19" s="96"/>
      <c r="DM19" s="96"/>
      <c r="DN19" s="96"/>
      <c r="DO19" s="96"/>
      <c r="DP19" s="96"/>
      <c r="DQ19" s="96"/>
      <c r="DR19" s="96"/>
      <c r="DS19" s="96"/>
      <c r="DT19" s="96"/>
      <c r="DU19" s="96"/>
      <c r="DV19" s="96"/>
      <c r="DW19" s="96"/>
      <c r="DX19" s="96"/>
      <c r="DY19" s="96"/>
      <c r="DZ19" s="96"/>
      <c r="EA19" s="96"/>
      <c r="EB19" s="96"/>
      <c r="EC19" s="96"/>
      <c r="ED19" s="96"/>
      <c r="EE19" s="96"/>
      <c r="EF19" s="96"/>
      <c r="EG19" s="96"/>
      <c r="EH19" s="96"/>
      <c r="EI19" s="96"/>
      <c r="EJ19" s="96"/>
      <c r="EK19" s="96"/>
      <c r="EL19" s="96"/>
      <c r="EM19" s="96"/>
      <c r="EN19" s="96"/>
      <c r="EO19" s="96"/>
      <c r="EP19" s="96"/>
      <c r="EQ19" s="96"/>
      <c r="ER19" s="96"/>
      <c r="ES19" s="96"/>
      <c r="ET19" s="96"/>
      <c r="EU19" s="96"/>
      <c r="EV19" s="96"/>
      <c r="EW19" s="96"/>
      <c r="EX19" s="96"/>
      <c r="EY19" s="96"/>
      <c r="EZ19" s="96"/>
      <c r="FA19" s="96"/>
      <c r="FB19" s="96"/>
      <c r="FC19" s="96"/>
      <c r="FD19" s="96"/>
      <c r="FE19" s="96"/>
      <c r="FF19" s="96"/>
      <c r="FG19" s="96"/>
      <c r="FH19" s="96"/>
      <c r="FI19" s="96"/>
      <c r="FJ19" s="96"/>
      <c r="FK19" s="96"/>
      <c r="FL19" s="96"/>
      <c r="FM19" s="96"/>
      <c r="FN19" s="96"/>
      <c r="FO19" s="96"/>
      <c r="FP19" s="96"/>
      <c r="FQ19" s="96"/>
      <c r="FR19" s="96"/>
      <c r="FS19" s="96"/>
      <c r="FT19" s="96"/>
      <c r="FU19" s="96"/>
      <c r="FV19" s="96"/>
      <c r="FW19" s="96"/>
      <c r="FX19" s="96"/>
      <c r="FY19" s="96"/>
      <c r="FZ19" s="96"/>
      <c r="GA19" s="96"/>
      <c r="GB19" s="96"/>
      <c r="GC19" s="96"/>
      <c r="GD19" s="96"/>
      <c r="GE19" s="96"/>
      <c r="GF19" s="96"/>
      <c r="GG19" s="96"/>
      <c r="GH19" s="96"/>
      <c r="GI19" s="96"/>
      <c r="GJ19" s="96"/>
      <c r="GK19" s="96"/>
      <c r="GL19" s="96"/>
      <c r="GM19" s="96"/>
      <c r="GN19" s="96"/>
      <c r="GO19" s="96"/>
      <c r="GP19" s="96"/>
      <c r="GQ19" s="96"/>
      <c r="GR19" s="96"/>
      <c r="GS19" s="96"/>
      <c r="GT19" s="96"/>
      <c r="GU19" s="96"/>
      <c r="GV19" s="96"/>
      <c r="GW19" s="96"/>
      <c r="GX19" s="96"/>
      <c r="GY19" s="96"/>
      <c r="GZ19" s="96"/>
      <c r="HA19" s="96"/>
      <c r="HB19" s="96"/>
      <c r="HC19" s="96"/>
      <c r="HD19" s="96"/>
      <c r="HE19" s="96"/>
      <c r="HF19" s="96"/>
      <c r="HG19" s="96"/>
      <c r="HH19" s="96"/>
      <c r="HI19" s="96"/>
      <c r="HJ19" s="96"/>
      <c r="HK19" s="96"/>
      <c r="HL19" s="96"/>
      <c r="HM19" s="96"/>
      <c r="HN19" s="96"/>
      <c r="HO19" s="96"/>
      <c r="HP19" s="96"/>
      <c r="HQ19" s="96"/>
      <c r="HR19" s="96"/>
      <c r="HS19" s="96"/>
      <c r="HT19" s="96"/>
      <c r="HU19" s="96"/>
      <c r="HV19" s="96"/>
      <c r="HW19" s="96"/>
      <c r="HX19" s="96"/>
      <c r="HY19" s="96"/>
      <c r="HZ19" s="96"/>
      <c r="IA19" s="96"/>
      <c r="IB19" s="96"/>
      <c r="IC19" s="96"/>
      <c r="ID19" s="96"/>
      <c r="IE19" s="96"/>
      <c r="IF19" s="96"/>
      <c r="IG19" s="96"/>
      <c r="IH19" s="96"/>
      <c r="II19" s="96"/>
      <c r="IJ19" s="96"/>
      <c r="IK19" s="96"/>
      <c r="IL19" s="96"/>
      <c r="IM19" s="96"/>
      <c r="IN19" s="96"/>
      <c r="IO19" s="96"/>
      <c r="IP19" s="96"/>
      <c r="IQ19" s="96"/>
      <c r="IR19" s="96"/>
      <c r="IS19" s="96"/>
      <c r="IT19" s="96"/>
      <c r="IU19" s="96"/>
      <c r="IV19" s="96"/>
      <c r="IW19" s="96"/>
    </row>
    <row r="20" s="92" customFormat="1" ht="20" customHeight="1" spans="1:257">
      <c r="A20" s="127"/>
      <c r="B20" s="128"/>
      <c r="C20" s="128"/>
      <c r="D20" s="128"/>
      <c r="E20" s="128"/>
      <c r="F20" s="128"/>
      <c r="G20" s="128"/>
      <c r="H20" s="129"/>
      <c r="I20" s="254"/>
      <c r="J20" s="255"/>
      <c r="K20" s="255"/>
      <c r="L20" s="255"/>
      <c r="M20" s="255"/>
      <c r="N20" s="255"/>
      <c r="O20" s="255"/>
      <c r="P20" s="259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  <c r="BA20" s="96"/>
      <c r="BB20" s="96"/>
      <c r="BC20" s="96"/>
      <c r="BD20" s="96"/>
      <c r="BE20" s="96"/>
      <c r="BF20" s="96"/>
      <c r="BG20" s="96"/>
      <c r="BH20" s="96"/>
      <c r="BI20" s="96"/>
      <c r="BJ20" s="96"/>
      <c r="BK20" s="96"/>
      <c r="BL20" s="96"/>
      <c r="BM20" s="96"/>
      <c r="BN20" s="96"/>
      <c r="BO20" s="96"/>
      <c r="BP20" s="96"/>
      <c r="BQ20" s="96"/>
      <c r="BR20" s="96"/>
      <c r="BS20" s="96"/>
      <c r="BT20" s="96"/>
      <c r="BU20" s="96"/>
      <c r="BV20" s="96"/>
      <c r="BW20" s="96"/>
      <c r="BX20" s="96"/>
      <c r="BY20" s="96"/>
      <c r="BZ20" s="96"/>
      <c r="CA20" s="96"/>
      <c r="CB20" s="96"/>
      <c r="CC20" s="96"/>
      <c r="CD20" s="96"/>
      <c r="CE20" s="96"/>
      <c r="CF20" s="96"/>
      <c r="CG20" s="96"/>
      <c r="CH20" s="96"/>
      <c r="CI20" s="96"/>
      <c r="CJ20" s="96"/>
      <c r="CK20" s="96"/>
      <c r="CL20" s="96"/>
      <c r="CM20" s="96"/>
      <c r="CN20" s="96"/>
      <c r="CO20" s="96"/>
      <c r="CP20" s="96"/>
      <c r="CQ20" s="96"/>
      <c r="CR20" s="96"/>
      <c r="CS20" s="96"/>
      <c r="CT20" s="96"/>
      <c r="CU20" s="96"/>
      <c r="CV20" s="96"/>
      <c r="CW20" s="96"/>
      <c r="CX20" s="96"/>
      <c r="CY20" s="96"/>
      <c r="CZ20" s="96"/>
      <c r="DA20" s="96"/>
      <c r="DB20" s="96"/>
      <c r="DC20" s="96"/>
      <c r="DD20" s="96"/>
      <c r="DE20" s="96"/>
      <c r="DF20" s="96"/>
      <c r="DG20" s="96"/>
      <c r="DH20" s="96"/>
      <c r="DI20" s="96"/>
      <c r="DJ20" s="96"/>
      <c r="DK20" s="96"/>
      <c r="DL20" s="96"/>
      <c r="DM20" s="96"/>
      <c r="DN20" s="96"/>
      <c r="DO20" s="96"/>
      <c r="DP20" s="96"/>
      <c r="DQ20" s="96"/>
      <c r="DR20" s="96"/>
      <c r="DS20" s="96"/>
      <c r="DT20" s="96"/>
      <c r="DU20" s="96"/>
      <c r="DV20" s="96"/>
      <c r="DW20" s="96"/>
      <c r="DX20" s="96"/>
      <c r="DY20" s="96"/>
      <c r="DZ20" s="96"/>
      <c r="EA20" s="96"/>
      <c r="EB20" s="96"/>
      <c r="EC20" s="96"/>
      <c r="ED20" s="96"/>
      <c r="EE20" s="96"/>
      <c r="EF20" s="96"/>
      <c r="EG20" s="96"/>
      <c r="EH20" s="96"/>
      <c r="EI20" s="96"/>
      <c r="EJ20" s="96"/>
      <c r="EK20" s="96"/>
      <c r="EL20" s="96"/>
      <c r="EM20" s="96"/>
      <c r="EN20" s="96"/>
      <c r="EO20" s="96"/>
      <c r="EP20" s="96"/>
      <c r="EQ20" s="96"/>
      <c r="ER20" s="96"/>
      <c r="ES20" s="96"/>
      <c r="ET20" s="96"/>
      <c r="EU20" s="96"/>
      <c r="EV20" s="96"/>
      <c r="EW20" s="96"/>
      <c r="EX20" s="96"/>
      <c r="EY20" s="96"/>
      <c r="EZ20" s="96"/>
      <c r="FA20" s="96"/>
      <c r="FB20" s="96"/>
      <c r="FC20" s="96"/>
      <c r="FD20" s="96"/>
      <c r="FE20" s="96"/>
      <c r="FF20" s="96"/>
      <c r="FG20" s="96"/>
      <c r="FH20" s="96"/>
      <c r="FI20" s="96"/>
      <c r="FJ20" s="96"/>
      <c r="FK20" s="96"/>
      <c r="FL20" s="96"/>
      <c r="FM20" s="96"/>
      <c r="FN20" s="96"/>
      <c r="FO20" s="96"/>
      <c r="FP20" s="96"/>
      <c r="FQ20" s="96"/>
      <c r="FR20" s="96"/>
      <c r="FS20" s="96"/>
      <c r="FT20" s="96"/>
      <c r="FU20" s="96"/>
      <c r="FV20" s="96"/>
      <c r="FW20" s="96"/>
      <c r="FX20" s="96"/>
      <c r="FY20" s="96"/>
      <c r="FZ20" s="96"/>
      <c r="GA20" s="96"/>
      <c r="GB20" s="96"/>
      <c r="GC20" s="96"/>
      <c r="GD20" s="96"/>
      <c r="GE20" s="96"/>
      <c r="GF20" s="96"/>
      <c r="GG20" s="96"/>
      <c r="GH20" s="96"/>
      <c r="GI20" s="96"/>
      <c r="GJ20" s="96"/>
      <c r="GK20" s="96"/>
      <c r="GL20" s="96"/>
      <c r="GM20" s="96"/>
      <c r="GN20" s="96"/>
      <c r="GO20" s="96"/>
      <c r="GP20" s="96"/>
      <c r="GQ20" s="96"/>
      <c r="GR20" s="96"/>
      <c r="GS20" s="96"/>
      <c r="GT20" s="96"/>
      <c r="GU20" s="96"/>
      <c r="GV20" s="96"/>
      <c r="GW20" s="96"/>
      <c r="GX20" s="96"/>
      <c r="GY20" s="96"/>
      <c r="GZ20" s="96"/>
      <c r="HA20" s="96"/>
      <c r="HB20" s="96"/>
      <c r="HC20" s="96"/>
      <c r="HD20" s="96"/>
      <c r="HE20" s="96"/>
      <c r="HF20" s="96"/>
      <c r="HG20" s="96"/>
      <c r="HH20" s="96"/>
      <c r="HI20" s="96"/>
      <c r="HJ20" s="96"/>
      <c r="HK20" s="96"/>
      <c r="HL20" s="96"/>
      <c r="HM20" s="96"/>
      <c r="HN20" s="96"/>
      <c r="HO20" s="96"/>
      <c r="HP20" s="96"/>
      <c r="HQ20" s="96"/>
      <c r="HR20" s="96"/>
      <c r="HS20" s="96"/>
      <c r="HT20" s="96"/>
      <c r="HU20" s="96"/>
      <c r="HV20" s="96"/>
      <c r="HW20" s="96"/>
      <c r="HX20" s="96"/>
      <c r="HY20" s="96"/>
      <c r="HZ20" s="96"/>
      <c r="IA20" s="96"/>
      <c r="IB20" s="96"/>
      <c r="IC20" s="96"/>
      <c r="ID20" s="96"/>
      <c r="IE20" s="96"/>
      <c r="IF20" s="96"/>
      <c r="IG20" s="96"/>
      <c r="IH20" s="96"/>
      <c r="II20" s="96"/>
      <c r="IJ20" s="96"/>
      <c r="IK20" s="96"/>
      <c r="IL20" s="96"/>
      <c r="IM20" s="96"/>
      <c r="IN20" s="96"/>
      <c r="IO20" s="96"/>
      <c r="IP20" s="96"/>
      <c r="IQ20" s="96"/>
      <c r="IR20" s="96"/>
      <c r="IS20" s="96"/>
      <c r="IT20" s="96"/>
      <c r="IU20" s="96"/>
      <c r="IV20" s="96"/>
      <c r="IW20" s="96"/>
    </row>
    <row r="21" s="92" customFormat="1" ht="20" customHeight="1" spans="1:257">
      <c r="A21" s="239"/>
      <c r="B21" s="240"/>
      <c r="C21" s="240"/>
      <c r="D21" s="240"/>
      <c r="E21" s="241"/>
      <c r="F21" s="240"/>
      <c r="G21" s="240"/>
      <c r="H21" s="240"/>
      <c r="I21" s="260"/>
      <c r="J21" s="261"/>
      <c r="K21" s="261"/>
      <c r="L21" s="262"/>
      <c r="M21" s="261"/>
      <c r="N21" s="261"/>
      <c r="O21" s="262"/>
      <c r="P21" s="263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  <c r="BA21" s="96"/>
      <c r="BB21" s="96"/>
      <c r="BC21" s="96"/>
      <c r="BD21" s="96"/>
      <c r="BE21" s="96"/>
      <c r="BF21" s="96"/>
      <c r="BG21" s="96"/>
      <c r="BH21" s="96"/>
      <c r="BI21" s="96"/>
      <c r="BJ21" s="96"/>
      <c r="BK21" s="96"/>
      <c r="BL21" s="96"/>
      <c r="BM21" s="96"/>
      <c r="BN21" s="96"/>
      <c r="BO21" s="96"/>
      <c r="BP21" s="96"/>
      <c r="BQ21" s="96"/>
      <c r="BR21" s="96"/>
      <c r="BS21" s="96"/>
      <c r="BT21" s="96"/>
      <c r="BU21" s="96"/>
      <c r="BV21" s="96"/>
      <c r="BW21" s="96"/>
      <c r="BX21" s="96"/>
      <c r="BY21" s="96"/>
      <c r="BZ21" s="96"/>
      <c r="CA21" s="96"/>
      <c r="CB21" s="96"/>
      <c r="CC21" s="96"/>
      <c r="CD21" s="96"/>
      <c r="CE21" s="96"/>
      <c r="CF21" s="96"/>
      <c r="CG21" s="96"/>
      <c r="CH21" s="96"/>
      <c r="CI21" s="96"/>
      <c r="CJ21" s="96"/>
      <c r="CK21" s="96"/>
      <c r="CL21" s="96"/>
      <c r="CM21" s="96"/>
      <c r="CN21" s="96"/>
      <c r="CO21" s="96"/>
      <c r="CP21" s="96"/>
      <c r="CQ21" s="96"/>
      <c r="CR21" s="96"/>
      <c r="CS21" s="96"/>
      <c r="CT21" s="96"/>
      <c r="CU21" s="96"/>
      <c r="CV21" s="96"/>
      <c r="CW21" s="96"/>
      <c r="CX21" s="96"/>
      <c r="CY21" s="96"/>
      <c r="CZ21" s="96"/>
      <c r="DA21" s="96"/>
      <c r="DB21" s="96"/>
      <c r="DC21" s="96"/>
      <c r="DD21" s="96"/>
      <c r="DE21" s="96"/>
      <c r="DF21" s="96"/>
      <c r="DG21" s="96"/>
      <c r="DH21" s="96"/>
      <c r="DI21" s="96"/>
      <c r="DJ21" s="96"/>
      <c r="DK21" s="96"/>
      <c r="DL21" s="96"/>
      <c r="DM21" s="96"/>
      <c r="DN21" s="96"/>
      <c r="DO21" s="96"/>
      <c r="DP21" s="96"/>
      <c r="DQ21" s="96"/>
      <c r="DR21" s="96"/>
      <c r="DS21" s="96"/>
      <c r="DT21" s="96"/>
      <c r="DU21" s="96"/>
      <c r="DV21" s="96"/>
      <c r="DW21" s="96"/>
      <c r="DX21" s="96"/>
      <c r="DY21" s="96"/>
      <c r="DZ21" s="96"/>
      <c r="EA21" s="96"/>
      <c r="EB21" s="96"/>
      <c r="EC21" s="96"/>
      <c r="ED21" s="96"/>
      <c r="EE21" s="96"/>
      <c r="EF21" s="96"/>
      <c r="EG21" s="96"/>
      <c r="EH21" s="96"/>
      <c r="EI21" s="96"/>
      <c r="EJ21" s="96"/>
      <c r="EK21" s="96"/>
      <c r="EL21" s="96"/>
      <c r="EM21" s="96"/>
      <c r="EN21" s="96"/>
      <c r="EO21" s="96"/>
      <c r="EP21" s="96"/>
      <c r="EQ21" s="96"/>
      <c r="ER21" s="96"/>
      <c r="ES21" s="96"/>
      <c r="ET21" s="96"/>
      <c r="EU21" s="96"/>
      <c r="EV21" s="96"/>
      <c r="EW21" s="96"/>
      <c r="EX21" s="96"/>
      <c r="EY21" s="96"/>
      <c r="EZ21" s="96"/>
      <c r="FA21" s="96"/>
      <c r="FB21" s="96"/>
      <c r="FC21" s="96"/>
      <c r="FD21" s="96"/>
      <c r="FE21" s="96"/>
      <c r="FF21" s="96"/>
      <c r="FG21" s="96"/>
      <c r="FH21" s="96"/>
      <c r="FI21" s="96"/>
      <c r="FJ21" s="96"/>
      <c r="FK21" s="96"/>
      <c r="FL21" s="96"/>
      <c r="FM21" s="96"/>
      <c r="FN21" s="96"/>
      <c r="FO21" s="96"/>
      <c r="FP21" s="96"/>
      <c r="FQ21" s="96"/>
      <c r="FR21" s="96"/>
      <c r="FS21" s="96"/>
      <c r="FT21" s="96"/>
      <c r="FU21" s="96"/>
      <c r="FV21" s="96"/>
      <c r="FW21" s="96"/>
      <c r="FX21" s="96"/>
      <c r="FY21" s="96"/>
      <c r="FZ21" s="96"/>
      <c r="GA21" s="96"/>
      <c r="GB21" s="96"/>
      <c r="GC21" s="96"/>
      <c r="GD21" s="96"/>
      <c r="GE21" s="96"/>
      <c r="GF21" s="96"/>
      <c r="GG21" s="96"/>
      <c r="GH21" s="96"/>
      <c r="GI21" s="96"/>
      <c r="GJ21" s="96"/>
      <c r="GK21" s="96"/>
      <c r="GL21" s="96"/>
      <c r="GM21" s="96"/>
      <c r="GN21" s="96"/>
      <c r="GO21" s="96"/>
      <c r="GP21" s="96"/>
      <c r="GQ21" s="96"/>
      <c r="GR21" s="96"/>
      <c r="GS21" s="96"/>
      <c r="GT21" s="96"/>
      <c r="GU21" s="96"/>
      <c r="GV21" s="96"/>
      <c r="GW21" s="96"/>
      <c r="GX21" s="96"/>
      <c r="GY21" s="96"/>
      <c r="GZ21" s="96"/>
      <c r="HA21" s="96"/>
      <c r="HB21" s="96"/>
      <c r="HC21" s="96"/>
      <c r="HD21" s="96"/>
      <c r="HE21" s="96"/>
      <c r="HF21" s="96"/>
      <c r="HG21" s="96"/>
      <c r="HH21" s="96"/>
      <c r="HI21" s="96"/>
      <c r="HJ21" s="96"/>
      <c r="HK21" s="96"/>
      <c r="HL21" s="96"/>
      <c r="HM21" s="96"/>
      <c r="HN21" s="96"/>
      <c r="HO21" s="96"/>
      <c r="HP21" s="96"/>
      <c r="HQ21" s="96"/>
      <c r="HR21" s="96"/>
      <c r="HS21" s="96"/>
      <c r="HT21" s="96"/>
      <c r="HU21" s="96"/>
      <c r="HV21" s="96"/>
      <c r="HW21" s="96"/>
      <c r="HX21" s="96"/>
      <c r="HY21" s="96"/>
      <c r="HZ21" s="96"/>
      <c r="IA21" s="96"/>
      <c r="IB21" s="96"/>
      <c r="IC21" s="96"/>
      <c r="ID21" s="96"/>
      <c r="IE21" s="96"/>
      <c r="IF21" s="96"/>
      <c r="IG21" s="96"/>
      <c r="IH21" s="96"/>
      <c r="II21" s="96"/>
      <c r="IJ21" s="96"/>
      <c r="IK21" s="96"/>
      <c r="IL21" s="96"/>
      <c r="IM21" s="96"/>
      <c r="IN21" s="96"/>
      <c r="IO21" s="96"/>
      <c r="IP21" s="96"/>
      <c r="IQ21" s="96"/>
      <c r="IR21" s="96"/>
      <c r="IS21" s="96"/>
      <c r="IT21" s="96"/>
      <c r="IU21" s="96"/>
      <c r="IV21" s="96"/>
      <c r="IW21" s="96"/>
    </row>
    <row r="22" s="92" customFormat="1" ht="17.25" spans="1:257">
      <c r="A22" s="133"/>
      <c r="B22" s="133"/>
      <c r="C22" s="134"/>
      <c r="D22" s="134"/>
      <c r="E22" s="135"/>
      <c r="F22" s="134"/>
      <c r="G22" s="134"/>
      <c r="H22" s="134"/>
      <c r="P22" s="138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/>
      <c r="BA22" s="96"/>
      <c r="BB22" s="96"/>
      <c r="BC22" s="96"/>
      <c r="BD22" s="96"/>
      <c r="BE22" s="96"/>
      <c r="BF22" s="96"/>
      <c r="BG22" s="96"/>
      <c r="BH22" s="96"/>
      <c r="BI22" s="96"/>
      <c r="BJ22" s="96"/>
      <c r="BK22" s="96"/>
      <c r="BL22" s="96"/>
      <c r="BM22" s="96"/>
      <c r="BN22" s="96"/>
      <c r="BO22" s="96"/>
      <c r="BP22" s="96"/>
      <c r="BQ22" s="96"/>
      <c r="BR22" s="96"/>
      <c r="BS22" s="96"/>
      <c r="BT22" s="96"/>
      <c r="BU22" s="96"/>
      <c r="BV22" s="96"/>
      <c r="BW22" s="96"/>
      <c r="BX22" s="96"/>
      <c r="BY22" s="96"/>
      <c r="BZ22" s="96"/>
      <c r="CA22" s="96"/>
      <c r="CB22" s="96"/>
      <c r="CC22" s="96"/>
      <c r="CD22" s="96"/>
      <c r="CE22" s="96"/>
      <c r="CF22" s="96"/>
      <c r="CG22" s="96"/>
      <c r="CH22" s="96"/>
      <c r="CI22" s="96"/>
      <c r="CJ22" s="96"/>
      <c r="CK22" s="96"/>
      <c r="CL22" s="96"/>
      <c r="CM22" s="96"/>
      <c r="CN22" s="96"/>
      <c r="CO22" s="96"/>
      <c r="CP22" s="96"/>
      <c r="CQ22" s="96"/>
      <c r="CR22" s="96"/>
      <c r="CS22" s="96"/>
      <c r="CT22" s="96"/>
      <c r="CU22" s="96"/>
      <c r="CV22" s="96"/>
      <c r="CW22" s="96"/>
      <c r="CX22" s="96"/>
      <c r="CY22" s="96"/>
      <c r="CZ22" s="96"/>
      <c r="DA22" s="96"/>
      <c r="DB22" s="96"/>
      <c r="DC22" s="96"/>
      <c r="DD22" s="96"/>
      <c r="DE22" s="96"/>
      <c r="DF22" s="96"/>
      <c r="DG22" s="96"/>
      <c r="DH22" s="96"/>
      <c r="DI22" s="96"/>
      <c r="DJ22" s="96"/>
      <c r="DK22" s="96"/>
      <c r="DL22" s="96"/>
      <c r="DM22" s="96"/>
      <c r="DN22" s="96"/>
      <c r="DO22" s="96"/>
      <c r="DP22" s="96"/>
      <c r="DQ22" s="96"/>
      <c r="DR22" s="96"/>
      <c r="DS22" s="96"/>
      <c r="DT22" s="96"/>
      <c r="DU22" s="96"/>
      <c r="DV22" s="96"/>
      <c r="DW22" s="96"/>
      <c r="DX22" s="96"/>
      <c r="DY22" s="96"/>
      <c r="DZ22" s="96"/>
      <c r="EA22" s="96"/>
      <c r="EB22" s="96"/>
      <c r="EC22" s="96"/>
      <c r="ED22" s="96"/>
      <c r="EE22" s="96"/>
      <c r="EF22" s="96"/>
      <c r="EG22" s="96"/>
      <c r="EH22" s="96"/>
      <c r="EI22" s="96"/>
      <c r="EJ22" s="96"/>
      <c r="EK22" s="96"/>
      <c r="EL22" s="96"/>
      <c r="EM22" s="96"/>
      <c r="EN22" s="96"/>
      <c r="EO22" s="96"/>
      <c r="EP22" s="96"/>
      <c r="EQ22" s="96"/>
      <c r="ER22" s="96"/>
      <c r="ES22" s="96"/>
      <c r="ET22" s="96"/>
      <c r="EU22" s="96"/>
      <c r="EV22" s="96"/>
      <c r="EW22" s="96"/>
      <c r="EX22" s="96"/>
      <c r="EY22" s="96"/>
      <c r="EZ22" s="96"/>
      <c r="FA22" s="96"/>
      <c r="FB22" s="96"/>
      <c r="FC22" s="96"/>
      <c r="FD22" s="96"/>
      <c r="FE22" s="96"/>
      <c r="FF22" s="96"/>
      <c r="FG22" s="96"/>
      <c r="FH22" s="96"/>
      <c r="FI22" s="96"/>
      <c r="FJ22" s="96"/>
      <c r="FK22" s="96"/>
      <c r="FL22" s="96"/>
      <c r="FM22" s="96"/>
      <c r="FN22" s="96"/>
      <c r="FO22" s="96"/>
      <c r="FP22" s="96"/>
      <c r="FQ22" s="96"/>
      <c r="FR22" s="96"/>
      <c r="FS22" s="96"/>
      <c r="FT22" s="96"/>
      <c r="FU22" s="96"/>
      <c r="FV22" s="96"/>
      <c r="FW22" s="96"/>
      <c r="FX22" s="96"/>
      <c r="FY22" s="96"/>
      <c r="FZ22" s="96"/>
      <c r="GA22" s="96"/>
      <c r="GB22" s="96"/>
      <c r="GC22" s="96"/>
      <c r="GD22" s="96"/>
      <c r="GE22" s="96"/>
      <c r="GF22" s="96"/>
      <c r="GG22" s="96"/>
      <c r="GH22" s="96"/>
      <c r="GI22" s="96"/>
      <c r="GJ22" s="96"/>
      <c r="GK22" s="96"/>
      <c r="GL22" s="96"/>
      <c r="GM22" s="96"/>
      <c r="GN22" s="96"/>
      <c r="GO22" s="96"/>
      <c r="GP22" s="96"/>
      <c r="GQ22" s="96"/>
      <c r="GR22" s="96"/>
      <c r="GS22" s="96"/>
      <c r="GT22" s="96"/>
      <c r="GU22" s="96"/>
      <c r="GV22" s="96"/>
      <c r="GW22" s="96"/>
      <c r="GX22" s="96"/>
      <c r="GY22" s="96"/>
      <c r="GZ22" s="96"/>
      <c r="HA22" s="96"/>
      <c r="HB22" s="96"/>
      <c r="HC22" s="96"/>
      <c r="HD22" s="96"/>
      <c r="HE22" s="96"/>
      <c r="HF22" s="96"/>
      <c r="HG22" s="96"/>
      <c r="HH22" s="96"/>
      <c r="HI22" s="96"/>
      <c r="HJ22" s="96"/>
      <c r="HK22" s="96"/>
      <c r="HL22" s="96"/>
      <c r="HM22" s="96"/>
      <c r="HN22" s="96"/>
      <c r="HO22" s="96"/>
      <c r="HP22" s="96"/>
      <c r="HQ22" s="96"/>
      <c r="HR22" s="96"/>
      <c r="HS22" s="96"/>
      <c r="HT22" s="96"/>
      <c r="HU22" s="96"/>
      <c r="HV22" s="96"/>
      <c r="HW22" s="96"/>
      <c r="HX22" s="96"/>
      <c r="HY22" s="96"/>
      <c r="HZ22" s="96"/>
      <c r="IA22" s="96"/>
      <c r="IB22" s="96"/>
      <c r="IC22" s="96"/>
      <c r="ID22" s="96"/>
      <c r="IE22" s="96"/>
      <c r="IF22" s="96"/>
      <c r="IG22" s="96"/>
      <c r="IH22" s="96"/>
      <c r="II22" s="96"/>
      <c r="IJ22" s="96"/>
      <c r="IK22" s="96"/>
      <c r="IL22" s="96"/>
      <c r="IM22" s="96"/>
      <c r="IN22" s="96"/>
      <c r="IO22" s="96"/>
      <c r="IP22" s="96"/>
      <c r="IQ22" s="96"/>
      <c r="IR22" s="96"/>
      <c r="IS22" s="96"/>
      <c r="IT22" s="96"/>
      <c r="IU22" s="96"/>
      <c r="IV22" s="96"/>
      <c r="IW22" s="96"/>
    </row>
    <row r="23" s="92" customFormat="1" spans="1:257">
      <c r="A23" s="136" t="s">
        <v>173</v>
      </c>
      <c r="B23" s="136"/>
      <c r="C23" s="137"/>
      <c r="D23" s="137"/>
      <c r="P23" s="138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6"/>
      <c r="BM23" s="96"/>
      <c r="BN23" s="96"/>
      <c r="BO23" s="96"/>
      <c r="BP23" s="96"/>
      <c r="BQ23" s="96"/>
      <c r="BR23" s="96"/>
      <c r="BS23" s="96"/>
      <c r="BT23" s="96"/>
      <c r="BU23" s="96"/>
      <c r="BV23" s="96"/>
      <c r="BW23" s="96"/>
      <c r="BX23" s="96"/>
      <c r="BY23" s="96"/>
      <c r="BZ23" s="96"/>
      <c r="CA23" s="96"/>
      <c r="CB23" s="96"/>
      <c r="CC23" s="96"/>
      <c r="CD23" s="96"/>
      <c r="CE23" s="96"/>
      <c r="CF23" s="96"/>
      <c r="CG23" s="96"/>
      <c r="CH23" s="96"/>
      <c r="CI23" s="96"/>
      <c r="CJ23" s="96"/>
      <c r="CK23" s="96"/>
      <c r="CL23" s="96"/>
      <c r="CM23" s="96"/>
      <c r="CN23" s="96"/>
      <c r="CO23" s="96"/>
      <c r="CP23" s="96"/>
      <c r="CQ23" s="96"/>
      <c r="CR23" s="96"/>
      <c r="CS23" s="96"/>
      <c r="CT23" s="96"/>
      <c r="CU23" s="96"/>
      <c r="CV23" s="96"/>
      <c r="CW23" s="96"/>
      <c r="CX23" s="96"/>
      <c r="CY23" s="96"/>
      <c r="CZ23" s="96"/>
      <c r="DA23" s="96"/>
      <c r="DB23" s="96"/>
      <c r="DC23" s="96"/>
      <c r="DD23" s="96"/>
      <c r="DE23" s="96"/>
      <c r="DF23" s="96"/>
      <c r="DG23" s="96"/>
      <c r="DH23" s="96"/>
      <c r="DI23" s="96"/>
      <c r="DJ23" s="96"/>
      <c r="DK23" s="96"/>
      <c r="DL23" s="96"/>
      <c r="DM23" s="96"/>
      <c r="DN23" s="96"/>
      <c r="DO23" s="96"/>
      <c r="DP23" s="96"/>
      <c r="DQ23" s="96"/>
      <c r="DR23" s="96"/>
      <c r="DS23" s="96"/>
      <c r="DT23" s="96"/>
      <c r="DU23" s="96"/>
      <c r="DV23" s="96"/>
      <c r="DW23" s="96"/>
      <c r="DX23" s="96"/>
      <c r="DY23" s="96"/>
      <c r="DZ23" s="96"/>
      <c r="EA23" s="96"/>
      <c r="EB23" s="96"/>
      <c r="EC23" s="96"/>
      <c r="ED23" s="96"/>
      <c r="EE23" s="96"/>
      <c r="EF23" s="96"/>
      <c r="EG23" s="96"/>
      <c r="EH23" s="96"/>
      <c r="EI23" s="96"/>
      <c r="EJ23" s="96"/>
      <c r="EK23" s="96"/>
      <c r="EL23" s="96"/>
      <c r="EM23" s="96"/>
      <c r="EN23" s="96"/>
      <c r="EO23" s="96"/>
      <c r="EP23" s="96"/>
      <c r="EQ23" s="96"/>
      <c r="ER23" s="96"/>
      <c r="ES23" s="96"/>
      <c r="ET23" s="96"/>
      <c r="EU23" s="96"/>
      <c r="EV23" s="96"/>
      <c r="EW23" s="96"/>
      <c r="EX23" s="96"/>
      <c r="EY23" s="96"/>
      <c r="EZ23" s="96"/>
      <c r="FA23" s="96"/>
      <c r="FB23" s="96"/>
      <c r="FC23" s="96"/>
      <c r="FD23" s="96"/>
      <c r="FE23" s="96"/>
      <c r="FF23" s="96"/>
      <c r="FG23" s="96"/>
      <c r="FH23" s="96"/>
      <c r="FI23" s="96"/>
      <c r="FJ23" s="96"/>
      <c r="FK23" s="96"/>
      <c r="FL23" s="96"/>
      <c r="FM23" s="96"/>
      <c r="FN23" s="96"/>
      <c r="FO23" s="96"/>
      <c r="FP23" s="96"/>
      <c r="FQ23" s="96"/>
      <c r="FR23" s="96"/>
      <c r="FS23" s="96"/>
      <c r="FT23" s="96"/>
      <c r="FU23" s="96"/>
      <c r="FV23" s="96"/>
      <c r="FW23" s="96"/>
      <c r="FX23" s="96"/>
      <c r="FY23" s="96"/>
      <c r="FZ23" s="96"/>
      <c r="GA23" s="96"/>
      <c r="GB23" s="96"/>
      <c r="GC23" s="96"/>
      <c r="GD23" s="96"/>
      <c r="GE23" s="96"/>
      <c r="GF23" s="96"/>
      <c r="GG23" s="96"/>
      <c r="GH23" s="96"/>
      <c r="GI23" s="96"/>
      <c r="GJ23" s="96"/>
      <c r="GK23" s="96"/>
      <c r="GL23" s="96"/>
      <c r="GM23" s="96"/>
      <c r="GN23" s="96"/>
      <c r="GO23" s="96"/>
      <c r="GP23" s="96"/>
      <c r="GQ23" s="96"/>
      <c r="GR23" s="96"/>
      <c r="GS23" s="96"/>
      <c r="GT23" s="96"/>
      <c r="GU23" s="96"/>
      <c r="GV23" s="96"/>
      <c r="GW23" s="96"/>
      <c r="GX23" s="96"/>
      <c r="GY23" s="96"/>
      <c r="GZ23" s="96"/>
      <c r="HA23" s="96"/>
      <c r="HB23" s="96"/>
      <c r="HC23" s="96"/>
      <c r="HD23" s="96"/>
      <c r="HE23" s="96"/>
      <c r="HF23" s="96"/>
      <c r="HG23" s="96"/>
      <c r="HH23" s="96"/>
      <c r="HI23" s="96"/>
      <c r="HJ23" s="96"/>
      <c r="HK23" s="96"/>
      <c r="HL23" s="96"/>
      <c r="HM23" s="96"/>
      <c r="HN23" s="96"/>
      <c r="HO23" s="96"/>
      <c r="HP23" s="96"/>
      <c r="HQ23" s="96"/>
      <c r="HR23" s="96"/>
      <c r="HS23" s="96"/>
      <c r="HT23" s="96"/>
      <c r="HU23" s="96"/>
      <c r="HV23" s="96"/>
      <c r="HW23" s="96"/>
      <c r="HX23" s="96"/>
      <c r="HY23" s="96"/>
      <c r="HZ23" s="96"/>
      <c r="IA23" s="96"/>
      <c r="IB23" s="96"/>
      <c r="IC23" s="96"/>
      <c r="ID23" s="96"/>
      <c r="IE23" s="96"/>
      <c r="IF23" s="96"/>
      <c r="IG23" s="96"/>
      <c r="IH23" s="96"/>
      <c r="II23" s="96"/>
      <c r="IJ23" s="96"/>
      <c r="IK23" s="96"/>
      <c r="IL23" s="96"/>
      <c r="IM23" s="96"/>
      <c r="IN23" s="96"/>
      <c r="IO23" s="96"/>
      <c r="IP23" s="96"/>
      <c r="IQ23" s="96"/>
      <c r="IR23" s="96"/>
      <c r="IS23" s="96"/>
      <c r="IT23" s="96"/>
      <c r="IU23" s="96"/>
      <c r="IV23" s="96"/>
      <c r="IW23" s="96"/>
    </row>
    <row r="24" s="92" customFormat="1" spans="3:257">
      <c r="C24" s="93"/>
      <c r="D24" s="93"/>
      <c r="J24" s="147" t="s">
        <v>174</v>
      </c>
      <c r="K24" s="148">
        <v>45631</v>
      </c>
      <c r="L24" s="147" t="s">
        <v>175</v>
      </c>
      <c r="M24" s="147" t="s">
        <v>133</v>
      </c>
      <c r="N24" s="147" t="s">
        <v>176</v>
      </c>
      <c r="O24" s="92" t="s">
        <v>136</v>
      </c>
      <c r="P24" s="138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  <c r="BA24" s="96"/>
      <c r="BB24" s="96"/>
      <c r="BC24" s="96"/>
      <c r="BD24" s="96"/>
      <c r="BE24" s="96"/>
      <c r="BF24" s="96"/>
      <c r="BG24" s="96"/>
      <c r="BH24" s="96"/>
      <c r="BI24" s="96"/>
      <c r="BJ24" s="96"/>
      <c r="BK24" s="96"/>
      <c r="BL24" s="96"/>
      <c r="BM24" s="96"/>
      <c r="BN24" s="96"/>
      <c r="BO24" s="96"/>
      <c r="BP24" s="96"/>
      <c r="BQ24" s="96"/>
      <c r="BR24" s="96"/>
      <c r="BS24" s="96"/>
      <c r="BT24" s="96"/>
      <c r="BU24" s="96"/>
      <c r="BV24" s="96"/>
      <c r="BW24" s="96"/>
      <c r="BX24" s="96"/>
      <c r="BY24" s="96"/>
      <c r="BZ24" s="96"/>
      <c r="CA24" s="96"/>
      <c r="CB24" s="96"/>
      <c r="CC24" s="96"/>
      <c r="CD24" s="96"/>
      <c r="CE24" s="96"/>
      <c r="CF24" s="96"/>
      <c r="CG24" s="96"/>
      <c r="CH24" s="96"/>
      <c r="CI24" s="96"/>
      <c r="CJ24" s="96"/>
      <c r="CK24" s="96"/>
      <c r="CL24" s="96"/>
      <c r="CM24" s="96"/>
      <c r="CN24" s="96"/>
      <c r="CO24" s="96"/>
      <c r="CP24" s="96"/>
      <c r="CQ24" s="96"/>
      <c r="CR24" s="96"/>
      <c r="CS24" s="96"/>
      <c r="CT24" s="96"/>
      <c r="CU24" s="96"/>
      <c r="CV24" s="96"/>
      <c r="CW24" s="96"/>
      <c r="CX24" s="96"/>
      <c r="CY24" s="96"/>
      <c r="CZ24" s="96"/>
      <c r="DA24" s="96"/>
      <c r="DB24" s="96"/>
      <c r="DC24" s="96"/>
      <c r="DD24" s="96"/>
      <c r="DE24" s="96"/>
      <c r="DF24" s="96"/>
      <c r="DG24" s="96"/>
      <c r="DH24" s="96"/>
      <c r="DI24" s="96"/>
      <c r="DJ24" s="96"/>
      <c r="DK24" s="96"/>
      <c r="DL24" s="96"/>
      <c r="DM24" s="96"/>
      <c r="DN24" s="96"/>
      <c r="DO24" s="96"/>
      <c r="DP24" s="96"/>
      <c r="DQ24" s="96"/>
      <c r="DR24" s="96"/>
      <c r="DS24" s="96"/>
      <c r="DT24" s="96"/>
      <c r="DU24" s="96"/>
      <c r="DV24" s="96"/>
      <c r="DW24" s="96"/>
      <c r="DX24" s="96"/>
      <c r="DY24" s="96"/>
      <c r="DZ24" s="96"/>
      <c r="EA24" s="96"/>
      <c r="EB24" s="96"/>
      <c r="EC24" s="96"/>
      <c r="ED24" s="96"/>
      <c r="EE24" s="96"/>
      <c r="EF24" s="96"/>
      <c r="EG24" s="96"/>
      <c r="EH24" s="96"/>
      <c r="EI24" s="96"/>
      <c r="EJ24" s="96"/>
      <c r="EK24" s="96"/>
      <c r="EL24" s="96"/>
      <c r="EM24" s="96"/>
      <c r="EN24" s="96"/>
      <c r="EO24" s="96"/>
      <c r="EP24" s="96"/>
      <c r="EQ24" s="96"/>
      <c r="ER24" s="96"/>
      <c r="ES24" s="96"/>
      <c r="ET24" s="96"/>
      <c r="EU24" s="96"/>
      <c r="EV24" s="96"/>
      <c r="EW24" s="96"/>
      <c r="EX24" s="96"/>
      <c r="EY24" s="96"/>
      <c r="EZ24" s="96"/>
      <c r="FA24" s="96"/>
      <c r="FB24" s="96"/>
      <c r="FC24" s="96"/>
      <c r="FD24" s="96"/>
      <c r="FE24" s="96"/>
      <c r="FF24" s="96"/>
      <c r="FG24" s="96"/>
      <c r="FH24" s="96"/>
      <c r="FI24" s="96"/>
      <c r="FJ24" s="96"/>
      <c r="FK24" s="96"/>
      <c r="FL24" s="96"/>
      <c r="FM24" s="96"/>
      <c r="FN24" s="96"/>
      <c r="FO24" s="96"/>
      <c r="FP24" s="96"/>
      <c r="FQ24" s="96"/>
      <c r="FR24" s="96"/>
      <c r="FS24" s="96"/>
      <c r="FT24" s="96"/>
      <c r="FU24" s="96"/>
      <c r="FV24" s="96"/>
      <c r="FW24" s="96"/>
      <c r="FX24" s="96"/>
      <c r="FY24" s="96"/>
      <c r="FZ24" s="96"/>
      <c r="GA24" s="96"/>
      <c r="GB24" s="96"/>
      <c r="GC24" s="96"/>
      <c r="GD24" s="96"/>
      <c r="GE24" s="96"/>
      <c r="GF24" s="96"/>
      <c r="GG24" s="96"/>
      <c r="GH24" s="96"/>
      <c r="GI24" s="96"/>
      <c r="GJ24" s="96"/>
      <c r="GK24" s="96"/>
      <c r="GL24" s="96"/>
      <c r="GM24" s="96"/>
      <c r="GN24" s="96"/>
      <c r="GO24" s="96"/>
      <c r="GP24" s="96"/>
      <c r="GQ24" s="96"/>
      <c r="GR24" s="96"/>
      <c r="GS24" s="96"/>
      <c r="GT24" s="96"/>
      <c r="GU24" s="96"/>
      <c r="GV24" s="96"/>
      <c r="GW24" s="96"/>
      <c r="GX24" s="96"/>
      <c r="GY24" s="96"/>
      <c r="GZ24" s="96"/>
      <c r="HA24" s="96"/>
      <c r="HB24" s="96"/>
      <c r="HC24" s="96"/>
      <c r="HD24" s="96"/>
      <c r="HE24" s="96"/>
      <c r="HF24" s="96"/>
      <c r="HG24" s="96"/>
      <c r="HH24" s="96"/>
      <c r="HI24" s="96"/>
      <c r="HJ24" s="96"/>
      <c r="HK24" s="96"/>
      <c r="HL24" s="96"/>
      <c r="HM24" s="96"/>
      <c r="HN24" s="96"/>
      <c r="HO24" s="96"/>
      <c r="HP24" s="96"/>
      <c r="HQ24" s="96"/>
      <c r="HR24" s="96"/>
      <c r="HS24" s="96"/>
      <c r="HT24" s="96"/>
      <c r="HU24" s="96"/>
      <c r="HV24" s="96"/>
      <c r="HW24" s="96"/>
      <c r="HX24" s="96"/>
      <c r="HY24" s="96"/>
      <c r="HZ24" s="96"/>
      <c r="IA24" s="96"/>
      <c r="IB24" s="96"/>
      <c r="IC24" s="96"/>
      <c r="ID24" s="96"/>
      <c r="IE24" s="96"/>
      <c r="IF24" s="96"/>
      <c r="IG24" s="96"/>
      <c r="IH24" s="96"/>
      <c r="II24" s="96"/>
      <c r="IJ24" s="96"/>
      <c r="IK24" s="96"/>
      <c r="IL24" s="96"/>
      <c r="IM24" s="96"/>
      <c r="IN24" s="96"/>
      <c r="IO24" s="96"/>
      <c r="IP24" s="96"/>
      <c r="IQ24" s="96"/>
      <c r="IR24" s="96"/>
      <c r="IS24" s="96"/>
      <c r="IT24" s="96"/>
      <c r="IU24" s="96"/>
      <c r="IV24" s="96"/>
      <c r="IW24" s="96"/>
    </row>
  </sheetData>
  <mergeCells count="10">
    <mergeCell ref="A1:O1"/>
    <mergeCell ref="B2:D2"/>
    <mergeCell ref="F2:H2"/>
    <mergeCell ref="K2:O2"/>
    <mergeCell ref="B3:H3"/>
    <mergeCell ref="J3:O3"/>
    <mergeCell ref="D16:E16"/>
    <mergeCell ref="A3:A5"/>
    <mergeCell ref="H4:H5"/>
    <mergeCell ref="I2:I21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O22" sqref="O22"/>
    </sheetView>
  </sheetViews>
  <sheetFormatPr defaultColWidth="10" defaultRowHeight="16.5" customHeight="1"/>
  <cols>
    <col min="1" max="1" width="10.875" style="264" customWidth="1"/>
    <col min="2" max="16384" width="10" style="264"/>
  </cols>
  <sheetData>
    <row r="1" ht="22.5" customHeight="1" spans="1:11">
      <c r="A1" s="152" t="s">
        <v>177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</row>
    <row r="2" ht="17.25" customHeight="1" spans="1:11">
      <c r="A2" s="265" t="s">
        <v>53</v>
      </c>
      <c r="B2" s="266" t="s">
        <v>54</v>
      </c>
      <c r="C2" s="266"/>
      <c r="D2" s="267" t="s">
        <v>55</v>
      </c>
      <c r="E2" s="267"/>
      <c r="F2" s="266" t="s">
        <v>56</v>
      </c>
      <c r="G2" s="266"/>
      <c r="H2" s="268" t="s">
        <v>57</v>
      </c>
      <c r="I2" s="339" t="s">
        <v>56</v>
      </c>
      <c r="J2" s="339"/>
      <c r="K2" s="340"/>
    </row>
    <row r="3" customHeight="1" spans="1:11">
      <c r="A3" s="269" t="s">
        <v>58</v>
      </c>
      <c r="B3" s="270"/>
      <c r="C3" s="271"/>
      <c r="D3" s="272" t="s">
        <v>59</v>
      </c>
      <c r="E3" s="273"/>
      <c r="F3" s="273"/>
      <c r="G3" s="274"/>
      <c r="H3" s="272" t="s">
        <v>60</v>
      </c>
      <c r="I3" s="273"/>
      <c r="J3" s="273"/>
      <c r="K3" s="274"/>
    </row>
    <row r="4" customHeight="1" spans="1:11">
      <c r="A4" s="275" t="s">
        <v>61</v>
      </c>
      <c r="B4" s="158" t="s">
        <v>62</v>
      </c>
      <c r="C4" s="159"/>
      <c r="D4" s="275" t="s">
        <v>63</v>
      </c>
      <c r="E4" s="276"/>
      <c r="F4" s="277">
        <v>45677</v>
      </c>
      <c r="G4" s="278"/>
      <c r="H4" s="275" t="s">
        <v>64</v>
      </c>
      <c r="I4" s="276"/>
      <c r="J4" s="158" t="s">
        <v>65</v>
      </c>
      <c r="K4" s="159" t="s">
        <v>66</v>
      </c>
    </row>
    <row r="5" customHeight="1" spans="1:11">
      <c r="A5" s="279" t="s">
        <v>67</v>
      </c>
      <c r="B5" s="158" t="s">
        <v>68</v>
      </c>
      <c r="C5" s="159"/>
      <c r="D5" s="275" t="s">
        <v>69</v>
      </c>
      <c r="E5" s="276"/>
      <c r="F5" s="277">
        <v>45636</v>
      </c>
      <c r="G5" s="278"/>
      <c r="H5" s="275" t="s">
        <v>70</v>
      </c>
      <c r="I5" s="276"/>
      <c r="J5" s="158" t="s">
        <v>65</v>
      </c>
      <c r="K5" s="159" t="s">
        <v>66</v>
      </c>
    </row>
    <row r="6" customHeight="1" spans="1:11">
      <c r="A6" s="275" t="s">
        <v>71</v>
      </c>
      <c r="B6" s="280" t="s">
        <v>72</v>
      </c>
      <c r="C6" s="281">
        <v>6</v>
      </c>
      <c r="D6" s="279" t="s">
        <v>73</v>
      </c>
      <c r="E6" s="282"/>
      <c r="F6" s="277">
        <v>45651</v>
      </c>
      <c r="G6" s="278"/>
      <c r="H6" s="275" t="s">
        <v>74</v>
      </c>
      <c r="I6" s="276"/>
      <c r="J6" s="158" t="s">
        <v>65</v>
      </c>
      <c r="K6" s="159" t="s">
        <v>66</v>
      </c>
    </row>
    <row r="7" customHeight="1" spans="1:11">
      <c r="A7" s="275" t="s">
        <v>75</v>
      </c>
      <c r="B7" s="283">
        <v>2500</v>
      </c>
      <c r="C7" s="284"/>
      <c r="D7" s="279" t="s">
        <v>76</v>
      </c>
      <c r="E7" s="285"/>
      <c r="F7" s="277">
        <v>45654</v>
      </c>
      <c r="G7" s="278"/>
      <c r="H7" s="275" t="s">
        <v>77</v>
      </c>
      <c r="I7" s="276"/>
      <c r="J7" s="158" t="s">
        <v>65</v>
      </c>
      <c r="K7" s="159" t="s">
        <v>66</v>
      </c>
    </row>
    <row r="8" customHeight="1" spans="1:16">
      <c r="A8" s="286" t="s">
        <v>78</v>
      </c>
      <c r="B8" s="287" t="s">
        <v>79</v>
      </c>
      <c r="C8" s="288"/>
      <c r="D8" s="289" t="s">
        <v>80</v>
      </c>
      <c r="E8" s="290"/>
      <c r="F8" s="291">
        <v>45656</v>
      </c>
      <c r="G8" s="292"/>
      <c r="H8" s="289" t="s">
        <v>81</v>
      </c>
      <c r="I8" s="290"/>
      <c r="J8" s="309" t="s">
        <v>65</v>
      </c>
      <c r="K8" s="341" t="s">
        <v>66</v>
      </c>
      <c r="P8" s="212" t="s">
        <v>178</v>
      </c>
    </row>
    <row r="9" customHeight="1" spans="1:11">
      <c r="A9" s="293" t="s">
        <v>179</v>
      </c>
      <c r="B9" s="293"/>
      <c r="C9" s="293"/>
      <c r="D9" s="293"/>
      <c r="E9" s="293"/>
      <c r="F9" s="293"/>
      <c r="G9" s="293"/>
      <c r="H9" s="293"/>
      <c r="I9" s="293"/>
      <c r="J9" s="293"/>
      <c r="K9" s="293"/>
    </row>
    <row r="10" customHeight="1" spans="1:11">
      <c r="A10" s="294" t="s">
        <v>84</v>
      </c>
      <c r="B10" s="295" t="s">
        <v>85</v>
      </c>
      <c r="C10" s="296" t="s">
        <v>86</v>
      </c>
      <c r="D10" s="297"/>
      <c r="E10" s="298" t="s">
        <v>89</v>
      </c>
      <c r="F10" s="295" t="s">
        <v>85</v>
      </c>
      <c r="G10" s="296" t="s">
        <v>86</v>
      </c>
      <c r="H10" s="295"/>
      <c r="I10" s="298" t="s">
        <v>87</v>
      </c>
      <c r="J10" s="295" t="s">
        <v>85</v>
      </c>
      <c r="K10" s="342" t="s">
        <v>86</v>
      </c>
    </row>
    <row r="11" customHeight="1" spans="1:11">
      <c r="A11" s="279" t="s">
        <v>90</v>
      </c>
      <c r="B11" s="299" t="s">
        <v>85</v>
      </c>
      <c r="C11" s="158" t="s">
        <v>86</v>
      </c>
      <c r="D11" s="285"/>
      <c r="E11" s="282" t="s">
        <v>92</v>
      </c>
      <c r="F11" s="299" t="s">
        <v>85</v>
      </c>
      <c r="G11" s="158" t="s">
        <v>86</v>
      </c>
      <c r="H11" s="299"/>
      <c r="I11" s="282" t="s">
        <v>97</v>
      </c>
      <c r="J11" s="299" t="s">
        <v>85</v>
      </c>
      <c r="K11" s="159" t="s">
        <v>86</v>
      </c>
    </row>
    <row r="12" customHeight="1" spans="1:11">
      <c r="A12" s="289" t="s">
        <v>119</v>
      </c>
      <c r="B12" s="290"/>
      <c r="C12" s="290"/>
      <c r="D12" s="290"/>
      <c r="E12" s="290"/>
      <c r="F12" s="290"/>
      <c r="G12" s="290"/>
      <c r="H12" s="290"/>
      <c r="I12" s="290"/>
      <c r="J12" s="290"/>
      <c r="K12" s="343"/>
    </row>
    <row r="13" customHeight="1" spans="1:11">
      <c r="A13" s="300" t="s">
        <v>180</v>
      </c>
      <c r="B13" s="300"/>
      <c r="C13" s="300"/>
      <c r="D13" s="300"/>
      <c r="E13" s="300"/>
      <c r="F13" s="300"/>
      <c r="G13" s="300"/>
      <c r="H13" s="300"/>
      <c r="I13" s="300"/>
      <c r="J13" s="300"/>
      <c r="K13" s="300"/>
    </row>
    <row r="14" customHeight="1" spans="1:11">
      <c r="A14" s="301" t="s">
        <v>181</v>
      </c>
      <c r="B14" s="302"/>
      <c r="C14" s="302"/>
      <c r="D14" s="302"/>
      <c r="E14" s="302"/>
      <c r="F14" s="302"/>
      <c r="G14" s="302"/>
      <c r="H14" s="303"/>
      <c r="I14" s="344"/>
      <c r="J14" s="344"/>
      <c r="K14" s="345"/>
    </row>
    <row r="15" customHeight="1" spans="1:11">
      <c r="A15" s="304"/>
      <c r="B15" s="305"/>
      <c r="C15" s="305"/>
      <c r="D15" s="306"/>
      <c r="E15" s="307"/>
      <c r="F15" s="305"/>
      <c r="G15" s="305"/>
      <c r="H15" s="306"/>
      <c r="I15" s="346"/>
      <c r="J15" s="347"/>
      <c r="K15" s="348"/>
    </row>
    <row r="16" customHeight="1" spans="1:11">
      <c r="A16" s="308"/>
      <c r="B16" s="309"/>
      <c r="C16" s="309"/>
      <c r="D16" s="309"/>
      <c r="E16" s="309"/>
      <c r="F16" s="309"/>
      <c r="G16" s="309"/>
      <c r="H16" s="309"/>
      <c r="I16" s="309"/>
      <c r="J16" s="309"/>
      <c r="K16" s="341"/>
    </row>
    <row r="17" customHeight="1" spans="1:11">
      <c r="A17" s="300" t="s">
        <v>182</v>
      </c>
      <c r="B17" s="300"/>
      <c r="C17" s="300"/>
      <c r="D17" s="300"/>
      <c r="E17" s="300"/>
      <c r="F17" s="300"/>
      <c r="G17" s="300"/>
      <c r="H17" s="300"/>
      <c r="I17" s="300"/>
      <c r="J17" s="300"/>
      <c r="K17" s="300"/>
    </row>
    <row r="18" customHeight="1" spans="1:11">
      <c r="A18" s="310" t="s">
        <v>183</v>
      </c>
      <c r="B18" s="311"/>
      <c r="C18" s="311"/>
      <c r="D18" s="311"/>
      <c r="E18" s="311"/>
      <c r="F18" s="311"/>
      <c r="G18" s="311"/>
      <c r="H18" s="311"/>
      <c r="I18" s="344"/>
      <c r="J18" s="344"/>
      <c r="K18" s="345"/>
    </row>
    <row r="19" customHeight="1" spans="1:11">
      <c r="A19" s="304"/>
      <c r="B19" s="305"/>
      <c r="C19" s="305"/>
      <c r="D19" s="306"/>
      <c r="E19" s="307"/>
      <c r="F19" s="305"/>
      <c r="G19" s="305"/>
      <c r="H19" s="306"/>
      <c r="I19" s="346"/>
      <c r="J19" s="347"/>
      <c r="K19" s="348"/>
    </row>
    <row r="20" customHeight="1" spans="1:11">
      <c r="A20" s="308"/>
      <c r="B20" s="309"/>
      <c r="C20" s="309"/>
      <c r="D20" s="309"/>
      <c r="E20" s="309"/>
      <c r="F20" s="309"/>
      <c r="G20" s="309"/>
      <c r="H20" s="309"/>
      <c r="I20" s="309"/>
      <c r="J20" s="309"/>
      <c r="K20" s="341"/>
    </row>
    <row r="21" customHeight="1" spans="1:11">
      <c r="A21" s="312" t="s">
        <v>116</v>
      </c>
      <c r="B21" s="312"/>
      <c r="C21" s="312"/>
      <c r="D21" s="312"/>
      <c r="E21" s="312"/>
      <c r="F21" s="312"/>
      <c r="G21" s="312"/>
      <c r="H21" s="312"/>
      <c r="I21" s="312"/>
      <c r="J21" s="312"/>
      <c r="K21" s="312"/>
    </row>
    <row r="22" customHeight="1" spans="1:11">
      <c r="A22" s="153" t="s">
        <v>117</v>
      </c>
      <c r="B22" s="187"/>
      <c r="C22" s="187"/>
      <c r="D22" s="187"/>
      <c r="E22" s="187"/>
      <c r="F22" s="187"/>
      <c r="G22" s="187"/>
      <c r="H22" s="187"/>
      <c r="I22" s="187"/>
      <c r="J22" s="187"/>
      <c r="K22" s="216"/>
    </row>
    <row r="23" customHeight="1" spans="1:11">
      <c r="A23" s="166" t="s">
        <v>118</v>
      </c>
      <c r="B23" s="167"/>
      <c r="C23" s="158" t="s">
        <v>65</v>
      </c>
      <c r="D23" s="158" t="s">
        <v>66</v>
      </c>
      <c r="E23" s="165"/>
      <c r="F23" s="165"/>
      <c r="G23" s="165"/>
      <c r="H23" s="165"/>
      <c r="I23" s="165"/>
      <c r="J23" s="165"/>
      <c r="K23" s="209"/>
    </row>
    <row r="24" customHeight="1" spans="1:11">
      <c r="A24" s="313" t="s">
        <v>184</v>
      </c>
      <c r="B24" s="161"/>
      <c r="C24" s="161"/>
      <c r="D24" s="161"/>
      <c r="E24" s="161"/>
      <c r="F24" s="161"/>
      <c r="G24" s="161"/>
      <c r="H24" s="161"/>
      <c r="I24" s="161"/>
      <c r="J24" s="161"/>
      <c r="K24" s="349"/>
    </row>
    <row r="25" customHeight="1" spans="1:11">
      <c r="A25" s="314"/>
      <c r="B25" s="315"/>
      <c r="C25" s="315"/>
      <c r="D25" s="315"/>
      <c r="E25" s="315"/>
      <c r="F25" s="315"/>
      <c r="G25" s="315"/>
      <c r="H25" s="315"/>
      <c r="I25" s="315"/>
      <c r="J25" s="315"/>
      <c r="K25" s="350"/>
    </row>
    <row r="26" customHeight="1" spans="1:11">
      <c r="A26" s="293" t="s">
        <v>125</v>
      </c>
      <c r="B26" s="293"/>
      <c r="C26" s="293"/>
      <c r="D26" s="293"/>
      <c r="E26" s="293"/>
      <c r="F26" s="293"/>
      <c r="G26" s="293"/>
      <c r="H26" s="293"/>
      <c r="I26" s="293"/>
      <c r="J26" s="293"/>
      <c r="K26" s="293"/>
    </row>
    <row r="27" customHeight="1" spans="1:11">
      <c r="A27" s="269" t="s">
        <v>126</v>
      </c>
      <c r="B27" s="296" t="s">
        <v>95</v>
      </c>
      <c r="C27" s="296" t="s">
        <v>96</v>
      </c>
      <c r="D27" s="296" t="s">
        <v>88</v>
      </c>
      <c r="E27" s="270" t="s">
        <v>127</v>
      </c>
      <c r="F27" s="296" t="s">
        <v>95</v>
      </c>
      <c r="G27" s="296" t="s">
        <v>96</v>
      </c>
      <c r="H27" s="296" t="s">
        <v>88</v>
      </c>
      <c r="I27" s="270" t="s">
        <v>128</v>
      </c>
      <c r="J27" s="296" t="s">
        <v>95</v>
      </c>
      <c r="K27" s="342" t="s">
        <v>96</v>
      </c>
    </row>
    <row r="28" customHeight="1" spans="1:11">
      <c r="A28" s="316" t="s">
        <v>87</v>
      </c>
      <c r="B28" s="158" t="s">
        <v>95</v>
      </c>
      <c r="C28" s="158" t="s">
        <v>96</v>
      </c>
      <c r="D28" s="158" t="s">
        <v>88</v>
      </c>
      <c r="E28" s="317" t="s">
        <v>94</v>
      </c>
      <c r="F28" s="158" t="s">
        <v>95</v>
      </c>
      <c r="G28" s="158" t="s">
        <v>96</v>
      </c>
      <c r="H28" s="158" t="s">
        <v>88</v>
      </c>
      <c r="I28" s="317" t="s">
        <v>105</v>
      </c>
      <c r="J28" s="158" t="s">
        <v>95</v>
      </c>
      <c r="K28" s="159" t="s">
        <v>96</v>
      </c>
    </row>
    <row r="29" customHeight="1" spans="1:11">
      <c r="A29" s="275" t="s">
        <v>98</v>
      </c>
      <c r="B29" s="318"/>
      <c r="C29" s="318"/>
      <c r="D29" s="318"/>
      <c r="E29" s="318"/>
      <c r="F29" s="318"/>
      <c r="G29" s="318"/>
      <c r="H29" s="318"/>
      <c r="I29" s="318"/>
      <c r="J29" s="318"/>
      <c r="K29" s="351"/>
    </row>
    <row r="30" customHeight="1" spans="1:11">
      <c r="A30" s="319"/>
      <c r="B30" s="320"/>
      <c r="C30" s="320"/>
      <c r="D30" s="320"/>
      <c r="E30" s="320"/>
      <c r="F30" s="320"/>
      <c r="G30" s="320"/>
      <c r="H30" s="320"/>
      <c r="I30" s="320"/>
      <c r="J30" s="320"/>
      <c r="K30" s="352"/>
    </row>
    <row r="31" customHeight="1" spans="1:11">
      <c r="A31" s="321" t="s">
        <v>185</v>
      </c>
      <c r="B31" s="321"/>
      <c r="C31" s="321"/>
      <c r="D31" s="321"/>
      <c r="E31" s="321"/>
      <c r="F31" s="321"/>
      <c r="G31" s="321"/>
      <c r="H31" s="321"/>
      <c r="I31" s="321"/>
      <c r="J31" s="321"/>
      <c r="K31" s="321"/>
    </row>
    <row r="32" ht="21" customHeight="1" spans="1:11">
      <c r="A32" s="322"/>
      <c r="B32" s="323"/>
      <c r="C32" s="323"/>
      <c r="D32" s="323"/>
      <c r="E32" s="323"/>
      <c r="F32" s="323"/>
      <c r="G32" s="323"/>
      <c r="H32" s="323"/>
      <c r="I32" s="323"/>
      <c r="J32" s="323"/>
      <c r="K32" s="353"/>
    </row>
    <row r="33" ht="21" customHeight="1" spans="1:11">
      <c r="A33" s="324"/>
      <c r="B33" s="325"/>
      <c r="C33" s="325"/>
      <c r="D33" s="325"/>
      <c r="E33" s="325"/>
      <c r="F33" s="325"/>
      <c r="G33" s="325"/>
      <c r="H33" s="325"/>
      <c r="I33" s="325"/>
      <c r="J33" s="325"/>
      <c r="K33" s="354"/>
    </row>
    <row r="34" ht="21" customHeight="1" spans="1:11">
      <c r="A34" s="324"/>
      <c r="B34" s="325"/>
      <c r="C34" s="325"/>
      <c r="D34" s="325"/>
      <c r="E34" s="325"/>
      <c r="F34" s="325"/>
      <c r="G34" s="325"/>
      <c r="H34" s="325"/>
      <c r="I34" s="325"/>
      <c r="J34" s="325"/>
      <c r="K34" s="354"/>
    </row>
    <row r="35" ht="21" customHeight="1" spans="1:11">
      <c r="A35" s="324"/>
      <c r="B35" s="325"/>
      <c r="C35" s="325"/>
      <c r="D35" s="325"/>
      <c r="E35" s="325"/>
      <c r="F35" s="325"/>
      <c r="G35" s="325"/>
      <c r="H35" s="325"/>
      <c r="I35" s="325"/>
      <c r="J35" s="325"/>
      <c r="K35" s="354"/>
    </row>
    <row r="36" ht="21" customHeight="1" spans="1:11">
      <c r="A36" s="324"/>
      <c r="B36" s="325"/>
      <c r="C36" s="325"/>
      <c r="D36" s="325"/>
      <c r="E36" s="325"/>
      <c r="F36" s="325"/>
      <c r="G36" s="325"/>
      <c r="H36" s="325"/>
      <c r="I36" s="325"/>
      <c r="J36" s="325"/>
      <c r="K36" s="354"/>
    </row>
    <row r="37" ht="21" customHeight="1" spans="1:11">
      <c r="A37" s="324"/>
      <c r="B37" s="325"/>
      <c r="C37" s="325"/>
      <c r="D37" s="325"/>
      <c r="E37" s="325"/>
      <c r="F37" s="325"/>
      <c r="G37" s="325"/>
      <c r="H37" s="325"/>
      <c r="I37" s="325"/>
      <c r="J37" s="325"/>
      <c r="K37" s="354"/>
    </row>
    <row r="38" ht="21" customHeight="1" spans="1:11">
      <c r="A38" s="324"/>
      <c r="B38" s="325"/>
      <c r="C38" s="325"/>
      <c r="D38" s="325"/>
      <c r="E38" s="325"/>
      <c r="F38" s="325"/>
      <c r="G38" s="325"/>
      <c r="H38" s="325"/>
      <c r="I38" s="325"/>
      <c r="J38" s="325"/>
      <c r="K38" s="354"/>
    </row>
    <row r="39" ht="21" customHeight="1" spans="1:11">
      <c r="A39" s="324"/>
      <c r="B39" s="325"/>
      <c r="C39" s="325"/>
      <c r="D39" s="325"/>
      <c r="E39" s="325"/>
      <c r="F39" s="325"/>
      <c r="G39" s="325"/>
      <c r="H39" s="325"/>
      <c r="I39" s="325"/>
      <c r="J39" s="325"/>
      <c r="K39" s="354"/>
    </row>
    <row r="40" ht="21" customHeight="1" spans="1:11">
      <c r="A40" s="324"/>
      <c r="B40" s="325"/>
      <c r="C40" s="325"/>
      <c r="D40" s="325"/>
      <c r="E40" s="325"/>
      <c r="F40" s="325"/>
      <c r="G40" s="325"/>
      <c r="H40" s="325"/>
      <c r="I40" s="325"/>
      <c r="J40" s="325"/>
      <c r="K40" s="354"/>
    </row>
    <row r="41" ht="21" customHeight="1" spans="1:11">
      <c r="A41" s="324"/>
      <c r="B41" s="325"/>
      <c r="C41" s="325"/>
      <c r="D41" s="325"/>
      <c r="E41" s="325"/>
      <c r="F41" s="325"/>
      <c r="G41" s="325"/>
      <c r="H41" s="325"/>
      <c r="I41" s="325"/>
      <c r="J41" s="325"/>
      <c r="K41" s="354"/>
    </row>
    <row r="42" ht="21" customHeight="1" spans="1:11">
      <c r="A42" s="324"/>
      <c r="B42" s="325"/>
      <c r="C42" s="325"/>
      <c r="D42" s="325"/>
      <c r="E42" s="325"/>
      <c r="F42" s="325"/>
      <c r="G42" s="325"/>
      <c r="H42" s="325"/>
      <c r="I42" s="325"/>
      <c r="J42" s="325"/>
      <c r="K42" s="354"/>
    </row>
    <row r="43" ht="17.25" customHeight="1" spans="1:11">
      <c r="A43" s="319" t="s">
        <v>124</v>
      </c>
      <c r="B43" s="320"/>
      <c r="C43" s="320"/>
      <c r="D43" s="320"/>
      <c r="E43" s="320"/>
      <c r="F43" s="320"/>
      <c r="G43" s="320"/>
      <c r="H43" s="320"/>
      <c r="I43" s="320"/>
      <c r="J43" s="320"/>
      <c r="K43" s="352"/>
    </row>
    <row r="44" customHeight="1" spans="1:11">
      <c r="A44" s="321" t="s">
        <v>186</v>
      </c>
      <c r="B44" s="321"/>
      <c r="C44" s="321"/>
      <c r="D44" s="321"/>
      <c r="E44" s="321"/>
      <c r="F44" s="321"/>
      <c r="G44" s="321"/>
      <c r="H44" s="321"/>
      <c r="I44" s="321"/>
      <c r="J44" s="321"/>
      <c r="K44" s="321"/>
    </row>
    <row r="45" ht="18" customHeight="1" spans="1:11">
      <c r="A45" s="326" t="s">
        <v>119</v>
      </c>
      <c r="B45" s="327"/>
      <c r="C45" s="327"/>
      <c r="D45" s="327"/>
      <c r="E45" s="327"/>
      <c r="F45" s="327"/>
      <c r="G45" s="327"/>
      <c r="H45" s="327"/>
      <c r="I45" s="327"/>
      <c r="J45" s="327"/>
      <c r="K45" s="355"/>
    </row>
    <row r="46" ht="18" customHeight="1" spans="1:11">
      <c r="A46" s="326" t="s">
        <v>187</v>
      </c>
      <c r="B46" s="327"/>
      <c r="C46" s="327"/>
      <c r="D46" s="327"/>
      <c r="E46" s="327"/>
      <c r="F46" s="327"/>
      <c r="G46" s="327"/>
      <c r="H46" s="327"/>
      <c r="I46" s="327"/>
      <c r="J46" s="327"/>
      <c r="K46" s="355"/>
    </row>
    <row r="47" ht="18" customHeight="1" spans="1:11">
      <c r="A47" s="314"/>
      <c r="B47" s="315"/>
      <c r="C47" s="315"/>
      <c r="D47" s="315"/>
      <c r="E47" s="315"/>
      <c r="F47" s="315"/>
      <c r="G47" s="315"/>
      <c r="H47" s="315"/>
      <c r="I47" s="315"/>
      <c r="J47" s="315"/>
      <c r="K47" s="350"/>
    </row>
    <row r="48" ht="21" customHeight="1" spans="1:11">
      <c r="A48" s="328" t="s">
        <v>130</v>
      </c>
      <c r="B48" s="329" t="s">
        <v>131</v>
      </c>
      <c r="C48" s="329"/>
      <c r="D48" s="330" t="s">
        <v>132</v>
      </c>
      <c r="E48" s="330"/>
      <c r="F48" s="330" t="s">
        <v>134</v>
      </c>
      <c r="G48" s="331"/>
      <c r="H48" s="332" t="s">
        <v>135</v>
      </c>
      <c r="I48" s="332"/>
      <c r="J48" s="329" t="s">
        <v>136</v>
      </c>
      <c r="K48" s="356"/>
    </row>
    <row r="49" customHeight="1" spans="1:11">
      <c r="A49" s="333" t="s">
        <v>137</v>
      </c>
      <c r="B49" s="334"/>
      <c r="C49" s="334"/>
      <c r="D49" s="334"/>
      <c r="E49" s="334"/>
      <c r="F49" s="334"/>
      <c r="G49" s="334"/>
      <c r="H49" s="334"/>
      <c r="I49" s="334"/>
      <c r="J49" s="334"/>
      <c r="K49" s="357"/>
    </row>
    <row r="50" customHeight="1" spans="1:11">
      <c r="A50" s="335"/>
      <c r="B50" s="336"/>
      <c r="C50" s="336"/>
      <c r="D50" s="336"/>
      <c r="E50" s="336"/>
      <c r="F50" s="336"/>
      <c r="G50" s="336"/>
      <c r="H50" s="336"/>
      <c r="I50" s="336"/>
      <c r="J50" s="336"/>
      <c r="K50" s="358"/>
    </row>
    <row r="51" customHeight="1" spans="1:11">
      <c r="A51" s="337"/>
      <c r="B51" s="338"/>
      <c r="C51" s="338"/>
      <c r="D51" s="338"/>
      <c r="E51" s="338"/>
      <c r="F51" s="338"/>
      <c r="G51" s="338"/>
      <c r="H51" s="338"/>
      <c r="I51" s="338"/>
      <c r="J51" s="338"/>
      <c r="K51" s="359"/>
    </row>
    <row r="52" ht="21" customHeight="1" spans="1:11">
      <c r="A52" s="328" t="s">
        <v>130</v>
      </c>
      <c r="B52" s="329" t="s">
        <v>131</v>
      </c>
      <c r="C52" s="329"/>
      <c r="D52" s="330" t="s">
        <v>132</v>
      </c>
      <c r="E52" s="330"/>
      <c r="F52" s="330" t="s">
        <v>134</v>
      </c>
      <c r="G52" s="331"/>
      <c r="H52" s="332" t="s">
        <v>135</v>
      </c>
      <c r="I52" s="332"/>
      <c r="J52" s="329" t="s">
        <v>136</v>
      </c>
      <c r="K52" s="356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23"/>
  <sheetViews>
    <sheetView workbookViewId="0">
      <selection activeCell="L14" sqref="L14:N14"/>
    </sheetView>
  </sheetViews>
  <sheetFormatPr defaultColWidth="9" defaultRowHeight="14.25"/>
  <cols>
    <col min="1" max="1" width="13.625" style="92" customWidth="1"/>
    <col min="2" max="2" width="8.5" style="92" customWidth="1"/>
    <col min="3" max="3" width="8.5" style="93" customWidth="1"/>
    <col min="4" max="7" width="8.5" style="92" customWidth="1"/>
    <col min="8" max="8" width="2.75" style="92" customWidth="1"/>
    <col min="9" max="14" width="8.875" style="92" customWidth="1"/>
    <col min="15" max="16" width="8.875" style="231" customWidth="1"/>
    <col min="17" max="248" width="9" style="92"/>
    <col min="249" max="16384" width="9" style="96"/>
  </cols>
  <sheetData>
    <row r="1" s="92" customFormat="1" ht="29" customHeight="1" spans="1:251">
      <c r="A1" s="97" t="s">
        <v>139</v>
      </c>
      <c r="B1" s="99"/>
      <c r="C1" s="98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242"/>
      <c r="P1" s="242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  <c r="BM1" s="96"/>
      <c r="BN1" s="96"/>
      <c r="BO1" s="96"/>
      <c r="BP1" s="96"/>
      <c r="BQ1" s="96"/>
      <c r="BR1" s="96"/>
      <c r="BS1" s="96"/>
      <c r="BT1" s="96"/>
      <c r="BU1" s="96"/>
      <c r="BV1" s="96"/>
      <c r="BW1" s="96"/>
      <c r="BX1" s="96"/>
      <c r="BY1" s="96"/>
      <c r="BZ1" s="96"/>
      <c r="CA1" s="96"/>
      <c r="CB1" s="96"/>
      <c r="CC1" s="96"/>
      <c r="CD1" s="96"/>
      <c r="CE1" s="96"/>
      <c r="CF1" s="96"/>
      <c r="CG1" s="96"/>
      <c r="CH1" s="96"/>
      <c r="CI1" s="96"/>
      <c r="CJ1" s="96"/>
      <c r="CK1" s="96"/>
      <c r="CL1" s="96"/>
      <c r="CM1" s="96"/>
      <c r="CN1" s="96"/>
      <c r="CO1" s="96"/>
      <c r="CP1" s="96"/>
      <c r="CQ1" s="96"/>
      <c r="CR1" s="96"/>
      <c r="CS1" s="96"/>
      <c r="CT1" s="96"/>
      <c r="CU1" s="96"/>
      <c r="CV1" s="96"/>
      <c r="CW1" s="96"/>
      <c r="CX1" s="96"/>
      <c r="CY1" s="96"/>
      <c r="CZ1" s="96"/>
      <c r="DA1" s="96"/>
      <c r="DB1" s="96"/>
      <c r="DC1" s="96"/>
      <c r="DD1" s="96"/>
      <c r="DE1" s="96"/>
      <c r="DF1" s="96"/>
      <c r="DG1" s="96"/>
      <c r="DH1" s="96"/>
      <c r="DI1" s="96"/>
      <c r="DJ1" s="96"/>
      <c r="DK1" s="96"/>
      <c r="DL1" s="96"/>
      <c r="DM1" s="96"/>
      <c r="DN1" s="96"/>
      <c r="DO1" s="96"/>
      <c r="DP1" s="96"/>
      <c r="DQ1" s="96"/>
      <c r="DR1" s="96"/>
      <c r="DS1" s="96"/>
      <c r="DT1" s="96"/>
      <c r="DU1" s="96"/>
      <c r="DV1" s="96"/>
      <c r="DW1" s="96"/>
      <c r="DX1" s="96"/>
      <c r="DY1" s="96"/>
      <c r="DZ1" s="96"/>
      <c r="EA1" s="96"/>
      <c r="EB1" s="96"/>
      <c r="EC1" s="96"/>
      <c r="ED1" s="96"/>
      <c r="EE1" s="96"/>
      <c r="EF1" s="96"/>
      <c r="EG1" s="96"/>
      <c r="EH1" s="96"/>
      <c r="EI1" s="96"/>
      <c r="EJ1" s="96"/>
      <c r="EK1" s="96"/>
      <c r="EL1" s="96"/>
      <c r="EM1" s="96"/>
      <c r="EN1" s="96"/>
      <c r="EO1" s="96"/>
      <c r="EP1" s="96"/>
      <c r="EQ1" s="96"/>
      <c r="ER1" s="96"/>
      <c r="ES1" s="96"/>
      <c r="ET1" s="96"/>
      <c r="EU1" s="96"/>
      <c r="EV1" s="96"/>
      <c r="EW1" s="96"/>
      <c r="EX1" s="96"/>
      <c r="EY1" s="96"/>
      <c r="EZ1" s="96"/>
      <c r="FA1" s="96"/>
      <c r="FB1" s="96"/>
      <c r="FC1" s="96"/>
      <c r="FD1" s="96"/>
      <c r="FE1" s="96"/>
      <c r="FF1" s="96"/>
      <c r="FG1" s="96"/>
      <c r="FH1" s="96"/>
      <c r="FI1" s="96"/>
      <c r="FJ1" s="96"/>
      <c r="FK1" s="96"/>
      <c r="FL1" s="96"/>
      <c r="FM1" s="96"/>
      <c r="FN1" s="96"/>
      <c r="FO1" s="96"/>
      <c r="FP1" s="96"/>
      <c r="FQ1" s="96"/>
      <c r="FR1" s="96"/>
      <c r="FS1" s="96"/>
      <c r="FT1" s="96"/>
      <c r="FU1" s="96"/>
      <c r="FV1" s="96"/>
      <c r="FW1" s="96"/>
      <c r="FX1" s="96"/>
      <c r="FY1" s="96"/>
      <c r="FZ1" s="96"/>
      <c r="GA1" s="96"/>
      <c r="GB1" s="96"/>
      <c r="GC1" s="96"/>
      <c r="GD1" s="96"/>
      <c r="GE1" s="96"/>
      <c r="GF1" s="96"/>
      <c r="GG1" s="96"/>
      <c r="GH1" s="96"/>
      <c r="GI1" s="96"/>
      <c r="GJ1" s="96"/>
      <c r="GK1" s="96"/>
      <c r="GL1" s="96"/>
      <c r="GM1" s="96"/>
      <c r="GN1" s="96"/>
      <c r="GO1" s="96"/>
      <c r="GP1" s="96"/>
      <c r="GQ1" s="96"/>
      <c r="GR1" s="96"/>
      <c r="GS1" s="96"/>
      <c r="GT1" s="96"/>
      <c r="GU1" s="96"/>
      <c r="GV1" s="96"/>
      <c r="GW1" s="96"/>
      <c r="GX1" s="96"/>
      <c r="GY1" s="96"/>
      <c r="GZ1" s="96"/>
      <c r="HA1" s="96"/>
      <c r="HB1" s="96"/>
      <c r="HC1" s="96"/>
      <c r="HD1" s="96"/>
      <c r="HE1" s="96"/>
      <c r="HF1" s="96"/>
      <c r="HG1" s="96"/>
      <c r="HH1" s="96"/>
      <c r="HI1" s="96"/>
      <c r="HJ1" s="96"/>
      <c r="HK1" s="96"/>
      <c r="HL1" s="96"/>
      <c r="HM1" s="96"/>
      <c r="HN1" s="96"/>
      <c r="HO1" s="96"/>
      <c r="HP1" s="96"/>
      <c r="HQ1" s="96"/>
      <c r="HR1" s="96"/>
      <c r="HS1" s="96"/>
      <c r="HT1" s="96"/>
      <c r="HU1" s="96"/>
      <c r="HV1" s="96"/>
      <c r="HW1" s="96"/>
      <c r="HX1" s="96"/>
      <c r="HY1" s="96"/>
      <c r="HZ1" s="96"/>
      <c r="IA1" s="96"/>
      <c r="IB1" s="96"/>
      <c r="IC1" s="96"/>
      <c r="ID1" s="96"/>
      <c r="IE1" s="96"/>
      <c r="IF1" s="96"/>
      <c r="IG1" s="96"/>
      <c r="IH1" s="96"/>
      <c r="II1" s="96"/>
      <c r="IJ1" s="96"/>
      <c r="IK1" s="96"/>
      <c r="IL1" s="96"/>
      <c r="IM1" s="96"/>
      <c r="IN1" s="96"/>
      <c r="IO1" s="96"/>
      <c r="IP1" s="96"/>
      <c r="IQ1" s="96"/>
    </row>
    <row r="2" s="92" customFormat="1" ht="20" customHeight="1" spans="1:251">
      <c r="A2" s="232" t="s">
        <v>61</v>
      </c>
      <c r="B2" s="233" t="s">
        <v>62</v>
      </c>
      <c r="C2" s="234"/>
      <c r="D2" s="235"/>
      <c r="E2" s="236" t="s">
        <v>67</v>
      </c>
      <c r="F2" s="237" t="s">
        <v>68</v>
      </c>
      <c r="G2" s="237"/>
      <c r="H2" s="237"/>
      <c r="I2" s="243"/>
      <c r="J2" s="244" t="s">
        <v>57</v>
      </c>
      <c r="K2" s="245" t="s">
        <v>56</v>
      </c>
      <c r="L2" s="245"/>
      <c r="M2" s="245"/>
      <c r="N2" s="245"/>
      <c r="O2" s="246"/>
      <c r="P2" s="247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  <c r="BM2" s="96"/>
      <c r="BN2" s="96"/>
      <c r="BO2" s="96"/>
      <c r="BP2" s="96"/>
      <c r="BQ2" s="96"/>
      <c r="BR2" s="96"/>
      <c r="BS2" s="96"/>
      <c r="BT2" s="96"/>
      <c r="BU2" s="96"/>
      <c r="BV2" s="96"/>
      <c r="BW2" s="96"/>
      <c r="BX2" s="96"/>
      <c r="BY2" s="96"/>
      <c r="BZ2" s="96"/>
      <c r="CA2" s="96"/>
      <c r="CB2" s="96"/>
      <c r="CC2" s="96"/>
      <c r="CD2" s="96"/>
      <c r="CE2" s="96"/>
      <c r="CF2" s="96"/>
      <c r="CG2" s="96"/>
      <c r="CH2" s="96"/>
      <c r="CI2" s="96"/>
      <c r="CJ2" s="96"/>
      <c r="CK2" s="96"/>
      <c r="CL2" s="96"/>
      <c r="CM2" s="96"/>
      <c r="CN2" s="96"/>
      <c r="CO2" s="96"/>
      <c r="CP2" s="96"/>
      <c r="CQ2" s="96"/>
      <c r="CR2" s="96"/>
      <c r="CS2" s="96"/>
      <c r="CT2" s="96"/>
      <c r="CU2" s="96"/>
      <c r="CV2" s="96"/>
      <c r="CW2" s="96"/>
      <c r="CX2" s="96"/>
      <c r="CY2" s="96"/>
      <c r="CZ2" s="96"/>
      <c r="DA2" s="96"/>
      <c r="DB2" s="96"/>
      <c r="DC2" s="96"/>
      <c r="DD2" s="96"/>
      <c r="DE2" s="96"/>
      <c r="DF2" s="96"/>
      <c r="DG2" s="96"/>
      <c r="DH2" s="96"/>
      <c r="DI2" s="96"/>
      <c r="DJ2" s="96"/>
      <c r="DK2" s="96"/>
      <c r="DL2" s="96"/>
      <c r="DM2" s="96"/>
      <c r="DN2" s="96"/>
      <c r="DO2" s="96"/>
      <c r="DP2" s="96"/>
      <c r="DQ2" s="96"/>
      <c r="DR2" s="96"/>
      <c r="DS2" s="96"/>
      <c r="DT2" s="96"/>
      <c r="DU2" s="96"/>
      <c r="DV2" s="96"/>
      <c r="DW2" s="96"/>
      <c r="DX2" s="96"/>
      <c r="DY2" s="96"/>
      <c r="DZ2" s="96"/>
      <c r="EA2" s="96"/>
      <c r="EB2" s="96"/>
      <c r="EC2" s="96"/>
      <c r="ED2" s="96"/>
      <c r="EE2" s="96"/>
      <c r="EF2" s="96"/>
      <c r="EG2" s="96"/>
      <c r="EH2" s="96"/>
      <c r="EI2" s="96"/>
      <c r="EJ2" s="96"/>
      <c r="EK2" s="96"/>
      <c r="EL2" s="96"/>
      <c r="EM2" s="96"/>
      <c r="EN2" s="96"/>
      <c r="EO2" s="96"/>
      <c r="EP2" s="96"/>
      <c r="EQ2" s="96"/>
      <c r="ER2" s="96"/>
      <c r="ES2" s="96"/>
      <c r="ET2" s="96"/>
      <c r="EU2" s="96"/>
      <c r="EV2" s="96"/>
      <c r="EW2" s="96"/>
      <c r="EX2" s="96"/>
      <c r="EY2" s="96"/>
      <c r="EZ2" s="96"/>
      <c r="FA2" s="96"/>
      <c r="FB2" s="96"/>
      <c r="FC2" s="96"/>
      <c r="FD2" s="96"/>
      <c r="FE2" s="96"/>
      <c r="FF2" s="96"/>
      <c r="FG2" s="96"/>
      <c r="FH2" s="96"/>
      <c r="FI2" s="96"/>
      <c r="FJ2" s="96"/>
      <c r="FK2" s="96"/>
      <c r="FL2" s="96"/>
      <c r="FM2" s="96"/>
      <c r="FN2" s="96"/>
      <c r="FO2" s="96"/>
      <c r="FP2" s="96"/>
      <c r="FQ2" s="96"/>
      <c r="FR2" s="96"/>
      <c r="FS2" s="96"/>
      <c r="FT2" s="96"/>
      <c r="FU2" s="96"/>
      <c r="FV2" s="96"/>
      <c r="FW2" s="96"/>
      <c r="FX2" s="96"/>
      <c r="FY2" s="96"/>
      <c r="FZ2" s="96"/>
      <c r="GA2" s="96"/>
      <c r="GB2" s="96"/>
      <c r="GC2" s="96"/>
      <c r="GD2" s="96"/>
      <c r="GE2" s="96"/>
      <c r="GF2" s="96"/>
      <c r="GG2" s="96"/>
      <c r="GH2" s="96"/>
      <c r="GI2" s="96"/>
      <c r="GJ2" s="96"/>
      <c r="GK2" s="96"/>
      <c r="GL2" s="96"/>
      <c r="GM2" s="96"/>
      <c r="GN2" s="96"/>
      <c r="GO2" s="96"/>
      <c r="GP2" s="96"/>
      <c r="GQ2" s="96"/>
      <c r="GR2" s="96"/>
      <c r="GS2" s="96"/>
      <c r="GT2" s="96"/>
      <c r="GU2" s="96"/>
      <c r="GV2" s="96"/>
      <c r="GW2" s="96"/>
      <c r="GX2" s="96"/>
      <c r="GY2" s="96"/>
      <c r="GZ2" s="96"/>
      <c r="HA2" s="96"/>
      <c r="HB2" s="96"/>
      <c r="HC2" s="96"/>
      <c r="HD2" s="96"/>
      <c r="HE2" s="96"/>
      <c r="HF2" s="96"/>
      <c r="HG2" s="96"/>
      <c r="HH2" s="96"/>
      <c r="HI2" s="96"/>
      <c r="HJ2" s="96"/>
      <c r="HK2" s="96"/>
      <c r="HL2" s="96"/>
      <c r="HM2" s="96"/>
      <c r="HN2" s="96"/>
      <c r="HO2" s="96"/>
      <c r="HP2" s="96"/>
      <c r="HQ2" s="96"/>
      <c r="HR2" s="96"/>
      <c r="HS2" s="96"/>
      <c r="HT2" s="96"/>
      <c r="HU2" s="96"/>
      <c r="HV2" s="96"/>
      <c r="HW2" s="96"/>
      <c r="HX2" s="96"/>
      <c r="HY2" s="96"/>
      <c r="HZ2" s="96"/>
      <c r="IA2" s="96"/>
      <c r="IB2" s="96"/>
      <c r="IC2" s="96"/>
      <c r="ID2" s="96"/>
      <c r="IE2" s="96"/>
      <c r="IF2" s="96"/>
      <c r="IG2" s="96"/>
      <c r="IH2" s="96"/>
      <c r="II2" s="96"/>
      <c r="IJ2" s="96"/>
      <c r="IK2" s="96"/>
      <c r="IL2" s="96"/>
      <c r="IM2" s="96"/>
      <c r="IN2" s="96"/>
      <c r="IO2" s="96"/>
      <c r="IP2" s="96"/>
      <c r="IQ2" s="96"/>
    </row>
    <row r="3" s="92" customFormat="1" spans="1:251">
      <c r="A3" s="238" t="s">
        <v>140</v>
      </c>
      <c r="B3" s="106" t="s">
        <v>141</v>
      </c>
      <c r="C3" s="107"/>
      <c r="D3" s="106"/>
      <c r="E3" s="106"/>
      <c r="F3" s="106"/>
      <c r="G3" s="106"/>
      <c r="H3" s="106"/>
      <c r="I3" s="139"/>
      <c r="J3" s="142"/>
      <c r="K3" s="142"/>
      <c r="L3" s="142"/>
      <c r="M3" s="142"/>
      <c r="N3" s="142"/>
      <c r="O3" s="248"/>
      <c r="P3" s="249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96"/>
      <c r="BN3" s="96"/>
      <c r="BO3" s="96"/>
      <c r="BP3" s="96"/>
      <c r="BQ3" s="96"/>
      <c r="BR3" s="96"/>
      <c r="BS3" s="96"/>
      <c r="BT3" s="96"/>
      <c r="BU3" s="96"/>
      <c r="BV3" s="96"/>
      <c r="BW3" s="96"/>
      <c r="BX3" s="96"/>
      <c r="BY3" s="96"/>
      <c r="BZ3" s="96"/>
      <c r="CA3" s="96"/>
      <c r="CB3" s="96"/>
      <c r="CC3" s="96"/>
      <c r="CD3" s="96"/>
      <c r="CE3" s="96"/>
      <c r="CF3" s="96"/>
      <c r="CG3" s="96"/>
      <c r="CH3" s="96"/>
      <c r="CI3" s="96"/>
      <c r="CJ3" s="96"/>
      <c r="CK3" s="96"/>
      <c r="CL3" s="96"/>
      <c r="CM3" s="96"/>
      <c r="CN3" s="96"/>
      <c r="CO3" s="96"/>
      <c r="CP3" s="96"/>
      <c r="CQ3" s="96"/>
      <c r="CR3" s="96"/>
      <c r="CS3" s="96"/>
      <c r="CT3" s="96"/>
      <c r="CU3" s="96"/>
      <c r="CV3" s="96"/>
      <c r="CW3" s="96"/>
      <c r="CX3" s="96"/>
      <c r="CY3" s="96"/>
      <c r="CZ3" s="96"/>
      <c r="DA3" s="96"/>
      <c r="DB3" s="96"/>
      <c r="DC3" s="96"/>
      <c r="DD3" s="96"/>
      <c r="DE3" s="96"/>
      <c r="DF3" s="96"/>
      <c r="DG3" s="96"/>
      <c r="DH3" s="96"/>
      <c r="DI3" s="96"/>
      <c r="DJ3" s="96"/>
      <c r="DK3" s="96"/>
      <c r="DL3" s="96"/>
      <c r="DM3" s="96"/>
      <c r="DN3" s="96"/>
      <c r="DO3" s="96"/>
      <c r="DP3" s="96"/>
      <c r="DQ3" s="96"/>
      <c r="DR3" s="96"/>
      <c r="DS3" s="96"/>
      <c r="DT3" s="96"/>
      <c r="DU3" s="96"/>
      <c r="DV3" s="96"/>
      <c r="DW3" s="96"/>
      <c r="DX3" s="96"/>
      <c r="DY3" s="96"/>
      <c r="DZ3" s="96"/>
      <c r="EA3" s="96"/>
      <c r="EB3" s="96"/>
      <c r="EC3" s="96"/>
      <c r="ED3" s="96"/>
      <c r="EE3" s="96"/>
      <c r="EF3" s="96"/>
      <c r="EG3" s="96"/>
      <c r="EH3" s="96"/>
      <c r="EI3" s="96"/>
      <c r="EJ3" s="96"/>
      <c r="EK3" s="96"/>
      <c r="EL3" s="96"/>
      <c r="EM3" s="96"/>
      <c r="EN3" s="96"/>
      <c r="EO3" s="96"/>
      <c r="EP3" s="96"/>
      <c r="EQ3" s="96"/>
      <c r="ER3" s="96"/>
      <c r="ES3" s="96"/>
      <c r="ET3" s="96"/>
      <c r="EU3" s="96"/>
      <c r="EV3" s="96"/>
      <c r="EW3" s="96"/>
      <c r="EX3" s="96"/>
      <c r="EY3" s="96"/>
      <c r="EZ3" s="96"/>
      <c r="FA3" s="96"/>
      <c r="FB3" s="96"/>
      <c r="FC3" s="96"/>
      <c r="FD3" s="96"/>
      <c r="FE3" s="96"/>
      <c r="FF3" s="96"/>
      <c r="FG3" s="96"/>
      <c r="FH3" s="96"/>
      <c r="FI3" s="96"/>
      <c r="FJ3" s="96"/>
      <c r="FK3" s="96"/>
      <c r="FL3" s="96"/>
      <c r="FM3" s="96"/>
      <c r="FN3" s="96"/>
      <c r="FO3" s="96"/>
      <c r="FP3" s="96"/>
      <c r="FQ3" s="96"/>
      <c r="FR3" s="96"/>
      <c r="FS3" s="96"/>
      <c r="FT3" s="96"/>
      <c r="FU3" s="96"/>
      <c r="FV3" s="96"/>
      <c r="FW3" s="96"/>
      <c r="FX3" s="96"/>
      <c r="FY3" s="96"/>
      <c r="FZ3" s="96"/>
      <c r="GA3" s="96"/>
      <c r="GB3" s="96"/>
      <c r="GC3" s="96"/>
      <c r="GD3" s="96"/>
      <c r="GE3" s="96"/>
      <c r="GF3" s="96"/>
      <c r="GG3" s="96"/>
      <c r="GH3" s="96"/>
      <c r="GI3" s="96"/>
      <c r="GJ3" s="96"/>
      <c r="GK3" s="96"/>
      <c r="GL3" s="96"/>
      <c r="GM3" s="96"/>
      <c r="GN3" s="96"/>
      <c r="GO3" s="96"/>
      <c r="GP3" s="96"/>
      <c r="GQ3" s="96"/>
      <c r="GR3" s="96"/>
      <c r="GS3" s="96"/>
      <c r="GT3" s="96"/>
      <c r="GU3" s="96"/>
      <c r="GV3" s="96"/>
      <c r="GW3" s="96"/>
      <c r="GX3" s="96"/>
      <c r="GY3" s="96"/>
      <c r="GZ3" s="96"/>
      <c r="HA3" s="96"/>
      <c r="HB3" s="96"/>
      <c r="HC3" s="96"/>
      <c r="HD3" s="96"/>
      <c r="HE3" s="96"/>
      <c r="HF3" s="96"/>
      <c r="HG3" s="96"/>
      <c r="HH3" s="96"/>
      <c r="HI3" s="96"/>
      <c r="HJ3" s="96"/>
      <c r="HK3" s="96"/>
      <c r="HL3" s="96"/>
      <c r="HM3" s="96"/>
      <c r="HN3" s="96"/>
      <c r="HO3" s="96"/>
      <c r="HP3" s="96"/>
      <c r="HQ3" s="96"/>
      <c r="HR3" s="96"/>
      <c r="HS3" s="96"/>
      <c r="HT3" s="96"/>
      <c r="HU3" s="96"/>
      <c r="HV3" s="96"/>
      <c r="HW3" s="96"/>
      <c r="HX3" s="96"/>
      <c r="HY3" s="96"/>
      <c r="HZ3" s="96"/>
      <c r="IA3" s="96"/>
      <c r="IB3" s="96"/>
      <c r="IC3" s="96"/>
      <c r="ID3" s="96"/>
      <c r="IE3" s="96"/>
      <c r="IF3" s="96"/>
      <c r="IG3" s="96"/>
      <c r="IH3" s="96"/>
      <c r="II3" s="96"/>
      <c r="IJ3" s="96"/>
      <c r="IK3" s="96"/>
      <c r="IL3" s="96"/>
      <c r="IM3" s="96"/>
      <c r="IN3" s="96"/>
      <c r="IO3" s="96"/>
      <c r="IP3" s="96"/>
      <c r="IQ3" s="96"/>
    </row>
    <row r="4" s="92" customFormat="1" ht="16.5" spans="1:251">
      <c r="A4" s="238"/>
      <c r="B4" s="108" t="s">
        <v>142</v>
      </c>
      <c r="C4" s="108" t="s">
        <v>143</v>
      </c>
      <c r="D4" s="108" t="s">
        <v>144</v>
      </c>
      <c r="E4" s="108" t="s">
        <v>145</v>
      </c>
      <c r="F4" s="108" t="s">
        <v>146</v>
      </c>
      <c r="G4" s="108" t="s">
        <v>147</v>
      </c>
      <c r="H4" s="109" t="s">
        <v>148</v>
      </c>
      <c r="I4" s="139"/>
      <c r="J4" s="250"/>
      <c r="K4" s="251"/>
      <c r="L4" s="251"/>
      <c r="M4" s="251"/>
      <c r="N4" s="251"/>
      <c r="O4" s="252"/>
      <c r="P4" s="253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6"/>
      <c r="GA4" s="96"/>
      <c r="GB4" s="96"/>
      <c r="GC4" s="96"/>
      <c r="GD4" s="96"/>
      <c r="GE4" s="96"/>
      <c r="GF4" s="96"/>
      <c r="GG4" s="96"/>
      <c r="GH4" s="96"/>
      <c r="GI4" s="96"/>
      <c r="GJ4" s="96"/>
      <c r="GK4" s="96"/>
      <c r="GL4" s="96"/>
      <c r="GM4" s="96"/>
      <c r="GN4" s="96"/>
      <c r="GO4" s="96"/>
      <c r="GP4" s="96"/>
      <c r="GQ4" s="96"/>
      <c r="GR4" s="96"/>
      <c r="GS4" s="96"/>
      <c r="GT4" s="96"/>
      <c r="GU4" s="96"/>
      <c r="GV4" s="96"/>
      <c r="GW4" s="96"/>
      <c r="GX4" s="96"/>
      <c r="GY4" s="96"/>
      <c r="GZ4" s="96"/>
      <c r="HA4" s="96"/>
      <c r="HB4" s="96"/>
      <c r="HC4" s="96"/>
      <c r="HD4" s="96"/>
      <c r="HE4" s="96"/>
      <c r="HF4" s="96"/>
      <c r="HG4" s="96"/>
      <c r="HH4" s="96"/>
      <c r="HI4" s="96"/>
      <c r="HJ4" s="96"/>
      <c r="HK4" s="96"/>
      <c r="HL4" s="96"/>
      <c r="HM4" s="96"/>
      <c r="HN4" s="96"/>
      <c r="HO4" s="96"/>
      <c r="HP4" s="96"/>
      <c r="HQ4" s="96"/>
      <c r="HR4" s="96"/>
      <c r="HS4" s="96"/>
      <c r="HT4" s="96"/>
      <c r="HU4" s="96"/>
      <c r="HV4" s="96"/>
      <c r="HW4" s="96"/>
      <c r="HX4" s="96"/>
      <c r="HY4" s="96"/>
      <c r="HZ4" s="96"/>
      <c r="IA4" s="96"/>
      <c r="IB4" s="96"/>
      <c r="IC4" s="96"/>
      <c r="ID4" s="96"/>
      <c r="IE4" s="96"/>
      <c r="IF4" s="96"/>
      <c r="IG4" s="96"/>
      <c r="IH4" s="96"/>
      <c r="II4" s="96"/>
      <c r="IJ4" s="96"/>
      <c r="IK4" s="96"/>
      <c r="IL4" s="96"/>
      <c r="IM4" s="96"/>
      <c r="IN4" s="96"/>
      <c r="IO4" s="96"/>
      <c r="IP4" s="96"/>
      <c r="IQ4" s="96"/>
    </row>
    <row r="5" s="92" customFormat="1" ht="20" customHeight="1" spans="1:251">
      <c r="A5" s="238"/>
      <c r="B5" s="110"/>
      <c r="C5" s="110"/>
      <c r="D5" s="111"/>
      <c r="E5" s="111"/>
      <c r="F5" s="111"/>
      <c r="G5" s="111"/>
      <c r="H5" s="109"/>
      <c r="I5" s="254"/>
      <c r="J5" s="255"/>
      <c r="K5" s="256"/>
      <c r="L5" s="256"/>
      <c r="M5" s="256"/>
      <c r="N5" s="257"/>
      <c r="O5" s="256"/>
      <c r="P5" s="258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/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96"/>
      <c r="HF5" s="96"/>
      <c r="HG5" s="96"/>
      <c r="HH5" s="96"/>
      <c r="HI5" s="96"/>
      <c r="HJ5" s="96"/>
      <c r="HK5" s="96"/>
      <c r="HL5" s="96"/>
      <c r="HM5" s="96"/>
      <c r="HN5" s="96"/>
      <c r="HO5" s="96"/>
      <c r="HP5" s="96"/>
      <c r="HQ5" s="96"/>
      <c r="HR5" s="96"/>
      <c r="HS5" s="96"/>
      <c r="HT5" s="96"/>
      <c r="HU5" s="96"/>
      <c r="HV5" s="96"/>
      <c r="HW5" s="96"/>
      <c r="HX5" s="96"/>
      <c r="HY5" s="96"/>
      <c r="HZ5" s="96"/>
      <c r="IA5" s="96"/>
      <c r="IB5" s="96"/>
      <c r="IC5" s="96"/>
      <c r="ID5" s="96"/>
      <c r="IE5" s="96"/>
      <c r="IF5" s="96"/>
      <c r="IG5" s="96"/>
      <c r="IH5" s="96"/>
      <c r="II5" s="96"/>
      <c r="IJ5" s="96"/>
      <c r="IK5" s="96"/>
      <c r="IL5" s="96"/>
      <c r="IM5" s="96"/>
      <c r="IN5" s="96"/>
      <c r="IO5" s="96"/>
      <c r="IP5" s="96"/>
      <c r="IQ5" s="96"/>
    </row>
    <row r="6" s="92" customFormat="1" ht="20" customHeight="1" spans="1:251">
      <c r="A6" s="112" t="s">
        <v>152</v>
      </c>
      <c r="B6" s="113">
        <f>C6-1.5</f>
        <v>33.5</v>
      </c>
      <c r="C6" s="114">
        <v>35</v>
      </c>
      <c r="D6" s="113">
        <f>C6+2.5</f>
        <v>37.5</v>
      </c>
      <c r="E6" s="113">
        <f>D6+2.5</f>
        <v>40</v>
      </c>
      <c r="F6" s="113">
        <f>E6+2.5</f>
        <v>42.5</v>
      </c>
      <c r="G6" s="113">
        <f>F6+2</f>
        <v>44.5</v>
      </c>
      <c r="H6" s="115" t="s">
        <v>153</v>
      </c>
      <c r="I6" s="254"/>
      <c r="J6" s="255"/>
      <c r="K6" s="255"/>
      <c r="L6" s="255"/>
      <c r="M6" s="255"/>
      <c r="N6" s="255"/>
      <c r="O6" s="255"/>
      <c r="P6" s="259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/>
      <c r="BL6" s="96"/>
      <c r="BM6" s="96"/>
      <c r="BN6" s="96"/>
      <c r="BO6" s="96"/>
      <c r="BP6" s="96"/>
      <c r="BQ6" s="96"/>
      <c r="BR6" s="96"/>
      <c r="BS6" s="96"/>
      <c r="BT6" s="96"/>
      <c r="BU6" s="96"/>
      <c r="BV6" s="96"/>
      <c r="BW6" s="96"/>
      <c r="BX6" s="96"/>
      <c r="BY6" s="96"/>
      <c r="BZ6" s="96"/>
      <c r="CA6" s="96"/>
      <c r="CB6" s="96"/>
      <c r="CC6" s="96"/>
      <c r="CD6" s="96"/>
      <c r="CE6" s="96"/>
      <c r="CF6" s="96"/>
      <c r="CG6" s="96"/>
      <c r="CH6" s="96"/>
      <c r="CI6" s="96"/>
      <c r="CJ6" s="96"/>
      <c r="CK6" s="96"/>
      <c r="CL6" s="96"/>
      <c r="CM6" s="96"/>
      <c r="CN6" s="96"/>
      <c r="CO6" s="96"/>
      <c r="CP6" s="96"/>
      <c r="CQ6" s="96"/>
      <c r="CR6" s="96"/>
      <c r="CS6" s="96"/>
      <c r="CT6" s="96"/>
      <c r="CU6" s="96"/>
      <c r="CV6" s="96"/>
      <c r="CW6" s="96"/>
      <c r="CX6" s="96"/>
      <c r="CY6" s="96"/>
      <c r="CZ6" s="96"/>
      <c r="DA6" s="96"/>
      <c r="DB6" s="96"/>
      <c r="DC6" s="96"/>
      <c r="DD6" s="96"/>
      <c r="DE6" s="96"/>
      <c r="DF6" s="96"/>
      <c r="DG6" s="96"/>
      <c r="DH6" s="96"/>
      <c r="DI6" s="96"/>
      <c r="DJ6" s="96"/>
      <c r="DK6" s="96"/>
      <c r="DL6" s="96"/>
      <c r="DM6" s="96"/>
      <c r="DN6" s="96"/>
      <c r="DO6" s="96"/>
      <c r="DP6" s="96"/>
      <c r="DQ6" s="96"/>
      <c r="DR6" s="96"/>
      <c r="DS6" s="96"/>
      <c r="DT6" s="96"/>
      <c r="DU6" s="96"/>
      <c r="DV6" s="96"/>
      <c r="DW6" s="96"/>
      <c r="DX6" s="96"/>
      <c r="DY6" s="96"/>
      <c r="DZ6" s="96"/>
      <c r="EA6" s="96"/>
      <c r="EB6" s="96"/>
      <c r="EC6" s="96"/>
      <c r="ED6" s="96"/>
      <c r="EE6" s="96"/>
      <c r="EF6" s="96"/>
      <c r="EG6" s="96"/>
      <c r="EH6" s="96"/>
      <c r="EI6" s="96"/>
      <c r="EJ6" s="96"/>
      <c r="EK6" s="96"/>
      <c r="EL6" s="96"/>
      <c r="EM6" s="96"/>
      <c r="EN6" s="96"/>
      <c r="EO6" s="96"/>
      <c r="EP6" s="96"/>
      <c r="EQ6" s="96"/>
      <c r="ER6" s="96"/>
      <c r="ES6" s="96"/>
      <c r="ET6" s="96"/>
      <c r="EU6" s="96"/>
      <c r="EV6" s="96"/>
      <c r="EW6" s="96"/>
      <c r="EX6" s="96"/>
      <c r="EY6" s="96"/>
      <c r="EZ6" s="96"/>
      <c r="FA6" s="96"/>
      <c r="FB6" s="96"/>
      <c r="FC6" s="96"/>
      <c r="FD6" s="96"/>
      <c r="FE6" s="96"/>
      <c r="FF6" s="96"/>
      <c r="FG6" s="96"/>
      <c r="FH6" s="96"/>
      <c r="FI6" s="96"/>
      <c r="FJ6" s="96"/>
      <c r="FK6" s="96"/>
      <c r="FL6" s="96"/>
      <c r="FM6" s="96"/>
      <c r="FN6" s="96"/>
      <c r="FO6" s="96"/>
      <c r="FP6" s="96"/>
      <c r="FQ6" s="96"/>
      <c r="FR6" s="96"/>
      <c r="FS6" s="96"/>
      <c r="FT6" s="96"/>
      <c r="FU6" s="96"/>
      <c r="FV6" s="96"/>
      <c r="FW6" s="96"/>
      <c r="FX6" s="96"/>
      <c r="FY6" s="96"/>
      <c r="FZ6" s="96"/>
      <c r="GA6" s="96"/>
      <c r="GB6" s="96"/>
      <c r="GC6" s="96"/>
      <c r="GD6" s="96"/>
      <c r="GE6" s="96"/>
      <c r="GF6" s="96"/>
      <c r="GG6" s="96"/>
      <c r="GH6" s="96"/>
      <c r="GI6" s="96"/>
      <c r="GJ6" s="96"/>
      <c r="GK6" s="96"/>
      <c r="GL6" s="96"/>
      <c r="GM6" s="96"/>
      <c r="GN6" s="96"/>
      <c r="GO6" s="96"/>
      <c r="GP6" s="96"/>
      <c r="GQ6" s="96"/>
      <c r="GR6" s="96"/>
      <c r="GS6" s="96"/>
      <c r="GT6" s="96"/>
      <c r="GU6" s="96"/>
      <c r="GV6" s="96"/>
      <c r="GW6" s="96"/>
      <c r="GX6" s="96"/>
      <c r="GY6" s="96"/>
      <c r="GZ6" s="96"/>
      <c r="HA6" s="96"/>
      <c r="HB6" s="96"/>
      <c r="HC6" s="96"/>
      <c r="HD6" s="96"/>
      <c r="HE6" s="96"/>
      <c r="HF6" s="96"/>
      <c r="HG6" s="96"/>
      <c r="HH6" s="96"/>
      <c r="HI6" s="96"/>
      <c r="HJ6" s="96"/>
      <c r="HK6" s="96"/>
      <c r="HL6" s="96"/>
      <c r="HM6" s="96"/>
      <c r="HN6" s="96"/>
      <c r="HO6" s="96"/>
      <c r="HP6" s="96"/>
      <c r="HQ6" s="96"/>
      <c r="HR6" s="96"/>
      <c r="HS6" s="96"/>
      <c r="HT6" s="96"/>
      <c r="HU6" s="96"/>
      <c r="HV6" s="96"/>
      <c r="HW6" s="96"/>
      <c r="HX6" s="96"/>
      <c r="HY6" s="96"/>
      <c r="HZ6" s="96"/>
      <c r="IA6" s="96"/>
      <c r="IB6" s="96"/>
      <c r="IC6" s="96"/>
      <c r="ID6" s="96"/>
      <c r="IE6" s="96"/>
      <c r="IF6" s="96"/>
      <c r="IG6" s="96"/>
      <c r="IH6" s="96"/>
      <c r="II6" s="96"/>
      <c r="IJ6" s="96"/>
      <c r="IK6" s="96"/>
      <c r="IL6" s="96"/>
      <c r="IM6" s="96"/>
      <c r="IN6" s="96"/>
      <c r="IO6" s="96"/>
      <c r="IP6" s="96"/>
      <c r="IQ6" s="96"/>
    </row>
    <row r="7" s="92" customFormat="1" ht="20" customHeight="1" spans="1:251">
      <c r="A7" s="116" t="s">
        <v>157</v>
      </c>
      <c r="B7" s="117">
        <f>C7-3</f>
        <v>51</v>
      </c>
      <c r="C7" s="117">
        <v>54</v>
      </c>
      <c r="D7" s="117">
        <f>C7+3</f>
        <v>57</v>
      </c>
      <c r="E7" s="117">
        <f>D7+3</f>
        <v>60</v>
      </c>
      <c r="F7" s="117">
        <f>E7+4</f>
        <v>64</v>
      </c>
      <c r="G7" s="117">
        <f t="shared" ref="G7:G9" si="0">F7+4</f>
        <v>68</v>
      </c>
      <c r="H7" s="115" t="s">
        <v>153</v>
      </c>
      <c r="I7" s="254"/>
      <c r="J7" s="255"/>
      <c r="K7" s="255"/>
      <c r="L7" s="255"/>
      <c r="M7" s="255"/>
      <c r="N7" s="255"/>
      <c r="O7" s="255"/>
      <c r="P7" s="259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6"/>
      <c r="BL7" s="96"/>
      <c r="BM7" s="96"/>
      <c r="BN7" s="96"/>
      <c r="BO7" s="96"/>
      <c r="BP7" s="96"/>
      <c r="BQ7" s="96"/>
      <c r="BR7" s="96"/>
      <c r="BS7" s="96"/>
      <c r="BT7" s="96"/>
      <c r="BU7" s="96"/>
      <c r="BV7" s="96"/>
      <c r="BW7" s="96"/>
      <c r="BX7" s="96"/>
      <c r="BY7" s="96"/>
      <c r="BZ7" s="96"/>
      <c r="CA7" s="96"/>
      <c r="CB7" s="96"/>
      <c r="CC7" s="96"/>
      <c r="CD7" s="96"/>
      <c r="CE7" s="96"/>
      <c r="CF7" s="96"/>
      <c r="CG7" s="96"/>
      <c r="CH7" s="96"/>
      <c r="CI7" s="96"/>
      <c r="CJ7" s="96"/>
      <c r="CK7" s="96"/>
      <c r="CL7" s="96"/>
      <c r="CM7" s="96"/>
      <c r="CN7" s="96"/>
      <c r="CO7" s="96"/>
      <c r="CP7" s="96"/>
      <c r="CQ7" s="96"/>
      <c r="CR7" s="96"/>
      <c r="CS7" s="96"/>
      <c r="CT7" s="96"/>
      <c r="CU7" s="96"/>
      <c r="CV7" s="96"/>
      <c r="CW7" s="96"/>
      <c r="CX7" s="96"/>
      <c r="CY7" s="96"/>
      <c r="CZ7" s="96"/>
      <c r="DA7" s="96"/>
      <c r="DB7" s="96"/>
      <c r="DC7" s="96"/>
      <c r="DD7" s="96"/>
      <c r="DE7" s="96"/>
      <c r="DF7" s="96"/>
      <c r="DG7" s="96"/>
      <c r="DH7" s="96"/>
      <c r="DI7" s="96"/>
      <c r="DJ7" s="96"/>
      <c r="DK7" s="96"/>
      <c r="DL7" s="96"/>
      <c r="DM7" s="96"/>
      <c r="DN7" s="96"/>
      <c r="DO7" s="96"/>
      <c r="DP7" s="96"/>
      <c r="DQ7" s="96"/>
      <c r="DR7" s="96"/>
      <c r="DS7" s="96"/>
      <c r="DT7" s="96"/>
      <c r="DU7" s="96"/>
      <c r="DV7" s="96"/>
      <c r="DW7" s="96"/>
      <c r="DX7" s="96"/>
      <c r="DY7" s="96"/>
      <c r="DZ7" s="96"/>
      <c r="EA7" s="96"/>
      <c r="EB7" s="96"/>
      <c r="EC7" s="96"/>
      <c r="ED7" s="96"/>
      <c r="EE7" s="96"/>
      <c r="EF7" s="96"/>
      <c r="EG7" s="96"/>
      <c r="EH7" s="96"/>
      <c r="EI7" s="96"/>
      <c r="EJ7" s="96"/>
      <c r="EK7" s="96"/>
      <c r="EL7" s="96"/>
      <c r="EM7" s="96"/>
      <c r="EN7" s="96"/>
      <c r="EO7" s="96"/>
      <c r="EP7" s="96"/>
      <c r="EQ7" s="96"/>
      <c r="ER7" s="96"/>
      <c r="ES7" s="96"/>
      <c r="ET7" s="96"/>
      <c r="EU7" s="96"/>
      <c r="EV7" s="96"/>
      <c r="EW7" s="96"/>
      <c r="EX7" s="96"/>
      <c r="EY7" s="96"/>
      <c r="EZ7" s="96"/>
      <c r="FA7" s="96"/>
      <c r="FB7" s="96"/>
      <c r="FC7" s="96"/>
      <c r="FD7" s="96"/>
      <c r="FE7" s="96"/>
      <c r="FF7" s="96"/>
      <c r="FG7" s="96"/>
      <c r="FH7" s="96"/>
      <c r="FI7" s="96"/>
      <c r="FJ7" s="96"/>
      <c r="FK7" s="96"/>
      <c r="FL7" s="96"/>
      <c r="FM7" s="96"/>
      <c r="FN7" s="96"/>
      <c r="FO7" s="96"/>
      <c r="FP7" s="96"/>
      <c r="FQ7" s="96"/>
      <c r="FR7" s="96"/>
      <c r="FS7" s="96"/>
      <c r="FT7" s="96"/>
      <c r="FU7" s="96"/>
      <c r="FV7" s="96"/>
      <c r="FW7" s="96"/>
      <c r="FX7" s="96"/>
      <c r="FY7" s="96"/>
      <c r="FZ7" s="96"/>
      <c r="GA7" s="96"/>
      <c r="GB7" s="96"/>
      <c r="GC7" s="96"/>
      <c r="GD7" s="96"/>
      <c r="GE7" s="96"/>
      <c r="GF7" s="96"/>
      <c r="GG7" s="96"/>
      <c r="GH7" s="96"/>
      <c r="GI7" s="96"/>
      <c r="GJ7" s="96"/>
      <c r="GK7" s="96"/>
      <c r="GL7" s="96"/>
      <c r="GM7" s="96"/>
      <c r="GN7" s="96"/>
      <c r="GO7" s="96"/>
      <c r="GP7" s="96"/>
      <c r="GQ7" s="96"/>
      <c r="GR7" s="96"/>
      <c r="GS7" s="96"/>
      <c r="GT7" s="96"/>
      <c r="GU7" s="96"/>
      <c r="GV7" s="96"/>
      <c r="GW7" s="96"/>
      <c r="GX7" s="96"/>
      <c r="GY7" s="96"/>
      <c r="GZ7" s="96"/>
      <c r="HA7" s="96"/>
      <c r="HB7" s="96"/>
      <c r="HC7" s="96"/>
      <c r="HD7" s="96"/>
      <c r="HE7" s="96"/>
      <c r="HF7" s="96"/>
      <c r="HG7" s="96"/>
      <c r="HH7" s="96"/>
      <c r="HI7" s="96"/>
      <c r="HJ7" s="96"/>
      <c r="HK7" s="96"/>
      <c r="HL7" s="96"/>
      <c r="HM7" s="96"/>
      <c r="HN7" s="96"/>
      <c r="HO7" s="96"/>
      <c r="HP7" s="96"/>
      <c r="HQ7" s="96"/>
      <c r="HR7" s="96"/>
      <c r="HS7" s="96"/>
      <c r="HT7" s="96"/>
      <c r="HU7" s="96"/>
      <c r="HV7" s="96"/>
      <c r="HW7" s="96"/>
      <c r="HX7" s="96"/>
      <c r="HY7" s="96"/>
      <c r="HZ7" s="96"/>
      <c r="IA7" s="96"/>
      <c r="IB7" s="96"/>
      <c r="IC7" s="96"/>
      <c r="ID7" s="96"/>
      <c r="IE7" s="96"/>
      <c r="IF7" s="96"/>
      <c r="IG7" s="96"/>
      <c r="IH7" s="96"/>
      <c r="II7" s="96"/>
      <c r="IJ7" s="96"/>
      <c r="IK7" s="96"/>
      <c r="IL7" s="96"/>
      <c r="IM7" s="96"/>
      <c r="IN7" s="96"/>
      <c r="IO7" s="96"/>
      <c r="IP7" s="96"/>
      <c r="IQ7" s="96"/>
    </row>
    <row r="8" s="92" customFormat="1" ht="20" customHeight="1" spans="1:251">
      <c r="A8" s="116" t="s">
        <v>161</v>
      </c>
      <c r="B8" s="117">
        <f>C8-5</f>
        <v>73</v>
      </c>
      <c r="C8" s="117">
        <v>78</v>
      </c>
      <c r="D8" s="117">
        <f>C8+6</f>
        <v>84</v>
      </c>
      <c r="E8" s="117">
        <f>D8+6</f>
        <v>90</v>
      </c>
      <c r="F8" s="117">
        <f>E8+6</f>
        <v>96</v>
      </c>
      <c r="G8" s="117">
        <f t="shared" si="0"/>
        <v>100</v>
      </c>
      <c r="H8" s="115" t="s">
        <v>153</v>
      </c>
      <c r="I8" s="254"/>
      <c r="J8" s="255"/>
      <c r="K8" s="255"/>
      <c r="L8" s="255"/>
      <c r="M8" s="255"/>
      <c r="N8" s="255"/>
      <c r="O8" s="255"/>
      <c r="P8" s="259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96"/>
      <c r="BG8" s="96"/>
      <c r="BH8" s="96"/>
      <c r="BI8" s="96"/>
      <c r="BJ8" s="96"/>
      <c r="BK8" s="96"/>
      <c r="BL8" s="96"/>
      <c r="BM8" s="96"/>
      <c r="BN8" s="96"/>
      <c r="BO8" s="96"/>
      <c r="BP8" s="96"/>
      <c r="BQ8" s="96"/>
      <c r="BR8" s="96"/>
      <c r="BS8" s="96"/>
      <c r="BT8" s="96"/>
      <c r="BU8" s="96"/>
      <c r="BV8" s="96"/>
      <c r="BW8" s="96"/>
      <c r="BX8" s="96"/>
      <c r="BY8" s="96"/>
      <c r="BZ8" s="96"/>
      <c r="CA8" s="96"/>
      <c r="CB8" s="96"/>
      <c r="CC8" s="96"/>
      <c r="CD8" s="96"/>
      <c r="CE8" s="96"/>
      <c r="CF8" s="96"/>
      <c r="CG8" s="96"/>
      <c r="CH8" s="96"/>
      <c r="CI8" s="96"/>
      <c r="CJ8" s="96"/>
      <c r="CK8" s="96"/>
      <c r="CL8" s="96"/>
      <c r="CM8" s="96"/>
      <c r="CN8" s="96"/>
      <c r="CO8" s="96"/>
      <c r="CP8" s="96"/>
      <c r="CQ8" s="96"/>
      <c r="CR8" s="96"/>
      <c r="CS8" s="96"/>
      <c r="CT8" s="96"/>
      <c r="CU8" s="96"/>
      <c r="CV8" s="96"/>
      <c r="CW8" s="96"/>
      <c r="CX8" s="96"/>
      <c r="CY8" s="96"/>
      <c r="CZ8" s="96"/>
      <c r="DA8" s="96"/>
      <c r="DB8" s="96"/>
      <c r="DC8" s="96"/>
      <c r="DD8" s="96"/>
      <c r="DE8" s="96"/>
      <c r="DF8" s="96"/>
      <c r="DG8" s="96"/>
      <c r="DH8" s="96"/>
      <c r="DI8" s="96"/>
      <c r="DJ8" s="96"/>
      <c r="DK8" s="96"/>
      <c r="DL8" s="96"/>
      <c r="DM8" s="96"/>
      <c r="DN8" s="96"/>
      <c r="DO8" s="96"/>
      <c r="DP8" s="96"/>
      <c r="DQ8" s="96"/>
      <c r="DR8" s="96"/>
      <c r="DS8" s="96"/>
      <c r="DT8" s="96"/>
      <c r="DU8" s="96"/>
      <c r="DV8" s="96"/>
      <c r="DW8" s="96"/>
      <c r="DX8" s="96"/>
      <c r="DY8" s="96"/>
      <c r="DZ8" s="96"/>
      <c r="EA8" s="96"/>
      <c r="EB8" s="96"/>
      <c r="EC8" s="96"/>
      <c r="ED8" s="96"/>
      <c r="EE8" s="96"/>
      <c r="EF8" s="96"/>
      <c r="EG8" s="96"/>
      <c r="EH8" s="96"/>
      <c r="EI8" s="96"/>
      <c r="EJ8" s="96"/>
      <c r="EK8" s="96"/>
      <c r="EL8" s="96"/>
      <c r="EM8" s="96"/>
      <c r="EN8" s="96"/>
      <c r="EO8" s="96"/>
      <c r="EP8" s="96"/>
      <c r="EQ8" s="96"/>
      <c r="ER8" s="96"/>
      <c r="ES8" s="96"/>
      <c r="ET8" s="96"/>
      <c r="EU8" s="96"/>
      <c r="EV8" s="96"/>
      <c r="EW8" s="96"/>
      <c r="EX8" s="96"/>
      <c r="EY8" s="96"/>
      <c r="EZ8" s="96"/>
      <c r="FA8" s="96"/>
      <c r="FB8" s="96"/>
      <c r="FC8" s="96"/>
      <c r="FD8" s="96"/>
      <c r="FE8" s="96"/>
      <c r="FF8" s="96"/>
      <c r="FG8" s="96"/>
      <c r="FH8" s="96"/>
      <c r="FI8" s="96"/>
      <c r="FJ8" s="96"/>
      <c r="FK8" s="96"/>
      <c r="FL8" s="96"/>
      <c r="FM8" s="96"/>
      <c r="FN8" s="96"/>
      <c r="FO8" s="96"/>
      <c r="FP8" s="96"/>
      <c r="FQ8" s="96"/>
      <c r="FR8" s="96"/>
      <c r="FS8" s="96"/>
      <c r="FT8" s="96"/>
      <c r="FU8" s="96"/>
      <c r="FV8" s="96"/>
      <c r="FW8" s="96"/>
      <c r="FX8" s="96"/>
      <c r="FY8" s="96"/>
      <c r="FZ8" s="96"/>
      <c r="GA8" s="96"/>
      <c r="GB8" s="96"/>
      <c r="GC8" s="96"/>
      <c r="GD8" s="96"/>
      <c r="GE8" s="96"/>
      <c r="GF8" s="96"/>
      <c r="GG8" s="96"/>
      <c r="GH8" s="96"/>
      <c r="GI8" s="96"/>
      <c r="GJ8" s="96"/>
      <c r="GK8" s="96"/>
      <c r="GL8" s="96"/>
      <c r="GM8" s="96"/>
      <c r="GN8" s="96"/>
      <c r="GO8" s="96"/>
      <c r="GP8" s="96"/>
      <c r="GQ8" s="96"/>
      <c r="GR8" s="96"/>
      <c r="GS8" s="96"/>
      <c r="GT8" s="96"/>
      <c r="GU8" s="96"/>
      <c r="GV8" s="96"/>
      <c r="GW8" s="96"/>
      <c r="GX8" s="96"/>
      <c r="GY8" s="96"/>
      <c r="GZ8" s="96"/>
      <c r="HA8" s="96"/>
      <c r="HB8" s="96"/>
      <c r="HC8" s="96"/>
      <c r="HD8" s="96"/>
      <c r="HE8" s="96"/>
      <c r="HF8" s="96"/>
      <c r="HG8" s="96"/>
      <c r="HH8" s="96"/>
      <c r="HI8" s="96"/>
      <c r="HJ8" s="96"/>
      <c r="HK8" s="96"/>
      <c r="HL8" s="96"/>
      <c r="HM8" s="96"/>
      <c r="HN8" s="96"/>
      <c r="HO8" s="96"/>
      <c r="HP8" s="96"/>
      <c r="HQ8" s="96"/>
      <c r="HR8" s="96"/>
      <c r="HS8" s="96"/>
      <c r="HT8" s="96"/>
      <c r="HU8" s="96"/>
      <c r="HV8" s="96"/>
      <c r="HW8" s="96"/>
      <c r="HX8" s="96"/>
      <c r="HY8" s="96"/>
      <c r="HZ8" s="96"/>
      <c r="IA8" s="96"/>
      <c r="IB8" s="96"/>
      <c r="IC8" s="96"/>
      <c r="ID8" s="96"/>
      <c r="IE8" s="96"/>
      <c r="IF8" s="96"/>
      <c r="IG8" s="96"/>
      <c r="IH8" s="96"/>
      <c r="II8" s="96"/>
      <c r="IJ8" s="96"/>
      <c r="IK8" s="96"/>
      <c r="IL8" s="96"/>
      <c r="IM8" s="96"/>
      <c r="IN8" s="96"/>
      <c r="IO8" s="96"/>
      <c r="IP8" s="96"/>
      <c r="IQ8" s="96"/>
    </row>
    <row r="9" s="92" customFormat="1" ht="20" customHeight="1" spans="1:251">
      <c r="A9" s="112" t="s">
        <v>162</v>
      </c>
      <c r="B9" s="117">
        <f>C9-5</f>
        <v>77</v>
      </c>
      <c r="C9" s="117">
        <v>82</v>
      </c>
      <c r="D9" s="117">
        <f>C9+6</f>
        <v>88</v>
      </c>
      <c r="E9" s="117">
        <f>D9+6</f>
        <v>94</v>
      </c>
      <c r="F9" s="117">
        <f>E9+6</f>
        <v>100</v>
      </c>
      <c r="G9" s="117">
        <f t="shared" si="0"/>
        <v>104</v>
      </c>
      <c r="H9" s="115" t="s">
        <v>163</v>
      </c>
      <c r="I9" s="254"/>
      <c r="J9" s="255"/>
      <c r="K9" s="255"/>
      <c r="L9" s="255"/>
      <c r="M9" s="255"/>
      <c r="N9" s="255"/>
      <c r="O9" s="255"/>
      <c r="P9" s="259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6"/>
      <c r="BF9" s="96"/>
      <c r="BG9" s="96"/>
      <c r="BH9" s="96"/>
      <c r="BI9" s="96"/>
      <c r="BJ9" s="96"/>
      <c r="BK9" s="96"/>
      <c r="BL9" s="96"/>
      <c r="BM9" s="96"/>
      <c r="BN9" s="96"/>
      <c r="BO9" s="96"/>
      <c r="BP9" s="96"/>
      <c r="BQ9" s="96"/>
      <c r="BR9" s="96"/>
      <c r="BS9" s="96"/>
      <c r="BT9" s="96"/>
      <c r="BU9" s="96"/>
      <c r="BV9" s="96"/>
      <c r="BW9" s="96"/>
      <c r="BX9" s="96"/>
      <c r="BY9" s="96"/>
      <c r="BZ9" s="96"/>
      <c r="CA9" s="96"/>
      <c r="CB9" s="96"/>
      <c r="CC9" s="96"/>
      <c r="CD9" s="96"/>
      <c r="CE9" s="96"/>
      <c r="CF9" s="96"/>
      <c r="CG9" s="96"/>
      <c r="CH9" s="96"/>
      <c r="CI9" s="96"/>
      <c r="CJ9" s="96"/>
      <c r="CK9" s="96"/>
      <c r="CL9" s="96"/>
      <c r="CM9" s="96"/>
      <c r="CN9" s="96"/>
      <c r="CO9" s="96"/>
      <c r="CP9" s="96"/>
      <c r="CQ9" s="96"/>
      <c r="CR9" s="96"/>
      <c r="CS9" s="96"/>
      <c r="CT9" s="96"/>
      <c r="CU9" s="96"/>
      <c r="CV9" s="96"/>
      <c r="CW9" s="96"/>
      <c r="CX9" s="96"/>
      <c r="CY9" s="96"/>
      <c r="CZ9" s="96"/>
      <c r="DA9" s="96"/>
      <c r="DB9" s="96"/>
      <c r="DC9" s="96"/>
      <c r="DD9" s="96"/>
      <c r="DE9" s="96"/>
      <c r="DF9" s="96"/>
      <c r="DG9" s="96"/>
      <c r="DH9" s="96"/>
      <c r="DI9" s="96"/>
      <c r="DJ9" s="96"/>
      <c r="DK9" s="96"/>
      <c r="DL9" s="96"/>
      <c r="DM9" s="96"/>
      <c r="DN9" s="96"/>
      <c r="DO9" s="96"/>
      <c r="DP9" s="96"/>
      <c r="DQ9" s="96"/>
      <c r="DR9" s="96"/>
      <c r="DS9" s="96"/>
      <c r="DT9" s="96"/>
      <c r="DU9" s="96"/>
      <c r="DV9" s="96"/>
      <c r="DW9" s="96"/>
      <c r="DX9" s="96"/>
      <c r="DY9" s="96"/>
      <c r="DZ9" s="96"/>
      <c r="EA9" s="96"/>
      <c r="EB9" s="96"/>
      <c r="EC9" s="96"/>
      <c r="ED9" s="96"/>
      <c r="EE9" s="96"/>
      <c r="EF9" s="96"/>
      <c r="EG9" s="96"/>
      <c r="EH9" s="96"/>
      <c r="EI9" s="96"/>
      <c r="EJ9" s="96"/>
      <c r="EK9" s="96"/>
      <c r="EL9" s="96"/>
      <c r="EM9" s="96"/>
      <c r="EN9" s="96"/>
      <c r="EO9" s="96"/>
      <c r="EP9" s="96"/>
      <c r="EQ9" s="96"/>
      <c r="ER9" s="96"/>
      <c r="ES9" s="96"/>
      <c r="ET9" s="96"/>
      <c r="EU9" s="96"/>
      <c r="EV9" s="96"/>
      <c r="EW9" s="96"/>
      <c r="EX9" s="96"/>
      <c r="EY9" s="96"/>
      <c r="EZ9" s="96"/>
      <c r="FA9" s="96"/>
      <c r="FB9" s="96"/>
      <c r="FC9" s="96"/>
      <c r="FD9" s="96"/>
      <c r="FE9" s="96"/>
      <c r="FF9" s="96"/>
      <c r="FG9" s="96"/>
      <c r="FH9" s="96"/>
      <c r="FI9" s="96"/>
      <c r="FJ9" s="96"/>
      <c r="FK9" s="96"/>
      <c r="FL9" s="96"/>
      <c r="FM9" s="96"/>
      <c r="FN9" s="96"/>
      <c r="FO9" s="96"/>
      <c r="FP9" s="96"/>
      <c r="FQ9" s="96"/>
      <c r="FR9" s="96"/>
      <c r="FS9" s="96"/>
      <c r="FT9" s="96"/>
      <c r="FU9" s="96"/>
      <c r="FV9" s="96"/>
      <c r="FW9" s="96"/>
      <c r="FX9" s="96"/>
      <c r="FY9" s="96"/>
      <c r="FZ9" s="96"/>
      <c r="GA9" s="96"/>
      <c r="GB9" s="96"/>
      <c r="GC9" s="96"/>
      <c r="GD9" s="96"/>
      <c r="GE9" s="96"/>
      <c r="GF9" s="96"/>
      <c r="GG9" s="96"/>
      <c r="GH9" s="96"/>
      <c r="GI9" s="96"/>
      <c r="GJ9" s="96"/>
      <c r="GK9" s="96"/>
      <c r="GL9" s="96"/>
      <c r="GM9" s="96"/>
      <c r="GN9" s="96"/>
      <c r="GO9" s="96"/>
      <c r="GP9" s="96"/>
      <c r="GQ9" s="96"/>
      <c r="GR9" s="96"/>
      <c r="GS9" s="96"/>
      <c r="GT9" s="96"/>
      <c r="GU9" s="96"/>
      <c r="GV9" s="96"/>
      <c r="GW9" s="96"/>
      <c r="GX9" s="96"/>
      <c r="GY9" s="96"/>
      <c r="GZ9" s="96"/>
      <c r="HA9" s="96"/>
      <c r="HB9" s="96"/>
      <c r="HC9" s="96"/>
      <c r="HD9" s="96"/>
      <c r="HE9" s="96"/>
      <c r="HF9" s="96"/>
      <c r="HG9" s="96"/>
      <c r="HH9" s="96"/>
      <c r="HI9" s="96"/>
      <c r="HJ9" s="96"/>
      <c r="HK9" s="96"/>
      <c r="HL9" s="96"/>
      <c r="HM9" s="96"/>
      <c r="HN9" s="96"/>
      <c r="HO9" s="96"/>
      <c r="HP9" s="96"/>
      <c r="HQ9" s="96"/>
      <c r="HR9" s="96"/>
      <c r="HS9" s="96"/>
      <c r="HT9" s="96"/>
      <c r="HU9" s="96"/>
      <c r="HV9" s="96"/>
      <c r="HW9" s="96"/>
      <c r="HX9" s="96"/>
      <c r="HY9" s="96"/>
      <c r="HZ9" s="96"/>
      <c r="IA9" s="96"/>
      <c r="IB9" s="96"/>
      <c r="IC9" s="96"/>
      <c r="ID9" s="96"/>
      <c r="IE9" s="96"/>
      <c r="IF9" s="96"/>
      <c r="IG9" s="96"/>
      <c r="IH9" s="96"/>
      <c r="II9" s="96"/>
      <c r="IJ9" s="96"/>
      <c r="IK9" s="96"/>
      <c r="IL9" s="96"/>
      <c r="IM9" s="96"/>
      <c r="IN9" s="96"/>
      <c r="IO9" s="96"/>
      <c r="IP9" s="96"/>
      <c r="IQ9" s="96"/>
    </row>
    <row r="10" s="92" customFormat="1" ht="20" customHeight="1" spans="1:251">
      <c r="A10" s="118" t="s">
        <v>165</v>
      </c>
      <c r="B10" s="119">
        <f>C10-1.6</f>
        <v>23.4</v>
      </c>
      <c r="C10" s="119">
        <v>25</v>
      </c>
      <c r="D10" s="119">
        <f>C10+1.9</f>
        <v>26.9</v>
      </c>
      <c r="E10" s="119">
        <f>C10+3.8</f>
        <v>28.8</v>
      </c>
      <c r="F10" s="119">
        <f>C10+5.7</f>
        <v>30.7</v>
      </c>
      <c r="G10" s="119">
        <f>C10+7</f>
        <v>32</v>
      </c>
      <c r="H10" s="115" t="s">
        <v>163</v>
      </c>
      <c r="I10" s="254"/>
      <c r="J10" s="255"/>
      <c r="K10" s="255"/>
      <c r="L10" s="255"/>
      <c r="M10" s="255"/>
      <c r="N10" s="255"/>
      <c r="O10" s="255"/>
      <c r="P10" s="259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96"/>
      <c r="BR10" s="96"/>
      <c r="BS10" s="96"/>
      <c r="BT10" s="96"/>
      <c r="BU10" s="96"/>
      <c r="BV10" s="96"/>
      <c r="BW10" s="96"/>
      <c r="BX10" s="96"/>
      <c r="BY10" s="96"/>
      <c r="BZ10" s="96"/>
      <c r="CA10" s="96"/>
      <c r="CB10" s="96"/>
      <c r="CC10" s="96"/>
      <c r="CD10" s="96"/>
      <c r="CE10" s="96"/>
      <c r="CF10" s="96"/>
      <c r="CG10" s="96"/>
      <c r="CH10" s="96"/>
      <c r="CI10" s="96"/>
      <c r="CJ10" s="96"/>
      <c r="CK10" s="96"/>
      <c r="CL10" s="96"/>
      <c r="CM10" s="96"/>
      <c r="CN10" s="96"/>
      <c r="CO10" s="96"/>
      <c r="CP10" s="96"/>
      <c r="CQ10" s="96"/>
      <c r="CR10" s="96"/>
      <c r="CS10" s="96"/>
      <c r="CT10" s="96"/>
      <c r="CU10" s="96"/>
      <c r="CV10" s="96"/>
      <c r="CW10" s="96"/>
      <c r="CX10" s="96"/>
      <c r="CY10" s="96"/>
      <c r="CZ10" s="96"/>
      <c r="DA10" s="96"/>
      <c r="DB10" s="96"/>
      <c r="DC10" s="96"/>
      <c r="DD10" s="96"/>
      <c r="DE10" s="96"/>
      <c r="DF10" s="96"/>
      <c r="DG10" s="96"/>
      <c r="DH10" s="96"/>
      <c r="DI10" s="96"/>
      <c r="DJ10" s="96"/>
      <c r="DK10" s="96"/>
      <c r="DL10" s="96"/>
      <c r="DM10" s="96"/>
      <c r="DN10" s="96"/>
      <c r="DO10" s="96"/>
      <c r="DP10" s="96"/>
      <c r="DQ10" s="96"/>
      <c r="DR10" s="96"/>
      <c r="DS10" s="96"/>
      <c r="DT10" s="96"/>
      <c r="DU10" s="96"/>
      <c r="DV10" s="96"/>
      <c r="DW10" s="96"/>
      <c r="DX10" s="96"/>
      <c r="DY10" s="96"/>
      <c r="DZ10" s="96"/>
      <c r="EA10" s="96"/>
      <c r="EB10" s="96"/>
      <c r="EC10" s="96"/>
      <c r="ED10" s="96"/>
      <c r="EE10" s="96"/>
      <c r="EF10" s="96"/>
      <c r="EG10" s="96"/>
      <c r="EH10" s="96"/>
      <c r="EI10" s="96"/>
      <c r="EJ10" s="96"/>
      <c r="EK10" s="96"/>
      <c r="EL10" s="96"/>
      <c r="EM10" s="96"/>
      <c r="EN10" s="96"/>
      <c r="EO10" s="96"/>
      <c r="EP10" s="96"/>
      <c r="EQ10" s="96"/>
      <c r="ER10" s="96"/>
      <c r="ES10" s="96"/>
      <c r="ET10" s="96"/>
      <c r="EU10" s="96"/>
      <c r="EV10" s="96"/>
      <c r="EW10" s="96"/>
      <c r="EX10" s="96"/>
      <c r="EY10" s="96"/>
      <c r="EZ10" s="96"/>
      <c r="FA10" s="96"/>
      <c r="FB10" s="96"/>
      <c r="FC10" s="96"/>
      <c r="FD10" s="96"/>
      <c r="FE10" s="96"/>
      <c r="FF10" s="96"/>
      <c r="FG10" s="96"/>
      <c r="FH10" s="96"/>
      <c r="FI10" s="96"/>
      <c r="FJ10" s="96"/>
      <c r="FK10" s="96"/>
      <c r="FL10" s="96"/>
      <c r="FM10" s="96"/>
      <c r="FN10" s="96"/>
      <c r="FO10" s="96"/>
      <c r="FP10" s="96"/>
      <c r="FQ10" s="96"/>
      <c r="FR10" s="96"/>
      <c r="FS10" s="96"/>
      <c r="FT10" s="96"/>
      <c r="FU10" s="96"/>
      <c r="FV10" s="96"/>
      <c r="FW10" s="96"/>
      <c r="FX10" s="96"/>
      <c r="FY10" s="96"/>
      <c r="FZ10" s="96"/>
      <c r="GA10" s="96"/>
      <c r="GB10" s="96"/>
      <c r="GC10" s="96"/>
      <c r="GD10" s="96"/>
      <c r="GE10" s="96"/>
      <c r="GF10" s="96"/>
      <c r="GG10" s="96"/>
      <c r="GH10" s="96"/>
      <c r="GI10" s="96"/>
      <c r="GJ10" s="96"/>
      <c r="GK10" s="96"/>
      <c r="GL10" s="96"/>
      <c r="GM10" s="96"/>
      <c r="GN10" s="96"/>
      <c r="GO10" s="96"/>
      <c r="GP10" s="96"/>
      <c r="GQ10" s="96"/>
      <c r="GR10" s="96"/>
      <c r="GS10" s="96"/>
      <c r="GT10" s="96"/>
      <c r="GU10" s="96"/>
      <c r="GV10" s="96"/>
      <c r="GW10" s="96"/>
      <c r="GX10" s="96"/>
      <c r="GY10" s="96"/>
      <c r="GZ10" s="96"/>
      <c r="HA10" s="96"/>
      <c r="HB10" s="96"/>
      <c r="HC10" s="96"/>
      <c r="HD10" s="96"/>
      <c r="HE10" s="96"/>
      <c r="HF10" s="96"/>
      <c r="HG10" s="96"/>
      <c r="HH10" s="96"/>
      <c r="HI10" s="96"/>
      <c r="HJ10" s="96"/>
      <c r="HK10" s="96"/>
      <c r="HL10" s="96"/>
      <c r="HM10" s="96"/>
      <c r="HN10" s="96"/>
      <c r="HO10" s="96"/>
      <c r="HP10" s="96"/>
      <c r="HQ10" s="96"/>
      <c r="HR10" s="96"/>
      <c r="HS10" s="96"/>
      <c r="HT10" s="96"/>
      <c r="HU10" s="96"/>
      <c r="HV10" s="96"/>
      <c r="HW10" s="96"/>
      <c r="HX10" s="96"/>
      <c r="HY10" s="96"/>
      <c r="HZ10" s="96"/>
      <c r="IA10" s="96"/>
      <c r="IB10" s="96"/>
      <c r="IC10" s="96"/>
      <c r="ID10" s="96"/>
      <c r="IE10" s="96"/>
      <c r="IF10" s="96"/>
      <c r="IG10" s="96"/>
      <c r="IH10" s="96"/>
      <c r="II10" s="96"/>
      <c r="IJ10" s="96"/>
      <c r="IK10" s="96"/>
      <c r="IL10" s="96"/>
      <c r="IM10" s="96"/>
      <c r="IN10" s="96"/>
      <c r="IO10" s="96"/>
      <c r="IP10" s="96"/>
      <c r="IQ10" s="96"/>
    </row>
    <row r="11" s="92" customFormat="1" ht="20" customHeight="1" spans="1:251">
      <c r="A11" s="112" t="s">
        <v>166</v>
      </c>
      <c r="B11" s="117">
        <f>C11-1.2</f>
        <v>22.8</v>
      </c>
      <c r="C11" s="117">
        <v>24</v>
      </c>
      <c r="D11" s="117">
        <f>C11+1.8</f>
        <v>25.8</v>
      </c>
      <c r="E11" s="117">
        <f>D11+1.8</f>
        <v>27.6</v>
      </c>
      <c r="F11" s="117">
        <f>E11+1.8</f>
        <v>29.4</v>
      </c>
      <c r="G11" s="117">
        <f>F11+0.8</f>
        <v>30.2</v>
      </c>
      <c r="H11" s="115" t="s">
        <v>167</v>
      </c>
      <c r="I11" s="254"/>
      <c r="J11" s="255"/>
      <c r="K11" s="255"/>
      <c r="L11" s="255"/>
      <c r="M11" s="255"/>
      <c r="N11" s="255"/>
      <c r="O11" s="255"/>
      <c r="P11" s="259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  <c r="BM11" s="96"/>
      <c r="BN11" s="96"/>
      <c r="BO11" s="96"/>
      <c r="BP11" s="96"/>
      <c r="BQ11" s="96"/>
      <c r="BR11" s="96"/>
      <c r="BS11" s="96"/>
      <c r="BT11" s="96"/>
      <c r="BU11" s="96"/>
      <c r="BV11" s="96"/>
      <c r="BW11" s="96"/>
      <c r="BX11" s="96"/>
      <c r="BY11" s="96"/>
      <c r="BZ11" s="96"/>
      <c r="CA11" s="96"/>
      <c r="CB11" s="96"/>
      <c r="CC11" s="96"/>
      <c r="CD11" s="96"/>
      <c r="CE11" s="96"/>
      <c r="CF11" s="96"/>
      <c r="CG11" s="96"/>
      <c r="CH11" s="96"/>
      <c r="CI11" s="96"/>
      <c r="CJ11" s="96"/>
      <c r="CK11" s="96"/>
      <c r="CL11" s="96"/>
      <c r="CM11" s="96"/>
      <c r="CN11" s="96"/>
      <c r="CO11" s="96"/>
      <c r="CP11" s="96"/>
      <c r="CQ11" s="96"/>
      <c r="CR11" s="96"/>
      <c r="CS11" s="96"/>
      <c r="CT11" s="96"/>
      <c r="CU11" s="96"/>
      <c r="CV11" s="96"/>
      <c r="CW11" s="96"/>
      <c r="CX11" s="96"/>
      <c r="CY11" s="96"/>
      <c r="CZ11" s="96"/>
      <c r="DA11" s="96"/>
      <c r="DB11" s="96"/>
      <c r="DC11" s="96"/>
      <c r="DD11" s="96"/>
      <c r="DE11" s="96"/>
      <c r="DF11" s="96"/>
      <c r="DG11" s="96"/>
      <c r="DH11" s="96"/>
      <c r="DI11" s="96"/>
      <c r="DJ11" s="96"/>
      <c r="DK11" s="96"/>
      <c r="DL11" s="96"/>
      <c r="DM11" s="96"/>
      <c r="DN11" s="96"/>
      <c r="DO11" s="96"/>
      <c r="DP11" s="96"/>
      <c r="DQ11" s="96"/>
      <c r="DR11" s="96"/>
      <c r="DS11" s="96"/>
      <c r="DT11" s="96"/>
      <c r="DU11" s="96"/>
      <c r="DV11" s="96"/>
      <c r="DW11" s="96"/>
      <c r="DX11" s="96"/>
      <c r="DY11" s="96"/>
      <c r="DZ11" s="96"/>
      <c r="EA11" s="96"/>
      <c r="EB11" s="96"/>
      <c r="EC11" s="96"/>
      <c r="ED11" s="96"/>
      <c r="EE11" s="96"/>
      <c r="EF11" s="96"/>
      <c r="EG11" s="96"/>
      <c r="EH11" s="96"/>
      <c r="EI11" s="96"/>
      <c r="EJ11" s="96"/>
      <c r="EK11" s="96"/>
      <c r="EL11" s="96"/>
      <c r="EM11" s="96"/>
      <c r="EN11" s="96"/>
      <c r="EO11" s="96"/>
      <c r="EP11" s="96"/>
      <c r="EQ11" s="96"/>
      <c r="ER11" s="96"/>
      <c r="ES11" s="96"/>
      <c r="ET11" s="96"/>
      <c r="EU11" s="96"/>
      <c r="EV11" s="96"/>
      <c r="EW11" s="96"/>
      <c r="EX11" s="96"/>
      <c r="EY11" s="96"/>
      <c r="EZ11" s="96"/>
      <c r="FA11" s="96"/>
      <c r="FB11" s="96"/>
      <c r="FC11" s="96"/>
      <c r="FD11" s="96"/>
      <c r="FE11" s="96"/>
      <c r="FF11" s="96"/>
      <c r="FG11" s="96"/>
      <c r="FH11" s="96"/>
      <c r="FI11" s="96"/>
      <c r="FJ11" s="96"/>
      <c r="FK11" s="96"/>
      <c r="FL11" s="96"/>
      <c r="FM11" s="96"/>
      <c r="FN11" s="96"/>
      <c r="FO11" s="96"/>
      <c r="FP11" s="96"/>
      <c r="FQ11" s="96"/>
      <c r="FR11" s="96"/>
      <c r="FS11" s="96"/>
      <c r="FT11" s="96"/>
      <c r="FU11" s="96"/>
      <c r="FV11" s="96"/>
      <c r="FW11" s="96"/>
      <c r="FX11" s="96"/>
      <c r="FY11" s="96"/>
      <c r="FZ11" s="96"/>
      <c r="GA11" s="96"/>
      <c r="GB11" s="96"/>
      <c r="GC11" s="96"/>
      <c r="GD11" s="96"/>
      <c r="GE11" s="96"/>
      <c r="GF11" s="96"/>
      <c r="GG11" s="96"/>
      <c r="GH11" s="96"/>
      <c r="GI11" s="96"/>
      <c r="GJ11" s="96"/>
      <c r="GK11" s="96"/>
      <c r="GL11" s="96"/>
      <c r="GM11" s="96"/>
      <c r="GN11" s="96"/>
      <c r="GO11" s="96"/>
      <c r="GP11" s="96"/>
      <c r="GQ11" s="96"/>
      <c r="GR11" s="96"/>
      <c r="GS11" s="96"/>
      <c r="GT11" s="96"/>
      <c r="GU11" s="96"/>
      <c r="GV11" s="96"/>
      <c r="GW11" s="96"/>
      <c r="GX11" s="96"/>
      <c r="GY11" s="96"/>
      <c r="GZ11" s="96"/>
      <c r="HA11" s="96"/>
      <c r="HB11" s="96"/>
      <c r="HC11" s="96"/>
      <c r="HD11" s="96"/>
      <c r="HE11" s="96"/>
      <c r="HF11" s="96"/>
      <c r="HG11" s="96"/>
      <c r="HH11" s="96"/>
      <c r="HI11" s="96"/>
      <c r="HJ11" s="96"/>
      <c r="HK11" s="96"/>
      <c r="HL11" s="96"/>
      <c r="HM11" s="96"/>
      <c r="HN11" s="96"/>
      <c r="HO11" s="96"/>
      <c r="HP11" s="96"/>
      <c r="HQ11" s="96"/>
      <c r="HR11" s="96"/>
      <c r="HS11" s="96"/>
      <c r="HT11" s="96"/>
      <c r="HU11" s="96"/>
      <c r="HV11" s="96"/>
      <c r="HW11" s="96"/>
      <c r="HX11" s="96"/>
      <c r="HY11" s="96"/>
      <c r="HZ11" s="96"/>
      <c r="IA11" s="96"/>
      <c r="IB11" s="96"/>
      <c r="IC11" s="96"/>
      <c r="ID11" s="96"/>
      <c r="IE11" s="96"/>
      <c r="IF11" s="96"/>
      <c r="IG11" s="96"/>
      <c r="IH11" s="96"/>
      <c r="II11" s="96"/>
      <c r="IJ11" s="96"/>
      <c r="IK11" s="96"/>
      <c r="IL11" s="96"/>
      <c r="IM11" s="96"/>
      <c r="IN11" s="96"/>
      <c r="IO11" s="96"/>
      <c r="IP11" s="96"/>
      <c r="IQ11" s="96"/>
    </row>
    <row r="12" s="92" customFormat="1" ht="20" customHeight="1" spans="1:251">
      <c r="A12" s="112" t="s">
        <v>169</v>
      </c>
      <c r="B12" s="117">
        <f>C12-1.5</f>
        <v>23.5</v>
      </c>
      <c r="C12" s="117">
        <v>25</v>
      </c>
      <c r="D12" s="117">
        <f>C12+1.7</f>
        <v>26.7</v>
      </c>
      <c r="E12" s="117">
        <f>D12+1.7</f>
        <v>28.4</v>
      </c>
      <c r="F12" s="117">
        <f>E12+1.7</f>
        <v>30.1</v>
      </c>
      <c r="G12" s="117">
        <f>F12+1.6</f>
        <v>31.7</v>
      </c>
      <c r="H12" s="115" t="s">
        <v>163</v>
      </c>
      <c r="I12" s="254"/>
      <c r="J12" s="255"/>
      <c r="K12" s="255"/>
      <c r="L12" s="255"/>
      <c r="M12" s="255"/>
      <c r="N12" s="255"/>
      <c r="O12" s="255"/>
      <c r="P12" s="259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6"/>
      <c r="BF12" s="96"/>
      <c r="BG12" s="96"/>
      <c r="BH12" s="96"/>
      <c r="BI12" s="96"/>
      <c r="BJ12" s="96"/>
      <c r="BK12" s="96"/>
      <c r="BL12" s="96"/>
      <c r="BM12" s="96"/>
      <c r="BN12" s="96"/>
      <c r="BO12" s="96"/>
      <c r="BP12" s="96"/>
      <c r="BQ12" s="96"/>
      <c r="BR12" s="96"/>
      <c r="BS12" s="96"/>
      <c r="BT12" s="96"/>
      <c r="BU12" s="96"/>
      <c r="BV12" s="96"/>
      <c r="BW12" s="96"/>
      <c r="BX12" s="96"/>
      <c r="BY12" s="96"/>
      <c r="BZ12" s="96"/>
      <c r="CA12" s="96"/>
      <c r="CB12" s="96"/>
      <c r="CC12" s="96"/>
      <c r="CD12" s="96"/>
      <c r="CE12" s="96"/>
      <c r="CF12" s="96"/>
      <c r="CG12" s="96"/>
      <c r="CH12" s="96"/>
      <c r="CI12" s="96"/>
      <c r="CJ12" s="96"/>
      <c r="CK12" s="96"/>
      <c r="CL12" s="96"/>
      <c r="CM12" s="96"/>
      <c r="CN12" s="96"/>
      <c r="CO12" s="96"/>
      <c r="CP12" s="96"/>
      <c r="CQ12" s="96"/>
      <c r="CR12" s="96"/>
      <c r="CS12" s="96"/>
      <c r="CT12" s="96"/>
      <c r="CU12" s="96"/>
      <c r="CV12" s="96"/>
      <c r="CW12" s="96"/>
      <c r="CX12" s="96"/>
      <c r="CY12" s="96"/>
      <c r="CZ12" s="96"/>
      <c r="DA12" s="96"/>
      <c r="DB12" s="96"/>
      <c r="DC12" s="96"/>
      <c r="DD12" s="96"/>
      <c r="DE12" s="96"/>
      <c r="DF12" s="96"/>
      <c r="DG12" s="96"/>
      <c r="DH12" s="96"/>
      <c r="DI12" s="96"/>
      <c r="DJ12" s="96"/>
      <c r="DK12" s="96"/>
      <c r="DL12" s="96"/>
      <c r="DM12" s="96"/>
      <c r="DN12" s="96"/>
      <c r="DO12" s="96"/>
      <c r="DP12" s="96"/>
      <c r="DQ12" s="96"/>
      <c r="DR12" s="96"/>
      <c r="DS12" s="96"/>
      <c r="DT12" s="96"/>
      <c r="DU12" s="96"/>
      <c r="DV12" s="96"/>
      <c r="DW12" s="96"/>
      <c r="DX12" s="96"/>
      <c r="DY12" s="96"/>
      <c r="DZ12" s="96"/>
      <c r="EA12" s="96"/>
      <c r="EB12" s="96"/>
      <c r="EC12" s="96"/>
      <c r="ED12" s="96"/>
      <c r="EE12" s="96"/>
      <c r="EF12" s="96"/>
      <c r="EG12" s="96"/>
      <c r="EH12" s="96"/>
      <c r="EI12" s="96"/>
      <c r="EJ12" s="96"/>
      <c r="EK12" s="96"/>
      <c r="EL12" s="96"/>
      <c r="EM12" s="96"/>
      <c r="EN12" s="96"/>
      <c r="EO12" s="96"/>
      <c r="EP12" s="96"/>
      <c r="EQ12" s="96"/>
      <c r="ER12" s="96"/>
      <c r="ES12" s="96"/>
      <c r="ET12" s="96"/>
      <c r="EU12" s="96"/>
      <c r="EV12" s="96"/>
      <c r="EW12" s="96"/>
      <c r="EX12" s="96"/>
      <c r="EY12" s="96"/>
      <c r="EZ12" s="96"/>
      <c r="FA12" s="96"/>
      <c r="FB12" s="96"/>
      <c r="FC12" s="96"/>
      <c r="FD12" s="96"/>
      <c r="FE12" s="96"/>
      <c r="FF12" s="96"/>
      <c r="FG12" s="96"/>
      <c r="FH12" s="96"/>
      <c r="FI12" s="96"/>
      <c r="FJ12" s="96"/>
      <c r="FK12" s="96"/>
      <c r="FL12" s="96"/>
      <c r="FM12" s="96"/>
      <c r="FN12" s="96"/>
      <c r="FO12" s="96"/>
      <c r="FP12" s="96"/>
      <c r="FQ12" s="96"/>
      <c r="FR12" s="96"/>
      <c r="FS12" s="96"/>
      <c r="FT12" s="96"/>
      <c r="FU12" s="96"/>
      <c r="FV12" s="96"/>
      <c r="FW12" s="96"/>
      <c r="FX12" s="96"/>
      <c r="FY12" s="96"/>
      <c r="FZ12" s="96"/>
      <c r="GA12" s="96"/>
      <c r="GB12" s="96"/>
      <c r="GC12" s="96"/>
      <c r="GD12" s="96"/>
      <c r="GE12" s="96"/>
      <c r="GF12" s="96"/>
      <c r="GG12" s="96"/>
      <c r="GH12" s="96"/>
      <c r="GI12" s="96"/>
      <c r="GJ12" s="96"/>
      <c r="GK12" s="96"/>
      <c r="GL12" s="96"/>
      <c r="GM12" s="96"/>
      <c r="GN12" s="96"/>
      <c r="GO12" s="96"/>
      <c r="GP12" s="96"/>
      <c r="GQ12" s="96"/>
      <c r="GR12" s="96"/>
      <c r="GS12" s="96"/>
      <c r="GT12" s="96"/>
      <c r="GU12" s="96"/>
      <c r="GV12" s="96"/>
      <c r="GW12" s="96"/>
      <c r="GX12" s="96"/>
      <c r="GY12" s="96"/>
      <c r="GZ12" s="96"/>
      <c r="HA12" s="96"/>
      <c r="HB12" s="96"/>
      <c r="HC12" s="96"/>
      <c r="HD12" s="96"/>
      <c r="HE12" s="96"/>
      <c r="HF12" s="96"/>
      <c r="HG12" s="96"/>
      <c r="HH12" s="96"/>
      <c r="HI12" s="96"/>
      <c r="HJ12" s="96"/>
      <c r="HK12" s="96"/>
      <c r="HL12" s="96"/>
      <c r="HM12" s="96"/>
      <c r="HN12" s="96"/>
      <c r="HO12" s="96"/>
      <c r="HP12" s="96"/>
      <c r="HQ12" s="96"/>
      <c r="HR12" s="96"/>
      <c r="HS12" s="96"/>
      <c r="HT12" s="96"/>
      <c r="HU12" s="96"/>
      <c r="HV12" s="96"/>
      <c r="HW12" s="96"/>
      <c r="HX12" s="96"/>
      <c r="HY12" s="96"/>
      <c r="HZ12" s="96"/>
      <c r="IA12" s="96"/>
      <c r="IB12" s="96"/>
      <c r="IC12" s="96"/>
      <c r="ID12" s="96"/>
      <c r="IE12" s="96"/>
      <c r="IF12" s="96"/>
      <c r="IG12" s="96"/>
      <c r="IH12" s="96"/>
      <c r="II12" s="96"/>
      <c r="IJ12" s="96"/>
      <c r="IK12" s="96"/>
      <c r="IL12" s="96"/>
      <c r="IM12" s="96"/>
      <c r="IN12" s="96"/>
      <c r="IO12" s="96"/>
      <c r="IP12" s="96"/>
      <c r="IQ12" s="96"/>
    </row>
    <row r="13" s="92" customFormat="1" ht="20" customHeight="1" spans="1:251">
      <c r="A13" s="112" t="s">
        <v>170</v>
      </c>
      <c r="B13" s="117">
        <f>C13-1.8</f>
        <v>31.2</v>
      </c>
      <c r="C13" s="117">
        <v>33</v>
      </c>
      <c r="D13" s="117">
        <f>C13+2.25</f>
        <v>35.25</v>
      </c>
      <c r="E13" s="117">
        <f>D13+2.25</f>
        <v>37.5</v>
      </c>
      <c r="F13" s="117">
        <f>E13+2.25</f>
        <v>39.75</v>
      </c>
      <c r="G13" s="117">
        <f>F13+2</f>
        <v>41.75</v>
      </c>
      <c r="H13" s="115">
        <v>0</v>
      </c>
      <c r="I13" s="254"/>
      <c r="J13" s="255"/>
      <c r="K13" s="255"/>
      <c r="L13" s="255"/>
      <c r="M13" s="255"/>
      <c r="N13" s="255"/>
      <c r="O13" s="255"/>
      <c r="P13" s="259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96"/>
      <c r="BG13" s="96"/>
      <c r="BH13" s="96"/>
      <c r="BI13" s="96"/>
      <c r="BJ13" s="96"/>
      <c r="BK13" s="96"/>
      <c r="BL13" s="96"/>
      <c r="BM13" s="96"/>
      <c r="BN13" s="96"/>
      <c r="BO13" s="96"/>
      <c r="BP13" s="96"/>
      <c r="BQ13" s="96"/>
      <c r="BR13" s="96"/>
      <c r="BS13" s="96"/>
      <c r="BT13" s="96"/>
      <c r="BU13" s="96"/>
      <c r="BV13" s="96"/>
      <c r="BW13" s="96"/>
      <c r="BX13" s="96"/>
      <c r="BY13" s="96"/>
      <c r="BZ13" s="96"/>
      <c r="CA13" s="96"/>
      <c r="CB13" s="96"/>
      <c r="CC13" s="96"/>
      <c r="CD13" s="96"/>
      <c r="CE13" s="96"/>
      <c r="CF13" s="96"/>
      <c r="CG13" s="96"/>
      <c r="CH13" s="96"/>
      <c r="CI13" s="96"/>
      <c r="CJ13" s="96"/>
      <c r="CK13" s="96"/>
      <c r="CL13" s="96"/>
      <c r="CM13" s="96"/>
      <c r="CN13" s="96"/>
      <c r="CO13" s="96"/>
      <c r="CP13" s="96"/>
      <c r="CQ13" s="96"/>
      <c r="CR13" s="96"/>
      <c r="CS13" s="96"/>
      <c r="CT13" s="96"/>
      <c r="CU13" s="96"/>
      <c r="CV13" s="96"/>
      <c r="CW13" s="96"/>
      <c r="CX13" s="96"/>
      <c r="CY13" s="96"/>
      <c r="CZ13" s="96"/>
      <c r="DA13" s="96"/>
      <c r="DB13" s="96"/>
      <c r="DC13" s="96"/>
      <c r="DD13" s="96"/>
      <c r="DE13" s="96"/>
      <c r="DF13" s="96"/>
      <c r="DG13" s="96"/>
      <c r="DH13" s="96"/>
      <c r="DI13" s="96"/>
      <c r="DJ13" s="96"/>
      <c r="DK13" s="96"/>
      <c r="DL13" s="96"/>
      <c r="DM13" s="96"/>
      <c r="DN13" s="96"/>
      <c r="DO13" s="96"/>
      <c r="DP13" s="96"/>
      <c r="DQ13" s="96"/>
      <c r="DR13" s="96"/>
      <c r="DS13" s="96"/>
      <c r="DT13" s="96"/>
      <c r="DU13" s="96"/>
      <c r="DV13" s="96"/>
      <c r="DW13" s="96"/>
      <c r="DX13" s="96"/>
      <c r="DY13" s="96"/>
      <c r="DZ13" s="96"/>
      <c r="EA13" s="96"/>
      <c r="EB13" s="96"/>
      <c r="EC13" s="96"/>
      <c r="ED13" s="96"/>
      <c r="EE13" s="96"/>
      <c r="EF13" s="96"/>
      <c r="EG13" s="96"/>
      <c r="EH13" s="96"/>
      <c r="EI13" s="96"/>
      <c r="EJ13" s="96"/>
      <c r="EK13" s="96"/>
      <c r="EL13" s="96"/>
      <c r="EM13" s="96"/>
      <c r="EN13" s="96"/>
      <c r="EO13" s="96"/>
      <c r="EP13" s="96"/>
      <c r="EQ13" s="96"/>
      <c r="ER13" s="96"/>
      <c r="ES13" s="96"/>
      <c r="ET13" s="96"/>
      <c r="EU13" s="96"/>
      <c r="EV13" s="96"/>
      <c r="EW13" s="96"/>
      <c r="EX13" s="96"/>
      <c r="EY13" s="96"/>
      <c r="EZ13" s="96"/>
      <c r="FA13" s="96"/>
      <c r="FB13" s="96"/>
      <c r="FC13" s="96"/>
      <c r="FD13" s="96"/>
      <c r="FE13" s="96"/>
      <c r="FF13" s="96"/>
      <c r="FG13" s="96"/>
      <c r="FH13" s="96"/>
      <c r="FI13" s="96"/>
      <c r="FJ13" s="96"/>
      <c r="FK13" s="96"/>
      <c r="FL13" s="96"/>
      <c r="FM13" s="96"/>
      <c r="FN13" s="96"/>
      <c r="FO13" s="96"/>
      <c r="FP13" s="96"/>
      <c r="FQ13" s="96"/>
      <c r="FR13" s="96"/>
      <c r="FS13" s="96"/>
      <c r="FT13" s="96"/>
      <c r="FU13" s="96"/>
      <c r="FV13" s="96"/>
      <c r="FW13" s="96"/>
      <c r="FX13" s="96"/>
      <c r="FY13" s="96"/>
      <c r="FZ13" s="96"/>
      <c r="GA13" s="96"/>
      <c r="GB13" s="96"/>
      <c r="GC13" s="96"/>
      <c r="GD13" s="96"/>
      <c r="GE13" s="96"/>
      <c r="GF13" s="96"/>
      <c r="GG13" s="96"/>
      <c r="GH13" s="96"/>
      <c r="GI13" s="96"/>
      <c r="GJ13" s="96"/>
      <c r="GK13" s="96"/>
      <c r="GL13" s="96"/>
      <c r="GM13" s="96"/>
      <c r="GN13" s="96"/>
      <c r="GO13" s="96"/>
      <c r="GP13" s="96"/>
      <c r="GQ13" s="96"/>
      <c r="GR13" s="96"/>
      <c r="GS13" s="96"/>
      <c r="GT13" s="96"/>
      <c r="GU13" s="96"/>
      <c r="GV13" s="96"/>
      <c r="GW13" s="96"/>
      <c r="GX13" s="96"/>
      <c r="GY13" s="96"/>
      <c r="GZ13" s="96"/>
      <c r="HA13" s="96"/>
      <c r="HB13" s="96"/>
      <c r="HC13" s="96"/>
      <c r="HD13" s="96"/>
      <c r="HE13" s="96"/>
      <c r="HF13" s="96"/>
      <c r="HG13" s="96"/>
      <c r="HH13" s="96"/>
      <c r="HI13" s="96"/>
      <c r="HJ13" s="96"/>
      <c r="HK13" s="96"/>
      <c r="HL13" s="96"/>
      <c r="HM13" s="96"/>
      <c r="HN13" s="96"/>
      <c r="HO13" s="96"/>
      <c r="HP13" s="96"/>
      <c r="HQ13" s="96"/>
      <c r="HR13" s="96"/>
      <c r="HS13" s="96"/>
      <c r="HT13" s="96"/>
      <c r="HU13" s="96"/>
      <c r="HV13" s="96"/>
      <c r="HW13" s="96"/>
      <c r="HX13" s="96"/>
      <c r="HY13" s="96"/>
      <c r="HZ13" s="96"/>
      <c r="IA13" s="96"/>
      <c r="IB13" s="96"/>
      <c r="IC13" s="96"/>
      <c r="ID13" s="96"/>
      <c r="IE13" s="96"/>
      <c r="IF13" s="96"/>
      <c r="IG13" s="96"/>
      <c r="IH13" s="96"/>
      <c r="II13" s="96"/>
      <c r="IJ13" s="96"/>
      <c r="IK13" s="96"/>
      <c r="IL13" s="96"/>
      <c r="IM13" s="96"/>
      <c r="IN13" s="96"/>
      <c r="IO13" s="96"/>
      <c r="IP13" s="96"/>
      <c r="IQ13" s="96"/>
    </row>
    <row r="14" s="92" customFormat="1" ht="20" customHeight="1" spans="1:251">
      <c r="A14" s="120" t="s">
        <v>171</v>
      </c>
      <c r="B14" s="113">
        <f>C14</f>
        <v>12</v>
      </c>
      <c r="C14" s="113">
        <v>12</v>
      </c>
      <c r="D14" s="113">
        <f>C14+1</f>
        <v>13</v>
      </c>
      <c r="E14" s="113">
        <f>D14</f>
        <v>13</v>
      </c>
      <c r="F14" s="113">
        <f>E14+1</f>
        <v>14</v>
      </c>
      <c r="G14" s="113">
        <f>F14</f>
        <v>14</v>
      </c>
      <c r="H14" s="121"/>
      <c r="I14" s="254"/>
      <c r="J14" s="255"/>
      <c r="K14" s="255"/>
      <c r="L14" s="255"/>
      <c r="M14" s="255"/>
      <c r="N14" s="255"/>
      <c r="O14" s="255"/>
      <c r="P14" s="259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6"/>
      <c r="BI14" s="96"/>
      <c r="BJ14" s="96"/>
      <c r="BK14" s="96"/>
      <c r="BL14" s="96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96"/>
      <c r="DW14" s="96"/>
      <c r="DX14" s="96"/>
      <c r="DY14" s="96"/>
      <c r="DZ14" s="96"/>
      <c r="EA14" s="96"/>
      <c r="EB14" s="96"/>
      <c r="EC14" s="96"/>
      <c r="ED14" s="96"/>
      <c r="EE14" s="96"/>
      <c r="EF14" s="96"/>
      <c r="EG14" s="96"/>
      <c r="EH14" s="96"/>
      <c r="EI14" s="96"/>
      <c r="EJ14" s="96"/>
      <c r="EK14" s="96"/>
      <c r="EL14" s="96"/>
      <c r="EM14" s="96"/>
      <c r="EN14" s="96"/>
      <c r="EO14" s="96"/>
      <c r="EP14" s="96"/>
      <c r="EQ14" s="96"/>
      <c r="ER14" s="96"/>
      <c r="ES14" s="96"/>
      <c r="ET14" s="96"/>
      <c r="EU14" s="96"/>
      <c r="EV14" s="96"/>
      <c r="EW14" s="96"/>
      <c r="EX14" s="96"/>
      <c r="EY14" s="96"/>
      <c r="EZ14" s="96"/>
      <c r="FA14" s="96"/>
      <c r="FB14" s="96"/>
      <c r="FC14" s="96"/>
      <c r="FD14" s="96"/>
      <c r="FE14" s="96"/>
      <c r="FF14" s="96"/>
      <c r="FG14" s="96"/>
      <c r="FH14" s="96"/>
      <c r="FI14" s="96"/>
      <c r="FJ14" s="96"/>
      <c r="FK14" s="96"/>
      <c r="FL14" s="96"/>
      <c r="FM14" s="96"/>
      <c r="FN14" s="96"/>
      <c r="FO14" s="96"/>
      <c r="FP14" s="96"/>
      <c r="FQ14" s="96"/>
      <c r="FR14" s="96"/>
      <c r="FS14" s="96"/>
      <c r="FT14" s="96"/>
      <c r="FU14" s="96"/>
      <c r="FV14" s="96"/>
      <c r="FW14" s="96"/>
      <c r="FX14" s="96"/>
      <c r="FY14" s="96"/>
      <c r="FZ14" s="96"/>
      <c r="GA14" s="96"/>
      <c r="GB14" s="96"/>
      <c r="GC14" s="96"/>
      <c r="GD14" s="96"/>
      <c r="GE14" s="96"/>
      <c r="GF14" s="96"/>
      <c r="GG14" s="96"/>
      <c r="GH14" s="96"/>
      <c r="GI14" s="96"/>
      <c r="GJ14" s="96"/>
      <c r="GK14" s="96"/>
      <c r="GL14" s="96"/>
      <c r="GM14" s="96"/>
      <c r="GN14" s="96"/>
      <c r="GO14" s="96"/>
      <c r="GP14" s="96"/>
      <c r="GQ14" s="96"/>
      <c r="GR14" s="96"/>
      <c r="GS14" s="96"/>
      <c r="GT14" s="96"/>
      <c r="GU14" s="96"/>
      <c r="GV14" s="96"/>
      <c r="GW14" s="96"/>
      <c r="GX14" s="96"/>
      <c r="GY14" s="96"/>
      <c r="GZ14" s="96"/>
      <c r="HA14" s="96"/>
      <c r="HB14" s="96"/>
      <c r="HC14" s="96"/>
      <c r="HD14" s="96"/>
      <c r="HE14" s="96"/>
      <c r="HF14" s="96"/>
      <c r="HG14" s="96"/>
      <c r="HH14" s="96"/>
      <c r="HI14" s="96"/>
      <c r="HJ14" s="96"/>
      <c r="HK14" s="96"/>
      <c r="HL14" s="96"/>
      <c r="HM14" s="96"/>
      <c r="HN14" s="96"/>
      <c r="HO14" s="96"/>
      <c r="HP14" s="96"/>
      <c r="HQ14" s="96"/>
      <c r="HR14" s="96"/>
      <c r="HS14" s="96"/>
      <c r="HT14" s="96"/>
      <c r="HU14" s="96"/>
      <c r="HV14" s="96"/>
      <c r="HW14" s="96"/>
      <c r="HX14" s="96"/>
      <c r="HY14" s="96"/>
      <c r="HZ14" s="96"/>
      <c r="IA14" s="96"/>
      <c r="IB14" s="96"/>
      <c r="IC14" s="96"/>
      <c r="ID14" s="96"/>
      <c r="IE14" s="96"/>
      <c r="IF14" s="96"/>
      <c r="IG14" s="96"/>
      <c r="IH14" s="96"/>
      <c r="II14" s="96"/>
      <c r="IJ14" s="96"/>
      <c r="IK14" s="96"/>
      <c r="IL14" s="96"/>
      <c r="IM14" s="96"/>
      <c r="IN14" s="96"/>
      <c r="IO14" s="96"/>
      <c r="IP14" s="96"/>
      <c r="IQ14" s="96"/>
    </row>
    <row r="15" s="92" customFormat="1" ht="20" customHeight="1" spans="1:251">
      <c r="A15" s="112"/>
      <c r="B15" s="117"/>
      <c r="C15" s="117"/>
      <c r="D15" s="117"/>
      <c r="E15" s="117"/>
      <c r="F15" s="117"/>
      <c r="G15" s="117"/>
      <c r="H15" s="121"/>
      <c r="I15" s="254"/>
      <c r="J15" s="255"/>
      <c r="K15" s="255"/>
      <c r="L15" s="255"/>
      <c r="M15" s="255"/>
      <c r="N15" s="255"/>
      <c r="O15" s="255"/>
      <c r="P15" s="259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6"/>
      <c r="IG15" s="96"/>
      <c r="IH15" s="96"/>
      <c r="II15" s="96"/>
      <c r="IJ15" s="96"/>
      <c r="IK15" s="96"/>
      <c r="IL15" s="96"/>
      <c r="IM15" s="96"/>
      <c r="IN15" s="96"/>
      <c r="IO15" s="96"/>
      <c r="IP15" s="96"/>
      <c r="IQ15" s="96"/>
    </row>
    <row r="16" s="92" customFormat="1" ht="20" customHeight="1" spans="1:251">
      <c r="A16" s="112"/>
      <c r="B16" s="117"/>
      <c r="C16" s="117"/>
      <c r="D16" s="117"/>
      <c r="E16" s="117"/>
      <c r="F16" s="122"/>
      <c r="G16" s="122"/>
      <c r="H16" s="121"/>
      <c r="I16" s="254"/>
      <c r="J16" s="255"/>
      <c r="K16" s="255"/>
      <c r="L16" s="255"/>
      <c r="M16" s="255"/>
      <c r="N16" s="255"/>
      <c r="O16" s="255"/>
      <c r="P16" s="259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96"/>
      <c r="BG16" s="96"/>
      <c r="BH16" s="96"/>
      <c r="BI16" s="96"/>
      <c r="BJ16" s="96"/>
      <c r="BK16" s="96"/>
      <c r="BL16" s="96"/>
      <c r="BM16" s="96"/>
      <c r="BN16" s="96"/>
      <c r="BO16" s="96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BZ16" s="96"/>
      <c r="CA16" s="96"/>
      <c r="CB16" s="96"/>
      <c r="CC16" s="96"/>
      <c r="CD16" s="96"/>
      <c r="CE16" s="96"/>
      <c r="CF16" s="96"/>
      <c r="CG16" s="96"/>
      <c r="CH16" s="96"/>
      <c r="CI16" s="96"/>
      <c r="CJ16" s="96"/>
      <c r="CK16" s="96"/>
      <c r="CL16" s="96"/>
      <c r="CM16" s="96"/>
      <c r="CN16" s="96"/>
      <c r="CO16" s="96"/>
      <c r="CP16" s="96"/>
      <c r="CQ16" s="96"/>
      <c r="CR16" s="96"/>
      <c r="CS16" s="96"/>
      <c r="CT16" s="96"/>
      <c r="CU16" s="96"/>
      <c r="CV16" s="96"/>
      <c r="CW16" s="96"/>
      <c r="CX16" s="96"/>
      <c r="CY16" s="96"/>
      <c r="CZ16" s="96"/>
      <c r="DA16" s="96"/>
      <c r="DB16" s="96"/>
      <c r="DC16" s="96"/>
      <c r="DD16" s="96"/>
      <c r="DE16" s="96"/>
      <c r="DF16" s="96"/>
      <c r="DG16" s="96"/>
      <c r="DH16" s="96"/>
      <c r="DI16" s="96"/>
      <c r="DJ16" s="96"/>
      <c r="DK16" s="96"/>
      <c r="DL16" s="96"/>
      <c r="DM16" s="96"/>
      <c r="DN16" s="96"/>
      <c r="DO16" s="96"/>
      <c r="DP16" s="96"/>
      <c r="DQ16" s="96"/>
      <c r="DR16" s="96"/>
      <c r="DS16" s="96"/>
      <c r="DT16" s="96"/>
      <c r="DU16" s="96"/>
      <c r="DV16" s="96"/>
      <c r="DW16" s="96"/>
      <c r="DX16" s="96"/>
      <c r="DY16" s="96"/>
      <c r="DZ16" s="96"/>
      <c r="EA16" s="96"/>
      <c r="EB16" s="96"/>
      <c r="EC16" s="96"/>
      <c r="ED16" s="96"/>
      <c r="EE16" s="96"/>
      <c r="EF16" s="96"/>
      <c r="EG16" s="96"/>
      <c r="EH16" s="96"/>
      <c r="EI16" s="96"/>
      <c r="EJ16" s="96"/>
      <c r="EK16" s="96"/>
      <c r="EL16" s="96"/>
      <c r="EM16" s="96"/>
      <c r="EN16" s="96"/>
      <c r="EO16" s="96"/>
      <c r="EP16" s="96"/>
      <c r="EQ16" s="96"/>
      <c r="ER16" s="96"/>
      <c r="ES16" s="96"/>
      <c r="ET16" s="96"/>
      <c r="EU16" s="96"/>
      <c r="EV16" s="96"/>
      <c r="EW16" s="96"/>
      <c r="EX16" s="96"/>
      <c r="EY16" s="96"/>
      <c r="EZ16" s="96"/>
      <c r="FA16" s="96"/>
      <c r="FB16" s="96"/>
      <c r="FC16" s="96"/>
      <c r="FD16" s="96"/>
      <c r="FE16" s="96"/>
      <c r="FF16" s="96"/>
      <c r="FG16" s="96"/>
      <c r="FH16" s="96"/>
      <c r="FI16" s="96"/>
      <c r="FJ16" s="96"/>
      <c r="FK16" s="96"/>
      <c r="FL16" s="96"/>
      <c r="FM16" s="96"/>
      <c r="FN16" s="96"/>
      <c r="FO16" s="96"/>
      <c r="FP16" s="96"/>
      <c r="FQ16" s="96"/>
      <c r="FR16" s="96"/>
      <c r="FS16" s="96"/>
      <c r="FT16" s="96"/>
      <c r="FU16" s="96"/>
      <c r="FV16" s="96"/>
      <c r="FW16" s="96"/>
      <c r="FX16" s="96"/>
      <c r="FY16" s="96"/>
      <c r="FZ16" s="96"/>
      <c r="GA16" s="96"/>
      <c r="GB16" s="96"/>
      <c r="GC16" s="96"/>
      <c r="GD16" s="96"/>
      <c r="GE16" s="96"/>
      <c r="GF16" s="96"/>
      <c r="GG16" s="96"/>
      <c r="GH16" s="96"/>
      <c r="GI16" s="96"/>
      <c r="GJ16" s="96"/>
      <c r="GK16" s="96"/>
      <c r="GL16" s="96"/>
      <c r="GM16" s="96"/>
      <c r="GN16" s="96"/>
      <c r="GO16" s="96"/>
      <c r="GP16" s="96"/>
      <c r="GQ16" s="96"/>
      <c r="GR16" s="96"/>
      <c r="GS16" s="96"/>
      <c r="GT16" s="96"/>
      <c r="GU16" s="96"/>
      <c r="GV16" s="96"/>
      <c r="GW16" s="96"/>
      <c r="GX16" s="96"/>
      <c r="GY16" s="96"/>
      <c r="GZ16" s="96"/>
      <c r="HA16" s="96"/>
      <c r="HB16" s="96"/>
      <c r="HC16" s="96"/>
      <c r="HD16" s="96"/>
      <c r="HE16" s="96"/>
      <c r="HF16" s="96"/>
      <c r="HG16" s="96"/>
      <c r="HH16" s="96"/>
      <c r="HI16" s="96"/>
      <c r="HJ16" s="96"/>
      <c r="HK16" s="96"/>
      <c r="HL16" s="96"/>
      <c r="HM16" s="96"/>
      <c r="HN16" s="96"/>
      <c r="HO16" s="96"/>
      <c r="HP16" s="96"/>
      <c r="HQ16" s="96"/>
      <c r="HR16" s="96"/>
      <c r="HS16" s="96"/>
      <c r="HT16" s="96"/>
      <c r="HU16" s="96"/>
      <c r="HV16" s="96"/>
      <c r="HW16" s="96"/>
      <c r="HX16" s="96"/>
      <c r="HY16" s="96"/>
      <c r="HZ16" s="96"/>
      <c r="IA16" s="96"/>
      <c r="IB16" s="96"/>
      <c r="IC16" s="96"/>
      <c r="ID16" s="96"/>
      <c r="IE16" s="96"/>
      <c r="IF16" s="96"/>
      <c r="IG16" s="96"/>
      <c r="IH16" s="96"/>
      <c r="II16" s="96"/>
      <c r="IJ16" s="96"/>
      <c r="IK16" s="96"/>
      <c r="IL16" s="96"/>
      <c r="IM16" s="96"/>
      <c r="IN16" s="96"/>
      <c r="IO16" s="96"/>
      <c r="IP16" s="96"/>
      <c r="IQ16" s="96"/>
    </row>
    <row r="17" s="92" customFormat="1" ht="20" customHeight="1" spans="1:251">
      <c r="A17" s="123"/>
      <c r="B17" s="117"/>
      <c r="C17" s="117"/>
      <c r="D17" s="117"/>
      <c r="E17" s="117"/>
      <c r="F17" s="117"/>
      <c r="G17" s="117"/>
      <c r="H17" s="124"/>
      <c r="I17" s="254"/>
      <c r="J17" s="255"/>
      <c r="K17" s="255"/>
      <c r="L17" s="255"/>
      <c r="M17" s="255"/>
      <c r="N17" s="255"/>
      <c r="O17" s="255"/>
      <c r="P17" s="259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  <c r="BA17" s="96"/>
      <c r="BB17" s="96"/>
      <c r="BC17" s="96"/>
      <c r="BD17" s="96"/>
      <c r="BE17" s="96"/>
      <c r="BF17" s="96"/>
      <c r="BG17" s="96"/>
      <c r="BH17" s="96"/>
      <c r="BI17" s="96"/>
      <c r="BJ17" s="96"/>
      <c r="BK17" s="96"/>
      <c r="BL17" s="96"/>
      <c r="BM17" s="96"/>
      <c r="BN17" s="96"/>
      <c r="BO17" s="96"/>
      <c r="BP17" s="96"/>
      <c r="BQ17" s="96"/>
      <c r="BR17" s="96"/>
      <c r="BS17" s="96"/>
      <c r="BT17" s="96"/>
      <c r="BU17" s="96"/>
      <c r="BV17" s="96"/>
      <c r="BW17" s="96"/>
      <c r="BX17" s="96"/>
      <c r="BY17" s="96"/>
      <c r="BZ17" s="96"/>
      <c r="CA17" s="96"/>
      <c r="CB17" s="96"/>
      <c r="CC17" s="96"/>
      <c r="CD17" s="96"/>
      <c r="CE17" s="96"/>
      <c r="CF17" s="96"/>
      <c r="CG17" s="96"/>
      <c r="CH17" s="96"/>
      <c r="CI17" s="96"/>
      <c r="CJ17" s="96"/>
      <c r="CK17" s="96"/>
      <c r="CL17" s="96"/>
      <c r="CM17" s="96"/>
      <c r="CN17" s="96"/>
      <c r="CO17" s="96"/>
      <c r="CP17" s="96"/>
      <c r="CQ17" s="96"/>
      <c r="CR17" s="96"/>
      <c r="CS17" s="96"/>
      <c r="CT17" s="96"/>
      <c r="CU17" s="96"/>
      <c r="CV17" s="96"/>
      <c r="CW17" s="96"/>
      <c r="CX17" s="96"/>
      <c r="CY17" s="96"/>
      <c r="CZ17" s="96"/>
      <c r="DA17" s="96"/>
      <c r="DB17" s="96"/>
      <c r="DC17" s="96"/>
      <c r="DD17" s="96"/>
      <c r="DE17" s="96"/>
      <c r="DF17" s="96"/>
      <c r="DG17" s="96"/>
      <c r="DH17" s="96"/>
      <c r="DI17" s="96"/>
      <c r="DJ17" s="96"/>
      <c r="DK17" s="96"/>
      <c r="DL17" s="96"/>
      <c r="DM17" s="96"/>
      <c r="DN17" s="96"/>
      <c r="DO17" s="96"/>
      <c r="DP17" s="96"/>
      <c r="DQ17" s="96"/>
      <c r="DR17" s="96"/>
      <c r="DS17" s="96"/>
      <c r="DT17" s="96"/>
      <c r="DU17" s="96"/>
      <c r="DV17" s="96"/>
      <c r="DW17" s="96"/>
      <c r="DX17" s="96"/>
      <c r="DY17" s="96"/>
      <c r="DZ17" s="96"/>
      <c r="EA17" s="96"/>
      <c r="EB17" s="96"/>
      <c r="EC17" s="96"/>
      <c r="ED17" s="96"/>
      <c r="EE17" s="96"/>
      <c r="EF17" s="96"/>
      <c r="EG17" s="96"/>
      <c r="EH17" s="96"/>
      <c r="EI17" s="96"/>
      <c r="EJ17" s="96"/>
      <c r="EK17" s="96"/>
      <c r="EL17" s="96"/>
      <c r="EM17" s="96"/>
      <c r="EN17" s="96"/>
      <c r="EO17" s="96"/>
      <c r="EP17" s="96"/>
      <c r="EQ17" s="96"/>
      <c r="ER17" s="96"/>
      <c r="ES17" s="96"/>
      <c r="ET17" s="96"/>
      <c r="EU17" s="96"/>
      <c r="EV17" s="96"/>
      <c r="EW17" s="96"/>
      <c r="EX17" s="96"/>
      <c r="EY17" s="96"/>
      <c r="EZ17" s="96"/>
      <c r="FA17" s="96"/>
      <c r="FB17" s="96"/>
      <c r="FC17" s="96"/>
      <c r="FD17" s="96"/>
      <c r="FE17" s="96"/>
      <c r="FF17" s="96"/>
      <c r="FG17" s="96"/>
      <c r="FH17" s="96"/>
      <c r="FI17" s="96"/>
      <c r="FJ17" s="96"/>
      <c r="FK17" s="96"/>
      <c r="FL17" s="96"/>
      <c r="FM17" s="96"/>
      <c r="FN17" s="96"/>
      <c r="FO17" s="96"/>
      <c r="FP17" s="96"/>
      <c r="FQ17" s="96"/>
      <c r="FR17" s="96"/>
      <c r="FS17" s="96"/>
      <c r="FT17" s="96"/>
      <c r="FU17" s="96"/>
      <c r="FV17" s="96"/>
      <c r="FW17" s="96"/>
      <c r="FX17" s="96"/>
      <c r="FY17" s="96"/>
      <c r="FZ17" s="96"/>
      <c r="GA17" s="96"/>
      <c r="GB17" s="96"/>
      <c r="GC17" s="96"/>
      <c r="GD17" s="96"/>
      <c r="GE17" s="96"/>
      <c r="GF17" s="96"/>
      <c r="GG17" s="96"/>
      <c r="GH17" s="96"/>
      <c r="GI17" s="96"/>
      <c r="GJ17" s="96"/>
      <c r="GK17" s="96"/>
      <c r="GL17" s="96"/>
      <c r="GM17" s="96"/>
      <c r="GN17" s="96"/>
      <c r="GO17" s="96"/>
      <c r="GP17" s="96"/>
      <c r="GQ17" s="96"/>
      <c r="GR17" s="96"/>
      <c r="GS17" s="96"/>
      <c r="GT17" s="96"/>
      <c r="GU17" s="96"/>
      <c r="GV17" s="96"/>
      <c r="GW17" s="96"/>
      <c r="GX17" s="96"/>
      <c r="GY17" s="96"/>
      <c r="GZ17" s="96"/>
      <c r="HA17" s="96"/>
      <c r="HB17" s="96"/>
      <c r="HC17" s="96"/>
      <c r="HD17" s="96"/>
      <c r="HE17" s="96"/>
      <c r="HF17" s="96"/>
      <c r="HG17" s="96"/>
      <c r="HH17" s="96"/>
      <c r="HI17" s="96"/>
      <c r="HJ17" s="96"/>
      <c r="HK17" s="96"/>
      <c r="HL17" s="96"/>
      <c r="HM17" s="96"/>
      <c r="HN17" s="96"/>
      <c r="HO17" s="96"/>
      <c r="HP17" s="96"/>
      <c r="HQ17" s="96"/>
      <c r="HR17" s="96"/>
      <c r="HS17" s="96"/>
      <c r="HT17" s="96"/>
      <c r="HU17" s="96"/>
      <c r="HV17" s="96"/>
      <c r="HW17" s="96"/>
      <c r="HX17" s="96"/>
      <c r="HY17" s="96"/>
      <c r="HZ17" s="96"/>
      <c r="IA17" s="96"/>
      <c r="IB17" s="96"/>
      <c r="IC17" s="96"/>
      <c r="ID17" s="96"/>
      <c r="IE17" s="96"/>
      <c r="IF17" s="96"/>
      <c r="IG17" s="96"/>
      <c r="IH17" s="96"/>
      <c r="II17" s="96"/>
      <c r="IJ17" s="96"/>
      <c r="IK17" s="96"/>
      <c r="IL17" s="96"/>
      <c r="IM17" s="96"/>
      <c r="IN17" s="96"/>
      <c r="IO17" s="96"/>
      <c r="IP17" s="96"/>
      <c r="IQ17" s="96"/>
    </row>
    <row r="18" s="92" customFormat="1" ht="20" customHeight="1" spans="1:251">
      <c r="A18" s="125"/>
      <c r="B18" s="126"/>
      <c r="C18" s="126"/>
      <c r="D18" s="126"/>
      <c r="E18" s="126"/>
      <c r="F18" s="126"/>
      <c r="G18" s="126"/>
      <c r="H18" s="124"/>
      <c r="I18" s="254"/>
      <c r="J18" s="255"/>
      <c r="K18" s="255"/>
      <c r="L18" s="255"/>
      <c r="M18" s="255"/>
      <c r="N18" s="255"/>
      <c r="O18" s="255"/>
      <c r="P18" s="259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6"/>
      <c r="BL18" s="96"/>
      <c r="BM18" s="96"/>
      <c r="BN18" s="96"/>
      <c r="BO18" s="96"/>
      <c r="BP18" s="96"/>
      <c r="BQ18" s="96"/>
      <c r="BR18" s="96"/>
      <c r="BS18" s="96"/>
      <c r="BT18" s="96"/>
      <c r="BU18" s="96"/>
      <c r="BV18" s="96"/>
      <c r="BW18" s="96"/>
      <c r="BX18" s="96"/>
      <c r="BY18" s="96"/>
      <c r="BZ18" s="96"/>
      <c r="CA18" s="96"/>
      <c r="CB18" s="96"/>
      <c r="CC18" s="96"/>
      <c r="CD18" s="96"/>
      <c r="CE18" s="96"/>
      <c r="CF18" s="96"/>
      <c r="CG18" s="96"/>
      <c r="CH18" s="96"/>
      <c r="CI18" s="96"/>
      <c r="CJ18" s="96"/>
      <c r="CK18" s="96"/>
      <c r="CL18" s="96"/>
      <c r="CM18" s="96"/>
      <c r="CN18" s="96"/>
      <c r="CO18" s="96"/>
      <c r="CP18" s="96"/>
      <c r="CQ18" s="96"/>
      <c r="CR18" s="96"/>
      <c r="CS18" s="96"/>
      <c r="CT18" s="96"/>
      <c r="CU18" s="96"/>
      <c r="CV18" s="96"/>
      <c r="CW18" s="96"/>
      <c r="CX18" s="96"/>
      <c r="CY18" s="96"/>
      <c r="CZ18" s="96"/>
      <c r="DA18" s="96"/>
      <c r="DB18" s="96"/>
      <c r="DC18" s="96"/>
      <c r="DD18" s="96"/>
      <c r="DE18" s="96"/>
      <c r="DF18" s="96"/>
      <c r="DG18" s="96"/>
      <c r="DH18" s="96"/>
      <c r="DI18" s="96"/>
      <c r="DJ18" s="96"/>
      <c r="DK18" s="96"/>
      <c r="DL18" s="96"/>
      <c r="DM18" s="96"/>
      <c r="DN18" s="96"/>
      <c r="DO18" s="96"/>
      <c r="DP18" s="96"/>
      <c r="DQ18" s="96"/>
      <c r="DR18" s="96"/>
      <c r="DS18" s="96"/>
      <c r="DT18" s="96"/>
      <c r="DU18" s="96"/>
      <c r="DV18" s="96"/>
      <c r="DW18" s="96"/>
      <c r="DX18" s="96"/>
      <c r="DY18" s="96"/>
      <c r="DZ18" s="96"/>
      <c r="EA18" s="96"/>
      <c r="EB18" s="96"/>
      <c r="EC18" s="96"/>
      <c r="ED18" s="96"/>
      <c r="EE18" s="96"/>
      <c r="EF18" s="96"/>
      <c r="EG18" s="96"/>
      <c r="EH18" s="96"/>
      <c r="EI18" s="96"/>
      <c r="EJ18" s="96"/>
      <c r="EK18" s="96"/>
      <c r="EL18" s="96"/>
      <c r="EM18" s="96"/>
      <c r="EN18" s="96"/>
      <c r="EO18" s="96"/>
      <c r="EP18" s="96"/>
      <c r="EQ18" s="96"/>
      <c r="ER18" s="96"/>
      <c r="ES18" s="96"/>
      <c r="ET18" s="96"/>
      <c r="EU18" s="96"/>
      <c r="EV18" s="96"/>
      <c r="EW18" s="96"/>
      <c r="EX18" s="96"/>
      <c r="EY18" s="96"/>
      <c r="EZ18" s="96"/>
      <c r="FA18" s="96"/>
      <c r="FB18" s="96"/>
      <c r="FC18" s="96"/>
      <c r="FD18" s="96"/>
      <c r="FE18" s="96"/>
      <c r="FF18" s="96"/>
      <c r="FG18" s="96"/>
      <c r="FH18" s="96"/>
      <c r="FI18" s="96"/>
      <c r="FJ18" s="96"/>
      <c r="FK18" s="96"/>
      <c r="FL18" s="96"/>
      <c r="FM18" s="96"/>
      <c r="FN18" s="96"/>
      <c r="FO18" s="96"/>
      <c r="FP18" s="96"/>
      <c r="FQ18" s="96"/>
      <c r="FR18" s="96"/>
      <c r="FS18" s="96"/>
      <c r="FT18" s="96"/>
      <c r="FU18" s="96"/>
      <c r="FV18" s="96"/>
      <c r="FW18" s="96"/>
      <c r="FX18" s="96"/>
      <c r="FY18" s="96"/>
      <c r="FZ18" s="96"/>
      <c r="GA18" s="96"/>
      <c r="GB18" s="96"/>
      <c r="GC18" s="96"/>
      <c r="GD18" s="96"/>
      <c r="GE18" s="96"/>
      <c r="GF18" s="96"/>
      <c r="GG18" s="96"/>
      <c r="GH18" s="96"/>
      <c r="GI18" s="96"/>
      <c r="GJ18" s="96"/>
      <c r="GK18" s="96"/>
      <c r="GL18" s="96"/>
      <c r="GM18" s="96"/>
      <c r="GN18" s="96"/>
      <c r="GO18" s="96"/>
      <c r="GP18" s="96"/>
      <c r="GQ18" s="96"/>
      <c r="GR18" s="96"/>
      <c r="GS18" s="96"/>
      <c r="GT18" s="96"/>
      <c r="GU18" s="96"/>
      <c r="GV18" s="96"/>
      <c r="GW18" s="96"/>
      <c r="GX18" s="96"/>
      <c r="GY18" s="96"/>
      <c r="GZ18" s="96"/>
      <c r="HA18" s="96"/>
      <c r="HB18" s="96"/>
      <c r="HC18" s="96"/>
      <c r="HD18" s="96"/>
      <c r="HE18" s="96"/>
      <c r="HF18" s="96"/>
      <c r="HG18" s="96"/>
      <c r="HH18" s="96"/>
      <c r="HI18" s="96"/>
      <c r="HJ18" s="96"/>
      <c r="HK18" s="96"/>
      <c r="HL18" s="96"/>
      <c r="HM18" s="96"/>
      <c r="HN18" s="96"/>
      <c r="HO18" s="96"/>
      <c r="HP18" s="96"/>
      <c r="HQ18" s="96"/>
      <c r="HR18" s="96"/>
      <c r="HS18" s="96"/>
      <c r="HT18" s="96"/>
      <c r="HU18" s="96"/>
      <c r="HV18" s="96"/>
      <c r="HW18" s="96"/>
      <c r="HX18" s="96"/>
      <c r="HY18" s="96"/>
      <c r="HZ18" s="96"/>
      <c r="IA18" s="96"/>
      <c r="IB18" s="96"/>
      <c r="IC18" s="96"/>
      <c r="ID18" s="96"/>
      <c r="IE18" s="96"/>
      <c r="IF18" s="96"/>
      <c r="IG18" s="96"/>
      <c r="IH18" s="96"/>
      <c r="II18" s="96"/>
      <c r="IJ18" s="96"/>
      <c r="IK18" s="96"/>
      <c r="IL18" s="96"/>
      <c r="IM18" s="96"/>
      <c r="IN18" s="96"/>
      <c r="IO18" s="96"/>
      <c r="IP18" s="96"/>
      <c r="IQ18" s="96"/>
    </row>
    <row r="19" s="92" customFormat="1" ht="20" customHeight="1" spans="1:251">
      <c r="A19" s="127"/>
      <c r="B19" s="128"/>
      <c r="C19" s="128"/>
      <c r="D19" s="128"/>
      <c r="E19" s="128"/>
      <c r="F19" s="128"/>
      <c r="G19" s="128"/>
      <c r="H19" s="124"/>
      <c r="I19" s="254"/>
      <c r="J19" s="255"/>
      <c r="K19" s="255"/>
      <c r="L19" s="255"/>
      <c r="M19" s="255"/>
      <c r="N19" s="255"/>
      <c r="O19" s="255"/>
      <c r="P19" s="259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96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  <c r="BX19" s="96"/>
      <c r="BY19" s="96"/>
      <c r="BZ19" s="96"/>
      <c r="CA19" s="96"/>
      <c r="CB19" s="96"/>
      <c r="CC19" s="96"/>
      <c r="CD19" s="96"/>
      <c r="CE19" s="96"/>
      <c r="CF19" s="96"/>
      <c r="CG19" s="96"/>
      <c r="CH19" s="96"/>
      <c r="CI19" s="96"/>
      <c r="CJ19" s="96"/>
      <c r="CK19" s="96"/>
      <c r="CL19" s="96"/>
      <c r="CM19" s="96"/>
      <c r="CN19" s="96"/>
      <c r="CO19" s="96"/>
      <c r="CP19" s="96"/>
      <c r="CQ19" s="96"/>
      <c r="CR19" s="96"/>
      <c r="CS19" s="96"/>
      <c r="CT19" s="96"/>
      <c r="CU19" s="96"/>
      <c r="CV19" s="96"/>
      <c r="CW19" s="96"/>
      <c r="CX19" s="96"/>
      <c r="CY19" s="96"/>
      <c r="CZ19" s="96"/>
      <c r="DA19" s="96"/>
      <c r="DB19" s="96"/>
      <c r="DC19" s="96"/>
      <c r="DD19" s="96"/>
      <c r="DE19" s="96"/>
      <c r="DF19" s="96"/>
      <c r="DG19" s="96"/>
      <c r="DH19" s="96"/>
      <c r="DI19" s="96"/>
      <c r="DJ19" s="96"/>
      <c r="DK19" s="96"/>
      <c r="DL19" s="96"/>
      <c r="DM19" s="96"/>
      <c r="DN19" s="96"/>
      <c r="DO19" s="96"/>
      <c r="DP19" s="96"/>
      <c r="DQ19" s="96"/>
      <c r="DR19" s="96"/>
      <c r="DS19" s="96"/>
      <c r="DT19" s="96"/>
      <c r="DU19" s="96"/>
      <c r="DV19" s="96"/>
      <c r="DW19" s="96"/>
      <c r="DX19" s="96"/>
      <c r="DY19" s="96"/>
      <c r="DZ19" s="96"/>
      <c r="EA19" s="96"/>
      <c r="EB19" s="96"/>
      <c r="EC19" s="96"/>
      <c r="ED19" s="96"/>
      <c r="EE19" s="96"/>
      <c r="EF19" s="96"/>
      <c r="EG19" s="96"/>
      <c r="EH19" s="96"/>
      <c r="EI19" s="96"/>
      <c r="EJ19" s="96"/>
      <c r="EK19" s="96"/>
      <c r="EL19" s="96"/>
      <c r="EM19" s="96"/>
      <c r="EN19" s="96"/>
      <c r="EO19" s="96"/>
      <c r="EP19" s="96"/>
      <c r="EQ19" s="96"/>
      <c r="ER19" s="96"/>
      <c r="ES19" s="96"/>
      <c r="ET19" s="96"/>
      <c r="EU19" s="96"/>
      <c r="EV19" s="96"/>
      <c r="EW19" s="96"/>
      <c r="EX19" s="96"/>
      <c r="EY19" s="96"/>
      <c r="EZ19" s="96"/>
      <c r="FA19" s="96"/>
      <c r="FB19" s="96"/>
      <c r="FC19" s="96"/>
      <c r="FD19" s="96"/>
      <c r="FE19" s="96"/>
      <c r="FF19" s="96"/>
      <c r="FG19" s="96"/>
      <c r="FH19" s="96"/>
      <c r="FI19" s="96"/>
      <c r="FJ19" s="96"/>
      <c r="FK19" s="96"/>
      <c r="FL19" s="96"/>
      <c r="FM19" s="96"/>
      <c r="FN19" s="96"/>
      <c r="FO19" s="96"/>
      <c r="FP19" s="96"/>
      <c r="FQ19" s="96"/>
      <c r="FR19" s="96"/>
      <c r="FS19" s="96"/>
      <c r="FT19" s="96"/>
      <c r="FU19" s="96"/>
      <c r="FV19" s="96"/>
      <c r="FW19" s="96"/>
      <c r="FX19" s="96"/>
      <c r="FY19" s="96"/>
      <c r="FZ19" s="96"/>
      <c r="GA19" s="96"/>
      <c r="GB19" s="96"/>
      <c r="GC19" s="96"/>
      <c r="GD19" s="96"/>
      <c r="GE19" s="96"/>
      <c r="GF19" s="96"/>
      <c r="GG19" s="96"/>
      <c r="GH19" s="96"/>
      <c r="GI19" s="96"/>
      <c r="GJ19" s="96"/>
      <c r="GK19" s="96"/>
      <c r="GL19" s="96"/>
      <c r="GM19" s="96"/>
      <c r="GN19" s="96"/>
      <c r="GO19" s="96"/>
      <c r="GP19" s="96"/>
      <c r="GQ19" s="96"/>
      <c r="GR19" s="96"/>
      <c r="GS19" s="96"/>
      <c r="GT19" s="96"/>
      <c r="GU19" s="96"/>
      <c r="GV19" s="96"/>
      <c r="GW19" s="96"/>
      <c r="GX19" s="96"/>
      <c r="GY19" s="96"/>
      <c r="GZ19" s="96"/>
      <c r="HA19" s="96"/>
      <c r="HB19" s="96"/>
      <c r="HC19" s="96"/>
      <c r="HD19" s="96"/>
      <c r="HE19" s="96"/>
      <c r="HF19" s="96"/>
      <c r="HG19" s="96"/>
      <c r="HH19" s="96"/>
      <c r="HI19" s="96"/>
      <c r="HJ19" s="96"/>
      <c r="HK19" s="96"/>
      <c r="HL19" s="96"/>
      <c r="HM19" s="96"/>
      <c r="HN19" s="96"/>
      <c r="HO19" s="96"/>
      <c r="HP19" s="96"/>
      <c r="HQ19" s="96"/>
      <c r="HR19" s="96"/>
      <c r="HS19" s="96"/>
      <c r="HT19" s="96"/>
      <c r="HU19" s="96"/>
      <c r="HV19" s="96"/>
      <c r="HW19" s="96"/>
      <c r="HX19" s="96"/>
      <c r="HY19" s="96"/>
      <c r="HZ19" s="96"/>
      <c r="IA19" s="96"/>
      <c r="IB19" s="96"/>
      <c r="IC19" s="96"/>
      <c r="ID19" s="96"/>
      <c r="IE19" s="96"/>
      <c r="IF19" s="96"/>
      <c r="IG19" s="96"/>
      <c r="IH19" s="96"/>
      <c r="II19" s="96"/>
      <c r="IJ19" s="96"/>
      <c r="IK19" s="96"/>
      <c r="IL19" s="96"/>
      <c r="IM19" s="96"/>
      <c r="IN19" s="96"/>
      <c r="IO19" s="96"/>
      <c r="IP19" s="96"/>
      <c r="IQ19" s="96"/>
    </row>
    <row r="20" s="92" customFormat="1" ht="20" customHeight="1" spans="1:251">
      <c r="A20" s="127"/>
      <c r="B20" s="128"/>
      <c r="C20" s="128"/>
      <c r="D20" s="128"/>
      <c r="E20" s="128"/>
      <c r="F20" s="128"/>
      <c r="G20" s="128"/>
      <c r="H20" s="129"/>
      <c r="I20" s="254"/>
      <c r="J20" s="255"/>
      <c r="K20" s="255"/>
      <c r="L20" s="255"/>
      <c r="M20" s="255"/>
      <c r="N20" s="255"/>
      <c r="O20" s="255"/>
      <c r="P20" s="259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  <c r="BA20" s="96"/>
      <c r="BB20" s="96"/>
      <c r="BC20" s="96"/>
      <c r="BD20" s="96"/>
      <c r="BE20" s="96"/>
      <c r="BF20" s="96"/>
      <c r="BG20" s="96"/>
      <c r="BH20" s="96"/>
      <c r="BI20" s="96"/>
      <c r="BJ20" s="96"/>
      <c r="BK20" s="96"/>
      <c r="BL20" s="96"/>
      <c r="BM20" s="96"/>
      <c r="BN20" s="96"/>
      <c r="BO20" s="96"/>
      <c r="BP20" s="96"/>
      <c r="BQ20" s="96"/>
      <c r="BR20" s="96"/>
      <c r="BS20" s="96"/>
      <c r="BT20" s="96"/>
      <c r="BU20" s="96"/>
      <c r="BV20" s="96"/>
      <c r="BW20" s="96"/>
      <c r="BX20" s="96"/>
      <c r="BY20" s="96"/>
      <c r="BZ20" s="96"/>
      <c r="CA20" s="96"/>
      <c r="CB20" s="96"/>
      <c r="CC20" s="96"/>
      <c r="CD20" s="96"/>
      <c r="CE20" s="96"/>
      <c r="CF20" s="96"/>
      <c r="CG20" s="96"/>
      <c r="CH20" s="96"/>
      <c r="CI20" s="96"/>
      <c r="CJ20" s="96"/>
      <c r="CK20" s="96"/>
      <c r="CL20" s="96"/>
      <c r="CM20" s="96"/>
      <c r="CN20" s="96"/>
      <c r="CO20" s="96"/>
      <c r="CP20" s="96"/>
      <c r="CQ20" s="96"/>
      <c r="CR20" s="96"/>
      <c r="CS20" s="96"/>
      <c r="CT20" s="96"/>
      <c r="CU20" s="96"/>
      <c r="CV20" s="96"/>
      <c r="CW20" s="96"/>
      <c r="CX20" s="96"/>
      <c r="CY20" s="96"/>
      <c r="CZ20" s="96"/>
      <c r="DA20" s="96"/>
      <c r="DB20" s="96"/>
      <c r="DC20" s="96"/>
      <c r="DD20" s="96"/>
      <c r="DE20" s="96"/>
      <c r="DF20" s="96"/>
      <c r="DG20" s="96"/>
      <c r="DH20" s="96"/>
      <c r="DI20" s="96"/>
      <c r="DJ20" s="96"/>
      <c r="DK20" s="96"/>
      <c r="DL20" s="96"/>
      <c r="DM20" s="96"/>
      <c r="DN20" s="96"/>
      <c r="DO20" s="96"/>
      <c r="DP20" s="96"/>
      <c r="DQ20" s="96"/>
      <c r="DR20" s="96"/>
      <c r="DS20" s="96"/>
      <c r="DT20" s="96"/>
      <c r="DU20" s="96"/>
      <c r="DV20" s="96"/>
      <c r="DW20" s="96"/>
      <c r="DX20" s="96"/>
      <c r="DY20" s="96"/>
      <c r="DZ20" s="96"/>
      <c r="EA20" s="96"/>
      <c r="EB20" s="96"/>
      <c r="EC20" s="96"/>
      <c r="ED20" s="96"/>
      <c r="EE20" s="96"/>
      <c r="EF20" s="96"/>
      <c r="EG20" s="96"/>
      <c r="EH20" s="96"/>
      <c r="EI20" s="96"/>
      <c r="EJ20" s="96"/>
      <c r="EK20" s="96"/>
      <c r="EL20" s="96"/>
      <c r="EM20" s="96"/>
      <c r="EN20" s="96"/>
      <c r="EO20" s="96"/>
      <c r="EP20" s="96"/>
      <c r="EQ20" s="96"/>
      <c r="ER20" s="96"/>
      <c r="ES20" s="96"/>
      <c r="ET20" s="96"/>
      <c r="EU20" s="96"/>
      <c r="EV20" s="96"/>
      <c r="EW20" s="96"/>
      <c r="EX20" s="96"/>
      <c r="EY20" s="96"/>
      <c r="EZ20" s="96"/>
      <c r="FA20" s="96"/>
      <c r="FB20" s="96"/>
      <c r="FC20" s="96"/>
      <c r="FD20" s="96"/>
      <c r="FE20" s="96"/>
      <c r="FF20" s="96"/>
      <c r="FG20" s="96"/>
      <c r="FH20" s="96"/>
      <c r="FI20" s="96"/>
      <c r="FJ20" s="96"/>
      <c r="FK20" s="96"/>
      <c r="FL20" s="96"/>
      <c r="FM20" s="96"/>
      <c r="FN20" s="96"/>
      <c r="FO20" s="96"/>
      <c r="FP20" s="96"/>
      <c r="FQ20" s="96"/>
      <c r="FR20" s="96"/>
      <c r="FS20" s="96"/>
      <c r="FT20" s="96"/>
      <c r="FU20" s="96"/>
      <c r="FV20" s="96"/>
      <c r="FW20" s="96"/>
      <c r="FX20" s="96"/>
      <c r="FY20" s="96"/>
      <c r="FZ20" s="96"/>
      <c r="GA20" s="96"/>
      <c r="GB20" s="96"/>
      <c r="GC20" s="96"/>
      <c r="GD20" s="96"/>
      <c r="GE20" s="96"/>
      <c r="GF20" s="96"/>
      <c r="GG20" s="96"/>
      <c r="GH20" s="96"/>
      <c r="GI20" s="96"/>
      <c r="GJ20" s="96"/>
      <c r="GK20" s="96"/>
      <c r="GL20" s="96"/>
      <c r="GM20" s="96"/>
      <c r="GN20" s="96"/>
      <c r="GO20" s="96"/>
      <c r="GP20" s="96"/>
      <c r="GQ20" s="96"/>
      <c r="GR20" s="96"/>
      <c r="GS20" s="96"/>
      <c r="GT20" s="96"/>
      <c r="GU20" s="96"/>
      <c r="GV20" s="96"/>
      <c r="GW20" s="96"/>
      <c r="GX20" s="96"/>
      <c r="GY20" s="96"/>
      <c r="GZ20" s="96"/>
      <c r="HA20" s="96"/>
      <c r="HB20" s="96"/>
      <c r="HC20" s="96"/>
      <c r="HD20" s="96"/>
      <c r="HE20" s="96"/>
      <c r="HF20" s="96"/>
      <c r="HG20" s="96"/>
      <c r="HH20" s="96"/>
      <c r="HI20" s="96"/>
      <c r="HJ20" s="96"/>
      <c r="HK20" s="96"/>
      <c r="HL20" s="96"/>
      <c r="HM20" s="96"/>
      <c r="HN20" s="96"/>
      <c r="HO20" s="96"/>
      <c r="HP20" s="96"/>
      <c r="HQ20" s="96"/>
      <c r="HR20" s="96"/>
      <c r="HS20" s="96"/>
      <c r="HT20" s="96"/>
      <c r="HU20" s="96"/>
      <c r="HV20" s="96"/>
      <c r="HW20" s="96"/>
      <c r="HX20" s="96"/>
      <c r="HY20" s="96"/>
      <c r="HZ20" s="96"/>
      <c r="IA20" s="96"/>
      <c r="IB20" s="96"/>
      <c r="IC20" s="96"/>
      <c r="ID20" s="96"/>
      <c r="IE20" s="96"/>
      <c r="IF20" s="96"/>
      <c r="IG20" s="96"/>
      <c r="IH20" s="96"/>
      <c r="II20" s="96"/>
      <c r="IJ20" s="96"/>
      <c r="IK20" s="96"/>
      <c r="IL20" s="96"/>
      <c r="IM20" s="96"/>
      <c r="IN20" s="96"/>
      <c r="IO20" s="96"/>
      <c r="IP20" s="96"/>
      <c r="IQ20" s="96"/>
    </row>
    <row r="21" s="92" customFormat="1" ht="17.25" spans="1:251">
      <c r="A21" s="239"/>
      <c r="B21" s="240"/>
      <c r="C21" s="240"/>
      <c r="D21" s="240"/>
      <c r="E21" s="241"/>
      <c r="F21" s="240"/>
      <c r="G21" s="240"/>
      <c r="H21" s="240"/>
      <c r="I21" s="260"/>
      <c r="J21" s="261"/>
      <c r="K21" s="261"/>
      <c r="L21" s="262"/>
      <c r="M21" s="261"/>
      <c r="N21" s="261"/>
      <c r="O21" s="262"/>
      <c r="P21" s="263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  <c r="BA21" s="96"/>
      <c r="BB21" s="96"/>
      <c r="BC21" s="96"/>
      <c r="BD21" s="96"/>
      <c r="BE21" s="96"/>
      <c r="BF21" s="96"/>
      <c r="BG21" s="96"/>
      <c r="BH21" s="96"/>
      <c r="BI21" s="96"/>
      <c r="BJ21" s="96"/>
      <c r="BK21" s="96"/>
      <c r="BL21" s="96"/>
      <c r="BM21" s="96"/>
      <c r="BN21" s="96"/>
      <c r="BO21" s="96"/>
      <c r="BP21" s="96"/>
      <c r="BQ21" s="96"/>
      <c r="BR21" s="96"/>
      <c r="BS21" s="96"/>
      <c r="BT21" s="96"/>
      <c r="BU21" s="96"/>
      <c r="BV21" s="96"/>
      <c r="BW21" s="96"/>
      <c r="BX21" s="96"/>
      <c r="BY21" s="96"/>
      <c r="BZ21" s="96"/>
      <c r="CA21" s="96"/>
      <c r="CB21" s="96"/>
      <c r="CC21" s="96"/>
      <c r="CD21" s="96"/>
      <c r="CE21" s="96"/>
      <c r="CF21" s="96"/>
      <c r="CG21" s="96"/>
      <c r="CH21" s="96"/>
      <c r="CI21" s="96"/>
      <c r="CJ21" s="96"/>
      <c r="CK21" s="96"/>
      <c r="CL21" s="96"/>
      <c r="CM21" s="96"/>
      <c r="CN21" s="96"/>
      <c r="CO21" s="96"/>
      <c r="CP21" s="96"/>
      <c r="CQ21" s="96"/>
      <c r="CR21" s="96"/>
      <c r="CS21" s="96"/>
      <c r="CT21" s="96"/>
      <c r="CU21" s="96"/>
      <c r="CV21" s="96"/>
      <c r="CW21" s="96"/>
      <c r="CX21" s="96"/>
      <c r="CY21" s="96"/>
      <c r="CZ21" s="96"/>
      <c r="DA21" s="96"/>
      <c r="DB21" s="96"/>
      <c r="DC21" s="96"/>
      <c r="DD21" s="96"/>
      <c r="DE21" s="96"/>
      <c r="DF21" s="96"/>
      <c r="DG21" s="96"/>
      <c r="DH21" s="96"/>
      <c r="DI21" s="96"/>
      <c r="DJ21" s="96"/>
      <c r="DK21" s="96"/>
      <c r="DL21" s="96"/>
      <c r="DM21" s="96"/>
      <c r="DN21" s="96"/>
      <c r="DO21" s="96"/>
      <c r="DP21" s="96"/>
      <c r="DQ21" s="96"/>
      <c r="DR21" s="96"/>
      <c r="DS21" s="96"/>
      <c r="DT21" s="96"/>
      <c r="DU21" s="96"/>
      <c r="DV21" s="96"/>
      <c r="DW21" s="96"/>
      <c r="DX21" s="96"/>
      <c r="DY21" s="96"/>
      <c r="DZ21" s="96"/>
      <c r="EA21" s="96"/>
      <c r="EB21" s="96"/>
      <c r="EC21" s="96"/>
      <c r="ED21" s="96"/>
      <c r="EE21" s="96"/>
      <c r="EF21" s="96"/>
      <c r="EG21" s="96"/>
      <c r="EH21" s="96"/>
      <c r="EI21" s="96"/>
      <c r="EJ21" s="96"/>
      <c r="EK21" s="96"/>
      <c r="EL21" s="96"/>
      <c r="EM21" s="96"/>
      <c r="EN21" s="96"/>
      <c r="EO21" s="96"/>
      <c r="EP21" s="96"/>
      <c r="EQ21" s="96"/>
      <c r="ER21" s="96"/>
      <c r="ES21" s="96"/>
      <c r="ET21" s="96"/>
      <c r="EU21" s="96"/>
      <c r="EV21" s="96"/>
      <c r="EW21" s="96"/>
      <c r="EX21" s="96"/>
      <c r="EY21" s="96"/>
      <c r="EZ21" s="96"/>
      <c r="FA21" s="96"/>
      <c r="FB21" s="96"/>
      <c r="FC21" s="96"/>
      <c r="FD21" s="96"/>
      <c r="FE21" s="96"/>
      <c r="FF21" s="96"/>
      <c r="FG21" s="96"/>
      <c r="FH21" s="96"/>
      <c r="FI21" s="96"/>
      <c r="FJ21" s="96"/>
      <c r="FK21" s="96"/>
      <c r="FL21" s="96"/>
      <c r="FM21" s="96"/>
      <c r="FN21" s="96"/>
      <c r="FO21" s="96"/>
      <c r="FP21" s="96"/>
      <c r="FQ21" s="96"/>
      <c r="FR21" s="96"/>
      <c r="FS21" s="96"/>
      <c r="FT21" s="96"/>
      <c r="FU21" s="96"/>
      <c r="FV21" s="96"/>
      <c r="FW21" s="96"/>
      <c r="FX21" s="96"/>
      <c r="FY21" s="96"/>
      <c r="FZ21" s="96"/>
      <c r="GA21" s="96"/>
      <c r="GB21" s="96"/>
      <c r="GC21" s="96"/>
      <c r="GD21" s="96"/>
      <c r="GE21" s="96"/>
      <c r="GF21" s="96"/>
      <c r="GG21" s="96"/>
      <c r="GH21" s="96"/>
      <c r="GI21" s="96"/>
      <c r="GJ21" s="96"/>
      <c r="GK21" s="96"/>
      <c r="GL21" s="96"/>
      <c r="GM21" s="96"/>
      <c r="GN21" s="96"/>
      <c r="GO21" s="96"/>
      <c r="GP21" s="96"/>
      <c r="GQ21" s="96"/>
      <c r="GR21" s="96"/>
      <c r="GS21" s="96"/>
      <c r="GT21" s="96"/>
      <c r="GU21" s="96"/>
      <c r="GV21" s="96"/>
      <c r="GW21" s="96"/>
      <c r="GX21" s="96"/>
      <c r="GY21" s="96"/>
      <c r="GZ21" s="96"/>
      <c r="HA21" s="96"/>
      <c r="HB21" s="96"/>
      <c r="HC21" s="96"/>
      <c r="HD21" s="96"/>
      <c r="HE21" s="96"/>
      <c r="HF21" s="96"/>
      <c r="HG21" s="96"/>
      <c r="HH21" s="96"/>
      <c r="HI21" s="96"/>
      <c r="HJ21" s="96"/>
      <c r="HK21" s="96"/>
      <c r="HL21" s="96"/>
      <c r="HM21" s="96"/>
      <c r="HN21" s="96"/>
      <c r="HO21" s="96"/>
      <c r="HP21" s="96"/>
      <c r="HQ21" s="96"/>
      <c r="HR21" s="96"/>
      <c r="HS21" s="96"/>
      <c r="HT21" s="96"/>
      <c r="HU21" s="96"/>
      <c r="HV21" s="96"/>
      <c r="HW21" s="96"/>
      <c r="HX21" s="96"/>
      <c r="HY21" s="96"/>
      <c r="HZ21" s="96"/>
      <c r="IA21" s="96"/>
      <c r="IB21" s="96"/>
      <c r="IC21" s="96"/>
      <c r="ID21" s="96"/>
      <c r="IE21" s="96"/>
      <c r="IF21" s="96"/>
      <c r="IG21" s="96"/>
      <c r="IH21" s="96"/>
      <c r="II21" s="96"/>
      <c r="IJ21" s="96"/>
      <c r="IK21" s="96"/>
      <c r="IL21" s="96"/>
      <c r="IM21" s="96"/>
      <c r="IN21" s="96"/>
      <c r="IO21" s="96"/>
      <c r="IP21" s="96"/>
      <c r="IQ21" s="96"/>
    </row>
    <row r="22" s="92" customFormat="1" ht="15" spans="1:251">
      <c r="A22" s="136" t="s">
        <v>173</v>
      </c>
      <c r="B22" s="136"/>
      <c r="C22" s="137"/>
      <c r="O22" s="242"/>
      <c r="P22" s="242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/>
      <c r="BA22" s="96"/>
      <c r="BB22" s="96"/>
      <c r="BC22" s="96"/>
      <c r="BD22" s="96"/>
      <c r="BE22" s="96"/>
      <c r="BF22" s="96"/>
      <c r="BG22" s="96"/>
      <c r="BH22" s="96"/>
      <c r="BI22" s="96"/>
      <c r="BJ22" s="96"/>
      <c r="BK22" s="96"/>
      <c r="BL22" s="96"/>
      <c r="BM22" s="96"/>
      <c r="BN22" s="96"/>
      <c r="BO22" s="96"/>
      <c r="BP22" s="96"/>
      <c r="BQ22" s="96"/>
      <c r="BR22" s="96"/>
      <c r="BS22" s="96"/>
      <c r="BT22" s="96"/>
      <c r="BU22" s="96"/>
      <c r="BV22" s="96"/>
      <c r="BW22" s="96"/>
      <c r="BX22" s="96"/>
      <c r="BY22" s="96"/>
      <c r="BZ22" s="96"/>
      <c r="CA22" s="96"/>
      <c r="CB22" s="96"/>
      <c r="CC22" s="96"/>
      <c r="CD22" s="96"/>
      <c r="CE22" s="96"/>
      <c r="CF22" s="96"/>
      <c r="CG22" s="96"/>
      <c r="CH22" s="96"/>
      <c r="CI22" s="96"/>
      <c r="CJ22" s="96"/>
      <c r="CK22" s="96"/>
      <c r="CL22" s="96"/>
      <c r="CM22" s="96"/>
      <c r="CN22" s="96"/>
      <c r="CO22" s="96"/>
      <c r="CP22" s="96"/>
      <c r="CQ22" s="96"/>
      <c r="CR22" s="96"/>
      <c r="CS22" s="96"/>
      <c r="CT22" s="96"/>
      <c r="CU22" s="96"/>
      <c r="CV22" s="96"/>
      <c r="CW22" s="96"/>
      <c r="CX22" s="96"/>
      <c r="CY22" s="96"/>
      <c r="CZ22" s="96"/>
      <c r="DA22" s="96"/>
      <c r="DB22" s="96"/>
      <c r="DC22" s="96"/>
      <c r="DD22" s="96"/>
      <c r="DE22" s="96"/>
      <c r="DF22" s="96"/>
      <c r="DG22" s="96"/>
      <c r="DH22" s="96"/>
      <c r="DI22" s="96"/>
      <c r="DJ22" s="96"/>
      <c r="DK22" s="96"/>
      <c r="DL22" s="96"/>
      <c r="DM22" s="96"/>
      <c r="DN22" s="96"/>
      <c r="DO22" s="96"/>
      <c r="DP22" s="96"/>
      <c r="DQ22" s="96"/>
      <c r="DR22" s="96"/>
      <c r="DS22" s="96"/>
      <c r="DT22" s="96"/>
      <c r="DU22" s="96"/>
      <c r="DV22" s="96"/>
      <c r="DW22" s="96"/>
      <c r="DX22" s="96"/>
      <c r="DY22" s="96"/>
      <c r="DZ22" s="96"/>
      <c r="EA22" s="96"/>
      <c r="EB22" s="96"/>
      <c r="EC22" s="96"/>
      <c r="ED22" s="96"/>
      <c r="EE22" s="96"/>
      <c r="EF22" s="96"/>
      <c r="EG22" s="96"/>
      <c r="EH22" s="96"/>
      <c r="EI22" s="96"/>
      <c r="EJ22" s="96"/>
      <c r="EK22" s="96"/>
      <c r="EL22" s="96"/>
      <c r="EM22" s="96"/>
      <c r="EN22" s="96"/>
      <c r="EO22" s="96"/>
      <c r="EP22" s="96"/>
      <c r="EQ22" s="96"/>
      <c r="ER22" s="96"/>
      <c r="ES22" s="96"/>
      <c r="ET22" s="96"/>
      <c r="EU22" s="96"/>
      <c r="EV22" s="96"/>
      <c r="EW22" s="96"/>
      <c r="EX22" s="96"/>
      <c r="EY22" s="96"/>
      <c r="EZ22" s="96"/>
      <c r="FA22" s="96"/>
      <c r="FB22" s="96"/>
      <c r="FC22" s="96"/>
      <c r="FD22" s="96"/>
      <c r="FE22" s="96"/>
      <c r="FF22" s="96"/>
      <c r="FG22" s="96"/>
      <c r="FH22" s="96"/>
      <c r="FI22" s="96"/>
      <c r="FJ22" s="96"/>
      <c r="FK22" s="96"/>
      <c r="FL22" s="96"/>
      <c r="FM22" s="96"/>
      <c r="FN22" s="96"/>
      <c r="FO22" s="96"/>
      <c r="FP22" s="96"/>
      <c r="FQ22" s="96"/>
      <c r="FR22" s="96"/>
      <c r="FS22" s="96"/>
      <c r="FT22" s="96"/>
      <c r="FU22" s="96"/>
      <c r="FV22" s="96"/>
      <c r="FW22" s="96"/>
      <c r="FX22" s="96"/>
      <c r="FY22" s="96"/>
      <c r="FZ22" s="96"/>
      <c r="GA22" s="96"/>
      <c r="GB22" s="96"/>
      <c r="GC22" s="96"/>
      <c r="GD22" s="96"/>
      <c r="GE22" s="96"/>
      <c r="GF22" s="96"/>
      <c r="GG22" s="96"/>
      <c r="GH22" s="96"/>
      <c r="GI22" s="96"/>
      <c r="GJ22" s="96"/>
      <c r="GK22" s="96"/>
      <c r="GL22" s="96"/>
      <c r="GM22" s="96"/>
      <c r="GN22" s="96"/>
      <c r="GO22" s="96"/>
      <c r="GP22" s="96"/>
      <c r="GQ22" s="96"/>
      <c r="GR22" s="96"/>
      <c r="GS22" s="96"/>
      <c r="GT22" s="96"/>
      <c r="GU22" s="96"/>
      <c r="GV22" s="96"/>
      <c r="GW22" s="96"/>
      <c r="GX22" s="96"/>
      <c r="GY22" s="96"/>
      <c r="GZ22" s="96"/>
      <c r="HA22" s="96"/>
      <c r="HB22" s="96"/>
      <c r="HC22" s="96"/>
      <c r="HD22" s="96"/>
      <c r="HE22" s="96"/>
      <c r="HF22" s="96"/>
      <c r="HG22" s="96"/>
      <c r="HH22" s="96"/>
      <c r="HI22" s="96"/>
      <c r="HJ22" s="96"/>
      <c r="HK22" s="96"/>
      <c r="HL22" s="96"/>
      <c r="HM22" s="96"/>
      <c r="HN22" s="96"/>
      <c r="HO22" s="96"/>
      <c r="HP22" s="96"/>
      <c r="HQ22" s="96"/>
      <c r="HR22" s="96"/>
      <c r="HS22" s="96"/>
      <c r="HT22" s="96"/>
      <c r="HU22" s="96"/>
      <c r="HV22" s="96"/>
      <c r="HW22" s="96"/>
      <c r="HX22" s="96"/>
      <c r="HY22" s="96"/>
      <c r="HZ22" s="96"/>
      <c r="IA22" s="96"/>
      <c r="IB22" s="96"/>
      <c r="IC22" s="96"/>
      <c r="ID22" s="96"/>
      <c r="IE22" s="96"/>
      <c r="IF22" s="96"/>
      <c r="IG22" s="96"/>
      <c r="IH22" s="96"/>
      <c r="II22" s="96"/>
      <c r="IJ22" s="96"/>
      <c r="IK22" s="96"/>
      <c r="IL22" s="96"/>
      <c r="IM22" s="96"/>
      <c r="IN22" s="96"/>
      <c r="IO22" s="96"/>
      <c r="IP22" s="96"/>
      <c r="IQ22" s="96"/>
    </row>
    <row r="23" s="92" customFormat="1" spans="3:251">
      <c r="C23" s="93"/>
      <c r="G23" s="147" t="s">
        <v>174</v>
      </c>
      <c r="I23" s="147"/>
      <c r="J23" s="148"/>
      <c r="K23" s="147" t="s">
        <v>175</v>
      </c>
      <c r="M23" s="147"/>
      <c r="N23" s="147" t="s">
        <v>176</v>
      </c>
      <c r="P23" s="242" t="s">
        <v>136</v>
      </c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6"/>
      <c r="BM23" s="96"/>
      <c r="BN23" s="96"/>
      <c r="BO23" s="96"/>
      <c r="BP23" s="96"/>
      <c r="BQ23" s="96"/>
      <c r="BR23" s="96"/>
      <c r="BS23" s="96"/>
      <c r="BT23" s="96"/>
      <c r="BU23" s="96"/>
      <c r="BV23" s="96"/>
      <c r="BW23" s="96"/>
      <c r="BX23" s="96"/>
      <c r="BY23" s="96"/>
      <c r="BZ23" s="96"/>
      <c r="CA23" s="96"/>
      <c r="CB23" s="96"/>
      <c r="CC23" s="96"/>
      <c r="CD23" s="96"/>
      <c r="CE23" s="96"/>
      <c r="CF23" s="96"/>
      <c r="CG23" s="96"/>
      <c r="CH23" s="96"/>
      <c r="CI23" s="96"/>
      <c r="CJ23" s="96"/>
      <c r="CK23" s="96"/>
      <c r="CL23" s="96"/>
      <c r="CM23" s="96"/>
      <c r="CN23" s="96"/>
      <c r="CO23" s="96"/>
      <c r="CP23" s="96"/>
      <c r="CQ23" s="96"/>
      <c r="CR23" s="96"/>
      <c r="CS23" s="96"/>
      <c r="CT23" s="96"/>
      <c r="CU23" s="96"/>
      <c r="CV23" s="96"/>
      <c r="CW23" s="96"/>
      <c r="CX23" s="96"/>
      <c r="CY23" s="96"/>
      <c r="CZ23" s="96"/>
      <c r="DA23" s="96"/>
      <c r="DB23" s="96"/>
      <c r="DC23" s="96"/>
      <c r="DD23" s="96"/>
      <c r="DE23" s="96"/>
      <c r="DF23" s="96"/>
      <c r="DG23" s="96"/>
      <c r="DH23" s="96"/>
      <c r="DI23" s="96"/>
      <c r="DJ23" s="96"/>
      <c r="DK23" s="96"/>
      <c r="DL23" s="96"/>
      <c r="DM23" s="96"/>
      <c r="DN23" s="96"/>
      <c r="DO23" s="96"/>
      <c r="DP23" s="96"/>
      <c r="DQ23" s="96"/>
      <c r="DR23" s="96"/>
      <c r="DS23" s="96"/>
      <c r="DT23" s="96"/>
      <c r="DU23" s="96"/>
      <c r="DV23" s="96"/>
      <c r="DW23" s="96"/>
      <c r="DX23" s="96"/>
      <c r="DY23" s="96"/>
      <c r="DZ23" s="96"/>
      <c r="EA23" s="96"/>
      <c r="EB23" s="96"/>
      <c r="EC23" s="96"/>
      <c r="ED23" s="96"/>
      <c r="EE23" s="96"/>
      <c r="EF23" s="96"/>
      <c r="EG23" s="96"/>
      <c r="EH23" s="96"/>
      <c r="EI23" s="96"/>
      <c r="EJ23" s="96"/>
      <c r="EK23" s="96"/>
      <c r="EL23" s="96"/>
      <c r="EM23" s="96"/>
      <c r="EN23" s="96"/>
      <c r="EO23" s="96"/>
      <c r="EP23" s="96"/>
      <c r="EQ23" s="96"/>
      <c r="ER23" s="96"/>
      <c r="ES23" s="96"/>
      <c r="ET23" s="96"/>
      <c r="EU23" s="96"/>
      <c r="EV23" s="96"/>
      <c r="EW23" s="96"/>
      <c r="EX23" s="96"/>
      <c r="EY23" s="96"/>
      <c r="EZ23" s="96"/>
      <c r="FA23" s="96"/>
      <c r="FB23" s="96"/>
      <c r="FC23" s="96"/>
      <c r="FD23" s="96"/>
      <c r="FE23" s="96"/>
      <c r="FF23" s="96"/>
      <c r="FG23" s="96"/>
      <c r="FH23" s="96"/>
      <c r="FI23" s="96"/>
      <c r="FJ23" s="96"/>
      <c r="FK23" s="96"/>
      <c r="FL23" s="96"/>
      <c r="FM23" s="96"/>
      <c r="FN23" s="96"/>
      <c r="FO23" s="96"/>
      <c r="FP23" s="96"/>
      <c r="FQ23" s="96"/>
      <c r="FR23" s="96"/>
      <c r="FS23" s="96"/>
      <c r="FT23" s="96"/>
      <c r="FU23" s="96"/>
      <c r="FV23" s="96"/>
      <c r="FW23" s="96"/>
      <c r="FX23" s="96"/>
      <c r="FY23" s="96"/>
      <c r="FZ23" s="96"/>
      <c r="GA23" s="96"/>
      <c r="GB23" s="96"/>
      <c r="GC23" s="96"/>
      <c r="GD23" s="96"/>
      <c r="GE23" s="96"/>
      <c r="GF23" s="96"/>
      <c r="GG23" s="96"/>
      <c r="GH23" s="96"/>
      <c r="GI23" s="96"/>
      <c r="GJ23" s="96"/>
      <c r="GK23" s="96"/>
      <c r="GL23" s="96"/>
      <c r="GM23" s="96"/>
      <c r="GN23" s="96"/>
      <c r="GO23" s="96"/>
      <c r="GP23" s="96"/>
      <c r="GQ23" s="96"/>
      <c r="GR23" s="96"/>
      <c r="GS23" s="96"/>
      <c r="GT23" s="96"/>
      <c r="GU23" s="96"/>
      <c r="GV23" s="96"/>
      <c r="GW23" s="96"/>
      <c r="GX23" s="96"/>
      <c r="GY23" s="96"/>
      <c r="GZ23" s="96"/>
      <c r="HA23" s="96"/>
      <c r="HB23" s="96"/>
      <c r="HC23" s="96"/>
      <c r="HD23" s="96"/>
      <c r="HE23" s="96"/>
      <c r="HF23" s="96"/>
      <c r="HG23" s="96"/>
      <c r="HH23" s="96"/>
      <c r="HI23" s="96"/>
      <c r="HJ23" s="96"/>
      <c r="HK23" s="96"/>
      <c r="HL23" s="96"/>
      <c r="HM23" s="96"/>
      <c r="HN23" s="96"/>
      <c r="HO23" s="96"/>
      <c r="HP23" s="96"/>
      <c r="HQ23" s="96"/>
      <c r="HR23" s="96"/>
      <c r="HS23" s="96"/>
      <c r="HT23" s="96"/>
      <c r="HU23" s="96"/>
      <c r="HV23" s="96"/>
      <c r="HW23" s="96"/>
      <c r="HX23" s="96"/>
      <c r="HY23" s="96"/>
      <c r="HZ23" s="96"/>
      <c r="IA23" s="96"/>
      <c r="IB23" s="96"/>
      <c r="IC23" s="96"/>
      <c r="ID23" s="96"/>
      <c r="IE23" s="96"/>
      <c r="IF23" s="96"/>
      <c r="IG23" s="96"/>
      <c r="IH23" s="96"/>
      <c r="II23" s="96"/>
      <c r="IJ23" s="96"/>
      <c r="IK23" s="96"/>
      <c r="IL23" s="96"/>
      <c r="IM23" s="96"/>
      <c r="IN23" s="96"/>
      <c r="IO23" s="96"/>
      <c r="IP23" s="96"/>
      <c r="IQ23" s="96"/>
    </row>
  </sheetData>
  <mergeCells count="10">
    <mergeCell ref="A1:N1"/>
    <mergeCell ref="B2:D2"/>
    <mergeCell ref="F2:H2"/>
    <mergeCell ref="K2:O2"/>
    <mergeCell ref="B3:H3"/>
    <mergeCell ref="J3:O3"/>
    <mergeCell ref="D16:E16"/>
    <mergeCell ref="A3:A5"/>
    <mergeCell ref="H4:H5"/>
    <mergeCell ref="I2:I21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Q13" sqref="Q13"/>
    </sheetView>
  </sheetViews>
  <sheetFormatPr defaultColWidth="10.125" defaultRowHeight="14.25"/>
  <cols>
    <col min="1" max="1" width="9.625" style="151" customWidth="1"/>
    <col min="2" max="2" width="11.125" style="151" customWidth="1"/>
    <col min="3" max="3" width="9.125" style="151" customWidth="1"/>
    <col min="4" max="4" width="9.5" style="151" customWidth="1"/>
    <col min="5" max="5" width="11.375" style="151" customWidth="1"/>
    <col min="6" max="6" width="10.375" style="151" customWidth="1"/>
    <col min="7" max="7" width="9.5" style="151" customWidth="1"/>
    <col min="8" max="8" width="9.125" style="151" customWidth="1"/>
    <col min="9" max="9" width="8.125" style="151" customWidth="1"/>
    <col min="10" max="10" width="10.5" style="151" customWidth="1"/>
    <col min="11" max="11" width="12.125" style="151" customWidth="1"/>
    <col min="12" max="16384" width="10.125" style="151"/>
  </cols>
  <sheetData>
    <row r="1" ht="23.25" spans="1:11">
      <c r="A1" s="152" t="s">
        <v>188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</row>
    <row r="2" ht="18" customHeight="1" spans="1:11">
      <c r="A2" s="153" t="s">
        <v>53</v>
      </c>
      <c r="B2" s="154" t="s">
        <v>54</v>
      </c>
      <c r="C2" s="154"/>
      <c r="D2" s="155" t="s">
        <v>61</v>
      </c>
      <c r="E2" s="156" t="s">
        <v>62</v>
      </c>
      <c r="F2" s="157" t="s">
        <v>189</v>
      </c>
      <c r="G2" s="158" t="s">
        <v>190</v>
      </c>
      <c r="H2" s="159"/>
      <c r="I2" s="187" t="s">
        <v>57</v>
      </c>
      <c r="J2" s="207" t="s">
        <v>56</v>
      </c>
      <c r="K2" s="208"/>
    </row>
    <row r="3" ht="18" customHeight="1" spans="1:11">
      <c r="A3" s="160" t="s">
        <v>75</v>
      </c>
      <c r="B3" s="161">
        <v>2500</v>
      </c>
      <c r="C3" s="161"/>
      <c r="D3" s="162" t="s">
        <v>191</v>
      </c>
      <c r="E3" s="163">
        <v>44946</v>
      </c>
      <c r="F3" s="164"/>
      <c r="G3" s="164"/>
      <c r="H3" s="165" t="s">
        <v>192</v>
      </c>
      <c r="I3" s="165"/>
      <c r="J3" s="165"/>
      <c r="K3" s="209"/>
    </row>
    <row r="4" ht="18" customHeight="1" spans="1:11">
      <c r="A4" s="166" t="s">
        <v>71</v>
      </c>
      <c r="B4" s="161">
        <v>4</v>
      </c>
      <c r="C4" s="161">
        <v>6</v>
      </c>
      <c r="D4" s="167" t="s">
        <v>193</v>
      </c>
      <c r="E4" s="164" t="s">
        <v>194</v>
      </c>
      <c r="F4" s="164"/>
      <c r="G4" s="164"/>
      <c r="H4" s="167" t="s">
        <v>195</v>
      </c>
      <c r="I4" s="167"/>
      <c r="J4" s="179" t="s">
        <v>65</v>
      </c>
      <c r="K4" s="210" t="s">
        <v>66</v>
      </c>
    </row>
    <row r="5" ht="18" customHeight="1" spans="1:11">
      <c r="A5" s="166" t="s">
        <v>196</v>
      </c>
      <c r="B5" s="161">
        <v>1</v>
      </c>
      <c r="C5" s="161"/>
      <c r="D5" s="162" t="s">
        <v>197</v>
      </c>
      <c r="E5" s="162"/>
      <c r="G5" s="162"/>
      <c r="H5" s="167" t="s">
        <v>198</v>
      </c>
      <c r="I5" s="167"/>
      <c r="J5" s="179" t="s">
        <v>65</v>
      </c>
      <c r="K5" s="210" t="s">
        <v>66</v>
      </c>
    </row>
    <row r="6" ht="18" customHeight="1" spans="1:13">
      <c r="A6" s="168" t="s">
        <v>199</v>
      </c>
      <c r="B6" s="169">
        <v>125</v>
      </c>
      <c r="C6" s="169"/>
      <c r="D6" s="170" t="s">
        <v>200</v>
      </c>
      <c r="E6" s="171"/>
      <c r="F6" s="171"/>
      <c r="G6" s="170"/>
      <c r="H6" s="172" t="s">
        <v>201</v>
      </c>
      <c r="I6" s="172"/>
      <c r="J6" s="171" t="s">
        <v>65</v>
      </c>
      <c r="K6" s="211" t="s">
        <v>66</v>
      </c>
      <c r="M6" s="212"/>
    </row>
    <row r="7" ht="18" customHeight="1" spans="1:11">
      <c r="A7" s="173"/>
      <c r="B7" s="174"/>
      <c r="C7" s="174"/>
      <c r="D7" s="173"/>
      <c r="E7" s="174"/>
      <c r="F7" s="175"/>
      <c r="G7" s="173"/>
      <c r="H7" s="175"/>
      <c r="I7" s="174"/>
      <c r="J7" s="174"/>
      <c r="K7" s="174"/>
    </row>
    <row r="8" ht="18" customHeight="1" spans="1:11">
      <c r="A8" s="176" t="s">
        <v>202</v>
      </c>
      <c r="B8" s="157" t="s">
        <v>203</v>
      </c>
      <c r="C8" s="157" t="s">
        <v>204</v>
      </c>
      <c r="D8" s="157" t="s">
        <v>205</v>
      </c>
      <c r="E8" s="157" t="s">
        <v>206</v>
      </c>
      <c r="F8" s="157" t="s">
        <v>207</v>
      </c>
      <c r="G8" s="177" t="s">
        <v>78</v>
      </c>
      <c r="H8" s="178"/>
      <c r="I8" s="178" t="str">
        <f>首期!B8</f>
        <v>CGDD24102500002</v>
      </c>
      <c r="J8" s="178"/>
      <c r="K8" s="213"/>
    </row>
    <row r="9" ht="18" customHeight="1" spans="1:11">
      <c r="A9" s="166" t="s">
        <v>208</v>
      </c>
      <c r="B9" s="167"/>
      <c r="C9" s="179" t="s">
        <v>65</v>
      </c>
      <c r="D9" s="179" t="s">
        <v>66</v>
      </c>
      <c r="E9" s="162" t="s">
        <v>209</v>
      </c>
      <c r="F9" s="180" t="s">
        <v>210</v>
      </c>
      <c r="G9" s="181"/>
      <c r="H9" s="182"/>
      <c r="I9" s="182"/>
      <c r="J9" s="182"/>
      <c r="K9" s="214"/>
    </row>
    <row r="10" ht="18" customHeight="1" spans="1:11">
      <c r="A10" s="166" t="s">
        <v>211</v>
      </c>
      <c r="B10" s="167"/>
      <c r="C10" s="179" t="s">
        <v>65</v>
      </c>
      <c r="D10" s="179" t="s">
        <v>66</v>
      </c>
      <c r="E10" s="162" t="s">
        <v>212</v>
      </c>
      <c r="F10" s="180" t="s">
        <v>213</v>
      </c>
      <c r="G10" s="181" t="s">
        <v>214</v>
      </c>
      <c r="H10" s="182"/>
      <c r="I10" s="182"/>
      <c r="J10" s="182"/>
      <c r="K10" s="214"/>
    </row>
    <row r="11" ht="18" customHeight="1" spans="1:11">
      <c r="A11" s="183" t="s">
        <v>179</v>
      </c>
      <c r="B11" s="184"/>
      <c r="C11" s="184"/>
      <c r="D11" s="184"/>
      <c r="E11" s="184"/>
      <c r="F11" s="184"/>
      <c r="G11" s="184"/>
      <c r="H11" s="184"/>
      <c r="I11" s="184"/>
      <c r="J11" s="184"/>
      <c r="K11" s="215"/>
    </row>
    <row r="12" ht="18" customHeight="1" spans="1:11">
      <c r="A12" s="160" t="s">
        <v>89</v>
      </c>
      <c r="B12" s="179" t="s">
        <v>85</v>
      </c>
      <c r="C12" s="179" t="s">
        <v>86</v>
      </c>
      <c r="D12" s="180"/>
      <c r="E12" s="162" t="s">
        <v>87</v>
      </c>
      <c r="F12" s="179" t="s">
        <v>85</v>
      </c>
      <c r="G12" s="179" t="s">
        <v>86</v>
      </c>
      <c r="H12" s="179"/>
      <c r="I12" s="162" t="s">
        <v>215</v>
      </c>
      <c r="J12" s="179" t="s">
        <v>85</v>
      </c>
      <c r="K12" s="210" t="s">
        <v>86</v>
      </c>
    </row>
    <row r="13" ht="18" customHeight="1" spans="1:11">
      <c r="A13" s="160" t="s">
        <v>92</v>
      </c>
      <c r="B13" s="179" t="s">
        <v>85</v>
      </c>
      <c r="C13" s="179" t="s">
        <v>86</v>
      </c>
      <c r="D13" s="180"/>
      <c r="E13" s="162" t="s">
        <v>97</v>
      </c>
      <c r="F13" s="179" t="s">
        <v>85</v>
      </c>
      <c r="G13" s="179" t="s">
        <v>86</v>
      </c>
      <c r="H13" s="179"/>
      <c r="I13" s="162" t="s">
        <v>216</v>
      </c>
      <c r="J13" s="179" t="s">
        <v>85</v>
      </c>
      <c r="K13" s="210" t="s">
        <v>86</v>
      </c>
    </row>
    <row r="14" ht="18" customHeight="1" spans="1:11">
      <c r="A14" s="168" t="s">
        <v>217</v>
      </c>
      <c r="B14" s="171" t="s">
        <v>85</v>
      </c>
      <c r="C14" s="171" t="s">
        <v>86</v>
      </c>
      <c r="D14" s="185"/>
      <c r="E14" s="170" t="s">
        <v>218</v>
      </c>
      <c r="F14" s="171" t="s">
        <v>85</v>
      </c>
      <c r="G14" s="171" t="s">
        <v>86</v>
      </c>
      <c r="H14" s="171"/>
      <c r="I14" s="170" t="s">
        <v>219</v>
      </c>
      <c r="J14" s="171" t="s">
        <v>85</v>
      </c>
      <c r="K14" s="211" t="s">
        <v>86</v>
      </c>
    </row>
    <row r="15" ht="18" customHeight="1" spans="1:11">
      <c r="A15" s="173"/>
      <c r="B15" s="186"/>
      <c r="C15" s="186"/>
      <c r="D15" s="174"/>
      <c r="E15" s="173"/>
      <c r="F15" s="186"/>
      <c r="G15" s="186"/>
      <c r="H15" s="186"/>
      <c r="I15" s="173"/>
      <c r="J15" s="186"/>
      <c r="K15" s="186"/>
    </row>
    <row r="16" s="149" customFormat="1" ht="18" customHeight="1" spans="1:11">
      <c r="A16" s="153" t="s">
        <v>220</v>
      </c>
      <c r="B16" s="187"/>
      <c r="C16" s="187"/>
      <c r="D16" s="187"/>
      <c r="E16" s="187"/>
      <c r="F16" s="187"/>
      <c r="G16" s="187"/>
      <c r="H16" s="187"/>
      <c r="I16" s="187"/>
      <c r="J16" s="187"/>
      <c r="K16" s="216"/>
    </row>
    <row r="17" ht="18" customHeight="1" spans="1:11">
      <c r="A17" s="166" t="s">
        <v>221</v>
      </c>
      <c r="B17" s="167"/>
      <c r="C17" s="167"/>
      <c r="D17" s="167"/>
      <c r="E17" s="167"/>
      <c r="F17" s="167"/>
      <c r="G17" s="167"/>
      <c r="H17" s="167"/>
      <c r="I17" s="167"/>
      <c r="J17" s="167"/>
      <c r="K17" s="217"/>
    </row>
    <row r="18" ht="18" customHeight="1" spans="1:11">
      <c r="A18" s="166" t="s">
        <v>222</v>
      </c>
      <c r="B18" s="167"/>
      <c r="C18" s="167"/>
      <c r="D18" s="167"/>
      <c r="E18" s="167"/>
      <c r="F18" s="167"/>
      <c r="G18" s="167"/>
      <c r="H18" s="167"/>
      <c r="I18" s="167"/>
      <c r="J18" s="167"/>
      <c r="K18" s="217"/>
    </row>
    <row r="19" ht="22" customHeight="1" spans="1:11">
      <c r="A19" s="188"/>
      <c r="B19" s="179"/>
      <c r="C19" s="179"/>
      <c r="D19" s="179"/>
      <c r="E19" s="179"/>
      <c r="F19" s="179"/>
      <c r="G19" s="179"/>
      <c r="H19" s="179"/>
      <c r="I19" s="179"/>
      <c r="J19" s="179"/>
      <c r="K19" s="210"/>
    </row>
    <row r="20" ht="22" customHeight="1" spans="1:11">
      <c r="A20" s="189"/>
      <c r="B20" s="190"/>
      <c r="C20" s="190"/>
      <c r="D20" s="190"/>
      <c r="E20" s="190"/>
      <c r="F20" s="190"/>
      <c r="G20" s="190"/>
      <c r="H20" s="190"/>
      <c r="I20" s="190"/>
      <c r="J20" s="190"/>
      <c r="K20" s="218"/>
    </row>
    <row r="21" ht="22" customHeight="1" spans="1:11">
      <c r="A21" s="189"/>
      <c r="B21" s="190"/>
      <c r="C21" s="190"/>
      <c r="D21" s="190"/>
      <c r="E21" s="190"/>
      <c r="F21" s="190"/>
      <c r="G21" s="190"/>
      <c r="H21" s="190"/>
      <c r="I21" s="190"/>
      <c r="J21" s="190"/>
      <c r="K21" s="218"/>
    </row>
    <row r="22" ht="22" customHeight="1" spans="1:11">
      <c r="A22" s="189"/>
      <c r="B22" s="190"/>
      <c r="C22" s="190"/>
      <c r="D22" s="190"/>
      <c r="E22" s="190"/>
      <c r="F22" s="190"/>
      <c r="G22" s="190"/>
      <c r="H22" s="190"/>
      <c r="I22" s="190"/>
      <c r="J22" s="190"/>
      <c r="K22" s="218"/>
    </row>
    <row r="23" ht="22" customHeight="1" spans="1:11">
      <c r="A23" s="191"/>
      <c r="B23" s="192"/>
      <c r="C23" s="192"/>
      <c r="D23" s="192"/>
      <c r="E23" s="192"/>
      <c r="F23" s="192"/>
      <c r="G23" s="192"/>
      <c r="H23" s="192"/>
      <c r="I23" s="192"/>
      <c r="J23" s="192"/>
      <c r="K23" s="219"/>
    </row>
    <row r="24" ht="18" customHeight="1" spans="1:11">
      <c r="A24" s="166" t="s">
        <v>118</v>
      </c>
      <c r="B24" s="167"/>
      <c r="C24" s="179" t="s">
        <v>65</v>
      </c>
      <c r="D24" s="179" t="s">
        <v>66</v>
      </c>
      <c r="E24" s="165"/>
      <c r="F24" s="165"/>
      <c r="G24" s="165"/>
      <c r="H24" s="165"/>
      <c r="I24" s="165"/>
      <c r="J24" s="165"/>
      <c r="K24" s="209"/>
    </row>
    <row r="25" ht="18" customHeight="1" spans="1:11">
      <c r="A25" s="193" t="s">
        <v>223</v>
      </c>
      <c r="B25" s="194"/>
      <c r="C25" s="194"/>
      <c r="D25" s="194"/>
      <c r="E25" s="194"/>
      <c r="F25" s="194"/>
      <c r="G25" s="194"/>
      <c r="H25" s="194"/>
      <c r="I25" s="194"/>
      <c r="J25" s="194"/>
      <c r="K25" s="220"/>
    </row>
    <row r="26" ht="15" spans="1:11">
      <c r="A26" s="195"/>
      <c r="B26" s="195"/>
      <c r="C26" s="195"/>
      <c r="D26" s="195"/>
      <c r="E26" s="195"/>
      <c r="F26" s="195"/>
      <c r="G26" s="195"/>
      <c r="H26" s="195"/>
      <c r="I26" s="195"/>
      <c r="J26" s="195"/>
      <c r="K26" s="195"/>
    </row>
    <row r="27" ht="20" customHeight="1" spans="1:11">
      <c r="A27" s="196" t="s">
        <v>224</v>
      </c>
      <c r="B27" s="197"/>
      <c r="C27" s="197"/>
      <c r="D27" s="197"/>
      <c r="E27" s="197"/>
      <c r="F27" s="197"/>
      <c r="G27" s="197"/>
      <c r="H27" s="197"/>
      <c r="I27" s="197"/>
      <c r="J27" s="197"/>
      <c r="K27" s="221" t="s">
        <v>225</v>
      </c>
    </row>
    <row r="28" ht="23" customHeight="1" spans="1:11">
      <c r="A28" s="189" t="s">
        <v>226</v>
      </c>
      <c r="B28" s="190"/>
      <c r="C28" s="190"/>
      <c r="D28" s="190"/>
      <c r="E28" s="190"/>
      <c r="F28" s="190"/>
      <c r="G28" s="190"/>
      <c r="H28" s="190"/>
      <c r="I28" s="190"/>
      <c r="J28" s="222"/>
      <c r="K28" s="223">
        <v>1</v>
      </c>
    </row>
    <row r="29" ht="23" customHeight="1" spans="1:11">
      <c r="A29" s="189" t="s">
        <v>227</v>
      </c>
      <c r="B29" s="190"/>
      <c r="C29" s="190"/>
      <c r="D29" s="190"/>
      <c r="E29" s="190"/>
      <c r="F29" s="190"/>
      <c r="G29" s="190"/>
      <c r="H29" s="190"/>
      <c r="I29" s="190"/>
      <c r="J29" s="222"/>
      <c r="K29" s="214">
        <v>1</v>
      </c>
    </row>
    <row r="30" ht="23" customHeight="1" spans="1:11">
      <c r="A30" s="189" t="s">
        <v>228</v>
      </c>
      <c r="B30" s="190"/>
      <c r="C30" s="190"/>
      <c r="D30" s="190"/>
      <c r="E30" s="190"/>
      <c r="F30" s="190"/>
      <c r="G30" s="190"/>
      <c r="H30" s="190"/>
      <c r="I30" s="190"/>
      <c r="J30" s="222"/>
      <c r="K30" s="214">
        <v>3</v>
      </c>
    </row>
    <row r="31" ht="23" customHeight="1" spans="1:11">
      <c r="A31" s="189"/>
      <c r="B31" s="190"/>
      <c r="C31" s="190"/>
      <c r="D31" s="190"/>
      <c r="E31" s="190"/>
      <c r="F31" s="190"/>
      <c r="G31" s="190"/>
      <c r="H31" s="190"/>
      <c r="I31" s="190"/>
      <c r="J31" s="222"/>
      <c r="K31" s="214"/>
    </row>
    <row r="32" ht="23" customHeight="1" spans="1:11">
      <c r="A32" s="189"/>
      <c r="B32" s="190"/>
      <c r="C32" s="190"/>
      <c r="D32" s="190"/>
      <c r="E32" s="190"/>
      <c r="F32" s="190"/>
      <c r="G32" s="190"/>
      <c r="H32" s="190"/>
      <c r="I32" s="190"/>
      <c r="J32" s="222"/>
      <c r="K32" s="224"/>
    </row>
    <row r="33" ht="23" customHeight="1" spans="1:11">
      <c r="A33" s="189"/>
      <c r="B33" s="190"/>
      <c r="C33" s="190"/>
      <c r="D33" s="190"/>
      <c r="E33" s="190"/>
      <c r="F33" s="190"/>
      <c r="G33" s="190"/>
      <c r="H33" s="190"/>
      <c r="I33" s="190"/>
      <c r="J33" s="222"/>
      <c r="K33" s="225"/>
    </row>
    <row r="34" ht="23" customHeight="1" spans="1:11">
      <c r="A34" s="189"/>
      <c r="B34" s="190"/>
      <c r="C34" s="190"/>
      <c r="D34" s="190"/>
      <c r="E34" s="190"/>
      <c r="F34" s="190"/>
      <c r="G34" s="190"/>
      <c r="H34" s="190"/>
      <c r="I34" s="190"/>
      <c r="J34" s="222"/>
      <c r="K34" s="214"/>
    </row>
    <row r="35" ht="23" customHeight="1" spans="1:11">
      <c r="A35" s="189"/>
      <c r="B35" s="190"/>
      <c r="C35" s="190"/>
      <c r="D35" s="190"/>
      <c r="E35" s="190"/>
      <c r="F35" s="190"/>
      <c r="G35" s="190"/>
      <c r="H35" s="190"/>
      <c r="I35" s="190"/>
      <c r="J35" s="222"/>
      <c r="K35" s="226"/>
    </row>
    <row r="36" ht="23" customHeight="1" spans="1:11">
      <c r="A36" s="198" t="s">
        <v>229</v>
      </c>
      <c r="B36" s="199"/>
      <c r="C36" s="199"/>
      <c r="D36" s="199"/>
      <c r="E36" s="199"/>
      <c r="F36" s="199"/>
      <c r="G36" s="199"/>
      <c r="H36" s="199"/>
      <c r="I36" s="199"/>
      <c r="J36" s="227"/>
      <c r="K36" s="228">
        <f>SUM(K28:K35)</f>
        <v>5</v>
      </c>
    </row>
    <row r="37" ht="18.75" customHeight="1" spans="1:11">
      <c r="A37" s="200" t="s">
        <v>230</v>
      </c>
      <c r="B37" s="201"/>
      <c r="C37" s="201"/>
      <c r="D37" s="201"/>
      <c r="E37" s="201"/>
      <c r="F37" s="201"/>
      <c r="G37" s="201"/>
      <c r="H37" s="201"/>
      <c r="I37" s="201"/>
      <c r="J37" s="201"/>
      <c r="K37" s="229"/>
    </row>
    <row r="38" s="150" customFormat="1" ht="18.75" customHeight="1" spans="1:11">
      <c r="A38" s="166" t="s">
        <v>231</v>
      </c>
      <c r="B38" s="167"/>
      <c r="C38" s="167"/>
      <c r="D38" s="165" t="s">
        <v>232</v>
      </c>
      <c r="E38" s="165"/>
      <c r="F38" s="202" t="s">
        <v>233</v>
      </c>
      <c r="G38" s="203"/>
      <c r="H38" s="167" t="s">
        <v>234</v>
      </c>
      <c r="I38" s="167"/>
      <c r="J38" s="167" t="s">
        <v>235</v>
      </c>
      <c r="K38" s="217"/>
    </row>
    <row r="39" ht="18.75" customHeight="1" spans="1:11">
      <c r="A39" s="166" t="s">
        <v>119</v>
      </c>
      <c r="B39" s="167" t="s">
        <v>236</v>
      </c>
      <c r="C39" s="167"/>
      <c r="D39" s="167"/>
      <c r="E39" s="167"/>
      <c r="F39" s="167"/>
      <c r="G39" s="167"/>
      <c r="H39" s="167"/>
      <c r="I39" s="167"/>
      <c r="J39" s="167"/>
      <c r="K39" s="217"/>
    </row>
    <row r="40" ht="24" customHeight="1" spans="1:11">
      <c r="A40" s="166"/>
      <c r="B40" s="167"/>
      <c r="C40" s="167"/>
      <c r="D40" s="167"/>
      <c r="E40" s="167"/>
      <c r="F40" s="167"/>
      <c r="G40" s="167"/>
      <c r="H40" s="167"/>
      <c r="I40" s="167"/>
      <c r="J40" s="167"/>
      <c r="K40" s="217"/>
    </row>
    <row r="41" ht="24" customHeight="1" spans="1:11">
      <c r="A41" s="166"/>
      <c r="B41" s="167"/>
      <c r="C41" s="167"/>
      <c r="D41" s="167"/>
      <c r="E41" s="167"/>
      <c r="F41" s="167"/>
      <c r="G41" s="167"/>
      <c r="H41" s="167"/>
      <c r="I41" s="167"/>
      <c r="J41" s="167"/>
      <c r="K41" s="217"/>
    </row>
    <row r="42" ht="32.1" customHeight="1" spans="1:11">
      <c r="A42" s="168" t="s">
        <v>130</v>
      </c>
      <c r="B42" s="204" t="s">
        <v>237</v>
      </c>
      <c r="C42" s="204"/>
      <c r="D42" s="170" t="s">
        <v>238</v>
      </c>
      <c r="E42" s="185" t="s">
        <v>239</v>
      </c>
      <c r="F42" s="170" t="s">
        <v>134</v>
      </c>
      <c r="G42" s="205">
        <v>45264</v>
      </c>
      <c r="H42" s="206" t="s">
        <v>135</v>
      </c>
      <c r="I42" s="206"/>
      <c r="J42" s="204" t="s">
        <v>136</v>
      </c>
      <c r="K42" s="230"/>
    </row>
    <row r="43" ht="16.5" customHeight="1"/>
    <row r="44" ht="16.5" customHeight="1"/>
    <row r="45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4"/>
  <sheetViews>
    <sheetView workbookViewId="0">
      <selection activeCell="G24" sqref="G24"/>
    </sheetView>
  </sheetViews>
  <sheetFormatPr defaultColWidth="9" defaultRowHeight="14.25"/>
  <cols>
    <col min="1" max="1" width="13.625" style="92" customWidth="1"/>
    <col min="2" max="3" width="9.125" style="92" customWidth="1"/>
    <col min="4" max="4" width="9.125" style="93" customWidth="1"/>
    <col min="5" max="6" width="9.125" style="92" customWidth="1"/>
    <col min="7" max="7" width="8.5" style="92" customWidth="1"/>
    <col min="8" max="8" width="5.375" style="92" customWidth="1"/>
    <col min="9" max="9" width="2.75" style="92" customWidth="1"/>
    <col min="10" max="11" width="15.625" style="92" customWidth="1"/>
    <col min="12" max="12" width="17.875" style="92" customWidth="1"/>
    <col min="13" max="13" width="18.625" style="94" customWidth="1"/>
    <col min="14" max="15" width="15.625" style="94" customWidth="1"/>
    <col min="16" max="16" width="6.875" style="95" customWidth="1"/>
    <col min="17" max="254" width="9" style="92"/>
    <col min="255" max="16384" width="9" style="96"/>
  </cols>
  <sheetData>
    <row r="1" s="92" customFormat="1" ht="29" customHeight="1" spans="1:257">
      <c r="A1" s="97" t="s">
        <v>139</v>
      </c>
      <c r="B1" s="97"/>
      <c r="C1" s="98"/>
      <c r="D1" s="98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138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  <c r="BM1" s="96"/>
      <c r="BN1" s="96"/>
      <c r="BO1" s="96"/>
      <c r="BP1" s="96"/>
      <c r="BQ1" s="96"/>
      <c r="BR1" s="96"/>
      <c r="BS1" s="96"/>
      <c r="BT1" s="96"/>
      <c r="BU1" s="96"/>
      <c r="BV1" s="96"/>
      <c r="BW1" s="96"/>
      <c r="BX1" s="96"/>
      <c r="BY1" s="96"/>
      <c r="BZ1" s="96"/>
      <c r="CA1" s="96"/>
      <c r="CB1" s="96"/>
      <c r="CC1" s="96"/>
      <c r="CD1" s="96"/>
      <c r="CE1" s="96"/>
      <c r="CF1" s="96"/>
      <c r="CG1" s="96"/>
      <c r="CH1" s="96"/>
      <c r="CI1" s="96"/>
      <c r="CJ1" s="96"/>
      <c r="CK1" s="96"/>
      <c r="CL1" s="96"/>
      <c r="CM1" s="96"/>
      <c r="CN1" s="96"/>
      <c r="CO1" s="96"/>
      <c r="CP1" s="96"/>
      <c r="CQ1" s="96"/>
      <c r="CR1" s="96"/>
      <c r="CS1" s="96"/>
      <c r="CT1" s="96"/>
      <c r="CU1" s="96"/>
      <c r="CV1" s="96"/>
      <c r="CW1" s="96"/>
      <c r="CX1" s="96"/>
      <c r="CY1" s="96"/>
      <c r="CZ1" s="96"/>
      <c r="DA1" s="96"/>
      <c r="DB1" s="96"/>
      <c r="DC1" s="96"/>
      <c r="DD1" s="96"/>
      <c r="DE1" s="96"/>
      <c r="DF1" s="96"/>
      <c r="DG1" s="96"/>
      <c r="DH1" s="96"/>
      <c r="DI1" s="96"/>
      <c r="DJ1" s="96"/>
      <c r="DK1" s="96"/>
      <c r="DL1" s="96"/>
      <c r="DM1" s="96"/>
      <c r="DN1" s="96"/>
      <c r="DO1" s="96"/>
      <c r="DP1" s="96"/>
      <c r="DQ1" s="96"/>
      <c r="DR1" s="96"/>
      <c r="DS1" s="96"/>
      <c r="DT1" s="96"/>
      <c r="DU1" s="96"/>
      <c r="DV1" s="96"/>
      <c r="DW1" s="96"/>
      <c r="DX1" s="96"/>
      <c r="DY1" s="96"/>
      <c r="DZ1" s="96"/>
      <c r="EA1" s="96"/>
      <c r="EB1" s="96"/>
      <c r="EC1" s="96"/>
      <c r="ED1" s="96"/>
      <c r="EE1" s="96"/>
      <c r="EF1" s="96"/>
      <c r="EG1" s="96"/>
      <c r="EH1" s="96"/>
      <c r="EI1" s="96"/>
      <c r="EJ1" s="96"/>
      <c r="EK1" s="96"/>
      <c r="EL1" s="96"/>
      <c r="EM1" s="96"/>
      <c r="EN1" s="96"/>
      <c r="EO1" s="96"/>
      <c r="EP1" s="96"/>
      <c r="EQ1" s="96"/>
      <c r="ER1" s="96"/>
      <c r="ES1" s="96"/>
      <c r="ET1" s="96"/>
      <c r="EU1" s="96"/>
      <c r="EV1" s="96"/>
      <c r="EW1" s="96"/>
      <c r="EX1" s="96"/>
      <c r="EY1" s="96"/>
      <c r="EZ1" s="96"/>
      <c r="FA1" s="96"/>
      <c r="FB1" s="96"/>
      <c r="FC1" s="96"/>
      <c r="FD1" s="96"/>
      <c r="FE1" s="96"/>
      <c r="FF1" s="96"/>
      <c r="FG1" s="96"/>
      <c r="FH1" s="96"/>
      <c r="FI1" s="96"/>
      <c r="FJ1" s="96"/>
      <c r="FK1" s="96"/>
      <c r="FL1" s="96"/>
      <c r="FM1" s="96"/>
      <c r="FN1" s="96"/>
      <c r="FO1" s="96"/>
      <c r="FP1" s="96"/>
      <c r="FQ1" s="96"/>
      <c r="FR1" s="96"/>
      <c r="FS1" s="96"/>
      <c r="FT1" s="96"/>
      <c r="FU1" s="96"/>
      <c r="FV1" s="96"/>
      <c r="FW1" s="96"/>
      <c r="FX1" s="96"/>
      <c r="FY1" s="96"/>
      <c r="FZ1" s="96"/>
      <c r="GA1" s="96"/>
      <c r="GB1" s="96"/>
      <c r="GC1" s="96"/>
      <c r="GD1" s="96"/>
      <c r="GE1" s="96"/>
      <c r="GF1" s="96"/>
      <c r="GG1" s="96"/>
      <c r="GH1" s="96"/>
      <c r="GI1" s="96"/>
      <c r="GJ1" s="96"/>
      <c r="GK1" s="96"/>
      <c r="GL1" s="96"/>
      <c r="GM1" s="96"/>
      <c r="GN1" s="96"/>
      <c r="GO1" s="96"/>
      <c r="GP1" s="96"/>
      <c r="GQ1" s="96"/>
      <c r="GR1" s="96"/>
      <c r="GS1" s="96"/>
      <c r="GT1" s="96"/>
      <c r="GU1" s="96"/>
      <c r="GV1" s="96"/>
      <c r="GW1" s="96"/>
      <c r="GX1" s="96"/>
      <c r="GY1" s="96"/>
      <c r="GZ1" s="96"/>
      <c r="HA1" s="96"/>
      <c r="HB1" s="96"/>
      <c r="HC1" s="96"/>
      <c r="HD1" s="96"/>
      <c r="HE1" s="96"/>
      <c r="HF1" s="96"/>
      <c r="HG1" s="96"/>
      <c r="HH1" s="96"/>
      <c r="HI1" s="96"/>
      <c r="HJ1" s="96"/>
      <c r="HK1" s="96"/>
      <c r="HL1" s="96"/>
      <c r="HM1" s="96"/>
      <c r="HN1" s="96"/>
      <c r="HO1" s="96"/>
      <c r="HP1" s="96"/>
      <c r="HQ1" s="96"/>
      <c r="HR1" s="96"/>
      <c r="HS1" s="96"/>
      <c r="HT1" s="96"/>
      <c r="HU1" s="96"/>
      <c r="HV1" s="96"/>
      <c r="HW1" s="96"/>
      <c r="HX1" s="96"/>
      <c r="HY1" s="96"/>
      <c r="HZ1" s="96"/>
      <c r="IA1" s="96"/>
      <c r="IB1" s="96"/>
      <c r="IC1" s="96"/>
      <c r="ID1" s="96"/>
      <c r="IE1" s="96"/>
      <c r="IF1" s="96"/>
      <c r="IG1" s="96"/>
      <c r="IH1" s="96"/>
      <c r="II1" s="96"/>
      <c r="IJ1" s="96"/>
      <c r="IK1" s="96"/>
      <c r="IL1" s="96"/>
      <c r="IM1" s="96"/>
      <c r="IN1" s="96"/>
      <c r="IO1" s="96"/>
      <c r="IP1" s="96"/>
      <c r="IQ1" s="96"/>
      <c r="IR1" s="96"/>
      <c r="IS1" s="96"/>
      <c r="IT1" s="96"/>
      <c r="IU1" s="96"/>
      <c r="IV1" s="96"/>
      <c r="IW1" s="96"/>
    </row>
    <row r="2" s="92" customFormat="1" ht="20" customHeight="1" spans="1:257">
      <c r="A2" s="100" t="s">
        <v>61</v>
      </c>
      <c r="B2" s="101" t="s">
        <v>62</v>
      </c>
      <c r="C2" s="102"/>
      <c r="D2" s="101"/>
      <c r="E2" s="103" t="s">
        <v>67</v>
      </c>
      <c r="F2" s="104" t="s">
        <v>68</v>
      </c>
      <c r="G2" s="104"/>
      <c r="H2" s="104"/>
      <c r="I2" s="139"/>
      <c r="J2" s="100" t="s">
        <v>57</v>
      </c>
      <c r="K2" s="140" t="s">
        <v>56</v>
      </c>
      <c r="L2" s="140"/>
      <c r="M2" s="140"/>
      <c r="N2" s="140"/>
      <c r="O2" s="140"/>
      <c r="P2" s="141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  <c r="BM2" s="96"/>
      <c r="BN2" s="96"/>
      <c r="BO2" s="96"/>
      <c r="BP2" s="96"/>
      <c r="BQ2" s="96"/>
      <c r="BR2" s="96"/>
      <c r="BS2" s="96"/>
      <c r="BT2" s="96"/>
      <c r="BU2" s="96"/>
      <c r="BV2" s="96"/>
      <c r="BW2" s="96"/>
      <c r="BX2" s="96"/>
      <c r="BY2" s="96"/>
      <c r="BZ2" s="96"/>
      <c r="CA2" s="96"/>
      <c r="CB2" s="96"/>
      <c r="CC2" s="96"/>
      <c r="CD2" s="96"/>
      <c r="CE2" s="96"/>
      <c r="CF2" s="96"/>
      <c r="CG2" s="96"/>
      <c r="CH2" s="96"/>
      <c r="CI2" s="96"/>
      <c r="CJ2" s="96"/>
      <c r="CK2" s="96"/>
      <c r="CL2" s="96"/>
      <c r="CM2" s="96"/>
      <c r="CN2" s="96"/>
      <c r="CO2" s="96"/>
      <c r="CP2" s="96"/>
      <c r="CQ2" s="96"/>
      <c r="CR2" s="96"/>
      <c r="CS2" s="96"/>
      <c r="CT2" s="96"/>
      <c r="CU2" s="96"/>
      <c r="CV2" s="96"/>
      <c r="CW2" s="96"/>
      <c r="CX2" s="96"/>
      <c r="CY2" s="96"/>
      <c r="CZ2" s="96"/>
      <c r="DA2" s="96"/>
      <c r="DB2" s="96"/>
      <c r="DC2" s="96"/>
      <c r="DD2" s="96"/>
      <c r="DE2" s="96"/>
      <c r="DF2" s="96"/>
      <c r="DG2" s="96"/>
      <c r="DH2" s="96"/>
      <c r="DI2" s="96"/>
      <c r="DJ2" s="96"/>
      <c r="DK2" s="96"/>
      <c r="DL2" s="96"/>
      <c r="DM2" s="96"/>
      <c r="DN2" s="96"/>
      <c r="DO2" s="96"/>
      <c r="DP2" s="96"/>
      <c r="DQ2" s="96"/>
      <c r="DR2" s="96"/>
      <c r="DS2" s="96"/>
      <c r="DT2" s="96"/>
      <c r="DU2" s="96"/>
      <c r="DV2" s="96"/>
      <c r="DW2" s="96"/>
      <c r="DX2" s="96"/>
      <c r="DY2" s="96"/>
      <c r="DZ2" s="96"/>
      <c r="EA2" s="96"/>
      <c r="EB2" s="96"/>
      <c r="EC2" s="96"/>
      <c r="ED2" s="96"/>
      <c r="EE2" s="96"/>
      <c r="EF2" s="96"/>
      <c r="EG2" s="96"/>
      <c r="EH2" s="96"/>
      <c r="EI2" s="96"/>
      <c r="EJ2" s="96"/>
      <c r="EK2" s="96"/>
      <c r="EL2" s="96"/>
      <c r="EM2" s="96"/>
      <c r="EN2" s="96"/>
      <c r="EO2" s="96"/>
      <c r="EP2" s="96"/>
      <c r="EQ2" s="96"/>
      <c r="ER2" s="96"/>
      <c r="ES2" s="96"/>
      <c r="ET2" s="96"/>
      <c r="EU2" s="96"/>
      <c r="EV2" s="96"/>
      <c r="EW2" s="96"/>
      <c r="EX2" s="96"/>
      <c r="EY2" s="96"/>
      <c r="EZ2" s="96"/>
      <c r="FA2" s="96"/>
      <c r="FB2" s="96"/>
      <c r="FC2" s="96"/>
      <c r="FD2" s="96"/>
      <c r="FE2" s="96"/>
      <c r="FF2" s="96"/>
      <c r="FG2" s="96"/>
      <c r="FH2" s="96"/>
      <c r="FI2" s="96"/>
      <c r="FJ2" s="96"/>
      <c r="FK2" s="96"/>
      <c r="FL2" s="96"/>
      <c r="FM2" s="96"/>
      <c r="FN2" s="96"/>
      <c r="FO2" s="96"/>
      <c r="FP2" s="96"/>
      <c r="FQ2" s="96"/>
      <c r="FR2" s="96"/>
      <c r="FS2" s="96"/>
      <c r="FT2" s="96"/>
      <c r="FU2" s="96"/>
      <c r="FV2" s="96"/>
      <c r="FW2" s="96"/>
      <c r="FX2" s="96"/>
      <c r="FY2" s="96"/>
      <c r="FZ2" s="96"/>
      <c r="GA2" s="96"/>
      <c r="GB2" s="96"/>
      <c r="GC2" s="96"/>
      <c r="GD2" s="96"/>
      <c r="GE2" s="96"/>
      <c r="GF2" s="96"/>
      <c r="GG2" s="96"/>
      <c r="GH2" s="96"/>
      <c r="GI2" s="96"/>
      <c r="GJ2" s="96"/>
      <c r="GK2" s="96"/>
      <c r="GL2" s="96"/>
      <c r="GM2" s="96"/>
      <c r="GN2" s="96"/>
      <c r="GO2" s="96"/>
      <c r="GP2" s="96"/>
      <c r="GQ2" s="96"/>
      <c r="GR2" s="96"/>
      <c r="GS2" s="96"/>
      <c r="GT2" s="96"/>
      <c r="GU2" s="96"/>
      <c r="GV2" s="96"/>
      <c r="GW2" s="96"/>
      <c r="GX2" s="96"/>
      <c r="GY2" s="96"/>
      <c r="GZ2" s="96"/>
      <c r="HA2" s="96"/>
      <c r="HB2" s="96"/>
      <c r="HC2" s="96"/>
      <c r="HD2" s="96"/>
      <c r="HE2" s="96"/>
      <c r="HF2" s="96"/>
      <c r="HG2" s="96"/>
      <c r="HH2" s="96"/>
      <c r="HI2" s="96"/>
      <c r="HJ2" s="96"/>
      <c r="HK2" s="96"/>
      <c r="HL2" s="96"/>
      <c r="HM2" s="96"/>
      <c r="HN2" s="96"/>
      <c r="HO2" s="96"/>
      <c r="HP2" s="96"/>
      <c r="HQ2" s="96"/>
      <c r="HR2" s="96"/>
      <c r="HS2" s="96"/>
      <c r="HT2" s="96"/>
      <c r="HU2" s="96"/>
      <c r="HV2" s="96"/>
      <c r="HW2" s="96"/>
      <c r="HX2" s="96"/>
      <c r="HY2" s="96"/>
      <c r="HZ2" s="96"/>
      <c r="IA2" s="96"/>
      <c r="IB2" s="96"/>
      <c r="IC2" s="96"/>
      <c r="ID2" s="96"/>
      <c r="IE2" s="96"/>
      <c r="IF2" s="96"/>
      <c r="IG2" s="96"/>
      <c r="IH2" s="96"/>
      <c r="II2" s="96"/>
      <c r="IJ2" s="96"/>
      <c r="IK2" s="96"/>
      <c r="IL2" s="96"/>
      <c r="IM2" s="96"/>
      <c r="IN2" s="96"/>
      <c r="IO2" s="96"/>
      <c r="IP2" s="96"/>
      <c r="IQ2" s="96"/>
      <c r="IR2" s="96"/>
      <c r="IS2" s="96"/>
      <c r="IT2" s="96"/>
      <c r="IU2" s="96"/>
      <c r="IV2" s="96"/>
      <c r="IW2" s="96"/>
    </row>
    <row r="3" s="92" customFormat="1" spans="1:257">
      <c r="A3" s="105" t="s">
        <v>140</v>
      </c>
      <c r="B3" s="106" t="s">
        <v>141</v>
      </c>
      <c r="C3" s="107"/>
      <c r="D3" s="106"/>
      <c r="E3" s="106"/>
      <c r="F3" s="106"/>
      <c r="G3" s="106"/>
      <c r="H3" s="106"/>
      <c r="I3" s="139"/>
      <c r="J3" s="142"/>
      <c r="K3" s="142"/>
      <c r="L3" s="142"/>
      <c r="M3" s="142"/>
      <c r="N3" s="142"/>
      <c r="O3" s="142"/>
      <c r="P3" s="141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96"/>
      <c r="BN3" s="96"/>
      <c r="BO3" s="96"/>
      <c r="BP3" s="96"/>
      <c r="BQ3" s="96"/>
      <c r="BR3" s="96"/>
      <c r="BS3" s="96"/>
      <c r="BT3" s="96"/>
      <c r="BU3" s="96"/>
      <c r="BV3" s="96"/>
      <c r="BW3" s="96"/>
      <c r="BX3" s="96"/>
      <c r="BY3" s="96"/>
      <c r="BZ3" s="96"/>
      <c r="CA3" s="96"/>
      <c r="CB3" s="96"/>
      <c r="CC3" s="96"/>
      <c r="CD3" s="96"/>
      <c r="CE3" s="96"/>
      <c r="CF3" s="96"/>
      <c r="CG3" s="96"/>
      <c r="CH3" s="96"/>
      <c r="CI3" s="96"/>
      <c r="CJ3" s="96"/>
      <c r="CK3" s="96"/>
      <c r="CL3" s="96"/>
      <c r="CM3" s="96"/>
      <c r="CN3" s="96"/>
      <c r="CO3" s="96"/>
      <c r="CP3" s="96"/>
      <c r="CQ3" s="96"/>
      <c r="CR3" s="96"/>
      <c r="CS3" s="96"/>
      <c r="CT3" s="96"/>
      <c r="CU3" s="96"/>
      <c r="CV3" s="96"/>
      <c r="CW3" s="96"/>
      <c r="CX3" s="96"/>
      <c r="CY3" s="96"/>
      <c r="CZ3" s="96"/>
      <c r="DA3" s="96"/>
      <c r="DB3" s="96"/>
      <c r="DC3" s="96"/>
      <c r="DD3" s="96"/>
      <c r="DE3" s="96"/>
      <c r="DF3" s="96"/>
      <c r="DG3" s="96"/>
      <c r="DH3" s="96"/>
      <c r="DI3" s="96"/>
      <c r="DJ3" s="96"/>
      <c r="DK3" s="96"/>
      <c r="DL3" s="96"/>
      <c r="DM3" s="96"/>
      <c r="DN3" s="96"/>
      <c r="DO3" s="96"/>
      <c r="DP3" s="96"/>
      <c r="DQ3" s="96"/>
      <c r="DR3" s="96"/>
      <c r="DS3" s="96"/>
      <c r="DT3" s="96"/>
      <c r="DU3" s="96"/>
      <c r="DV3" s="96"/>
      <c r="DW3" s="96"/>
      <c r="DX3" s="96"/>
      <c r="DY3" s="96"/>
      <c r="DZ3" s="96"/>
      <c r="EA3" s="96"/>
      <c r="EB3" s="96"/>
      <c r="EC3" s="96"/>
      <c r="ED3" s="96"/>
      <c r="EE3" s="96"/>
      <c r="EF3" s="96"/>
      <c r="EG3" s="96"/>
      <c r="EH3" s="96"/>
      <c r="EI3" s="96"/>
      <c r="EJ3" s="96"/>
      <c r="EK3" s="96"/>
      <c r="EL3" s="96"/>
      <c r="EM3" s="96"/>
      <c r="EN3" s="96"/>
      <c r="EO3" s="96"/>
      <c r="EP3" s="96"/>
      <c r="EQ3" s="96"/>
      <c r="ER3" s="96"/>
      <c r="ES3" s="96"/>
      <c r="ET3" s="96"/>
      <c r="EU3" s="96"/>
      <c r="EV3" s="96"/>
      <c r="EW3" s="96"/>
      <c r="EX3" s="96"/>
      <c r="EY3" s="96"/>
      <c r="EZ3" s="96"/>
      <c r="FA3" s="96"/>
      <c r="FB3" s="96"/>
      <c r="FC3" s="96"/>
      <c r="FD3" s="96"/>
      <c r="FE3" s="96"/>
      <c r="FF3" s="96"/>
      <c r="FG3" s="96"/>
      <c r="FH3" s="96"/>
      <c r="FI3" s="96"/>
      <c r="FJ3" s="96"/>
      <c r="FK3" s="96"/>
      <c r="FL3" s="96"/>
      <c r="FM3" s="96"/>
      <c r="FN3" s="96"/>
      <c r="FO3" s="96"/>
      <c r="FP3" s="96"/>
      <c r="FQ3" s="96"/>
      <c r="FR3" s="96"/>
      <c r="FS3" s="96"/>
      <c r="FT3" s="96"/>
      <c r="FU3" s="96"/>
      <c r="FV3" s="96"/>
      <c r="FW3" s="96"/>
      <c r="FX3" s="96"/>
      <c r="FY3" s="96"/>
      <c r="FZ3" s="96"/>
      <c r="GA3" s="96"/>
      <c r="GB3" s="96"/>
      <c r="GC3" s="96"/>
      <c r="GD3" s="96"/>
      <c r="GE3" s="96"/>
      <c r="GF3" s="96"/>
      <c r="GG3" s="96"/>
      <c r="GH3" s="96"/>
      <c r="GI3" s="96"/>
      <c r="GJ3" s="96"/>
      <c r="GK3" s="96"/>
      <c r="GL3" s="96"/>
      <c r="GM3" s="96"/>
      <c r="GN3" s="96"/>
      <c r="GO3" s="96"/>
      <c r="GP3" s="96"/>
      <c r="GQ3" s="96"/>
      <c r="GR3" s="96"/>
      <c r="GS3" s="96"/>
      <c r="GT3" s="96"/>
      <c r="GU3" s="96"/>
      <c r="GV3" s="96"/>
      <c r="GW3" s="96"/>
      <c r="GX3" s="96"/>
      <c r="GY3" s="96"/>
      <c r="GZ3" s="96"/>
      <c r="HA3" s="96"/>
      <c r="HB3" s="96"/>
      <c r="HC3" s="96"/>
      <c r="HD3" s="96"/>
      <c r="HE3" s="96"/>
      <c r="HF3" s="96"/>
      <c r="HG3" s="96"/>
      <c r="HH3" s="96"/>
      <c r="HI3" s="96"/>
      <c r="HJ3" s="96"/>
      <c r="HK3" s="96"/>
      <c r="HL3" s="96"/>
      <c r="HM3" s="96"/>
      <c r="HN3" s="96"/>
      <c r="HO3" s="96"/>
      <c r="HP3" s="96"/>
      <c r="HQ3" s="96"/>
      <c r="HR3" s="96"/>
      <c r="HS3" s="96"/>
      <c r="HT3" s="96"/>
      <c r="HU3" s="96"/>
      <c r="HV3" s="96"/>
      <c r="HW3" s="96"/>
      <c r="HX3" s="96"/>
      <c r="HY3" s="96"/>
      <c r="HZ3" s="96"/>
      <c r="IA3" s="96"/>
      <c r="IB3" s="96"/>
      <c r="IC3" s="96"/>
      <c r="ID3" s="96"/>
      <c r="IE3" s="96"/>
      <c r="IF3" s="96"/>
      <c r="IG3" s="96"/>
      <c r="IH3" s="96"/>
      <c r="II3" s="96"/>
      <c r="IJ3" s="96"/>
      <c r="IK3" s="96"/>
      <c r="IL3" s="96"/>
      <c r="IM3" s="96"/>
      <c r="IN3" s="96"/>
      <c r="IO3" s="96"/>
      <c r="IP3" s="96"/>
      <c r="IQ3" s="96"/>
      <c r="IR3" s="96"/>
      <c r="IS3" s="96"/>
      <c r="IT3" s="96"/>
      <c r="IU3" s="96"/>
      <c r="IV3" s="96"/>
      <c r="IW3" s="96"/>
    </row>
    <row r="4" s="92" customFormat="1" ht="15" spans="1:257">
      <c r="A4" s="105"/>
      <c r="B4" s="108" t="s">
        <v>142</v>
      </c>
      <c r="C4" s="108" t="s">
        <v>143</v>
      </c>
      <c r="D4" s="108" t="s">
        <v>144</v>
      </c>
      <c r="E4" s="108" t="s">
        <v>145</v>
      </c>
      <c r="F4" s="108" t="s">
        <v>146</v>
      </c>
      <c r="G4" s="108" t="s">
        <v>147</v>
      </c>
      <c r="H4" s="109" t="s">
        <v>148</v>
      </c>
      <c r="I4" s="139"/>
      <c r="J4" s="108" t="s">
        <v>142</v>
      </c>
      <c r="K4" s="108" t="s">
        <v>143</v>
      </c>
      <c r="L4" s="108" t="s">
        <v>144</v>
      </c>
      <c r="M4" s="108" t="s">
        <v>145</v>
      </c>
      <c r="N4" s="108" t="s">
        <v>146</v>
      </c>
      <c r="O4" s="108" t="s">
        <v>147</v>
      </c>
      <c r="P4" s="143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6"/>
      <c r="GA4" s="96"/>
      <c r="GB4" s="96"/>
      <c r="GC4" s="96"/>
      <c r="GD4" s="96"/>
      <c r="GE4" s="96"/>
      <c r="GF4" s="96"/>
      <c r="GG4" s="96"/>
      <c r="GH4" s="96"/>
      <c r="GI4" s="96"/>
      <c r="GJ4" s="96"/>
      <c r="GK4" s="96"/>
      <c r="GL4" s="96"/>
      <c r="GM4" s="96"/>
      <c r="GN4" s="96"/>
      <c r="GO4" s="96"/>
      <c r="GP4" s="96"/>
      <c r="GQ4" s="96"/>
      <c r="GR4" s="96"/>
      <c r="GS4" s="96"/>
      <c r="GT4" s="96"/>
      <c r="GU4" s="96"/>
      <c r="GV4" s="96"/>
      <c r="GW4" s="96"/>
      <c r="GX4" s="96"/>
      <c r="GY4" s="96"/>
      <c r="GZ4" s="96"/>
      <c r="HA4" s="96"/>
      <c r="HB4" s="96"/>
      <c r="HC4" s="96"/>
      <c r="HD4" s="96"/>
      <c r="HE4" s="96"/>
      <c r="HF4" s="96"/>
      <c r="HG4" s="96"/>
      <c r="HH4" s="96"/>
      <c r="HI4" s="96"/>
      <c r="HJ4" s="96"/>
      <c r="HK4" s="96"/>
      <c r="HL4" s="96"/>
      <c r="HM4" s="96"/>
      <c r="HN4" s="96"/>
      <c r="HO4" s="96"/>
      <c r="HP4" s="96"/>
      <c r="HQ4" s="96"/>
      <c r="HR4" s="96"/>
      <c r="HS4" s="96"/>
      <c r="HT4" s="96"/>
      <c r="HU4" s="96"/>
      <c r="HV4" s="96"/>
      <c r="HW4" s="96"/>
      <c r="HX4" s="96"/>
      <c r="HY4" s="96"/>
      <c r="HZ4" s="96"/>
      <c r="IA4" s="96"/>
      <c r="IB4" s="96"/>
      <c r="IC4" s="96"/>
      <c r="ID4" s="96"/>
      <c r="IE4" s="96"/>
      <c r="IF4" s="96"/>
      <c r="IG4" s="96"/>
      <c r="IH4" s="96"/>
      <c r="II4" s="96"/>
      <c r="IJ4" s="96"/>
      <c r="IK4" s="96"/>
      <c r="IL4" s="96"/>
      <c r="IM4" s="96"/>
      <c r="IN4" s="96"/>
      <c r="IO4" s="96"/>
      <c r="IP4" s="96"/>
      <c r="IQ4" s="96"/>
      <c r="IR4" s="96"/>
      <c r="IS4" s="96"/>
      <c r="IT4" s="96"/>
      <c r="IU4" s="96"/>
      <c r="IV4" s="96"/>
      <c r="IW4" s="96"/>
    </row>
    <row r="5" s="92" customFormat="1" ht="16.5" spans="1:257">
      <c r="A5" s="105"/>
      <c r="B5" s="110"/>
      <c r="C5" s="110"/>
      <c r="D5" s="111"/>
      <c r="E5" s="111"/>
      <c r="F5" s="111"/>
      <c r="G5" s="111"/>
      <c r="H5" s="109"/>
      <c r="I5" s="139"/>
      <c r="J5" s="144" t="s">
        <v>240</v>
      </c>
      <c r="K5" s="144" t="s">
        <v>240</v>
      </c>
      <c r="L5" s="144" t="s">
        <v>240</v>
      </c>
      <c r="M5" s="144" t="s">
        <v>241</v>
      </c>
      <c r="N5" s="144" t="s">
        <v>241</v>
      </c>
      <c r="O5" s="144" t="s">
        <v>241</v>
      </c>
      <c r="P5" s="145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/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96"/>
      <c r="HF5" s="96"/>
      <c r="HG5" s="96"/>
      <c r="HH5" s="96"/>
      <c r="HI5" s="96"/>
      <c r="HJ5" s="96"/>
      <c r="HK5" s="96"/>
      <c r="HL5" s="96"/>
      <c r="HM5" s="96"/>
      <c r="HN5" s="96"/>
      <c r="HO5" s="96"/>
      <c r="HP5" s="96"/>
      <c r="HQ5" s="96"/>
      <c r="HR5" s="96"/>
      <c r="HS5" s="96"/>
      <c r="HT5" s="96"/>
      <c r="HU5" s="96"/>
      <c r="HV5" s="96"/>
      <c r="HW5" s="96"/>
      <c r="HX5" s="96"/>
      <c r="HY5" s="96"/>
      <c r="HZ5" s="96"/>
      <c r="IA5" s="96"/>
      <c r="IB5" s="96"/>
      <c r="IC5" s="96"/>
      <c r="ID5" s="96"/>
      <c r="IE5" s="96"/>
      <c r="IF5" s="96"/>
      <c r="IG5" s="96"/>
      <c r="IH5" s="96"/>
      <c r="II5" s="96"/>
      <c r="IJ5" s="96"/>
      <c r="IK5" s="96"/>
      <c r="IL5" s="96"/>
      <c r="IM5" s="96"/>
      <c r="IN5" s="96"/>
      <c r="IO5" s="96"/>
      <c r="IP5" s="96"/>
      <c r="IQ5" s="96"/>
      <c r="IR5" s="96"/>
      <c r="IS5" s="96"/>
      <c r="IT5" s="96"/>
      <c r="IU5" s="96"/>
      <c r="IV5" s="96"/>
      <c r="IW5" s="96"/>
    </row>
    <row r="6" s="92" customFormat="1" ht="21" customHeight="1" spans="1:257">
      <c r="A6" s="112" t="s">
        <v>152</v>
      </c>
      <c r="B6" s="113">
        <f>C6-1.5</f>
        <v>33.5</v>
      </c>
      <c r="C6" s="114">
        <v>35</v>
      </c>
      <c r="D6" s="113">
        <f>C6+2.5</f>
        <v>37.5</v>
      </c>
      <c r="E6" s="113">
        <f>D6+2.5</f>
        <v>40</v>
      </c>
      <c r="F6" s="113">
        <f>E6+2.5</f>
        <v>42.5</v>
      </c>
      <c r="G6" s="113">
        <f>F6+2</f>
        <v>44.5</v>
      </c>
      <c r="H6" s="115" t="s">
        <v>153</v>
      </c>
      <c r="I6" s="139"/>
      <c r="J6" s="144"/>
      <c r="K6" s="144"/>
      <c r="L6" s="144"/>
      <c r="M6" s="144"/>
      <c r="N6" s="144"/>
      <c r="O6" s="144"/>
      <c r="P6" s="144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/>
      <c r="BL6" s="96"/>
      <c r="BM6" s="96"/>
      <c r="BN6" s="96"/>
      <c r="BO6" s="96"/>
      <c r="BP6" s="96"/>
      <c r="BQ6" s="96"/>
      <c r="BR6" s="96"/>
      <c r="BS6" s="96"/>
      <c r="BT6" s="96"/>
      <c r="BU6" s="96"/>
      <c r="BV6" s="96"/>
      <c r="BW6" s="96"/>
      <c r="BX6" s="96"/>
      <c r="BY6" s="96"/>
      <c r="BZ6" s="96"/>
      <c r="CA6" s="96"/>
      <c r="CB6" s="96"/>
      <c r="CC6" s="96"/>
      <c r="CD6" s="96"/>
      <c r="CE6" s="96"/>
      <c r="CF6" s="96"/>
      <c r="CG6" s="96"/>
      <c r="CH6" s="96"/>
      <c r="CI6" s="96"/>
      <c r="CJ6" s="96"/>
      <c r="CK6" s="96"/>
      <c r="CL6" s="96"/>
      <c r="CM6" s="96"/>
      <c r="CN6" s="96"/>
      <c r="CO6" s="96"/>
      <c r="CP6" s="96"/>
      <c r="CQ6" s="96"/>
      <c r="CR6" s="96"/>
      <c r="CS6" s="96"/>
      <c r="CT6" s="96"/>
      <c r="CU6" s="96"/>
      <c r="CV6" s="96"/>
      <c r="CW6" s="96"/>
      <c r="CX6" s="96"/>
      <c r="CY6" s="96"/>
      <c r="CZ6" s="96"/>
      <c r="DA6" s="96"/>
      <c r="DB6" s="96"/>
      <c r="DC6" s="96"/>
      <c r="DD6" s="96"/>
      <c r="DE6" s="96"/>
      <c r="DF6" s="96"/>
      <c r="DG6" s="96"/>
      <c r="DH6" s="96"/>
      <c r="DI6" s="96"/>
      <c r="DJ6" s="96"/>
      <c r="DK6" s="96"/>
      <c r="DL6" s="96"/>
      <c r="DM6" s="96"/>
      <c r="DN6" s="96"/>
      <c r="DO6" s="96"/>
      <c r="DP6" s="96"/>
      <c r="DQ6" s="96"/>
      <c r="DR6" s="96"/>
      <c r="DS6" s="96"/>
      <c r="DT6" s="96"/>
      <c r="DU6" s="96"/>
      <c r="DV6" s="96"/>
      <c r="DW6" s="96"/>
      <c r="DX6" s="96"/>
      <c r="DY6" s="96"/>
      <c r="DZ6" s="96"/>
      <c r="EA6" s="96"/>
      <c r="EB6" s="96"/>
      <c r="EC6" s="96"/>
      <c r="ED6" s="96"/>
      <c r="EE6" s="96"/>
      <c r="EF6" s="96"/>
      <c r="EG6" s="96"/>
      <c r="EH6" s="96"/>
      <c r="EI6" s="96"/>
      <c r="EJ6" s="96"/>
      <c r="EK6" s="96"/>
      <c r="EL6" s="96"/>
      <c r="EM6" s="96"/>
      <c r="EN6" s="96"/>
      <c r="EO6" s="96"/>
      <c r="EP6" s="96"/>
      <c r="EQ6" s="96"/>
      <c r="ER6" s="96"/>
      <c r="ES6" s="96"/>
      <c r="ET6" s="96"/>
      <c r="EU6" s="96"/>
      <c r="EV6" s="96"/>
      <c r="EW6" s="96"/>
      <c r="EX6" s="96"/>
      <c r="EY6" s="96"/>
      <c r="EZ6" s="96"/>
      <c r="FA6" s="96"/>
      <c r="FB6" s="96"/>
      <c r="FC6" s="96"/>
      <c r="FD6" s="96"/>
      <c r="FE6" s="96"/>
      <c r="FF6" s="96"/>
      <c r="FG6" s="96"/>
      <c r="FH6" s="96"/>
      <c r="FI6" s="96"/>
      <c r="FJ6" s="96"/>
      <c r="FK6" s="96"/>
      <c r="FL6" s="96"/>
      <c r="FM6" s="96"/>
      <c r="FN6" s="96"/>
      <c r="FO6" s="96"/>
      <c r="FP6" s="96"/>
      <c r="FQ6" s="96"/>
      <c r="FR6" s="96"/>
      <c r="FS6" s="96"/>
      <c r="FT6" s="96"/>
      <c r="FU6" s="96"/>
      <c r="FV6" s="96"/>
      <c r="FW6" s="96"/>
      <c r="FX6" s="96"/>
      <c r="FY6" s="96"/>
      <c r="FZ6" s="96"/>
      <c r="GA6" s="96"/>
      <c r="GB6" s="96"/>
      <c r="GC6" s="96"/>
      <c r="GD6" s="96"/>
      <c r="GE6" s="96"/>
      <c r="GF6" s="96"/>
      <c r="GG6" s="96"/>
      <c r="GH6" s="96"/>
      <c r="GI6" s="96"/>
      <c r="GJ6" s="96"/>
      <c r="GK6" s="96"/>
      <c r="GL6" s="96"/>
      <c r="GM6" s="96"/>
      <c r="GN6" s="96"/>
      <c r="GO6" s="96"/>
      <c r="GP6" s="96"/>
      <c r="GQ6" s="96"/>
      <c r="GR6" s="96"/>
      <c r="GS6" s="96"/>
      <c r="GT6" s="96"/>
      <c r="GU6" s="96"/>
      <c r="GV6" s="96"/>
      <c r="GW6" s="96"/>
      <c r="GX6" s="96"/>
      <c r="GY6" s="96"/>
      <c r="GZ6" s="96"/>
      <c r="HA6" s="96"/>
      <c r="HB6" s="96"/>
      <c r="HC6" s="96"/>
      <c r="HD6" s="96"/>
      <c r="HE6" s="96"/>
      <c r="HF6" s="96"/>
      <c r="HG6" s="96"/>
      <c r="HH6" s="96"/>
      <c r="HI6" s="96"/>
      <c r="HJ6" s="96"/>
      <c r="HK6" s="96"/>
      <c r="HL6" s="96"/>
      <c r="HM6" s="96"/>
      <c r="HN6" s="96"/>
      <c r="HO6" s="96"/>
      <c r="HP6" s="96"/>
      <c r="HQ6" s="96"/>
      <c r="HR6" s="96"/>
      <c r="HS6" s="96"/>
      <c r="HT6" s="96"/>
      <c r="HU6" s="96"/>
      <c r="HV6" s="96"/>
      <c r="HW6" s="96"/>
      <c r="HX6" s="96"/>
      <c r="HY6" s="96"/>
      <c r="HZ6" s="96"/>
      <c r="IA6" s="96"/>
      <c r="IB6" s="96"/>
      <c r="IC6" s="96"/>
      <c r="ID6" s="96"/>
      <c r="IE6" s="96"/>
      <c r="IF6" s="96"/>
      <c r="IG6" s="96"/>
      <c r="IH6" s="96"/>
      <c r="II6" s="96"/>
      <c r="IJ6" s="96"/>
      <c r="IK6" s="96"/>
      <c r="IL6" s="96"/>
      <c r="IM6" s="96"/>
      <c r="IN6" s="96"/>
      <c r="IO6" s="96"/>
      <c r="IP6" s="96"/>
      <c r="IQ6" s="96"/>
      <c r="IR6" s="96"/>
      <c r="IS6" s="96"/>
      <c r="IT6" s="96"/>
      <c r="IU6" s="96"/>
      <c r="IV6" s="96"/>
      <c r="IW6" s="96"/>
    </row>
    <row r="7" s="92" customFormat="1" ht="21" customHeight="1" spans="1:257">
      <c r="A7" s="116" t="s">
        <v>157</v>
      </c>
      <c r="B7" s="117">
        <f>C7-3</f>
        <v>51</v>
      </c>
      <c r="C7" s="117">
        <v>54</v>
      </c>
      <c r="D7" s="117">
        <f>C7+3</f>
        <v>57</v>
      </c>
      <c r="E7" s="117">
        <f>D7+3</f>
        <v>60</v>
      </c>
      <c r="F7" s="117">
        <f>E7+4</f>
        <v>64</v>
      </c>
      <c r="G7" s="117">
        <f t="shared" ref="G7:G9" si="0">F7+4</f>
        <v>68</v>
      </c>
      <c r="H7" s="115" t="s">
        <v>153</v>
      </c>
      <c r="I7" s="139"/>
      <c r="J7" s="144"/>
      <c r="K7" s="144"/>
      <c r="L7" s="144"/>
      <c r="M7" s="144"/>
      <c r="N7" s="144"/>
      <c r="O7" s="144"/>
      <c r="P7" s="144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6"/>
      <c r="BL7" s="96"/>
      <c r="BM7" s="96"/>
      <c r="BN7" s="96"/>
      <c r="BO7" s="96"/>
      <c r="BP7" s="96"/>
      <c r="BQ7" s="96"/>
      <c r="BR7" s="96"/>
      <c r="BS7" s="96"/>
      <c r="BT7" s="96"/>
      <c r="BU7" s="96"/>
      <c r="BV7" s="96"/>
      <c r="BW7" s="96"/>
      <c r="BX7" s="96"/>
      <c r="BY7" s="96"/>
      <c r="BZ7" s="96"/>
      <c r="CA7" s="96"/>
      <c r="CB7" s="96"/>
      <c r="CC7" s="96"/>
      <c r="CD7" s="96"/>
      <c r="CE7" s="96"/>
      <c r="CF7" s="96"/>
      <c r="CG7" s="96"/>
      <c r="CH7" s="96"/>
      <c r="CI7" s="96"/>
      <c r="CJ7" s="96"/>
      <c r="CK7" s="96"/>
      <c r="CL7" s="96"/>
      <c r="CM7" s="96"/>
      <c r="CN7" s="96"/>
      <c r="CO7" s="96"/>
      <c r="CP7" s="96"/>
      <c r="CQ7" s="96"/>
      <c r="CR7" s="96"/>
      <c r="CS7" s="96"/>
      <c r="CT7" s="96"/>
      <c r="CU7" s="96"/>
      <c r="CV7" s="96"/>
      <c r="CW7" s="96"/>
      <c r="CX7" s="96"/>
      <c r="CY7" s="96"/>
      <c r="CZ7" s="96"/>
      <c r="DA7" s="96"/>
      <c r="DB7" s="96"/>
      <c r="DC7" s="96"/>
      <c r="DD7" s="96"/>
      <c r="DE7" s="96"/>
      <c r="DF7" s="96"/>
      <c r="DG7" s="96"/>
      <c r="DH7" s="96"/>
      <c r="DI7" s="96"/>
      <c r="DJ7" s="96"/>
      <c r="DK7" s="96"/>
      <c r="DL7" s="96"/>
      <c r="DM7" s="96"/>
      <c r="DN7" s="96"/>
      <c r="DO7" s="96"/>
      <c r="DP7" s="96"/>
      <c r="DQ7" s="96"/>
      <c r="DR7" s="96"/>
      <c r="DS7" s="96"/>
      <c r="DT7" s="96"/>
      <c r="DU7" s="96"/>
      <c r="DV7" s="96"/>
      <c r="DW7" s="96"/>
      <c r="DX7" s="96"/>
      <c r="DY7" s="96"/>
      <c r="DZ7" s="96"/>
      <c r="EA7" s="96"/>
      <c r="EB7" s="96"/>
      <c r="EC7" s="96"/>
      <c r="ED7" s="96"/>
      <c r="EE7" s="96"/>
      <c r="EF7" s="96"/>
      <c r="EG7" s="96"/>
      <c r="EH7" s="96"/>
      <c r="EI7" s="96"/>
      <c r="EJ7" s="96"/>
      <c r="EK7" s="96"/>
      <c r="EL7" s="96"/>
      <c r="EM7" s="96"/>
      <c r="EN7" s="96"/>
      <c r="EO7" s="96"/>
      <c r="EP7" s="96"/>
      <c r="EQ7" s="96"/>
      <c r="ER7" s="96"/>
      <c r="ES7" s="96"/>
      <c r="ET7" s="96"/>
      <c r="EU7" s="96"/>
      <c r="EV7" s="96"/>
      <c r="EW7" s="96"/>
      <c r="EX7" s="96"/>
      <c r="EY7" s="96"/>
      <c r="EZ7" s="96"/>
      <c r="FA7" s="96"/>
      <c r="FB7" s="96"/>
      <c r="FC7" s="96"/>
      <c r="FD7" s="96"/>
      <c r="FE7" s="96"/>
      <c r="FF7" s="96"/>
      <c r="FG7" s="96"/>
      <c r="FH7" s="96"/>
      <c r="FI7" s="96"/>
      <c r="FJ7" s="96"/>
      <c r="FK7" s="96"/>
      <c r="FL7" s="96"/>
      <c r="FM7" s="96"/>
      <c r="FN7" s="96"/>
      <c r="FO7" s="96"/>
      <c r="FP7" s="96"/>
      <c r="FQ7" s="96"/>
      <c r="FR7" s="96"/>
      <c r="FS7" s="96"/>
      <c r="FT7" s="96"/>
      <c r="FU7" s="96"/>
      <c r="FV7" s="96"/>
      <c r="FW7" s="96"/>
      <c r="FX7" s="96"/>
      <c r="FY7" s="96"/>
      <c r="FZ7" s="96"/>
      <c r="GA7" s="96"/>
      <c r="GB7" s="96"/>
      <c r="GC7" s="96"/>
      <c r="GD7" s="96"/>
      <c r="GE7" s="96"/>
      <c r="GF7" s="96"/>
      <c r="GG7" s="96"/>
      <c r="GH7" s="96"/>
      <c r="GI7" s="96"/>
      <c r="GJ7" s="96"/>
      <c r="GK7" s="96"/>
      <c r="GL7" s="96"/>
      <c r="GM7" s="96"/>
      <c r="GN7" s="96"/>
      <c r="GO7" s="96"/>
      <c r="GP7" s="96"/>
      <c r="GQ7" s="96"/>
      <c r="GR7" s="96"/>
      <c r="GS7" s="96"/>
      <c r="GT7" s="96"/>
      <c r="GU7" s="96"/>
      <c r="GV7" s="96"/>
      <c r="GW7" s="96"/>
      <c r="GX7" s="96"/>
      <c r="GY7" s="96"/>
      <c r="GZ7" s="96"/>
      <c r="HA7" s="96"/>
      <c r="HB7" s="96"/>
      <c r="HC7" s="96"/>
      <c r="HD7" s="96"/>
      <c r="HE7" s="96"/>
      <c r="HF7" s="96"/>
      <c r="HG7" s="96"/>
      <c r="HH7" s="96"/>
      <c r="HI7" s="96"/>
      <c r="HJ7" s="96"/>
      <c r="HK7" s="96"/>
      <c r="HL7" s="96"/>
      <c r="HM7" s="96"/>
      <c r="HN7" s="96"/>
      <c r="HO7" s="96"/>
      <c r="HP7" s="96"/>
      <c r="HQ7" s="96"/>
      <c r="HR7" s="96"/>
      <c r="HS7" s="96"/>
      <c r="HT7" s="96"/>
      <c r="HU7" s="96"/>
      <c r="HV7" s="96"/>
      <c r="HW7" s="96"/>
      <c r="HX7" s="96"/>
      <c r="HY7" s="96"/>
      <c r="HZ7" s="96"/>
      <c r="IA7" s="96"/>
      <c r="IB7" s="96"/>
      <c r="IC7" s="96"/>
      <c r="ID7" s="96"/>
      <c r="IE7" s="96"/>
      <c r="IF7" s="96"/>
      <c r="IG7" s="96"/>
      <c r="IH7" s="96"/>
      <c r="II7" s="96"/>
      <c r="IJ7" s="96"/>
      <c r="IK7" s="96"/>
      <c r="IL7" s="96"/>
      <c r="IM7" s="96"/>
      <c r="IN7" s="96"/>
      <c r="IO7" s="96"/>
      <c r="IP7" s="96"/>
      <c r="IQ7" s="96"/>
      <c r="IR7" s="96"/>
      <c r="IS7" s="96"/>
      <c r="IT7" s="96"/>
      <c r="IU7" s="96"/>
      <c r="IV7" s="96"/>
      <c r="IW7" s="96"/>
    </row>
    <row r="8" s="92" customFormat="1" ht="21" customHeight="1" spans="1:257">
      <c r="A8" s="116" t="s">
        <v>161</v>
      </c>
      <c r="B8" s="117">
        <f>C8-5</f>
        <v>73</v>
      </c>
      <c r="C8" s="117">
        <v>78</v>
      </c>
      <c r="D8" s="117">
        <f>C8+6</f>
        <v>84</v>
      </c>
      <c r="E8" s="117">
        <f>D8+6</f>
        <v>90</v>
      </c>
      <c r="F8" s="117">
        <f>E8+6</f>
        <v>96</v>
      </c>
      <c r="G8" s="117">
        <f t="shared" si="0"/>
        <v>100</v>
      </c>
      <c r="H8" s="115" t="s">
        <v>153</v>
      </c>
      <c r="I8" s="139"/>
      <c r="J8" s="144"/>
      <c r="K8" s="144"/>
      <c r="L8" s="144"/>
      <c r="M8" s="144"/>
      <c r="N8" s="144"/>
      <c r="O8" s="144"/>
      <c r="P8" s="144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96"/>
      <c r="BG8" s="96"/>
      <c r="BH8" s="96"/>
      <c r="BI8" s="96"/>
      <c r="BJ8" s="96"/>
      <c r="BK8" s="96"/>
      <c r="BL8" s="96"/>
      <c r="BM8" s="96"/>
      <c r="BN8" s="96"/>
      <c r="BO8" s="96"/>
      <c r="BP8" s="96"/>
      <c r="BQ8" s="96"/>
      <c r="BR8" s="96"/>
      <c r="BS8" s="96"/>
      <c r="BT8" s="96"/>
      <c r="BU8" s="96"/>
      <c r="BV8" s="96"/>
      <c r="BW8" s="96"/>
      <c r="BX8" s="96"/>
      <c r="BY8" s="96"/>
      <c r="BZ8" s="96"/>
      <c r="CA8" s="96"/>
      <c r="CB8" s="96"/>
      <c r="CC8" s="96"/>
      <c r="CD8" s="96"/>
      <c r="CE8" s="96"/>
      <c r="CF8" s="96"/>
      <c r="CG8" s="96"/>
      <c r="CH8" s="96"/>
      <c r="CI8" s="96"/>
      <c r="CJ8" s="96"/>
      <c r="CK8" s="96"/>
      <c r="CL8" s="96"/>
      <c r="CM8" s="96"/>
      <c r="CN8" s="96"/>
      <c r="CO8" s="96"/>
      <c r="CP8" s="96"/>
      <c r="CQ8" s="96"/>
      <c r="CR8" s="96"/>
      <c r="CS8" s="96"/>
      <c r="CT8" s="96"/>
      <c r="CU8" s="96"/>
      <c r="CV8" s="96"/>
      <c r="CW8" s="96"/>
      <c r="CX8" s="96"/>
      <c r="CY8" s="96"/>
      <c r="CZ8" s="96"/>
      <c r="DA8" s="96"/>
      <c r="DB8" s="96"/>
      <c r="DC8" s="96"/>
      <c r="DD8" s="96"/>
      <c r="DE8" s="96"/>
      <c r="DF8" s="96"/>
      <c r="DG8" s="96"/>
      <c r="DH8" s="96"/>
      <c r="DI8" s="96"/>
      <c r="DJ8" s="96"/>
      <c r="DK8" s="96"/>
      <c r="DL8" s="96"/>
      <c r="DM8" s="96"/>
      <c r="DN8" s="96"/>
      <c r="DO8" s="96"/>
      <c r="DP8" s="96"/>
      <c r="DQ8" s="96"/>
      <c r="DR8" s="96"/>
      <c r="DS8" s="96"/>
      <c r="DT8" s="96"/>
      <c r="DU8" s="96"/>
      <c r="DV8" s="96"/>
      <c r="DW8" s="96"/>
      <c r="DX8" s="96"/>
      <c r="DY8" s="96"/>
      <c r="DZ8" s="96"/>
      <c r="EA8" s="96"/>
      <c r="EB8" s="96"/>
      <c r="EC8" s="96"/>
      <c r="ED8" s="96"/>
      <c r="EE8" s="96"/>
      <c r="EF8" s="96"/>
      <c r="EG8" s="96"/>
      <c r="EH8" s="96"/>
      <c r="EI8" s="96"/>
      <c r="EJ8" s="96"/>
      <c r="EK8" s="96"/>
      <c r="EL8" s="96"/>
      <c r="EM8" s="96"/>
      <c r="EN8" s="96"/>
      <c r="EO8" s="96"/>
      <c r="EP8" s="96"/>
      <c r="EQ8" s="96"/>
      <c r="ER8" s="96"/>
      <c r="ES8" s="96"/>
      <c r="ET8" s="96"/>
      <c r="EU8" s="96"/>
      <c r="EV8" s="96"/>
      <c r="EW8" s="96"/>
      <c r="EX8" s="96"/>
      <c r="EY8" s="96"/>
      <c r="EZ8" s="96"/>
      <c r="FA8" s="96"/>
      <c r="FB8" s="96"/>
      <c r="FC8" s="96"/>
      <c r="FD8" s="96"/>
      <c r="FE8" s="96"/>
      <c r="FF8" s="96"/>
      <c r="FG8" s="96"/>
      <c r="FH8" s="96"/>
      <c r="FI8" s="96"/>
      <c r="FJ8" s="96"/>
      <c r="FK8" s="96"/>
      <c r="FL8" s="96"/>
      <c r="FM8" s="96"/>
      <c r="FN8" s="96"/>
      <c r="FO8" s="96"/>
      <c r="FP8" s="96"/>
      <c r="FQ8" s="96"/>
      <c r="FR8" s="96"/>
      <c r="FS8" s="96"/>
      <c r="FT8" s="96"/>
      <c r="FU8" s="96"/>
      <c r="FV8" s="96"/>
      <c r="FW8" s="96"/>
      <c r="FX8" s="96"/>
      <c r="FY8" s="96"/>
      <c r="FZ8" s="96"/>
      <c r="GA8" s="96"/>
      <c r="GB8" s="96"/>
      <c r="GC8" s="96"/>
      <c r="GD8" s="96"/>
      <c r="GE8" s="96"/>
      <c r="GF8" s="96"/>
      <c r="GG8" s="96"/>
      <c r="GH8" s="96"/>
      <c r="GI8" s="96"/>
      <c r="GJ8" s="96"/>
      <c r="GK8" s="96"/>
      <c r="GL8" s="96"/>
      <c r="GM8" s="96"/>
      <c r="GN8" s="96"/>
      <c r="GO8" s="96"/>
      <c r="GP8" s="96"/>
      <c r="GQ8" s="96"/>
      <c r="GR8" s="96"/>
      <c r="GS8" s="96"/>
      <c r="GT8" s="96"/>
      <c r="GU8" s="96"/>
      <c r="GV8" s="96"/>
      <c r="GW8" s="96"/>
      <c r="GX8" s="96"/>
      <c r="GY8" s="96"/>
      <c r="GZ8" s="96"/>
      <c r="HA8" s="96"/>
      <c r="HB8" s="96"/>
      <c r="HC8" s="96"/>
      <c r="HD8" s="96"/>
      <c r="HE8" s="96"/>
      <c r="HF8" s="96"/>
      <c r="HG8" s="96"/>
      <c r="HH8" s="96"/>
      <c r="HI8" s="96"/>
      <c r="HJ8" s="96"/>
      <c r="HK8" s="96"/>
      <c r="HL8" s="96"/>
      <c r="HM8" s="96"/>
      <c r="HN8" s="96"/>
      <c r="HO8" s="96"/>
      <c r="HP8" s="96"/>
      <c r="HQ8" s="96"/>
      <c r="HR8" s="96"/>
      <c r="HS8" s="96"/>
      <c r="HT8" s="96"/>
      <c r="HU8" s="96"/>
      <c r="HV8" s="96"/>
      <c r="HW8" s="96"/>
      <c r="HX8" s="96"/>
      <c r="HY8" s="96"/>
      <c r="HZ8" s="96"/>
      <c r="IA8" s="96"/>
      <c r="IB8" s="96"/>
      <c r="IC8" s="96"/>
      <c r="ID8" s="96"/>
      <c r="IE8" s="96"/>
      <c r="IF8" s="96"/>
      <c r="IG8" s="96"/>
      <c r="IH8" s="96"/>
      <c r="II8" s="96"/>
      <c r="IJ8" s="96"/>
      <c r="IK8" s="96"/>
      <c r="IL8" s="96"/>
      <c r="IM8" s="96"/>
      <c r="IN8" s="96"/>
      <c r="IO8" s="96"/>
      <c r="IP8" s="96"/>
      <c r="IQ8" s="96"/>
      <c r="IR8" s="96"/>
      <c r="IS8" s="96"/>
      <c r="IT8" s="96"/>
      <c r="IU8" s="96"/>
      <c r="IV8" s="96"/>
      <c r="IW8" s="96"/>
    </row>
    <row r="9" s="92" customFormat="1" ht="21" customHeight="1" spans="1:257">
      <c r="A9" s="112" t="s">
        <v>162</v>
      </c>
      <c r="B9" s="117">
        <f>C9-5</f>
        <v>77</v>
      </c>
      <c r="C9" s="117">
        <v>82</v>
      </c>
      <c r="D9" s="117">
        <f>C9+6</f>
        <v>88</v>
      </c>
      <c r="E9" s="117">
        <f>D9+6</f>
        <v>94</v>
      </c>
      <c r="F9" s="117">
        <f>E9+6</f>
        <v>100</v>
      </c>
      <c r="G9" s="117">
        <f t="shared" si="0"/>
        <v>104</v>
      </c>
      <c r="H9" s="115" t="s">
        <v>163</v>
      </c>
      <c r="I9" s="139"/>
      <c r="J9" s="144"/>
      <c r="K9" s="144"/>
      <c r="L9" s="144"/>
      <c r="M9" s="144"/>
      <c r="N9" s="144"/>
      <c r="O9" s="144"/>
      <c r="P9" s="144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6"/>
      <c r="BF9" s="96"/>
      <c r="BG9" s="96"/>
      <c r="BH9" s="96"/>
      <c r="BI9" s="96"/>
      <c r="BJ9" s="96"/>
      <c r="BK9" s="96"/>
      <c r="BL9" s="96"/>
      <c r="BM9" s="96"/>
      <c r="BN9" s="96"/>
      <c r="BO9" s="96"/>
      <c r="BP9" s="96"/>
      <c r="BQ9" s="96"/>
      <c r="BR9" s="96"/>
      <c r="BS9" s="96"/>
      <c r="BT9" s="96"/>
      <c r="BU9" s="96"/>
      <c r="BV9" s="96"/>
      <c r="BW9" s="96"/>
      <c r="BX9" s="96"/>
      <c r="BY9" s="96"/>
      <c r="BZ9" s="96"/>
      <c r="CA9" s="96"/>
      <c r="CB9" s="96"/>
      <c r="CC9" s="96"/>
      <c r="CD9" s="96"/>
      <c r="CE9" s="96"/>
      <c r="CF9" s="96"/>
      <c r="CG9" s="96"/>
      <c r="CH9" s="96"/>
      <c r="CI9" s="96"/>
      <c r="CJ9" s="96"/>
      <c r="CK9" s="96"/>
      <c r="CL9" s="96"/>
      <c r="CM9" s="96"/>
      <c r="CN9" s="96"/>
      <c r="CO9" s="96"/>
      <c r="CP9" s="96"/>
      <c r="CQ9" s="96"/>
      <c r="CR9" s="96"/>
      <c r="CS9" s="96"/>
      <c r="CT9" s="96"/>
      <c r="CU9" s="96"/>
      <c r="CV9" s="96"/>
      <c r="CW9" s="96"/>
      <c r="CX9" s="96"/>
      <c r="CY9" s="96"/>
      <c r="CZ9" s="96"/>
      <c r="DA9" s="96"/>
      <c r="DB9" s="96"/>
      <c r="DC9" s="96"/>
      <c r="DD9" s="96"/>
      <c r="DE9" s="96"/>
      <c r="DF9" s="96"/>
      <c r="DG9" s="96"/>
      <c r="DH9" s="96"/>
      <c r="DI9" s="96"/>
      <c r="DJ9" s="96"/>
      <c r="DK9" s="96"/>
      <c r="DL9" s="96"/>
      <c r="DM9" s="96"/>
      <c r="DN9" s="96"/>
      <c r="DO9" s="96"/>
      <c r="DP9" s="96"/>
      <c r="DQ9" s="96"/>
      <c r="DR9" s="96"/>
      <c r="DS9" s="96"/>
      <c r="DT9" s="96"/>
      <c r="DU9" s="96"/>
      <c r="DV9" s="96"/>
      <c r="DW9" s="96"/>
      <c r="DX9" s="96"/>
      <c r="DY9" s="96"/>
      <c r="DZ9" s="96"/>
      <c r="EA9" s="96"/>
      <c r="EB9" s="96"/>
      <c r="EC9" s="96"/>
      <c r="ED9" s="96"/>
      <c r="EE9" s="96"/>
      <c r="EF9" s="96"/>
      <c r="EG9" s="96"/>
      <c r="EH9" s="96"/>
      <c r="EI9" s="96"/>
      <c r="EJ9" s="96"/>
      <c r="EK9" s="96"/>
      <c r="EL9" s="96"/>
      <c r="EM9" s="96"/>
      <c r="EN9" s="96"/>
      <c r="EO9" s="96"/>
      <c r="EP9" s="96"/>
      <c r="EQ9" s="96"/>
      <c r="ER9" s="96"/>
      <c r="ES9" s="96"/>
      <c r="ET9" s="96"/>
      <c r="EU9" s="96"/>
      <c r="EV9" s="96"/>
      <c r="EW9" s="96"/>
      <c r="EX9" s="96"/>
      <c r="EY9" s="96"/>
      <c r="EZ9" s="96"/>
      <c r="FA9" s="96"/>
      <c r="FB9" s="96"/>
      <c r="FC9" s="96"/>
      <c r="FD9" s="96"/>
      <c r="FE9" s="96"/>
      <c r="FF9" s="96"/>
      <c r="FG9" s="96"/>
      <c r="FH9" s="96"/>
      <c r="FI9" s="96"/>
      <c r="FJ9" s="96"/>
      <c r="FK9" s="96"/>
      <c r="FL9" s="96"/>
      <c r="FM9" s="96"/>
      <c r="FN9" s="96"/>
      <c r="FO9" s="96"/>
      <c r="FP9" s="96"/>
      <c r="FQ9" s="96"/>
      <c r="FR9" s="96"/>
      <c r="FS9" s="96"/>
      <c r="FT9" s="96"/>
      <c r="FU9" s="96"/>
      <c r="FV9" s="96"/>
      <c r="FW9" s="96"/>
      <c r="FX9" s="96"/>
      <c r="FY9" s="96"/>
      <c r="FZ9" s="96"/>
      <c r="GA9" s="96"/>
      <c r="GB9" s="96"/>
      <c r="GC9" s="96"/>
      <c r="GD9" s="96"/>
      <c r="GE9" s="96"/>
      <c r="GF9" s="96"/>
      <c r="GG9" s="96"/>
      <c r="GH9" s="96"/>
      <c r="GI9" s="96"/>
      <c r="GJ9" s="96"/>
      <c r="GK9" s="96"/>
      <c r="GL9" s="96"/>
      <c r="GM9" s="96"/>
      <c r="GN9" s="96"/>
      <c r="GO9" s="96"/>
      <c r="GP9" s="96"/>
      <c r="GQ9" s="96"/>
      <c r="GR9" s="96"/>
      <c r="GS9" s="96"/>
      <c r="GT9" s="96"/>
      <c r="GU9" s="96"/>
      <c r="GV9" s="96"/>
      <c r="GW9" s="96"/>
      <c r="GX9" s="96"/>
      <c r="GY9" s="96"/>
      <c r="GZ9" s="96"/>
      <c r="HA9" s="96"/>
      <c r="HB9" s="96"/>
      <c r="HC9" s="96"/>
      <c r="HD9" s="96"/>
      <c r="HE9" s="96"/>
      <c r="HF9" s="96"/>
      <c r="HG9" s="96"/>
      <c r="HH9" s="96"/>
      <c r="HI9" s="96"/>
      <c r="HJ9" s="96"/>
      <c r="HK9" s="96"/>
      <c r="HL9" s="96"/>
      <c r="HM9" s="96"/>
      <c r="HN9" s="96"/>
      <c r="HO9" s="96"/>
      <c r="HP9" s="96"/>
      <c r="HQ9" s="96"/>
      <c r="HR9" s="96"/>
      <c r="HS9" s="96"/>
      <c r="HT9" s="96"/>
      <c r="HU9" s="96"/>
      <c r="HV9" s="96"/>
      <c r="HW9" s="96"/>
      <c r="HX9" s="96"/>
      <c r="HY9" s="96"/>
      <c r="HZ9" s="96"/>
      <c r="IA9" s="96"/>
      <c r="IB9" s="96"/>
      <c r="IC9" s="96"/>
      <c r="ID9" s="96"/>
      <c r="IE9" s="96"/>
      <c r="IF9" s="96"/>
      <c r="IG9" s="96"/>
      <c r="IH9" s="96"/>
      <c r="II9" s="96"/>
      <c r="IJ9" s="96"/>
      <c r="IK9" s="96"/>
      <c r="IL9" s="96"/>
      <c r="IM9" s="96"/>
      <c r="IN9" s="96"/>
      <c r="IO9" s="96"/>
      <c r="IP9" s="96"/>
      <c r="IQ9" s="96"/>
      <c r="IR9" s="96"/>
      <c r="IS9" s="96"/>
      <c r="IT9" s="96"/>
      <c r="IU9" s="96"/>
      <c r="IV9" s="96"/>
      <c r="IW9" s="96"/>
    </row>
    <row r="10" s="92" customFormat="1" ht="21" customHeight="1" spans="1:257">
      <c r="A10" s="118" t="s">
        <v>165</v>
      </c>
      <c r="B10" s="119">
        <f>C10-1.6</f>
        <v>23.4</v>
      </c>
      <c r="C10" s="119">
        <v>25</v>
      </c>
      <c r="D10" s="119">
        <f>C10+1.9</f>
        <v>26.9</v>
      </c>
      <c r="E10" s="119">
        <f>C10+3.8</f>
        <v>28.8</v>
      </c>
      <c r="F10" s="119">
        <f>C10+5.7</f>
        <v>30.7</v>
      </c>
      <c r="G10" s="119">
        <f>C10+7</f>
        <v>32</v>
      </c>
      <c r="H10" s="115" t="s">
        <v>163</v>
      </c>
      <c r="I10" s="139"/>
      <c r="J10" s="144"/>
      <c r="K10" s="144"/>
      <c r="L10" s="144"/>
      <c r="M10" s="144"/>
      <c r="N10" s="144"/>
      <c r="O10" s="144"/>
      <c r="P10" s="144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96"/>
      <c r="BR10" s="96"/>
      <c r="BS10" s="96"/>
      <c r="BT10" s="96"/>
      <c r="BU10" s="96"/>
      <c r="BV10" s="96"/>
      <c r="BW10" s="96"/>
      <c r="BX10" s="96"/>
      <c r="BY10" s="96"/>
      <c r="BZ10" s="96"/>
      <c r="CA10" s="96"/>
      <c r="CB10" s="96"/>
      <c r="CC10" s="96"/>
      <c r="CD10" s="96"/>
      <c r="CE10" s="96"/>
      <c r="CF10" s="96"/>
      <c r="CG10" s="96"/>
      <c r="CH10" s="96"/>
      <c r="CI10" s="96"/>
      <c r="CJ10" s="96"/>
      <c r="CK10" s="96"/>
      <c r="CL10" s="96"/>
      <c r="CM10" s="96"/>
      <c r="CN10" s="96"/>
      <c r="CO10" s="96"/>
      <c r="CP10" s="96"/>
      <c r="CQ10" s="96"/>
      <c r="CR10" s="96"/>
      <c r="CS10" s="96"/>
      <c r="CT10" s="96"/>
      <c r="CU10" s="96"/>
      <c r="CV10" s="96"/>
      <c r="CW10" s="96"/>
      <c r="CX10" s="96"/>
      <c r="CY10" s="96"/>
      <c r="CZ10" s="96"/>
      <c r="DA10" s="96"/>
      <c r="DB10" s="96"/>
      <c r="DC10" s="96"/>
      <c r="DD10" s="96"/>
      <c r="DE10" s="96"/>
      <c r="DF10" s="96"/>
      <c r="DG10" s="96"/>
      <c r="DH10" s="96"/>
      <c r="DI10" s="96"/>
      <c r="DJ10" s="96"/>
      <c r="DK10" s="96"/>
      <c r="DL10" s="96"/>
      <c r="DM10" s="96"/>
      <c r="DN10" s="96"/>
      <c r="DO10" s="96"/>
      <c r="DP10" s="96"/>
      <c r="DQ10" s="96"/>
      <c r="DR10" s="96"/>
      <c r="DS10" s="96"/>
      <c r="DT10" s="96"/>
      <c r="DU10" s="96"/>
      <c r="DV10" s="96"/>
      <c r="DW10" s="96"/>
      <c r="DX10" s="96"/>
      <c r="DY10" s="96"/>
      <c r="DZ10" s="96"/>
      <c r="EA10" s="96"/>
      <c r="EB10" s="96"/>
      <c r="EC10" s="96"/>
      <c r="ED10" s="96"/>
      <c r="EE10" s="96"/>
      <c r="EF10" s="96"/>
      <c r="EG10" s="96"/>
      <c r="EH10" s="96"/>
      <c r="EI10" s="96"/>
      <c r="EJ10" s="96"/>
      <c r="EK10" s="96"/>
      <c r="EL10" s="96"/>
      <c r="EM10" s="96"/>
      <c r="EN10" s="96"/>
      <c r="EO10" s="96"/>
      <c r="EP10" s="96"/>
      <c r="EQ10" s="96"/>
      <c r="ER10" s="96"/>
      <c r="ES10" s="96"/>
      <c r="ET10" s="96"/>
      <c r="EU10" s="96"/>
      <c r="EV10" s="96"/>
      <c r="EW10" s="96"/>
      <c r="EX10" s="96"/>
      <c r="EY10" s="96"/>
      <c r="EZ10" s="96"/>
      <c r="FA10" s="96"/>
      <c r="FB10" s="96"/>
      <c r="FC10" s="96"/>
      <c r="FD10" s="96"/>
      <c r="FE10" s="96"/>
      <c r="FF10" s="96"/>
      <c r="FG10" s="96"/>
      <c r="FH10" s="96"/>
      <c r="FI10" s="96"/>
      <c r="FJ10" s="96"/>
      <c r="FK10" s="96"/>
      <c r="FL10" s="96"/>
      <c r="FM10" s="96"/>
      <c r="FN10" s="96"/>
      <c r="FO10" s="96"/>
      <c r="FP10" s="96"/>
      <c r="FQ10" s="96"/>
      <c r="FR10" s="96"/>
      <c r="FS10" s="96"/>
      <c r="FT10" s="96"/>
      <c r="FU10" s="96"/>
      <c r="FV10" s="96"/>
      <c r="FW10" s="96"/>
      <c r="FX10" s="96"/>
      <c r="FY10" s="96"/>
      <c r="FZ10" s="96"/>
      <c r="GA10" s="96"/>
      <c r="GB10" s="96"/>
      <c r="GC10" s="96"/>
      <c r="GD10" s="96"/>
      <c r="GE10" s="96"/>
      <c r="GF10" s="96"/>
      <c r="GG10" s="96"/>
      <c r="GH10" s="96"/>
      <c r="GI10" s="96"/>
      <c r="GJ10" s="96"/>
      <c r="GK10" s="96"/>
      <c r="GL10" s="96"/>
      <c r="GM10" s="96"/>
      <c r="GN10" s="96"/>
      <c r="GO10" s="96"/>
      <c r="GP10" s="96"/>
      <c r="GQ10" s="96"/>
      <c r="GR10" s="96"/>
      <c r="GS10" s="96"/>
      <c r="GT10" s="96"/>
      <c r="GU10" s="96"/>
      <c r="GV10" s="96"/>
      <c r="GW10" s="96"/>
      <c r="GX10" s="96"/>
      <c r="GY10" s="96"/>
      <c r="GZ10" s="96"/>
      <c r="HA10" s="96"/>
      <c r="HB10" s="96"/>
      <c r="HC10" s="96"/>
      <c r="HD10" s="96"/>
      <c r="HE10" s="96"/>
      <c r="HF10" s="96"/>
      <c r="HG10" s="96"/>
      <c r="HH10" s="96"/>
      <c r="HI10" s="96"/>
      <c r="HJ10" s="96"/>
      <c r="HK10" s="96"/>
      <c r="HL10" s="96"/>
      <c r="HM10" s="96"/>
      <c r="HN10" s="96"/>
      <c r="HO10" s="96"/>
      <c r="HP10" s="96"/>
      <c r="HQ10" s="96"/>
      <c r="HR10" s="96"/>
      <c r="HS10" s="96"/>
      <c r="HT10" s="96"/>
      <c r="HU10" s="96"/>
      <c r="HV10" s="96"/>
      <c r="HW10" s="96"/>
      <c r="HX10" s="96"/>
      <c r="HY10" s="96"/>
      <c r="HZ10" s="96"/>
      <c r="IA10" s="96"/>
      <c r="IB10" s="96"/>
      <c r="IC10" s="96"/>
      <c r="ID10" s="96"/>
      <c r="IE10" s="96"/>
      <c r="IF10" s="96"/>
      <c r="IG10" s="96"/>
      <c r="IH10" s="96"/>
      <c r="II10" s="96"/>
      <c r="IJ10" s="96"/>
      <c r="IK10" s="96"/>
      <c r="IL10" s="96"/>
      <c r="IM10" s="96"/>
      <c r="IN10" s="96"/>
      <c r="IO10" s="96"/>
      <c r="IP10" s="96"/>
      <c r="IQ10" s="96"/>
      <c r="IR10" s="96"/>
      <c r="IS10" s="96"/>
      <c r="IT10" s="96"/>
      <c r="IU10" s="96"/>
      <c r="IV10" s="96"/>
      <c r="IW10" s="96"/>
    </row>
    <row r="11" s="92" customFormat="1" ht="21" customHeight="1" spans="1:257">
      <c r="A11" s="112" t="s">
        <v>166</v>
      </c>
      <c r="B11" s="117">
        <f>C11-1.2</f>
        <v>22.8</v>
      </c>
      <c r="C11" s="117">
        <v>24</v>
      </c>
      <c r="D11" s="117">
        <f>C11+1.8</f>
        <v>25.8</v>
      </c>
      <c r="E11" s="117">
        <f>D11+1.8</f>
        <v>27.6</v>
      </c>
      <c r="F11" s="117">
        <f>E11+1.8</f>
        <v>29.4</v>
      </c>
      <c r="G11" s="117">
        <f>F11+0.8</f>
        <v>30.2</v>
      </c>
      <c r="H11" s="115" t="s">
        <v>167</v>
      </c>
      <c r="I11" s="139"/>
      <c r="J11" s="144"/>
      <c r="K11" s="144"/>
      <c r="L11" s="144"/>
      <c r="M11" s="144"/>
      <c r="N11" s="144"/>
      <c r="O11" s="144"/>
      <c r="P11" s="144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  <c r="BM11" s="96"/>
      <c r="BN11" s="96"/>
      <c r="BO11" s="96"/>
      <c r="BP11" s="96"/>
      <c r="BQ11" s="96"/>
      <c r="BR11" s="96"/>
      <c r="BS11" s="96"/>
      <c r="BT11" s="96"/>
      <c r="BU11" s="96"/>
      <c r="BV11" s="96"/>
      <c r="BW11" s="96"/>
      <c r="BX11" s="96"/>
      <c r="BY11" s="96"/>
      <c r="BZ11" s="96"/>
      <c r="CA11" s="96"/>
      <c r="CB11" s="96"/>
      <c r="CC11" s="96"/>
      <c r="CD11" s="96"/>
      <c r="CE11" s="96"/>
      <c r="CF11" s="96"/>
      <c r="CG11" s="96"/>
      <c r="CH11" s="96"/>
      <c r="CI11" s="96"/>
      <c r="CJ11" s="96"/>
      <c r="CK11" s="96"/>
      <c r="CL11" s="96"/>
      <c r="CM11" s="96"/>
      <c r="CN11" s="96"/>
      <c r="CO11" s="96"/>
      <c r="CP11" s="96"/>
      <c r="CQ11" s="96"/>
      <c r="CR11" s="96"/>
      <c r="CS11" s="96"/>
      <c r="CT11" s="96"/>
      <c r="CU11" s="96"/>
      <c r="CV11" s="96"/>
      <c r="CW11" s="96"/>
      <c r="CX11" s="96"/>
      <c r="CY11" s="96"/>
      <c r="CZ11" s="96"/>
      <c r="DA11" s="96"/>
      <c r="DB11" s="96"/>
      <c r="DC11" s="96"/>
      <c r="DD11" s="96"/>
      <c r="DE11" s="96"/>
      <c r="DF11" s="96"/>
      <c r="DG11" s="96"/>
      <c r="DH11" s="96"/>
      <c r="DI11" s="96"/>
      <c r="DJ11" s="96"/>
      <c r="DK11" s="96"/>
      <c r="DL11" s="96"/>
      <c r="DM11" s="96"/>
      <c r="DN11" s="96"/>
      <c r="DO11" s="96"/>
      <c r="DP11" s="96"/>
      <c r="DQ11" s="96"/>
      <c r="DR11" s="96"/>
      <c r="DS11" s="96"/>
      <c r="DT11" s="96"/>
      <c r="DU11" s="96"/>
      <c r="DV11" s="96"/>
      <c r="DW11" s="96"/>
      <c r="DX11" s="96"/>
      <c r="DY11" s="96"/>
      <c r="DZ11" s="96"/>
      <c r="EA11" s="96"/>
      <c r="EB11" s="96"/>
      <c r="EC11" s="96"/>
      <c r="ED11" s="96"/>
      <c r="EE11" s="96"/>
      <c r="EF11" s="96"/>
      <c r="EG11" s="96"/>
      <c r="EH11" s="96"/>
      <c r="EI11" s="96"/>
      <c r="EJ11" s="96"/>
      <c r="EK11" s="96"/>
      <c r="EL11" s="96"/>
      <c r="EM11" s="96"/>
      <c r="EN11" s="96"/>
      <c r="EO11" s="96"/>
      <c r="EP11" s="96"/>
      <c r="EQ11" s="96"/>
      <c r="ER11" s="96"/>
      <c r="ES11" s="96"/>
      <c r="ET11" s="96"/>
      <c r="EU11" s="96"/>
      <c r="EV11" s="96"/>
      <c r="EW11" s="96"/>
      <c r="EX11" s="96"/>
      <c r="EY11" s="96"/>
      <c r="EZ11" s="96"/>
      <c r="FA11" s="96"/>
      <c r="FB11" s="96"/>
      <c r="FC11" s="96"/>
      <c r="FD11" s="96"/>
      <c r="FE11" s="96"/>
      <c r="FF11" s="96"/>
      <c r="FG11" s="96"/>
      <c r="FH11" s="96"/>
      <c r="FI11" s="96"/>
      <c r="FJ11" s="96"/>
      <c r="FK11" s="96"/>
      <c r="FL11" s="96"/>
      <c r="FM11" s="96"/>
      <c r="FN11" s="96"/>
      <c r="FO11" s="96"/>
      <c r="FP11" s="96"/>
      <c r="FQ11" s="96"/>
      <c r="FR11" s="96"/>
      <c r="FS11" s="96"/>
      <c r="FT11" s="96"/>
      <c r="FU11" s="96"/>
      <c r="FV11" s="96"/>
      <c r="FW11" s="96"/>
      <c r="FX11" s="96"/>
      <c r="FY11" s="96"/>
      <c r="FZ11" s="96"/>
      <c r="GA11" s="96"/>
      <c r="GB11" s="96"/>
      <c r="GC11" s="96"/>
      <c r="GD11" s="96"/>
      <c r="GE11" s="96"/>
      <c r="GF11" s="96"/>
      <c r="GG11" s="96"/>
      <c r="GH11" s="96"/>
      <c r="GI11" s="96"/>
      <c r="GJ11" s="96"/>
      <c r="GK11" s="96"/>
      <c r="GL11" s="96"/>
      <c r="GM11" s="96"/>
      <c r="GN11" s="96"/>
      <c r="GO11" s="96"/>
      <c r="GP11" s="96"/>
      <c r="GQ11" s="96"/>
      <c r="GR11" s="96"/>
      <c r="GS11" s="96"/>
      <c r="GT11" s="96"/>
      <c r="GU11" s="96"/>
      <c r="GV11" s="96"/>
      <c r="GW11" s="96"/>
      <c r="GX11" s="96"/>
      <c r="GY11" s="96"/>
      <c r="GZ11" s="96"/>
      <c r="HA11" s="96"/>
      <c r="HB11" s="96"/>
      <c r="HC11" s="96"/>
      <c r="HD11" s="96"/>
      <c r="HE11" s="96"/>
      <c r="HF11" s="96"/>
      <c r="HG11" s="96"/>
      <c r="HH11" s="96"/>
      <c r="HI11" s="96"/>
      <c r="HJ11" s="96"/>
      <c r="HK11" s="96"/>
      <c r="HL11" s="96"/>
      <c r="HM11" s="96"/>
      <c r="HN11" s="96"/>
      <c r="HO11" s="96"/>
      <c r="HP11" s="96"/>
      <c r="HQ11" s="96"/>
      <c r="HR11" s="96"/>
      <c r="HS11" s="96"/>
      <c r="HT11" s="96"/>
      <c r="HU11" s="96"/>
      <c r="HV11" s="96"/>
      <c r="HW11" s="96"/>
      <c r="HX11" s="96"/>
      <c r="HY11" s="96"/>
      <c r="HZ11" s="96"/>
      <c r="IA11" s="96"/>
      <c r="IB11" s="96"/>
      <c r="IC11" s="96"/>
      <c r="ID11" s="96"/>
      <c r="IE11" s="96"/>
      <c r="IF11" s="96"/>
      <c r="IG11" s="96"/>
      <c r="IH11" s="96"/>
      <c r="II11" s="96"/>
      <c r="IJ11" s="96"/>
      <c r="IK11" s="96"/>
      <c r="IL11" s="96"/>
      <c r="IM11" s="96"/>
      <c r="IN11" s="96"/>
      <c r="IO11" s="96"/>
      <c r="IP11" s="96"/>
      <c r="IQ11" s="96"/>
      <c r="IR11" s="96"/>
      <c r="IS11" s="96"/>
      <c r="IT11" s="96"/>
      <c r="IU11" s="96"/>
      <c r="IV11" s="96"/>
      <c r="IW11" s="96"/>
    </row>
    <row r="12" s="92" customFormat="1" ht="21" customHeight="1" spans="1:257">
      <c r="A12" s="112" t="s">
        <v>169</v>
      </c>
      <c r="B12" s="117">
        <f>C12-1.5</f>
        <v>23.5</v>
      </c>
      <c r="C12" s="117">
        <v>25</v>
      </c>
      <c r="D12" s="117">
        <f>C12+1.7</f>
        <v>26.7</v>
      </c>
      <c r="E12" s="117">
        <f>D12+1.7</f>
        <v>28.4</v>
      </c>
      <c r="F12" s="117">
        <f>E12+1.7</f>
        <v>30.1</v>
      </c>
      <c r="G12" s="117">
        <f>F12+1.6</f>
        <v>31.7</v>
      </c>
      <c r="H12" s="115" t="s">
        <v>163</v>
      </c>
      <c r="I12" s="139"/>
      <c r="J12" s="144"/>
      <c r="K12" s="144"/>
      <c r="L12" s="144"/>
      <c r="M12" s="144"/>
      <c r="N12" s="144"/>
      <c r="O12" s="144"/>
      <c r="P12" s="144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6"/>
      <c r="BF12" s="96"/>
      <c r="BG12" s="96"/>
      <c r="BH12" s="96"/>
      <c r="BI12" s="96"/>
      <c r="BJ12" s="96"/>
      <c r="BK12" s="96"/>
      <c r="BL12" s="96"/>
      <c r="BM12" s="96"/>
      <c r="BN12" s="96"/>
      <c r="BO12" s="96"/>
      <c r="BP12" s="96"/>
      <c r="BQ12" s="96"/>
      <c r="BR12" s="96"/>
      <c r="BS12" s="96"/>
      <c r="BT12" s="96"/>
      <c r="BU12" s="96"/>
      <c r="BV12" s="96"/>
      <c r="BW12" s="96"/>
      <c r="BX12" s="96"/>
      <c r="BY12" s="96"/>
      <c r="BZ12" s="96"/>
      <c r="CA12" s="96"/>
      <c r="CB12" s="96"/>
      <c r="CC12" s="96"/>
      <c r="CD12" s="96"/>
      <c r="CE12" s="96"/>
      <c r="CF12" s="96"/>
      <c r="CG12" s="96"/>
      <c r="CH12" s="96"/>
      <c r="CI12" s="96"/>
      <c r="CJ12" s="96"/>
      <c r="CK12" s="96"/>
      <c r="CL12" s="96"/>
      <c r="CM12" s="96"/>
      <c r="CN12" s="96"/>
      <c r="CO12" s="96"/>
      <c r="CP12" s="96"/>
      <c r="CQ12" s="96"/>
      <c r="CR12" s="96"/>
      <c r="CS12" s="96"/>
      <c r="CT12" s="96"/>
      <c r="CU12" s="96"/>
      <c r="CV12" s="96"/>
      <c r="CW12" s="96"/>
      <c r="CX12" s="96"/>
      <c r="CY12" s="96"/>
      <c r="CZ12" s="96"/>
      <c r="DA12" s="96"/>
      <c r="DB12" s="96"/>
      <c r="DC12" s="96"/>
      <c r="DD12" s="96"/>
      <c r="DE12" s="96"/>
      <c r="DF12" s="96"/>
      <c r="DG12" s="96"/>
      <c r="DH12" s="96"/>
      <c r="DI12" s="96"/>
      <c r="DJ12" s="96"/>
      <c r="DK12" s="96"/>
      <c r="DL12" s="96"/>
      <c r="DM12" s="96"/>
      <c r="DN12" s="96"/>
      <c r="DO12" s="96"/>
      <c r="DP12" s="96"/>
      <c r="DQ12" s="96"/>
      <c r="DR12" s="96"/>
      <c r="DS12" s="96"/>
      <c r="DT12" s="96"/>
      <c r="DU12" s="96"/>
      <c r="DV12" s="96"/>
      <c r="DW12" s="96"/>
      <c r="DX12" s="96"/>
      <c r="DY12" s="96"/>
      <c r="DZ12" s="96"/>
      <c r="EA12" s="96"/>
      <c r="EB12" s="96"/>
      <c r="EC12" s="96"/>
      <c r="ED12" s="96"/>
      <c r="EE12" s="96"/>
      <c r="EF12" s="96"/>
      <c r="EG12" s="96"/>
      <c r="EH12" s="96"/>
      <c r="EI12" s="96"/>
      <c r="EJ12" s="96"/>
      <c r="EK12" s="96"/>
      <c r="EL12" s="96"/>
      <c r="EM12" s="96"/>
      <c r="EN12" s="96"/>
      <c r="EO12" s="96"/>
      <c r="EP12" s="96"/>
      <c r="EQ12" s="96"/>
      <c r="ER12" s="96"/>
      <c r="ES12" s="96"/>
      <c r="ET12" s="96"/>
      <c r="EU12" s="96"/>
      <c r="EV12" s="96"/>
      <c r="EW12" s="96"/>
      <c r="EX12" s="96"/>
      <c r="EY12" s="96"/>
      <c r="EZ12" s="96"/>
      <c r="FA12" s="96"/>
      <c r="FB12" s="96"/>
      <c r="FC12" s="96"/>
      <c r="FD12" s="96"/>
      <c r="FE12" s="96"/>
      <c r="FF12" s="96"/>
      <c r="FG12" s="96"/>
      <c r="FH12" s="96"/>
      <c r="FI12" s="96"/>
      <c r="FJ12" s="96"/>
      <c r="FK12" s="96"/>
      <c r="FL12" s="96"/>
      <c r="FM12" s="96"/>
      <c r="FN12" s="96"/>
      <c r="FO12" s="96"/>
      <c r="FP12" s="96"/>
      <c r="FQ12" s="96"/>
      <c r="FR12" s="96"/>
      <c r="FS12" s="96"/>
      <c r="FT12" s="96"/>
      <c r="FU12" s="96"/>
      <c r="FV12" s="96"/>
      <c r="FW12" s="96"/>
      <c r="FX12" s="96"/>
      <c r="FY12" s="96"/>
      <c r="FZ12" s="96"/>
      <c r="GA12" s="96"/>
      <c r="GB12" s="96"/>
      <c r="GC12" s="96"/>
      <c r="GD12" s="96"/>
      <c r="GE12" s="96"/>
      <c r="GF12" s="96"/>
      <c r="GG12" s="96"/>
      <c r="GH12" s="96"/>
      <c r="GI12" s="96"/>
      <c r="GJ12" s="96"/>
      <c r="GK12" s="96"/>
      <c r="GL12" s="96"/>
      <c r="GM12" s="96"/>
      <c r="GN12" s="96"/>
      <c r="GO12" s="96"/>
      <c r="GP12" s="96"/>
      <c r="GQ12" s="96"/>
      <c r="GR12" s="96"/>
      <c r="GS12" s="96"/>
      <c r="GT12" s="96"/>
      <c r="GU12" s="96"/>
      <c r="GV12" s="96"/>
      <c r="GW12" s="96"/>
      <c r="GX12" s="96"/>
      <c r="GY12" s="96"/>
      <c r="GZ12" s="96"/>
      <c r="HA12" s="96"/>
      <c r="HB12" s="96"/>
      <c r="HC12" s="96"/>
      <c r="HD12" s="96"/>
      <c r="HE12" s="96"/>
      <c r="HF12" s="96"/>
      <c r="HG12" s="96"/>
      <c r="HH12" s="96"/>
      <c r="HI12" s="96"/>
      <c r="HJ12" s="96"/>
      <c r="HK12" s="96"/>
      <c r="HL12" s="96"/>
      <c r="HM12" s="96"/>
      <c r="HN12" s="96"/>
      <c r="HO12" s="96"/>
      <c r="HP12" s="96"/>
      <c r="HQ12" s="96"/>
      <c r="HR12" s="96"/>
      <c r="HS12" s="96"/>
      <c r="HT12" s="96"/>
      <c r="HU12" s="96"/>
      <c r="HV12" s="96"/>
      <c r="HW12" s="96"/>
      <c r="HX12" s="96"/>
      <c r="HY12" s="96"/>
      <c r="HZ12" s="96"/>
      <c r="IA12" s="96"/>
      <c r="IB12" s="96"/>
      <c r="IC12" s="96"/>
      <c r="ID12" s="96"/>
      <c r="IE12" s="96"/>
      <c r="IF12" s="96"/>
      <c r="IG12" s="96"/>
      <c r="IH12" s="96"/>
      <c r="II12" s="96"/>
      <c r="IJ12" s="96"/>
      <c r="IK12" s="96"/>
      <c r="IL12" s="96"/>
      <c r="IM12" s="96"/>
      <c r="IN12" s="96"/>
      <c r="IO12" s="96"/>
      <c r="IP12" s="96"/>
      <c r="IQ12" s="96"/>
      <c r="IR12" s="96"/>
      <c r="IS12" s="96"/>
      <c r="IT12" s="96"/>
      <c r="IU12" s="96"/>
      <c r="IV12" s="96"/>
      <c r="IW12" s="96"/>
    </row>
    <row r="13" s="92" customFormat="1" ht="21" customHeight="1" spans="1:257">
      <c r="A13" s="112" t="s">
        <v>170</v>
      </c>
      <c r="B13" s="117">
        <f>C13-1.8</f>
        <v>31.2</v>
      </c>
      <c r="C13" s="117">
        <v>33</v>
      </c>
      <c r="D13" s="117">
        <f>C13+2.25</f>
        <v>35.25</v>
      </c>
      <c r="E13" s="117">
        <f>D13+2.25</f>
        <v>37.5</v>
      </c>
      <c r="F13" s="117">
        <f>E13+2.25</f>
        <v>39.75</v>
      </c>
      <c r="G13" s="117">
        <f>F13+2</f>
        <v>41.75</v>
      </c>
      <c r="H13" s="115">
        <v>0</v>
      </c>
      <c r="I13" s="139"/>
      <c r="J13" s="144"/>
      <c r="K13" s="144"/>
      <c r="L13" s="144"/>
      <c r="M13" s="144"/>
      <c r="N13" s="144"/>
      <c r="O13" s="144"/>
      <c r="P13" s="144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96"/>
      <c r="BG13" s="96"/>
      <c r="BH13" s="96"/>
      <c r="BI13" s="96"/>
      <c r="BJ13" s="96"/>
      <c r="BK13" s="96"/>
      <c r="BL13" s="96"/>
      <c r="BM13" s="96"/>
      <c r="BN13" s="96"/>
      <c r="BO13" s="96"/>
      <c r="BP13" s="96"/>
      <c r="BQ13" s="96"/>
      <c r="BR13" s="96"/>
      <c r="BS13" s="96"/>
      <c r="BT13" s="96"/>
      <c r="BU13" s="96"/>
      <c r="BV13" s="96"/>
      <c r="BW13" s="96"/>
      <c r="BX13" s="96"/>
      <c r="BY13" s="96"/>
      <c r="BZ13" s="96"/>
      <c r="CA13" s="96"/>
      <c r="CB13" s="96"/>
      <c r="CC13" s="96"/>
      <c r="CD13" s="96"/>
      <c r="CE13" s="96"/>
      <c r="CF13" s="96"/>
      <c r="CG13" s="96"/>
      <c r="CH13" s="96"/>
      <c r="CI13" s="96"/>
      <c r="CJ13" s="96"/>
      <c r="CK13" s="96"/>
      <c r="CL13" s="96"/>
      <c r="CM13" s="96"/>
      <c r="CN13" s="96"/>
      <c r="CO13" s="96"/>
      <c r="CP13" s="96"/>
      <c r="CQ13" s="96"/>
      <c r="CR13" s="96"/>
      <c r="CS13" s="96"/>
      <c r="CT13" s="96"/>
      <c r="CU13" s="96"/>
      <c r="CV13" s="96"/>
      <c r="CW13" s="96"/>
      <c r="CX13" s="96"/>
      <c r="CY13" s="96"/>
      <c r="CZ13" s="96"/>
      <c r="DA13" s="96"/>
      <c r="DB13" s="96"/>
      <c r="DC13" s="96"/>
      <c r="DD13" s="96"/>
      <c r="DE13" s="96"/>
      <c r="DF13" s="96"/>
      <c r="DG13" s="96"/>
      <c r="DH13" s="96"/>
      <c r="DI13" s="96"/>
      <c r="DJ13" s="96"/>
      <c r="DK13" s="96"/>
      <c r="DL13" s="96"/>
      <c r="DM13" s="96"/>
      <c r="DN13" s="96"/>
      <c r="DO13" s="96"/>
      <c r="DP13" s="96"/>
      <c r="DQ13" s="96"/>
      <c r="DR13" s="96"/>
      <c r="DS13" s="96"/>
      <c r="DT13" s="96"/>
      <c r="DU13" s="96"/>
      <c r="DV13" s="96"/>
      <c r="DW13" s="96"/>
      <c r="DX13" s="96"/>
      <c r="DY13" s="96"/>
      <c r="DZ13" s="96"/>
      <c r="EA13" s="96"/>
      <c r="EB13" s="96"/>
      <c r="EC13" s="96"/>
      <c r="ED13" s="96"/>
      <c r="EE13" s="96"/>
      <c r="EF13" s="96"/>
      <c r="EG13" s="96"/>
      <c r="EH13" s="96"/>
      <c r="EI13" s="96"/>
      <c r="EJ13" s="96"/>
      <c r="EK13" s="96"/>
      <c r="EL13" s="96"/>
      <c r="EM13" s="96"/>
      <c r="EN13" s="96"/>
      <c r="EO13" s="96"/>
      <c r="EP13" s="96"/>
      <c r="EQ13" s="96"/>
      <c r="ER13" s="96"/>
      <c r="ES13" s="96"/>
      <c r="ET13" s="96"/>
      <c r="EU13" s="96"/>
      <c r="EV13" s="96"/>
      <c r="EW13" s="96"/>
      <c r="EX13" s="96"/>
      <c r="EY13" s="96"/>
      <c r="EZ13" s="96"/>
      <c r="FA13" s="96"/>
      <c r="FB13" s="96"/>
      <c r="FC13" s="96"/>
      <c r="FD13" s="96"/>
      <c r="FE13" s="96"/>
      <c r="FF13" s="96"/>
      <c r="FG13" s="96"/>
      <c r="FH13" s="96"/>
      <c r="FI13" s="96"/>
      <c r="FJ13" s="96"/>
      <c r="FK13" s="96"/>
      <c r="FL13" s="96"/>
      <c r="FM13" s="96"/>
      <c r="FN13" s="96"/>
      <c r="FO13" s="96"/>
      <c r="FP13" s="96"/>
      <c r="FQ13" s="96"/>
      <c r="FR13" s="96"/>
      <c r="FS13" s="96"/>
      <c r="FT13" s="96"/>
      <c r="FU13" s="96"/>
      <c r="FV13" s="96"/>
      <c r="FW13" s="96"/>
      <c r="FX13" s="96"/>
      <c r="FY13" s="96"/>
      <c r="FZ13" s="96"/>
      <c r="GA13" s="96"/>
      <c r="GB13" s="96"/>
      <c r="GC13" s="96"/>
      <c r="GD13" s="96"/>
      <c r="GE13" s="96"/>
      <c r="GF13" s="96"/>
      <c r="GG13" s="96"/>
      <c r="GH13" s="96"/>
      <c r="GI13" s="96"/>
      <c r="GJ13" s="96"/>
      <c r="GK13" s="96"/>
      <c r="GL13" s="96"/>
      <c r="GM13" s="96"/>
      <c r="GN13" s="96"/>
      <c r="GO13" s="96"/>
      <c r="GP13" s="96"/>
      <c r="GQ13" s="96"/>
      <c r="GR13" s="96"/>
      <c r="GS13" s="96"/>
      <c r="GT13" s="96"/>
      <c r="GU13" s="96"/>
      <c r="GV13" s="96"/>
      <c r="GW13" s="96"/>
      <c r="GX13" s="96"/>
      <c r="GY13" s="96"/>
      <c r="GZ13" s="96"/>
      <c r="HA13" s="96"/>
      <c r="HB13" s="96"/>
      <c r="HC13" s="96"/>
      <c r="HD13" s="96"/>
      <c r="HE13" s="96"/>
      <c r="HF13" s="96"/>
      <c r="HG13" s="96"/>
      <c r="HH13" s="96"/>
      <c r="HI13" s="96"/>
      <c r="HJ13" s="96"/>
      <c r="HK13" s="96"/>
      <c r="HL13" s="96"/>
      <c r="HM13" s="96"/>
      <c r="HN13" s="96"/>
      <c r="HO13" s="96"/>
      <c r="HP13" s="96"/>
      <c r="HQ13" s="96"/>
      <c r="HR13" s="96"/>
      <c r="HS13" s="96"/>
      <c r="HT13" s="96"/>
      <c r="HU13" s="96"/>
      <c r="HV13" s="96"/>
      <c r="HW13" s="96"/>
      <c r="HX13" s="96"/>
      <c r="HY13" s="96"/>
      <c r="HZ13" s="96"/>
      <c r="IA13" s="96"/>
      <c r="IB13" s="96"/>
      <c r="IC13" s="96"/>
      <c r="ID13" s="96"/>
      <c r="IE13" s="96"/>
      <c r="IF13" s="96"/>
      <c r="IG13" s="96"/>
      <c r="IH13" s="96"/>
      <c r="II13" s="96"/>
      <c r="IJ13" s="96"/>
      <c r="IK13" s="96"/>
      <c r="IL13" s="96"/>
      <c r="IM13" s="96"/>
      <c r="IN13" s="96"/>
      <c r="IO13" s="96"/>
      <c r="IP13" s="96"/>
      <c r="IQ13" s="96"/>
      <c r="IR13" s="96"/>
      <c r="IS13" s="96"/>
      <c r="IT13" s="96"/>
      <c r="IU13" s="96"/>
      <c r="IV13" s="96"/>
      <c r="IW13" s="96"/>
    </row>
    <row r="14" s="92" customFormat="1" ht="21" customHeight="1" spans="1:257">
      <c r="A14" s="120" t="s">
        <v>171</v>
      </c>
      <c r="B14" s="113">
        <f>C14</f>
        <v>12</v>
      </c>
      <c r="C14" s="113">
        <v>12</v>
      </c>
      <c r="D14" s="113">
        <f>C14+1</f>
        <v>13</v>
      </c>
      <c r="E14" s="113">
        <f>D14</f>
        <v>13</v>
      </c>
      <c r="F14" s="113">
        <f>E14+1</f>
        <v>14</v>
      </c>
      <c r="G14" s="113">
        <f>F14</f>
        <v>14</v>
      </c>
      <c r="H14" s="121"/>
      <c r="I14" s="139"/>
      <c r="J14" s="144"/>
      <c r="K14" s="144"/>
      <c r="L14" s="144"/>
      <c r="M14" s="144"/>
      <c r="N14" s="144"/>
      <c r="O14" s="144"/>
      <c r="P14" s="144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6"/>
      <c r="BI14" s="96"/>
      <c r="BJ14" s="96"/>
      <c r="BK14" s="96"/>
      <c r="BL14" s="96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96"/>
      <c r="DW14" s="96"/>
      <c r="DX14" s="96"/>
      <c r="DY14" s="96"/>
      <c r="DZ14" s="96"/>
      <c r="EA14" s="96"/>
      <c r="EB14" s="96"/>
      <c r="EC14" s="96"/>
      <c r="ED14" s="96"/>
      <c r="EE14" s="96"/>
      <c r="EF14" s="96"/>
      <c r="EG14" s="96"/>
      <c r="EH14" s="96"/>
      <c r="EI14" s="96"/>
      <c r="EJ14" s="96"/>
      <c r="EK14" s="96"/>
      <c r="EL14" s="96"/>
      <c r="EM14" s="96"/>
      <c r="EN14" s="96"/>
      <c r="EO14" s="96"/>
      <c r="EP14" s="96"/>
      <c r="EQ14" s="96"/>
      <c r="ER14" s="96"/>
      <c r="ES14" s="96"/>
      <c r="ET14" s="96"/>
      <c r="EU14" s="96"/>
      <c r="EV14" s="96"/>
      <c r="EW14" s="96"/>
      <c r="EX14" s="96"/>
      <c r="EY14" s="96"/>
      <c r="EZ14" s="96"/>
      <c r="FA14" s="96"/>
      <c r="FB14" s="96"/>
      <c r="FC14" s="96"/>
      <c r="FD14" s="96"/>
      <c r="FE14" s="96"/>
      <c r="FF14" s="96"/>
      <c r="FG14" s="96"/>
      <c r="FH14" s="96"/>
      <c r="FI14" s="96"/>
      <c r="FJ14" s="96"/>
      <c r="FK14" s="96"/>
      <c r="FL14" s="96"/>
      <c r="FM14" s="96"/>
      <c r="FN14" s="96"/>
      <c r="FO14" s="96"/>
      <c r="FP14" s="96"/>
      <c r="FQ14" s="96"/>
      <c r="FR14" s="96"/>
      <c r="FS14" s="96"/>
      <c r="FT14" s="96"/>
      <c r="FU14" s="96"/>
      <c r="FV14" s="96"/>
      <c r="FW14" s="96"/>
      <c r="FX14" s="96"/>
      <c r="FY14" s="96"/>
      <c r="FZ14" s="96"/>
      <c r="GA14" s="96"/>
      <c r="GB14" s="96"/>
      <c r="GC14" s="96"/>
      <c r="GD14" s="96"/>
      <c r="GE14" s="96"/>
      <c r="GF14" s="96"/>
      <c r="GG14" s="96"/>
      <c r="GH14" s="96"/>
      <c r="GI14" s="96"/>
      <c r="GJ14" s="96"/>
      <c r="GK14" s="96"/>
      <c r="GL14" s="96"/>
      <c r="GM14" s="96"/>
      <c r="GN14" s="96"/>
      <c r="GO14" s="96"/>
      <c r="GP14" s="96"/>
      <c r="GQ14" s="96"/>
      <c r="GR14" s="96"/>
      <c r="GS14" s="96"/>
      <c r="GT14" s="96"/>
      <c r="GU14" s="96"/>
      <c r="GV14" s="96"/>
      <c r="GW14" s="96"/>
      <c r="GX14" s="96"/>
      <c r="GY14" s="96"/>
      <c r="GZ14" s="96"/>
      <c r="HA14" s="96"/>
      <c r="HB14" s="96"/>
      <c r="HC14" s="96"/>
      <c r="HD14" s="96"/>
      <c r="HE14" s="96"/>
      <c r="HF14" s="96"/>
      <c r="HG14" s="96"/>
      <c r="HH14" s="96"/>
      <c r="HI14" s="96"/>
      <c r="HJ14" s="96"/>
      <c r="HK14" s="96"/>
      <c r="HL14" s="96"/>
      <c r="HM14" s="96"/>
      <c r="HN14" s="96"/>
      <c r="HO14" s="96"/>
      <c r="HP14" s="96"/>
      <c r="HQ14" s="96"/>
      <c r="HR14" s="96"/>
      <c r="HS14" s="96"/>
      <c r="HT14" s="96"/>
      <c r="HU14" s="96"/>
      <c r="HV14" s="96"/>
      <c r="HW14" s="96"/>
      <c r="HX14" s="96"/>
      <c r="HY14" s="96"/>
      <c r="HZ14" s="96"/>
      <c r="IA14" s="96"/>
      <c r="IB14" s="96"/>
      <c r="IC14" s="96"/>
      <c r="ID14" s="96"/>
      <c r="IE14" s="96"/>
      <c r="IF14" s="96"/>
      <c r="IG14" s="96"/>
      <c r="IH14" s="96"/>
      <c r="II14" s="96"/>
      <c r="IJ14" s="96"/>
      <c r="IK14" s="96"/>
      <c r="IL14" s="96"/>
      <c r="IM14" s="96"/>
      <c r="IN14" s="96"/>
      <c r="IO14" s="96"/>
      <c r="IP14" s="96"/>
      <c r="IQ14" s="96"/>
      <c r="IR14" s="96"/>
      <c r="IS14" s="96"/>
      <c r="IT14" s="96"/>
      <c r="IU14" s="96"/>
      <c r="IV14" s="96"/>
      <c r="IW14" s="96"/>
    </row>
    <row r="15" s="92" customFormat="1" ht="21" customHeight="1" spans="1:257">
      <c r="A15" s="112"/>
      <c r="B15" s="117"/>
      <c r="C15" s="117"/>
      <c r="D15" s="117"/>
      <c r="E15" s="117"/>
      <c r="F15" s="117"/>
      <c r="G15" s="117"/>
      <c r="H15" s="121"/>
      <c r="I15" s="139"/>
      <c r="J15" s="144"/>
      <c r="K15" s="144"/>
      <c r="L15" s="144"/>
      <c r="M15" s="144"/>
      <c r="N15" s="144"/>
      <c r="O15" s="144"/>
      <c r="P15" s="144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6"/>
      <c r="IG15" s="96"/>
      <c r="IH15" s="96"/>
      <c r="II15" s="96"/>
      <c r="IJ15" s="96"/>
      <c r="IK15" s="96"/>
      <c r="IL15" s="96"/>
      <c r="IM15" s="96"/>
      <c r="IN15" s="96"/>
      <c r="IO15" s="96"/>
      <c r="IP15" s="96"/>
      <c r="IQ15" s="96"/>
      <c r="IR15" s="96"/>
      <c r="IS15" s="96"/>
      <c r="IT15" s="96"/>
      <c r="IU15" s="96"/>
      <c r="IV15" s="96"/>
      <c r="IW15" s="96"/>
    </row>
    <row r="16" s="92" customFormat="1" ht="21" customHeight="1" spans="1:257">
      <c r="A16" s="112"/>
      <c r="B16" s="117"/>
      <c r="C16" s="117"/>
      <c r="D16" s="117"/>
      <c r="E16" s="117"/>
      <c r="F16" s="122"/>
      <c r="G16" s="122"/>
      <c r="H16" s="121"/>
      <c r="I16" s="139"/>
      <c r="J16" s="144"/>
      <c r="K16" s="144"/>
      <c r="L16" s="144"/>
      <c r="M16" s="144"/>
      <c r="N16" s="144"/>
      <c r="O16" s="144"/>
      <c r="P16" s="144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96"/>
      <c r="BG16" s="96"/>
      <c r="BH16" s="96"/>
      <c r="BI16" s="96"/>
      <c r="BJ16" s="96"/>
      <c r="BK16" s="96"/>
      <c r="BL16" s="96"/>
      <c r="BM16" s="96"/>
      <c r="BN16" s="96"/>
      <c r="BO16" s="96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BZ16" s="96"/>
      <c r="CA16" s="96"/>
      <c r="CB16" s="96"/>
      <c r="CC16" s="96"/>
      <c r="CD16" s="96"/>
      <c r="CE16" s="96"/>
      <c r="CF16" s="96"/>
      <c r="CG16" s="96"/>
      <c r="CH16" s="96"/>
      <c r="CI16" s="96"/>
      <c r="CJ16" s="96"/>
      <c r="CK16" s="96"/>
      <c r="CL16" s="96"/>
      <c r="CM16" s="96"/>
      <c r="CN16" s="96"/>
      <c r="CO16" s="96"/>
      <c r="CP16" s="96"/>
      <c r="CQ16" s="96"/>
      <c r="CR16" s="96"/>
      <c r="CS16" s="96"/>
      <c r="CT16" s="96"/>
      <c r="CU16" s="96"/>
      <c r="CV16" s="96"/>
      <c r="CW16" s="96"/>
      <c r="CX16" s="96"/>
      <c r="CY16" s="96"/>
      <c r="CZ16" s="96"/>
      <c r="DA16" s="96"/>
      <c r="DB16" s="96"/>
      <c r="DC16" s="96"/>
      <c r="DD16" s="96"/>
      <c r="DE16" s="96"/>
      <c r="DF16" s="96"/>
      <c r="DG16" s="96"/>
      <c r="DH16" s="96"/>
      <c r="DI16" s="96"/>
      <c r="DJ16" s="96"/>
      <c r="DK16" s="96"/>
      <c r="DL16" s="96"/>
      <c r="DM16" s="96"/>
      <c r="DN16" s="96"/>
      <c r="DO16" s="96"/>
      <c r="DP16" s="96"/>
      <c r="DQ16" s="96"/>
      <c r="DR16" s="96"/>
      <c r="DS16" s="96"/>
      <c r="DT16" s="96"/>
      <c r="DU16" s="96"/>
      <c r="DV16" s="96"/>
      <c r="DW16" s="96"/>
      <c r="DX16" s="96"/>
      <c r="DY16" s="96"/>
      <c r="DZ16" s="96"/>
      <c r="EA16" s="96"/>
      <c r="EB16" s="96"/>
      <c r="EC16" s="96"/>
      <c r="ED16" s="96"/>
      <c r="EE16" s="96"/>
      <c r="EF16" s="96"/>
      <c r="EG16" s="96"/>
      <c r="EH16" s="96"/>
      <c r="EI16" s="96"/>
      <c r="EJ16" s="96"/>
      <c r="EK16" s="96"/>
      <c r="EL16" s="96"/>
      <c r="EM16" s="96"/>
      <c r="EN16" s="96"/>
      <c r="EO16" s="96"/>
      <c r="EP16" s="96"/>
      <c r="EQ16" s="96"/>
      <c r="ER16" s="96"/>
      <c r="ES16" s="96"/>
      <c r="ET16" s="96"/>
      <c r="EU16" s="96"/>
      <c r="EV16" s="96"/>
      <c r="EW16" s="96"/>
      <c r="EX16" s="96"/>
      <c r="EY16" s="96"/>
      <c r="EZ16" s="96"/>
      <c r="FA16" s="96"/>
      <c r="FB16" s="96"/>
      <c r="FC16" s="96"/>
      <c r="FD16" s="96"/>
      <c r="FE16" s="96"/>
      <c r="FF16" s="96"/>
      <c r="FG16" s="96"/>
      <c r="FH16" s="96"/>
      <c r="FI16" s="96"/>
      <c r="FJ16" s="96"/>
      <c r="FK16" s="96"/>
      <c r="FL16" s="96"/>
      <c r="FM16" s="96"/>
      <c r="FN16" s="96"/>
      <c r="FO16" s="96"/>
      <c r="FP16" s="96"/>
      <c r="FQ16" s="96"/>
      <c r="FR16" s="96"/>
      <c r="FS16" s="96"/>
      <c r="FT16" s="96"/>
      <c r="FU16" s="96"/>
      <c r="FV16" s="96"/>
      <c r="FW16" s="96"/>
      <c r="FX16" s="96"/>
      <c r="FY16" s="96"/>
      <c r="FZ16" s="96"/>
      <c r="GA16" s="96"/>
      <c r="GB16" s="96"/>
      <c r="GC16" s="96"/>
      <c r="GD16" s="96"/>
      <c r="GE16" s="96"/>
      <c r="GF16" s="96"/>
      <c r="GG16" s="96"/>
      <c r="GH16" s="96"/>
      <c r="GI16" s="96"/>
      <c r="GJ16" s="96"/>
      <c r="GK16" s="96"/>
      <c r="GL16" s="96"/>
      <c r="GM16" s="96"/>
      <c r="GN16" s="96"/>
      <c r="GO16" s="96"/>
      <c r="GP16" s="96"/>
      <c r="GQ16" s="96"/>
      <c r="GR16" s="96"/>
      <c r="GS16" s="96"/>
      <c r="GT16" s="96"/>
      <c r="GU16" s="96"/>
      <c r="GV16" s="96"/>
      <c r="GW16" s="96"/>
      <c r="GX16" s="96"/>
      <c r="GY16" s="96"/>
      <c r="GZ16" s="96"/>
      <c r="HA16" s="96"/>
      <c r="HB16" s="96"/>
      <c r="HC16" s="96"/>
      <c r="HD16" s="96"/>
      <c r="HE16" s="96"/>
      <c r="HF16" s="96"/>
      <c r="HG16" s="96"/>
      <c r="HH16" s="96"/>
      <c r="HI16" s="96"/>
      <c r="HJ16" s="96"/>
      <c r="HK16" s="96"/>
      <c r="HL16" s="96"/>
      <c r="HM16" s="96"/>
      <c r="HN16" s="96"/>
      <c r="HO16" s="96"/>
      <c r="HP16" s="96"/>
      <c r="HQ16" s="96"/>
      <c r="HR16" s="96"/>
      <c r="HS16" s="96"/>
      <c r="HT16" s="96"/>
      <c r="HU16" s="96"/>
      <c r="HV16" s="96"/>
      <c r="HW16" s="96"/>
      <c r="HX16" s="96"/>
      <c r="HY16" s="96"/>
      <c r="HZ16" s="96"/>
      <c r="IA16" s="96"/>
      <c r="IB16" s="96"/>
      <c r="IC16" s="96"/>
      <c r="ID16" s="96"/>
      <c r="IE16" s="96"/>
      <c r="IF16" s="96"/>
      <c r="IG16" s="96"/>
      <c r="IH16" s="96"/>
      <c r="II16" s="96"/>
      <c r="IJ16" s="96"/>
      <c r="IK16" s="96"/>
      <c r="IL16" s="96"/>
      <c r="IM16" s="96"/>
      <c r="IN16" s="96"/>
      <c r="IO16" s="96"/>
      <c r="IP16" s="96"/>
      <c r="IQ16" s="96"/>
      <c r="IR16" s="96"/>
      <c r="IS16" s="96"/>
      <c r="IT16" s="96"/>
      <c r="IU16" s="96"/>
      <c r="IV16" s="96"/>
      <c r="IW16" s="96"/>
    </row>
    <row r="17" s="92" customFormat="1" ht="21" customHeight="1" spans="1:257">
      <c r="A17" s="123"/>
      <c r="B17" s="117"/>
      <c r="C17" s="117"/>
      <c r="D17" s="117"/>
      <c r="E17" s="117"/>
      <c r="F17" s="117"/>
      <c r="G17" s="117"/>
      <c r="H17" s="124"/>
      <c r="I17" s="139"/>
      <c r="J17" s="144"/>
      <c r="K17" s="144"/>
      <c r="L17" s="144"/>
      <c r="M17" s="144"/>
      <c r="N17" s="144"/>
      <c r="O17" s="144"/>
      <c r="P17" s="144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  <c r="BA17" s="96"/>
      <c r="BB17" s="96"/>
      <c r="BC17" s="96"/>
      <c r="BD17" s="96"/>
      <c r="BE17" s="96"/>
      <c r="BF17" s="96"/>
      <c r="BG17" s="96"/>
      <c r="BH17" s="96"/>
      <c r="BI17" s="96"/>
      <c r="BJ17" s="96"/>
      <c r="BK17" s="96"/>
      <c r="BL17" s="96"/>
      <c r="BM17" s="96"/>
      <c r="BN17" s="96"/>
      <c r="BO17" s="96"/>
      <c r="BP17" s="96"/>
      <c r="BQ17" s="96"/>
      <c r="BR17" s="96"/>
      <c r="BS17" s="96"/>
      <c r="BT17" s="96"/>
      <c r="BU17" s="96"/>
      <c r="BV17" s="96"/>
      <c r="BW17" s="96"/>
      <c r="BX17" s="96"/>
      <c r="BY17" s="96"/>
      <c r="BZ17" s="96"/>
      <c r="CA17" s="96"/>
      <c r="CB17" s="96"/>
      <c r="CC17" s="96"/>
      <c r="CD17" s="96"/>
      <c r="CE17" s="96"/>
      <c r="CF17" s="96"/>
      <c r="CG17" s="96"/>
      <c r="CH17" s="96"/>
      <c r="CI17" s="96"/>
      <c r="CJ17" s="96"/>
      <c r="CK17" s="96"/>
      <c r="CL17" s="96"/>
      <c r="CM17" s="96"/>
      <c r="CN17" s="96"/>
      <c r="CO17" s="96"/>
      <c r="CP17" s="96"/>
      <c r="CQ17" s="96"/>
      <c r="CR17" s="96"/>
      <c r="CS17" s="96"/>
      <c r="CT17" s="96"/>
      <c r="CU17" s="96"/>
      <c r="CV17" s="96"/>
      <c r="CW17" s="96"/>
      <c r="CX17" s="96"/>
      <c r="CY17" s="96"/>
      <c r="CZ17" s="96"/>
      <c r="DA17" s="96"/>
      <c r="DB17" s="96"/>
      <c r="DC17" s="96"/>
      <c r="DD17" s="96"/>
      <c r="DE17" s="96"/>
      <c r="DF17" s="96"/>
      <c r="DG17" s="96"/>
      <c r="DH17" s="96"/>
      <c r="DI17" s="96"/>
      <c r="DJ17" s="96"/>
      <c r="DK17" s="96"/>
      <c r="DL17" s="96"/>
      <c r="DM17" s="96"/>
      <c r="DN17" s="96"/>
      <c r="DO17" s="96"/>
      <c r="DP17" s="96"/>
      <c r="DQ17" s="96"/>
      <c r="DR17" s="96"/>
      <c r="DS17" s="96"/>
      <c r="DT17" s="96"/>
      <c r="DU17" s="96"/>
      <c r="DV17" s="96"/>
      <c r="DW17" s="96"/>
      <c r="DX17" s="96"/>
      <c r="DY17" s="96"/>
      <c r="DZ17" s="96"/>
      <c r="EA17" s="96"/>
      <c r="EB17" s="96"/>
      <c r="EC17" s="96"/>
      <c r="ED17" s="96"/>
      <c r="EE17" s="96"/>
      <c r="EF17" s="96"/>
      <c r="EG17" s="96"/>
      <c r="EH17" s="96"/>
      <c r="EI17" s="96"/>
      <c r="EJ17" s="96"/>
      <c r="EK17" s="96"/>
      <c r="EL17" s="96"/>
      <c r="EM17" s="96"/>
      <c r="EN17" s="96"/>
      <c r="EO17" s="96"/>
      <c r="EP17" s="96"/>
      <c r="EQ17" s="96"/>
      <c r="ER17" s="96"/>
      <c r="ES17" s="96"/>
      <c r="ET17" s="96"/>
      <c r="EU17" s="96"/>
      <c r="EV17" s="96"/>
      <c r="EW17" s="96"/>
      <c r="EX17" s="96"/>
      <c r="EY17" s="96"/>
      <c r="EZ17" s="96"/>
      <c r="FA17" s="96"/>
      <c r="FB17" s="96"/>
      <c r="FC17" s="96"/>
      <c r="FD17" s="96"/>
      <c r="FE17" s="96"/>
      <c r="FF17" s="96"/>
      <c r="FG17" s="96"/>
      <c r="FH17" s="96"/>
      <c r="FI17" s="96"/>
      <c r="FJ17" s="96"/>
      <c r="FK17" s="96"/>
      <c r="FL17" s="96"/>
      <c r="FM17" s="96"/>
      <c r="FN17" s="96"/>
      <c r="FO17" s="96"/>
      <c r="FP17" s="96"/>
      <c r="FQ17" s="96"/>
      <c r="FR17" s="96"/>
      <c r="FS17" s="96"/>
      <c r="FT17" s="96"/>
      <c r="FU17" s="96"/>
      <c r="FV17" s="96"/>
      <c r="FW17" s="96"/>
      <c r="FX17" s="96"/>
      <c r="FY17" s="96"/>
      <c r="FZ17" s="96"/>
      <c r="GA17" s="96"/>
      <c r="GB17" s="96"/>
      <c r="GC17" s="96"/>
      <c r="GD17" s="96"/>
      <c r="GE17" s="96"/>
      <c r="GF17" s="96"/>
      <c r="GG17" s="96"/>
      <c r="GH17" s="96"/>
      <c r="GI17" s="96"/>
      <c r="GJ17" s="96"/>
      <c r="GK17" s="96"/>
      <c r="GL17" s="96"/>
      <c r="GM17" s="96"/>
      <c r="GN17" s="96"/>
      <c r="GO17" s="96"/>
      <c r="GP17" s="96"/>
      <c r="GQ17" s="96"/>
      <c r="GR17" s="96"/>
      <c r="GS17" s="96"/>
      <c r="GT17" s="96"/>
      <c r="GU17" s="96"/>
      <c r="GV17" s="96"/>
      <c r="GW17" s="96"/>
      <c r="GX17" s="96"/>
      <c r="GY17" s="96"/>
      <c r="GZ17" s="96"/>
      <c r="HA17" s="96"/>
      <c r="HB17" s="96"/>
      <c r="HC17" s="96"/>
      <c r="HD17" s="96"/>
      <c r="HE17" s="96"/>
      <c r="HF17" s="96"/>
      <c r="HG17" s="96"/>
      <c r="HH17" s="96"/>
      <c r="HI17" s="96"/>
      <c r="HJ17" s="96"/>
      <c r="HK17" s="96"/>
      <c r="HL17" s="96"/>
      <c r="HM17" s="96"/>
      <c r="HN17" s="96"/>
      <c r="HO17" s="96"/>
      <c r="HP17" s="96"/>
      <c r="HQ17" s="96"/>
      <c r="HR17" s="96"/>
      <c r="HS17" s="96"/>
      <c r="HT17" s="96"/>
      <c r="HU17" s="96"/>
      <c r="HV17" s="96"/>
      <c r="HW17" s="96"/>
      <c r="HX17" s="96"/>
      <c r="HY17" s="96"/>
      <c r="HZ17" s="96"/>
      <c r="IA17" s="96"/>
      <c r="IB17" s="96"/>
      <c r="IC17" s="96"/>
      <c r="ID17" s="96"/>
      <c r="IE17" s="96"/>
      <c r="IF17" s="96"/>
      <c r="IG17" s="96"/>
      <c r="IH17" s="96"/>
      <c r="II17" s="96"/>
      <c r="IJ17" s="96"/>
      <c r="IK17" s="96"/>
      <c r="IL17" s="96"/>
      <c r="IM17" s="96"/>
      <c r="IN17" s="96"/>
      <c r="IO17" s="96"/>
      <c r="IP17" s="96"/>
      <c r="IQ17" s="96"/>
      <c r="IR17" s="96"/>
      <c r="IS17" s="96"/>
      <c r="IT17" s="96"/>
      <c r="IU17" s="96"/>
      <c r="IV17" s="96"/>
      <c r="IW17" s="96"/>
    </row>
    <row r="18" s="92" customFormat="1" ht="21" customHeight="1" spans="1:257">
      <c r="A18" s="125"/>
      <c r="B18" s="126"/>
      <c r="C18" s="126"/>
      <c r="D18" s="126"/>
      <c r="E18" s="126"/>
      <c r="F18" s="126"/>
      <c r="G18" s="126"/>
      <c r="H18" s="124"/>
      <c r="I18" s="139"/>
      <c r="J18" s="144"/>
      <c r="K18" s="144"/>
      <c r="L18" s="144"/>
      <c r="M18" s="144"/>
      <c r="N18" s="144"/>
      <c r="O18" s="144"/>
      <c r="P18" s="144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6"/>
      <c r="BL18" s="96"/>
      <c r="BM18" s="96"/>
      <c r="BN18" s="96"/>
      <c r="BO18" s="96"/>
      <c r="BP18" s="96"/>
      <c r="BQ18" s="96"/>
      <c r="BR18" s="96"/>
      <c r="BS18" s="96"/>
      <c r="BT18" s="96"/>
      <c r="BU18" s="96"/>
      <c r="BV18" s="96"/>
      <c r="BW18" s="96"/>
      <c r="BX18" s="96"/>
      <c r="BY18" s="96"/>
      <c r="BZ18" s="96"/>
      <c r="CA18" s="96"/>
      <c r="CB18" s="96"/>
      <c r="CC18" s="96"/>
      <c r="CD18" s="96"/>
      <c r="CE18" s="96"/>
      <c r="CF18" s="96"/>
      <c r="CG18" s="96"/>
      <c r="CH18" s="96"/>
      <c r="CI18" s="96"/>
      <c r="CJ18" s="96"/>
      <c r="CK18" s="96"/>
      <c r="CL18" s="96"/>
      <c r="CM18" s="96"/>
      <c r="CN18" s="96"/>
      <c r="CO18" s="96"/>
      <c r="CP18" s="96"/>
      <c r="CQ18" s="96"/>
      <c r="CR18" s="96"/>
      <c r="CS18" s="96"/>
      <c r="CT18" s="96"/>
      <c r="CU18" s="96"/>
      <c r="CV18" s="96"/>
      <c r="CW18" s="96"/>
      <c r="CX18" s="96"/>
      <c r="CY18" s="96"/>
      <c r="CZ18" s="96"/>
      <c r="DA18" s="96"/>
      <c r="DB18" s="96"/>
      <c r="DC18" s="96"/>
      <c r="DD18" s="96"/>
      <c r="DE18" s="96"/>
      <c r="DF18" s="96"/>
      <c r="DG18" s="96"/>
      <c r="DH18" s="96"/>
      <c r="DI18" s="96"/>
      <c r="DJ18" s="96"/>
      <c r="DK18" s="96"/>
      <c r="DL18" s="96"/>
      <c r="DM18" s="96"/>
      <c r="DN18" s="96"/>
      <c r="DO18" s="96"/>
      <c r="DP18" s="96"/>
      <c r="DQ18" s="96"/>
      <c r="DR18" s="96"/>
      <c r="DS18" s="96"/>
      <c r="DT18" s="96"/>
      <c r="DU18" s="96"/>
      <c r="DV18" s="96"/>
      <c r="DW18" s="96"/>
      <c r="DX18" s="96"/>
      <c r="DY18" s="96"/>
      <c r="DZ18" s="96"/>
      <c r="EA18" s="96"/>
      <c r="EB18" s="96"/>
      <c r="EC18" s="96"/>
      <c r="ED18" s="96"/>
      <c r="EE18" s="96"/>
      <c r="EF18" s="96"/>
      <c r="EG18" s="96"/>
      <c r="EH18" s="96"/>
      <c r="EI18" s="96"/>
      <c r="EJ18" s="96"/>
      <c r="EK18" s="96"/>
      <c r="EL18" s="96"/>
      <c r="EM18" s="96"/>
      <c r="EN18" s="96"/>
      <c r="EO18" s="96"/>
      <c r="EP18" s="96"/>
      <c r="EQ18" s="96"/>
      <c r="ER18" s="96"/>
      <c r="ES18" s="96"/>
      <c r="ET18" s="96"/>
      <c r="EU18" s="96"/>
      <c r="EV18" s="96"/>
      <c r="EW18" s="96"/>
      <c r="EX18" s="96"/>
      <c r="EY18" s="96"/>
      <c r="EZ18" s="96"/>
      <c r="FA18" s="96"/>
      <c r="FB18" s="96"/>
      <c r="FC18" s="96"/>
      <c r="FD18" s="96"/>
      <c r="FE18" s="96"/>
      <c r="FF18" s="96"/>
      <c r="FG18" s="96"/>
      <c r="FH18" s="96"/>
      <c r="FI18" s="96"/>
      <c r="FJ18" s="96"/>
      <c r="FK18" s="96"/>
      <c r="FL18" s="96"/>
      <c r="FM18" s="96"/>
      <c r="FN18" s="96"/>
      <c r="FO18" s="96"/>
      <c r="FP18" s="96"/>
      <c r="FQ18" s="96"/>
      <c r="FR18" s="96"/>
      <c r="FS18" s="96"/>
      <c r="FT18" s="96"/>
      <c r="FU18" s="96"/>
      <c r="FV18" s="96"/>
      <c r="FW18" s="96"/>
      <c r="FX18" s="96"/>
      <c r="FY18" s="96"/>
      <c r="FZ18" s="96"/>
      <c r="GA18" s="96"/>
      <c r="GB18" s="96"/>
      <c r="GC18" s="96"/>
      <c r="GD18" s="96"/>
      <c r="GE18" s="96"/>
      <c r="GF18" s="96"/>
      <c r="GG18" s="96"/>
      <c r="GH18" s="96"/>
      <c r="GI18" s="96"/>
      <c r="GJ18" s="96"/>
      <c r="GK18" s="96"/>
      <c r="GL18" s="96"/>
      <c r="GM18" s="96"/>
      <c r="GN18" s="96"/>
      <c r="GO18" s="96"/>
      <c r="GP18" s="96"/>
      <c r="GQ18" s="96"/>
      <c r="GR18" s="96"/>
      <c r="GS18" s="96"/>
      <c r="GT18" s="96"/>
      <c r="GU18" s="96"/>
      <c r="GV18" s="96"/>
      <c r="GW18" s="96"/>
      <c r="GX18" s="96"/>
      <c r="GY18" s="96"/>
      <c r="GZ18" s="96"/>
      <c r="HA18" s="96"/>
      <c r="HB18" s="96"/>
      <c r="HC18" s="96"/>
      <c r="HD18" s="96"/>
      <c r="HE18" s="96"/>
      <c r="HF18" s="96"/>
      <c r="HG18" s="96"/>
      <c r="HH18" s="96"/>
      <c r="HI18" s="96"/>
      <c r="HJ18" s="96"/>
      <c r="HK18" s="96"/>
      <c r="HL18" s="96"/>
      <c r="HM18" s="96"/>
      <c r="HN18" s="96"/>
      <c r="HO18" s="96"/>
      <c r="HP18" s="96"/>
      <c r="HQ18" s="96"/>
      <c r="HR18" s="96"/>
      <c r="HS18" s="96"/>
      <c r="HT18" s="96"/>
      <c r="HU18" s="96"/>
      <c r="HV18" s="96"/>
      <c r="HW18" s="96"/>
      <c r="HX18" s="96"/>
      <c r="HY18" s="96"/>
      <c r="HZ18" s="96"/>
      <c r="IA18" s="96"/>
      <c r="IB18" s="96"/>
      <c r="IC18" s="96"/>
      <c r="ID18" s="96"/>
      <c r="IE18" s="96"/>
      <c r="IF18" s="96"/>
      <c r="IG18" s="96"/>
      <c r="IH18" s="96"/>
      <c r="II18" s="96"/>
      <c r="IJ18" s="96"/>
      <c r="IK18" s="96"/>
      <c r="IL18" s="96"/>
      <c r="IM18" s="96"/>
      <c r="IN18" s="96"/>
      <c r="IO18" s="96"/>
      <c r="IP18" s="96"/>
      <c r="IQ18" s="96"/>
      <c r="IR18" s="96"/>
      <c r="IS18" s="96"/>
      <c r="IT18" s="96"/>
      <c r="IU18" s="96"/>
      <c r="IV18" s="96"/>
      <c r="IW18" s="96"/>
    </row>
    <row r="19" s="92" customFormat="1" ht="21" customHeight="1" spans="1:257">
      <c r="A19" s="127"/>
      <c r="B19" s="128"/>
      <c r="C19" s="128"/>
      <c r="D19" s="128"/>
      <c r="E19" s="128"/>
      <c r="F19" s="128"/>
      <c r="G19" s="128"/>
      <c r="H19" s="124"/>
      <c r="I19" s="139"/>
      <c r="J19" s="144"/>
      <c r="K19" s="144"/>
      <c r="L19" s="144"/>
      <c r="M19" s="144"/>
      <c r="N19" s="144"/>
      <c r="O19" s="144"/>
      <c r="P19" s="144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96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  <c r="BX19" s="96"/>
      <c r="BY19" s="96"/>
      <c r="BZ19" s="96"/>
      <c r="CA19" s="96"/>
      <c r="CB19" s="96"/>
      <c r="CC19" s="96"/>
      <c r="CD19" s="96"/>
      <c r="CE19" s="96"/>
      <c r="CF19" s="96"/>
      <c r="CG19" s="96"/>
      <c r="CH19" s="96"/>
      <c r="CI19" s="96"/>
      <c r="CJ19" s="96"/>
      <c r="CK19" s="96"/>
      <c r="CL19" s="96"/>
      <c r="CM19" s="96"/>
      <c r="CN19" s="96"/>
      <c r="CO19" s="96"/>
      <c r="CP19" s="96"/>
      <c r="CQ19" s="96"/>
      <c r="CR19" s="96"/>
      <c r="CS19" s="96"/>
      <c r="CT19" s="96"/>
      <c r="CU19" s="96"/>
      <c r="CV19" s="96"/>
      <c r="CW19" s="96"/>
      <c r="CX19" s="96"/>
      <c r="CY19" s="96"/>
      <c r="CZ19" s="96"/>
      <c r="DA19" s="96"/>
      <c r="DB19" s="96"/>
      <c r="DC19" s="96"/>
      <c r="DD19" s="96"/>
      <c r="DE19" s="96"/>
      <c r="DF19" s="96"/>
      <c r="DG19" s="96"/>
      <c r="DH19" s="96"/>
      <c r="DI19" s="96"/>
      <c r="DJ19" s="96"/>
      <c r="DK19" s="96"/>
      <c r="DL19" s="96"/>
      <c r="DM19" s="96"/>
      <c r="DN19" s="96"/>
      <c r="DO19" s="96"/>
      <c r="DP19" s="96"/>
      <c r="DQ19" s="96"/>
      <c r="DR19" s="96"/>
      <c r="DS19" s="96"/>
      <c r="DT19" s="96"/>
      <c r="DU19" s="96"/>
      <c r="DV19" s="96"/>
      <c r="DW19" s="96"/>
      <c r="DX19" s="96"/>
      <c r="DY19" s="96"/>
      <c r="DZ19" s="96"/>
      <c r="EA19" s="96"/>
      <c r="EB19" s="96"/>
      <c r="EC19" s="96"/>
      <c r="ED19" s="96"/>
      <c r="EE19" s="96"/>
      <c r="EF19" s="96"/>
      <c r="EG19" s="96"/>
      <c r="EH19" s="96"/>
      <c r="EI19" s="96"/>
      <c r="EJ19" s="96"/>
      <c r="EK19" s="96"/>
      <c r="EL19" s="96"/>
      <c r="EM19" s="96"/>
      <c r="EN19" s="96"/>
      <c r="EO19" s="96"/>
      <c r="EP19" s="96"/>
      <c r="EQ19" s="96"/>
      <c r="ER19" s="96"/>
      <c r="ES19" s="96"/>
      <c r="ET19" s="96"/>
      <c r="EU19" s="96"/>
      <c r="EV19" s="96"/>
      <c r="EW19" s="96"/>
      <c r="EX19" s="96"/>
      <c r="EY19" s="96"/>
      <c r="EZ19" s="96"/>
      <c r="FA19" s="96"/>
      <c r="FB19" s="96"/>
      <c r="FC19" s="96"/>
      <c r="FD19" s="96"/>
      <c r="FE19" s="96"/>
      <c r="FF19" s="96"/>
      <c r="FG19" s="96"/>
      <c r="FH19" s="96"/>
      <c r="FI19" s="96"/>
      <c r="FJ19" s="96"/>
      <c r="FK19" s="96"/>
      <c r="FL19" s="96"/>
      <c r="FM19" s="96"/>
      <c r="FN19" s="96"/>
      <c r="FO19" s="96"/>
      <c r="FP19" s="96"/>
      <c r="FQ19" s="96"/>
      <c r="FR19" s="96"/>
      <c r="FS19" s="96"/>
      <c r="FT19" s="96"/>
      <c r="FU19" s="96"/>
      <c r="FV19" s="96"/>
      <c r="FW19" s="96"/>
      <c r="FX19" s="96"/>
      <c r="FY19" s="96"/>
      <c r="FZ19" s="96"/>
      <c r="GA19" s="96"/>
      <c r="GB19" s="96"/>
      <c r="GC19" s="96"/>
      <c r="GD19" s="96"/>
      <c r="GE19" s="96"/>
      <c r="GF19" s="96"/>
      <c r="GG19" s="96"/>
      <c r="GH19" s="96"/>
      <c r="GI19" s="96"/>
      <c r="GJ19" s="96"/>
      <c r="GK19" s="96"/>
      <c r="GL19" s="96"/>
      <c r="GM19" s="96"/>
      <c r="GN19" s="96"/>
      <c r="GO19" s="96"/>
      <c r="GP19" s="96"/>
      <c r="GQ19" s="96"/>
      <c r="GR19" s="96"/>
      <c r="GS19" s="96"/>
      <c r="GT19" s="96"/>
      <c r="GU19" s="96"/>
      <c r="GV19" s="96"/>
      <c r="GW19" s="96"/>
      <c r="GX19" s="96"/>
      <c r="GY19" s="96"/>
      <c r="GZ19" s="96"/>
      <c r="HA19" s="96"/>
      <c r="HB19" s="96"/>
      <c r="HC19" s="96"/>
      <c r="HD19" s="96"/>
      <c r="HE19" s="96"/>
      <c r="HF19" s="96"/>
      <c r="HG19" s="96"/>
      <c r="HH19" s="96"/>
      <c r="HI19" s="96"/>
      <c r="HJ19" s="96"/>
      <c r="HK19" s="96"/>
      <c r="HL19" s="96"/>
      <c r="HM19" s="96"/>
      <c r="HN19" s="96"/>
      <c r="HO19" s="96"/>
      <c r="HP19" s="96"/>
      <c r="HQ19" s="96"/>
      <c r="HR19" s="96"/>
      <c r="HS19" s="96"/>
      <c r="HT19" s="96"/>
      <c r="HU19" s="96"/>
      <c r="HV19" s="96"/>
      <c r="HW19" s="96"/>
      <c r="HX19" s="96"/>
      <c r="HY19" s="96"/>
      <c r="HZ19" s="96"/>
      <c r="IA19" s="96"/>
      <c r="IB19" s="96"/>
      <c r="IC19" s="96"/>
      <c r="ID19" s="96"/>
      <c r="IE19" s="96"/>
      <c r="IF19" s="96"/>
      <c r="IG19" s="96"/>
      <c r="IH19" s="96"/>
      <c r="II19" s="96"/>
      <c r="IJ19" s="96"/>
      <c r="IK19" s="96"/>
      <c r="IL19" s="96"/>
      <c r="IM19" s="96"/>
      <c r="IN19" s="96"/>
      <c r="IO19" s="96"/>
      <c r="IP19" s="96"/>
      <c r="IQ19" s="96"/>
      <c r="IR19" s="96"/>
      <c r="IS19" s="96"/>
      <c r="IT19" s="96"/>
      <c r="IU19" s="96"/>
      <c r="IV19" s="96"/>
      <c r="IW19" s="96"/>
    </row>
    <row r="20" s="92" customFormat="1" ht="21" customHeight="1" spans="1:257">
      <c r="A20" s="127"/>
      <c r="B20" s="128"/>
      <c r="C20" s="128"/>
      <c r="D20" s="128"/>
      <c r="E20" s="128"/>
      <c r="F20" s="128"/>
      <c r="G20" s="128"/>
      <c r="H20" s="129"/>
      <c r="I20" s="139"/>
      <c r="J20" s="144"/>
      <c r="K20" s="144"/>
      <c r="L20" s="144"/>
      <c r="M20" s="144"/>
      <c r="N20" s="144"/>
      <c r="O20" s="144"/>
      <c r="P20" s="144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  <c r="BA20" s="96"/>
      <c r="BB20" s="96"/>
      <c r="BC20" s="96"/>
      <c r="BD20" s="96"/>
      <c r="BE20" s="96"/>
      <c r="BF20" s="96"/>
      <c r="BG20" s="96"/>
      <c r="BH20" s="96"/>
      <c r="BI20" s="96"/>
      <c r="BJ20" s="96"/>
      <c r="BK20" s="96"/>
      <c r="BL20" s="96"/>
      <c r="BM20" s="96"/>
      <c r="BN20" s="96"/>
      <c r="BO20" s="96"/>
      <c r="BP20" s="96"/>
      <c r="BQ20" s="96"/>
      <c r="BR20" s="96"/>
      <c r="BS20" s="96"/>
      <c r="BT20" s="96"/>
      <c r="BU20" s="96"/>
      <c r="BV20" s="96"/>
      <c r="BW20" s="96"/>
      <c r="BX20" s="96"/>
      <c r="BY20" s="96"/>
      <c r="BZ20" s="96"/>
      <c r="CA20" s="96"/>
      <c r="CB20" s="96"/>
      <c r="CC20" s="96"/>
      <c r="CD20" s="96"/>
      <c r="CE20" s="96"/>
      <c r="CF20" s="96"/>
      <c r="CG20" s="96"/>
      <c r="CH20" s="96"/>
      <c r="CI20" s="96"/>
      <c r="CJ20" s="96"/>
      <c r="CK20" s="96"/>
      <c r="CL20" s="96"/>
      <c r="CM20" s="96"/>
      <c r="CN20" s="96"/>
      <c r="CO20" s="96"/>
      <c r="CP20" s="96"/>
      <c r="CQ20" s="96"/>
      <c r="CR20" s="96"/>
      <c r="CS20" s="96"/>
      <c r="CT20" s="96"/>
      <c r="CU20" s="96"/>
      <c r="CV20" s="96"/>
      <c r="CW20" s="96"/>
      <c r="CX20" s="96"/>
      <c r="CY20" s="96"/>
      <c r="CZ20" s="96"/>
      <c r="DA20" s="96"/>
      <c r="DB20" s="96"/>
      <c r="DC20" s="96"/>
      <c r="DD20" s="96"/>
      <c r="DE20" s="96"/>
      <c r="DF20" s="96"/>
      <c r="DG20" s="96"/>
      <c r="DH20" s="96"/>
      <c r="DI20" s="96"/>
      <c r="DJ20" s="96"/>
      <c r="DK20" s="96"/>
      <c r="DL20" s="96"/>
      <c r="DM20" s="96"/>
      <c r="DN20" s="96"/>
      <c r="DO20" s="96"/>
      <c r="DP20" s="96"/>
      <c r="DQ20" s="96"/>
      <c r="DR20" s="96"/>
      <c r="DS20" s="96"/>
      <c r="DT20" s="96"/>
      <c r="DU20" s="96"/>
      <c r="DV20" s="96"/>
      <c r="DW20" s="96"/>
      <c r="DX20" s="96"/>
      <c r="DY20" s="96"/>
      <c r="DZ20" s="96"/>
      <c r="EA20" s="96"/>
      <c r="EB20" s="96"/>
      <c r="EC20" s="96"/>
      <c r="ED20" s="96"/>
      <c r="EE20" s="96"/>
      <c r="EF20" s="96"/>
      <c r="EG20" s="96"/>
      <c r="EH20" s="96"/>
      <c r="EI20" s="96"/>
      <c r="EJ20" s="96"/>
      <c r="EK20" s="96"/>
      <c r="EL20" s="96"/>
      <c r="EM20" s="96"/>
      <c r="EN20" s="96"/>
      <c r="EO20" s="96"/>
      <c r="EP20" s="96"/>
      <c r="EQ20" s="96"/>
      <c r="ER20" s="96"/>
      <c r="ES20" s="96"/>
      <c r="ET20" s="96"/>
      <c r="EU20" s="96"/>
      <c r="EV20" s="96"/>
      <c r="EW20" s="96"/>
      <c r="EX20" s="96"/>
      <c r="EY20" s="96"/>
      <c r="EZ20" s="96"/>
      <c r="FA20" s="96"/>
      <c r="FB20" s="96"/>
      <c r="FC20" s="96"/>
      <c r="FD20" s="96"/>
      <c r="FE20" s="96"/>
      <c r="FF20" s="96"/>
      <c r="FG20" s="96"/>
      <c r="FH20" s="96"/>
      <c r="FI20" s="96"/>
      <c r="FJ20" s="96"/>
      <c r="FK20" s="96"/>
      <c r="FL20" s="96"/>
      <c r="FM20" s="96"/>
      <c r="FN20" s="96"/>
      <c r="FO20" s="96"/>
      <c r="FP20" s="96"/>
      <c r="FQ20" s="96"/>
      <c r="FR20" s="96"/>
      <c r="FS20" s="96"/>
      <c r="FT20" s="96"/>
      <c r="FU20" s="96"/>
      <c r="FV20" s="96"/>
      <c r="FW20" s="96"/>
      <c r="FX20" s="96"/>
      <c r="FY20" s="96"/>
      <c r="FZ20" s="96"/>
      <c r="GA20" s="96"/>
      <c r="GB20" s="96"/>
      <c r="GC20" s="96"/>
      <c r="GD20" s="96"/>
      <c r="GE20" s="96"/>
      <c r="GF20" s="96"/>
      <c r="GG20" s="96"/>
      <c r="GH20" s="96"/>
      <c r="GI20" s="96"/>
      <c r="GJ20" s="96"/>
      <c r="GK20" s="96"/>
      <c r="GL20" s="96"/>
      <c r="GM20" s="96"/>
      <c r="GN20" s="96"/>
      <c r="GO20" s="96"/>
      <c r="GP20" s="96"/>
      <c r="GQ20" s="96"/>
      <c r="GR20" s="96"/>
      <c r="GS20" s="96"/>
      <c r="GT20" s="96"/>
      <c r="GU20" s="96"/>
      <c r="GV20" s="96"/>
      <c r="GW20" s="96"/>
      <c r="GX20" s="96"/>
      <c r="GY20" s="96"/>
      <c r="GZ20" s="96"/>
      <c r="HA20" s="96"/>
      <c r="HB20" s="96"/>
      <c r="HC20" s="96"/>
      <c r="HD20" s="96"/>
      <c r="HE20" s="96"/>
      <c r="HF20" s="96"/>
      <c r="HG20" s="96"/>
      <c r="HH20" s="96"/>
      <c r="HI20" s="96"/>
      <c r="HJ20" s="96"/>
      <c r="HK20" s="96"/>
      <c r="HL20" s="96"/>
      <c r="HM20" s="96"/>
      <c r="HN20" s="96"/>
      <c r="HO20" s="96"/>
      <c r="HP20" s="96"/>
      <c r="HQ20" s="96"/>
      <c r="HR20" s="96"/>
      <c r="HS20" s="96"/>
      <c r="HT20" s="96"/>
      <c r="HU20" s="96"/>
      <c r="HV20" s="96"/>
      <c r="HW20" s="96"/>
      <c r="HX20" s="96"/>
      <c r="HY20" s="96"/>
      <c r="HZ20" s="96"/>
      <c r="IA20" s="96"/>
      <c r="IB20" s="96"/>
      <c r="IC20" s="96"/>
      <c r="ID20" s="96"/>
      <c r="IE20" s="96"/>
      <c r="IF20" s="96"/>
      <c r="IG20" s="96"/>
      <c r="IH20" s="96"/>
      <c r="II20" s="96"/>
      <c r="IJ20" s="96"/>
      <c r="IK20" s="96"/>
      <c r="IL20" s="96"/>
      <c r="IM20" s="96"/>
      <c r="IN20" s="96"/>
      <c r="IO20" s="96"/>
      <c r="IP20" s="96"/>
      <c r="IQ20" s="96"/>
      <c r="IR20" s="96"/>
      <c r="IS20" s="96"/>
      <c r="IT20" s="96"/>
      <c r="IU20" s="96"/>
      <c r="IV20" s="96"/>
      <c r="IW20" s="96"/>
    </row>
    <row r="21" s="92" customFormat="1" ht="21" customHeight="1" spans="1:257">
      <c r="A21" s="130"/>
      <c r="B21" s="131"/>
      <c r="C21" s="131"/>
      <c r="D21" s="131"/>
      <c r="E21" s="132"/>
      <c r="F21" s="131"/>
      <c r="G21" s="131"/>
      <c r="H21" s="131"/>
      <c r="I21" s="139"/>
      <c r="J21" s="146"/>
      <c r="K21" s="146"/>
      <c r="L21" s="144"/>
      <c r="M21" s="146"/>
      <c r="N21" s="146"/>
      <c r="O21" s="144"/>
      <c r="P21" s="144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  <c r="BA21" s="96"/>
      <c r="BB21" s="96"/>
      <c r="BC21" s="96"/>
      <c r="BD21" s="96"/>
      <c r="BE21" s="96"/>
      <c r="BF21" s="96"/>
      <c r="BG21" s="96"/>
      <c r="BH21" s="96"/>
      <c r="BI21" s="96"/>
      <c r="BJ21" s="96"/>
      <c r="BK21" s="96"/>
      <c r="BL21" s="96"/>
      <c r="BM21" s="96"/>
      <c r="BN21" s="96"/>
      <c r="BO21" s="96"/>
      <c r="BP21" s="96"/>
      <c r="BQ21" s="96"/>
      <c r="BR21" s="96"/>
      <c r="BS21" s="96"/>
      <c r="BT21" s="96"/>
      <c r="BU21" s="96"/>
      <c r="BV21" s="96"/>
      <c r="BW21" s="96"/>
      <c r="BX21" s="96"/>
      <c r="BY21" s="96"/>
      <c r="BZ21" s="96"/>
      <c r="CA21" s="96"/>
      <c r="CB21" s="96"/>
      <c r="CC21" s="96"/>
      <c r="CD21" s="96"/>
      <c r="CE21" s="96"/>
      <c r="CF21" s="96"/>
      <c r="CG21" s="96"/>
      <c r="CH21" s="96"/>
      <c r="CI21" s="96"/>
      <c r="CJ21" s="96"/>
      <c r="CK21" s="96"/>
      <c r="CL21" s="96"/>
      <c r="CM21" s="96"/>
      <c r="CN21" s="96"/>
      <c r="CO21" s="96"/>
      <c r="CP21" s="96"/>
      <c r="CQ21" s="96"/>
      <c r="CR21" s="96"/>
      <c r="CS21" s="96"/>
      <c r="CT21" s="96"/>
      <c r="CU21" s="96"/>
      <c r="CV21" s="96"/>
      <c r="CW21" s="96"/>
      <c r="CX21" s="96"/>
      <c r="CY21" s="96"/>
      <c r="CZ21" s="96"/>
      <c r="DA21" s="96"/>
      <c r="DB21" s="96"/>
      <c r="DC21" s="96"/>
      <c r="DD21" s="96"/>
      <c r="DE21" s="96"/>
      <c r="DF21" s="96"/>
      <c r="DG21" s="96"/>
      <c r="DH21" s="96"/>
      <c r="DI21" s="96"/>
      <c r="DJ21" s="96"/>
      <c r="DK21" s="96"/>
      <c r="DL21" s="96"/>
      <c r="DM21" s="96"/>
      <c r="DN21" s="96"/>
      <c r="DO21" s="96"/>
      <c r="DP21" s="96"/>
      <c r="DQ21" s="96"/>
      <c r="DR21" s="96"/>
      <c r="DS21" s="96"/>
      <c r="DT21" s="96"/>
      <c r="DU21" s="96"/>
      <c r="DV21" s="96"/>
      <c r="DW21" s="96"/>
      <c r="DX21" s="96"/>
      <c r="DY21" s="96"/>
      <c r="DZ21" s="96"/>
      <c r="EA21" s="96"/>
      <c r="EB21" s="96"/>
      <c r="EC21" s="96"/>
      <c r="ED21" s="96"/>
      <c r="EE21" s="96"/>
      <c r="EF21" s="96"/>
      <c r="EG21" s="96"/>
      <c r="EH21" s="96"/>
      <c r="EI21" s="96"/>
      <c r="EJ21" s="96"/>
      <c r="EK21" s="96"/>
      <c r="EL21" s="96"/>
      <c r="EM21" s="96"/>
      <c r="EN21" s="96"/>
      <c r="EO21" s="96"/>
      <c r="EP21" s="96"/>
      <c r="EQ21" s="96"/>
      <c r="ER21" s="96"/>
      <c r="ES21" s="96"/>
      <c r="ET21" s="96"/>
      <c r="EU21" s="96"/>
      <c r="EV21" s="96"/>
      <c r="EW21" s="96"/>
      <c r="EX21" s="96"/>
      <c r="EY21" s="96"/>
      <c r="EZ21" s="96"/>
      <c r="FA21" s="96"/>
      <c r="FB21" s="96"/>
      <c r="FC21" s="96"/>
      <c r="FD21" s="96"/>
      <c r="FE21" s="96"/>
      <c r="FF21" s="96"/>
      <c r="FG21" s="96"/>
      <c r="FH21" s="96"/>
      <c r="FI21" s="96"/>
      <c r="FJ21" s="96"/>
      <c r="FK21" s="96"/>
      <c r="FL21" s="96"/>
      <c r="FM21" s="96"/>
      <c r="FN21" s="96"/>
      <c r="FO21" s="96"/>
      <c r="FP21" s="96"/>
      <c r="FQ21" s="96"/>
      <c r="FR21" s="96"/>
      <c r="FS21" s="96"/>
      <c r="FT21" s="96"/>
      <c r="FU21" s="96"/>
      <c r="FV21" s="96"/>
      <c r="FW21" s="96"/>
      <c r="FX21" s="96"/>
      <c r="FY21" s="96"/>
      <c r="FZ21" s="96"/>
      <c r="GA21" s="96"/>
      <c r="GB21" s="96"/>
      <c r="GC21" s="96"/>
      <c r="GD21" s="96"/>
      <c r="GE21" s="96"/>
      <c r="GF21" s="96"/>
      <c r="GG21" s="96"/>
      <c r="GH21" s="96"/>
      <c r="GI21" s="96"/>
      <c r="GJ21" s="96"/>
      <c r="GK21" s="96"/>
      <c r="GL21" s="96"/>
      <c r="GM21" s="96"/>
      <c r="GN21" s="96"/>
      <c r="GO21" s="96"/>
      <c r="GP21" s="96"/>
      <c r="GQ21" s="96"/>
      <c r="GR21" s="96"/>
      <c r="GS21" s="96"/>
      <c r="GT21" s="96"/>
      <c r="GU21" s="96"/>
      <c r="GV21" s="96"/>
      <c r="GW21" s="96"/>
      <c r="GX21" s="96"/>
      <c r="GY21" s="96"/>
      <c r="GZ21" s="96"/>
      <c r="HA21" s="96"/>
      <c r="HB21" s="96"/>
      <c r="HC21" s="96"/>
      <c r="HD21" s="96"/>
      <c r="HE21" s="96"/>
      <c r="HF21" s="96"/>
      <c r="HG21" s="96"/>
      <c r="HH21" s="96"/>
      <c r="HI21" s="96"/>
      <c r="HJ21" s="96"/>
      <c r="HK21" s="96"/>
      <c r="HL21" s="96"/>
      <c r="HM21" s="96"/>
      <c r="HN21" s="96"/>
      <c r="HO21" s="96"/>
      <c r="HP21" s="96"/>
      <c r="HQ21" s="96"/>
      <c r="HR21" s="96"/>
      <c r="HS21" s="96"/>
      <c r="HT21" s="96"/>
      <c r="HU21" s="96"/>
      <c r="HV21" s="96"/>
      <c r="HW21" s="96"/>
      <c r="HX21" s="96"/>
      <c r="HY21" s="96"/>
      <c r="HZ21" s="96"/>
      <c r="IA21" s="96"/>
      <c r="IB21" s="96"/>
      <c r="IC21" s="96"/>
      <c r="ID21" s="96"/>
      <c r="IE21" s="96"/>
      <c r="IF21" s="96"/>
      <c r="IG21" s="96"/>
      <c r="IH21" s="96"/>
      <c r="II21" s="96"/>
      <c r="IJ21" s="96"/>
      <c r="IK21" s="96"/>
      <c r="IL21" s="96"/>
      <c r="IM21" s="96"/>
      <c r="IN21" s="96"/>
      <c r="IO21" s="96"/>
      <c r="IP21" s="96"/>
      <c r="IQ21" s="96"/>
      <c r="IR21" s="96"/>
      <c r="IS21" s="96"/>
      <c r="IT21" s="96"/>
      <c r="IU21" s="96"/>
      <c r="IV21" s="96"/>
      <c r="IW21" s="96"/>
    </row>
    <row r="22" ht="16.5" spans="1:17">
      <c r="A22" s="133"/>
      <c r="B22" s="133"/>
      <c r="C22" s="134"/>
      <c r="D22" s="134"/>
      <c r="E22" s="135"/>
      <c r="F22" s="134"/>
      <c r="G22" s="134"/>
      <c r="H22" s="134"/>
      <c r="M22" s="92"/>
      <c r="N22" s="92"/>
      <c r="O22" s="92"/>
      <c r="P22" s="138"/>
      <c r="Q22" s="96"/>
    </row>
    <row r="23" spans="1:17">
      <c r="A23" s="136" t="s">
        <v>173</v>
      </c>
      <c r="B23" s="136"/>
      <c r="C23" s="137"/>
      <c r="D23" s="137"/>
      <c r="M23" s="92"/>
      <c r="N23" s="92"/>
      <c r="O23" s="92"/>
      <c r="P23" s="138"/>
      <c r="Q23" s="96"/>
    </row>
    <row r="24" spans="3:17">
      <c r="C24" s="93"/>
      <c r="J24" s="147" t="s">
        <v>174</v>
      </c>
      <c r="K24" s="148">
        <v>45264</v>
      </c>
      <c r="L24" s="147" t="s">
        <v>175</v>
      </c>
      <c r="M24" s="147" t="s">
        <v>239</v>
      </c>
      <c r="N24" s="147" t="s">
        <v>176</v>
      </c>
      <c r="O24" s="92" t="s">
        <v>136</v>
      </c>
      <c r="P24" s="138"/>
      <c r="Q24" s="96"/>
    </row>
  </sheetData>
  <mergeCells count="10">
    <mergeCell ref="A1:O1"/>
    <mergeCell ref="B2:D2"/>
    <mergeCell ref="F2:H2"/>
    <mergeCell ref="K2:O2"/>
    <mergeCell ref="B3:H3"/>
    <mergeCell ref="J3:O3"/>
    <mergeCell ref="D16:E16"/>
    <mergeCell ref="A3:A5"/>
    <mergeCell ref="H4:H5"/>
    <mergeCell ref="I2:I21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J20" sqref="J20"/>
    </sheetView>
  </sheetViews>
  <sheetFormatPr defaultColWidth="9" defaultRowHeight="14.25"/>
  <cols>
    <col min="1" max="1" width="7" customWidth="1"/>
    <col min="2" max="2" width="14.5" customWidth="1"/>
    <col min="3" max="3" width="12.875" style="80" customWidth="1"/>
    <col min="4" max="4" width="11.6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242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243</v>
      </c>
      <c r="B2" s="5" t="s">
        <v>244</v>
      </c>
      <c r="C2" s="5" t="s">
        <v>245</v>
      </c>
      <c r="D2" s="5" t="s">
        <v>246</v>
      </c>
      <c r="E2" s="5" t="s">
        <v>247</v>
      </c>
      <c r="F2" s="5" t="s">
        <v>248</v>
      </c>
      <c r="G2" s="5" t="s">
        <v>249</v>
      </c>
      <c r="H2" s="81" t="s">
        <v>250</v>
      </c>
      <c r="I2" s="4" t="s">
        <v>251</v>
      </c>
      <c r="J2" s="4" t="s">
        <v>252</v>
      </c>
      <c r="K2" s="4" t="s">
        <v>253</v>
      </c>
      <c r="L2" s="4" t="s">
        <v>254</v>
      </c>
      <c r="M2" s="4" t="s">
        <v>255</v>
      </c>
      <c r="N2" s="5" t="s">
        <v>256</v>
      </c>
      <c r="O2" s="5" t="s">
        <v>257</v>
      </c>
    </row>
    <row r="3" s="1" customFormat="1" ht="16.5" spans="1:15">
      <c r="A3" s="4"/>
      <c r="B3" s="7"/>
      <c r="C3" s="7"/>
      <c r="D3" s="7"/>
      <c r="E3" s="7"/>
      <c r="F3" s="7"/>
      <c r="G3" s="7"/>
      <c r="H3" s="82"/>
      <c r="I3" s="4" t="s">
        <v>225</v>
      </c>
      <c r="J3" s="4" t="s">
        <v>225</v>
      </c>
      <c r="K3" s="4" t="s">
        <v>225</v>
      </c>
      <c r="L3" s="4" t="s">
        <v>225</v>
      </c>
      <c r="M3" s="4" t="s">
        <v>225</v>
      </c>
      <c r="N3" s="7"/>
      <c r="O3" s="7"/>
    </row>
    <row r="4" s="79" customFormat="1" ht="20" customHeight="1" spans="1:15">
      <c r="A4" s="34">
        <v>1</v>
      </c>
      <c r="B4" s="24" t="s">
        <v>258</v>
      </c>
      <c r="C4" s="23" t="s">
        <v>259</v>
      </c>
      <c r="D4" s="23" t="s">
        <v>260</v>
      </c>
      <c r="E4" s="25" t="s">
        <v>261</v>
      </c>
      <c r="F4" s="23" t="s">
        <v>262</v>
      </c>
      <c r="G4" s="34" t="s">
        <v>65</v>
      </c>
      <c r="H4" s="34" t="s">
        <v>65</v>
      </c>
      <c r="I4" s="86">
        <v>1</v>
      </c>
      <c r="J4" s="87">
        <v>1</v>
      </c>
      <c r="K4" s="87">
        <v>0</v>
      </c>
      <c r="L4" s="87">
        <v>0</v>
      </c>
      <c r="M4" s="34">
        <v>0</v>
      </c>
      <c r="N4" s="34">
        <f t="shared" ref="N4:N9" si="0">SUM(I4:M4)</f>
        <v>2</v>
      </c>
      <c r="O4" s="34"/>
    </row>
    <row r="5" s="79" customFormat="1" ht="20" customHeight="1" spans="1:15">
      <c r="A5" s="34">
        <v>2</v>
      </c>
      <c r="B5" s="24" t="s">
        <v>258</v>
      </c>
      <c r="C5" s="23" t="s">
        <v>259</v>
      </c>
      <c r="D5" s="23" t="s">
        <v>263</v>
      </c>
      <c r="E5" s="25" t="s">
        <v>261</v>
      </c>
      <c r="F5" s="23" t="s">
        <v>262</v>
      </c>
      <c r="G5" s="83" t="s">
        <v>65</v>
      </c>
      <c r="H5" s="83" t="s">
        <v>65</v>
      </c>
      <c r="I5" s="88">
        <v>2</v>
      </c>
      <c r="J5" s="87">
        <v>0</v>
      </c>
      <c r="K5" s="87">
        <v>1</v>
      </c>
      <c r="L5" s="87">
        <v>0</v>
      </c>
      <c r="M5" s="34">
        <v>0</v>
      </c>
      <c r="N5" s="34">
        <f t="shared" si="0"/>
        <v>3</v>
      </c>
      <c r="O5" s="34"/>
    </row>
    <row r="6" s="79" customFormat="1" ht="20" customHeight="1" spans="1:15">
      <c r="A6" s="34">
        <v>3</v>
      </c>
      <c r="B6" s="24" t="s">
        <v>258</v>
      </c>
      <c r="C6" s="23" t="s">
        <v>259</v>
      </c>
      <c r="D6" s="23" t="s">
        <v>264</v>
      </c>
      <c r="E6" s="25" t="s">
        <v>261</v>
      </c>
      <c r="F6" s="23" t="s">
        <v>262</v>
      </c>
      <c r="G6" s="83" t="s">
        <v>65</v>
      </c>
      <c r="H6" s="83" t="s">
        <v>65</v>
      </c>
      <c r="I6" s="88">
        <v>1</v>
      </c>
      <c r="J6" s="87">
        <v>1</v>
      </c>
      <c r="K6" s="87">
        <v>1</v>
      </c>
      <c r="L6" s="87">
        <v>0</v>
      </c>
      <c r="M6" s="34">
        <v>0</v>
      </c>
      <c r="N6" s="34">
        <f t="shared" si="0"/>
        <v>3</v>
      </c>
      <c r="O6" s="34"/>
    </row>
    <row r="7" s="79" customFormat="1" ht="20" customHeight="1" spans="1:15">
      <c r="A7" s="34">
        <v>4</v>
      </c>
      <c r="B7" s="24" t="s">
        <v>258</v>
      </c>
      <c r="C7" s="23" t="s">
        <v>259</v>
      </c>
      <c r="D7" s="23" t="s">
        <v>265</v>
      </c>
      <c r="E7" s="25" t="s">
        <v>261</v>
      </c>
      <c r="F7" s="23" t="s">
        <v>262</v>
      </c>
      <c r="G7" s="83" t="s">
        <v>65</v>
      </c>
      <c r="H7" s="83" t="s">
        <v>65</v>
      </c>
      <c r="I7" s="88">
        <v>3</v>
      </c>
      <c r="J7" s="87">
        <v>2</v>
      </c>
      <c r="K7" s="87">
        <v>1</v>
      </c>
      <c r="L7" s="87">
        <v>0</v>
      </c>
      <c r="M7" s="34">
        <v>0</v>
      </c>
      <c r="N7" s="34">
        <f t="shared" si="0"/>
        <v>6</v>
      </c>
      <c r="O7" s="34"/>
    </row>
    <row r="8" ht="20" customHeight="1" spans="1:15">
      <c r="A8" s="34">
        <v>5</v>
      </c>
      <c r="B8" s="24" t="s">
        <v>258</v>
      </c>
      <c r="C8" s="23" t="s">
        <v>259</v>
      </c>
      <c r="D8" s="27" t="s">
        <v>266</v>
      </c>
      <c r="E8" s="25" t="s">
        <v>261</v>
      </c>
      <c r="F8" s="23" t="s">
        <v>262</v>
      </c>
      <c r="G8" s="34" t="s">
        <v>65</v>
      </c>
      <c r="H8" s="34" t="s">
        <v>65</v>
      </c>
      <c r="I8" s="86">
        <v>1</v>
      </c>
      <c r="J8" s="87">
        <v>1</v>
      </c>
      <c r="K8" s="87">
        <v>0</v>
      </c>
      <c r="L8" s="87">
        <v>0</v>
      </c>
      <c r="M8" s="34">
        <v>0</v>
      </c>
      <c r="N8" s="34">
        <f t="shared" si="0"/>
        <v>2</v>
      </c>
      <c r="O8" s="10"/>
    </row>
    <row r="9" ht="20" customHeight="1" spans="1:15">
      <c r="A9" s="34">
        <v>6</v>
      </c>
      <c r="B9" s="24" t="s">
        <v>258</v>
      </c>
      <c r="C9" s="23" t="s">
        <v>259</v>
      </c>
      <c r="D9" s="23" t="s">
        <v>267</v>
      </c>
      <c r="E9" s="25" t="s">
        <v>261</v>
      </c>
      <c r="F9" s="23" t="s">
        <v>262</v>
      </c>
      <c r="G9" s="83" t="s">
        <v>65</v>
      </c>
      <c r="H9" s="83" t="s">
        <v>65</v>
      </c>
      <c r="I9" s="88">
        <v>1</v>
      </c>
      <c r="J9" s="87">
        <v>1</v>
      </c>
      <c r="K9" s="87">
        <v>1</v>
      </c>
      <c r="L9" s="87">
        <v>0</v>
      </c>
      <c r="M9" s="34">
        <v>0</v>
      </c>
      <c r="N9" s="34">
        <f t="shared" si="0"/>
        <v>3</v>
      </c>
      <c r="O9" s="10"/>
    </row>
    <row r="10" ht="20" customHeight="1" spans="1:15">
      <c r="A10" s="9"/>
      <c r="B10" s="69"/>
      <c r="C10" s="69"/>
      <c r="D10" s="69"/>
      <c r="E10" s="70"/>
      <c r="F10" s="69"/>
      <c r="G10" s="9"/>
      <c r="H10" s="10"/>
      <c r="I10" s="89"/>
      <c r="J10" s="90"/>
      <c r="K10" s="90"/>
      <c r="L10" s="90"/>
      <c r="M10" s="9"/>
      <c r="N10" s="9"/>
      <c r="O10" s="10"/>
    </row>
    <row r="11" ht="20" customHeight="1" spans="1:15">
      <c r="A11" s="9"/>
      <c r="B11" s="69"/>
      <c r="C11" s="69"/>
      <c r="D11" s="69"/>
      <c r="E11" s="70"/>
      <c r="F11" s="69"/>
      <c r="G11" s="9"/>
      <c r="H11" s="10"/>
      <c r="I11" s="89"/>
      <c r="J11" s="90"/>
      <c r="K11" s="90"/>
      <c r="L11" s="90"/>
      <c r="M11" s="9"/>
      <c r="N11" s="9"/>
      <c r="O11" s="10"/>
    </row>
    <row r="12" s="2" customFormat="1" ht="18.75" spans="1:15">
      <c r="A12" s="13" t="s">
        <v>268</v>
      </c>
      <c r="B12" s="14"/>
      <c r="C12" s="69"/>
      <c r="D12" s="15"/>
      <c r="E12" s="16"/>
      <c r="F12" s="69"/>
      <c r="G12" s="9"/>
      <c r="H12" s="39"/>
      <c r="I12" s="33"/>
      <c r="J12" s="13" t="s">
        <v>269</v>
      </c>
      <c r="K12" s="14"/>
      <c r="L12" s="14"/>
      <c r="M12" s="15"/>
      <c r="N12" s="14"/>
      <c r="O12" s="21"/>
    </row>
    <row r="13" ht="61" customHeight="1" spans="1:15">
      <c r="A13" s="84" t="s">
        <v>270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91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2024-12-06T01:49:50Z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