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1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 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<sst xmlns="http://schemas.openxmlformats.org/spreadsheetml/2006/main" count="756" uniqueCount="316">
  <si>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</si>
  <si>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</si>
  <si>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</si>
  <si>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</si>
  <si>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</si>
  <si>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</si>
  <si>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</si>
  <si>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</si>
  <si>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</si>
  <si>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</si>
  <si>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</si>
  <si>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</si>
  <si>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</si>
  <si>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</si>
  <si>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</si>
  <si>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</si>
  <si>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</si>
  <si>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</si>
  <si>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</si>
  <si>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</si>
  <si>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</si>
  <si>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东莞质品</t>
  </si>
  <si>
    <t>生产工厂</t>
  </si>
  <si>
    <t>湛江质品</t>
  </si>
  <si>
    <t>订单基础信息</t>
  </si>
  <si>
    <t>生产•出货进度</t>
  </si>
  <si>
    <t>指示•确认资料</t>
  </si>
  <si>
    <t>款号</t>
  </si>
  <si>
    <t>TAMMAN1598</t>
  </si>
  <si>
    <t>合同交期</t>
  </si>
  <si>
    <t>产前确认样</t>
  </si>
  <si>
    <t>有</t>
  </si>
  <si>
    <t>无</t>
  </si>
  <si>
    <t>品名</t>
  </si>
  <si>
    <t>男式休闲长裤</t>
  </si>
  <si>
    <t>上线日</t>
  </si>
  <si>
    <t>原辅材料卡</t>
  </si>
  <si>
    <t>色/号型数</t>
  </si>
  <si>
    <t>G01X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</si>
  <si>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</si>
  <si>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</si>
  <si>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</si>
  <si>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</si>
  <si>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</si>
  <si>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</si>
  <si>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</si>
  <si>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</si>
  <si>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</si>
  <si>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</si>
  <si>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</si>
  <si>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</si>
  <si>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</si>
  <si>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</si>
  <si>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</si>
  <si>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</si>
  <si>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</si>
  <si>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</si>
  <si>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</si>
  <si>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</si>
  <si>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</si>
  <si>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</si>
  <si>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</si>
  <si>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</si>
  <si>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</si>
  <si>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</si>
  <si>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</si>
  <si>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</si>
  <si>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</si>
  <si>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</si>
  <si>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</si>
  <si>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</si>
  <si>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</si>
  <si>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</si>
  <si>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</si>
  <si>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</si>
  <si>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</si>
  <si>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</si>
  <si>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</si>
  <si>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</si>
  <si>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</si>
  <si>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</si>
  <si>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</si>
  <si>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</si>
  <si>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</si>
  <si>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G01X黑色</t>
  </si>
  <si>
    <t>已裁完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</si>
  <si>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</si>
  <si>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</si>
  <si>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</si>
  <si>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</si>
  <si>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</si>
  <si>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</si>
  <si>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1.侧缝起皱</t>
  </si>
  <si>
    <t>2.袋唇起浪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</si>
  <si>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</si>
  <si>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</si>
  <si>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</si>
  <si>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</si>
  <si>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</si>
  <si>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</si>
  <si>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</si>
  <si>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</si>
  <si>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</si>
  <si>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李业球</t>
  </si>
  <si>
    <t>查验时间</t>
  </si>
  <si>
    <t>工厂负责人</t>
  </si>
  <si>
    <t>胡章勇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</si>
  <si>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</si>
  <si>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</si>
  <si>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</si>
  <si>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</si>
  <si>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</si>
  <si>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</si>
  <si>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公差</t>
  </si>
  <si>
    <t>黑色洗水前尺寸</t>
  </si>
  <si>
    <t>洗后尺寸</t>
  </si>
  <si>
    <t>黑色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</si>
  <si>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</si>
  <si>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</si>
  <si>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</si>
  <si>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</si>
  <si>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</si>
  <si>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</si>
  <si>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</si>
  <si>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+1.5/-1.5</t>
  </si>
  <si>
    <t>1</t>
  </si>
  <si>
    <t>-</t>
  </si>
  <si>
    <t>-1</t>
  </si>
  <si>
    <t>内裆长</t>
  </si>
  <si>
    <t>+1/-1</t>
  </si>
  <si>
    <t>腰围 平量</t>
  </si>
  <si>
    <t>76</t>
  </si>
  <si>
    <t>+0</t>
  </si>
  <si>
    <t>腰围 拉量</t>
  </si>
  <si>
    <t>104</t>
  </si>
  <si>
    <t>腰绳</t>
  </si>
  <si>
    <t>116</t>
  </si>
  <si>
    <t>+2/-2</t>
  </si>
  <si>
    <t>臀围</t>
  </si>
  <si>
    <t>0.4</t>
  </si>
  <si>
    <t>+2</t>
  </si>
  <si>
    <t>腿围1/2</t>
  </si>
  <si>
    <t>+0.5/-0.5</t>
  </si>
  <si>
    <t>-0.5</t>
  </si>
  <si>
    <t>膝围1/2</t>
  </si>
  <si>
    <t>0.1</t>
  </si>
  <si>
    <t>-0.1</t>
  </si>
  <si>
    <t>+0.7</t>
  </si>
  <si>
    <t>脚口1/2</t>
  </si>
  <si>
    <t>0.2</t>
  </si>
  <si>
    <t>前裆长 含腰</t>
  </si>
  <si>
    <t>+0.8/-0.8</t>
  </si>
  <si>
    <t>后裆长 含腰</t>
  </si>
  <si>
    <t>0.5</t>
  </si>
  <si>
    <t>+0.5</t>
  </si>
  <si>
    <t>侧插袋</t>
  </si>
  <si>
    <t>-0.2</t>
  </si>
  <si>
    <t>-0.3</t>
  </si>
  <si>
    <t>拉链开口</t>
  </si>
  <si>
    <t>腰头宽</t>
  </si>
  <si>
    <t>脚口高</t>
  </si>
  <si>
    <t>大货首件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</si>
  <si>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</si>
  <si>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</si>
  <si>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</si>
  <si>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</si>
  <si>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</si>
  <si>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</si>
  <si>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</si>
  <si>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</si>
  <si>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</si>
  <si>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</si>
  <si>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</si>
  <si>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</si>
  <si>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</si>
  <si>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</si>
  <si>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</si>
  <si>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</si>
  <si>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</si>
  <si>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</si>
  <si>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</si>
  <si>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</si>
  <si>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</si>
  <si>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</si>
  <si>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</si>
  <si>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</si>
  <si>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</si>
  <si>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</si>
  <si>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</si>
  <si>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</si>
  <si>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</si>
  <si>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</si>
  <si>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</si>
  <si>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</si>
  <si>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</si>
  <si>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</si>
  <si>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</si>
  <si>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</si>
  <si>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</si>
  <si>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</si>
  <si>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</si>
  <si>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</si>
  <si>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</si>
  <si>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</si>
  <si>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</si>
  <si>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</si>
  <si>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</si>
  <si>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</si>
  <si>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</si>
  <si>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</si>
  <si>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</si>
  <si>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</si>
  <si>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</si>
  <si>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</si>
  <si>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</si>
  <si>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</si>
  <si>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</si>
  <si>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</si>
  <si>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</si>
  <si>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</si>
  <si>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</si>
  <si>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</si>
  <si>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</si>
  <si>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</si>
  <si>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</si>
  <si>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</si>
  <si>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</si>
  <si>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</si>
  <si>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</si>
  <si>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</si>
  <si>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</si>
  <si>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</si>
  <si>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</si>
  <si>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</si>
  <si>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</si>
  <si>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</si>
  <si>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</si>
  <si>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</si>
  <si>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</si>
  <si>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</si>
  <si>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</si>
  <si>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</si>
  <si>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</si>
  <si>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</si>
  <si>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</si>
  <si>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B24080195F</t>
  </si>
  <si>
    <t>TAMMAN81598</t>
  </si>
  <si>
    <t>超盈</t>
  </si>
  <si>
    <t>B24080195A</t>
  </si>
  <si>
    <t>B24077397</t>
  </si>
  <si>
    <t>制表时间：2024/10/25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</si>
  <si>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</si>
  <si>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</si>
  <si>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</si>
  <si>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</si>
  <si>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</si>
  <si>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</si>
  <si>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</si>
  <si>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</si>
  <si>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</si>
  <si>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</si>
  <si>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</si>
  <si>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B24080195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</si>
  <si>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</si>
  <si>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</si>
  <si>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</si>
  <si>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</si>
  <si>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</si>
  <si>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</si>
  <si>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</si>
  <si>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</si>
  <si>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</si>
  <si>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</si>
  <si>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</si>
  <si>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</si>
  <si>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</si>
  <si>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</si>
  <si>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</si>
  <si>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</si>
  <si>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</si>
  <si>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</si>
  <si>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</si>
  <si>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</si>
  <si>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</si>
  <si>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</si>
  <si>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</si>
  <si>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</si>
  <si>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</si>
  <si>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</si>
  <si>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</si>
  <si>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</si>
  <si>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</si>
  <si>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</si>
  <si>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</si>
  <si>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</si>
  <si>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</si>
  <si>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</si>
  <si>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</si>
  <si>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</si>
  <si>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</si>
  <si>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平纹布</t>
  </si>
  <si>
    <t>左前袋，后右幅</t>
  </si>
  <si>
    <t>烫标</t>
  </si>
  <si>
    <t>合格</t>
  </si>
  <si>
    <t>制表时间：2024.10.25</t>
  </si>
  <si>
    <t>测试人签名：李业球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</si>
  <si>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</si>
  <si>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</si>
  <si>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</si>
  <si>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</si>
  <si>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润信</t>
  </si>
  <si>
    <t>CR5004/40/A/P</t>
  </si>
  <si>
    <t>YES</t>
  </si>
  <si>
    <t>三达</t>
  </si>
  <si>
    <t>TA-P005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</si>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</sst>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6" borderId="7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0" applyNumberFormat="0" applyFill="0" applyAlignment="0" applyProtection="0">
      <alignment vertical="center"/>
    </xf>
    <xf numFmtId="0" fontId="35" fillId="0" borderId="8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82" applyNumberFormat="0" applyAlignment="0" applyProtection="0">
      <alignment vertical="center"/>
    </xf>
    <xf numFmtId="0" fontId="37" fillId="8" borderId="83" applyNumberFormat="0" applyAlignment="0" applyProtection="0">
      <alignment vertical="center"/>
    </xf>
    <xf numFmtId="0" fontId="38" fillId="8" borderId="82" applyNumberFormat="0" applyAlignment="0" applyProtection="0">
      <alignment vertical="center"/>
    </xf>
    <xf numFmtId="0" fontId="39" fillId="9" borderId="84" applyNumberFormat="0" applyAlignment="0" applyProtection="0">
      <alignment vertical="center"/>
    </xf>
    <xf numFmtId="0" fontId="40" fillId="0" borderId="85" applyNumberFormat="0" applyFill="0" applyAlignment="0" applyProtection="0">
      <alignment vertical="center"/>
    </xf>
    <xf numFmtId="0" fontId="41" fillId="0" borderId="86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</cellStyleXfs>
  <cellXfs count="36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49" applyBorder="1" applyAlignment="1">
      <alignment horizontal="center" vertical="center"/>
    </xf>
    <xf numFmtId="9" fontId="5" fillId="0" borderId="2" xfId="49" applyNumberFormat="1" applyBorder="1" applyAlignment="1">
      <alignment horizontal="center" vertical="center"/>
    </xf>
    <xf numFmtId="10" fontId="5" fillId="0" borderId="2" xfId="49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52" applyBorder="1" applyAlignment="1"/>
    <xf numFmtId="0" fontId="9" fillId="0" borderId="2" xfId="52" applyBorder="1" applyAlignment="1">
      <alignment horizontal="center"/>
    </xf>
    <xf numFmtId="0" fontId="9" fillId="0" borderId="2" xfId="52" applyBorder="1" applyAlignment="1">
      <alignment horizontal="center" vertical="center"/>
    </xf>
    <xf numFmtId="0" fontId="6" fillId="0" borderId="5" xfId="52" applyFont="1" applyBorder="1" applyAlignment="1">
      <alignment horizontal="left" vertical="center"/>
    </xf>
    <xf numFmtId="0" fontId="6" fillId="0" borderId="6" xfId="52" applyFont="1" applyBorder="1" applyAlignment="1">
      <alignment horizontal="left" vertical="center"/>
    </xf>
    <xf numFmtId="0" fontId="6" fillId="0" borderId="7" xfId="52" applyFont="1" applyBorder="1" applyAlignment="1">
      <alignment horizontal="left" vertical="center"/>
    </xf>
    <xf numFmtId="0" fontId="7" fillId="0" borderId="5" xfId="52" applyFont="1" applyBorder="1" applyAlignment="1">
      <alignment horizontal="center" vertical="center"/>
    </xf>
    <xf numFmtId="0" fontId="7" fillId="0" borderId="7" xfId="52" applyFont="1" applyBorder="1" applyAlignment="1">
      <alignment horizontal="center" vertical="center"/>
    </xf>
    <xf numFmtId="0" fontId="6" fillId="0" borderId="7" xfId="5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49" applyNumberFormat="1" applyBorder="1" applyAlignment="1">
      <alignment horizontal="center" vertical="center"/>
    </xf>
    <xf numFmtId="0" fontId="5" fillId="0" borderId="2" xfId="49" applyBorder="1" applyAlignment="1">
      <alignment horizontal="center"/>
    </xf>
    <xf numFmtId="176" fontId="5" fillId="0" borderId="2" xfId="49" applyNumberForma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5" fillId="0" borderId="2" xfId="51" applyBorder="1"/>
    <xf numFmtId="0" fontId="5" fillId="0" borderId="2" xfId="51" applyBorder="1" applyAlignment="1">
      <alignment horizontal="center"/>
    </xf>
    <xf numFmtId="0" fontId="6" fillId="0" borderId="5" xfId="51" applyFont="1" applyBorder="1" applyAlignment="1">
      <alignment horizontal="left" vertical="center"/>
    </xf>
    <xf numFmtId="0" fontId="6" fillId="0" borderId="6" xfId="51" applyFont="1" applyBorder="1" applyAlignment="1">
      <alignment horizontal="left" vertical="center"/>
    </xf>
    <xf numFmtId="0" fontId="6" fillId="0" borderId="7" xfId="51" applyFont="1" applyBorder="1" applyAlignment="1">
      <alignment horizontal="left" vertical="center"/>
    </xf>
    <xf numFmtId="0" fontId="7" fillId="0" borderId="5" xfId="51" applyFont="1" applyBorder="1" applyAlignment="1">
      <alignment horizontal="center" vertical="center"/>
    </xf>
    <xf numFmtId="0" fontId="7" fillId="0" borderId="6" xfId="51" applyFont="1" applyBorder="1" applyAlignment="1">
      <alignment horizontal="center" vertical="center"/>
    </xf>
    <xf numFmtId="0" fontId="7" fillId="0" borderId="7" xfId="51" applyFont="1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 applyAlignment="1">
      <alignment horizontal="center"/>
    </xf>
    <xf numFmtId="0" fontId="11" fillId="3" borderId="0" xfId="51" applyFont="1" applyFill="1" applyAlignment="1">
      <alignment horizontal="center"/>
    </xf>
    <xf numFmtId="0" fontId="12" fillId="3" borderId="9" xfId="49" applyFont="1" applyFill="1" applyBorder="1" applyAlignment="1">
      <alignment horizontal="left" vertical="center"/>
    </xf>
    <xf numFmtId="0" fontId="11" fillId="3" borderId="10" xfId="49" applyFont="1" applyFill="1" applyBorder="1" applyAlignment="1">
      <alignment horizontal="center" vertical="center"/>
    </xf>
    <xf numFmtId="0" fontId="12" fillId="3" borderId="10" xfId="49" applyFont="1" applyFill="1" applyBorder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7" fontId="0" fillId="3" borderId="2" xfId="0" applyNumberFormat="1" applyFill="1" applyBorder="1" applyAlignment="1">
      <alignment horizontal="center"/>
    </xf>
    <xf numFmtId="177" fontId="13" fillId="3" borderId="2" xfId="0" applyNumberFormat="1" applyFont="1" applyFill="1" applyBorder="1" applyAlignment="1">
      <alignment horizontal="center"/>
    </xf>
    <xf numFmtId="177" fontId="14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7" fontId="14" fillId="3" borderId="2" xfId="53" applyNumberFormat="1" applyFont="1" applyFill="1" applyBorder="1" applyAlignment="1">
      <alignment horizontal="center"/>
    </xf>
    <xf numFmtId="177" fontId="15" fillId="3" borderId="2" xfId="0" applyNumberFormat="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11" fillId="3" borderId="12" xfId="51" applyFont="1" applyFill="1" applyBorder="1"/>
    <xf numFmtId="49" fontId="11" fillId="3" borderId="13" xfId="52" applyNumberFormat="1" applyFont="1" applyFill="1" applyBorder="1" applyAlignment="1">
      <alignment horizontal="center" vertical="center"/>
    </xf>
    <xf numFmtId="49" fontId="11" fillId="3" borderId="13" xfId="52" applyNumberFormat="1" applyFont="1" applyFill="1" applyBorder="1" applyAlignment="1">
      <alignment horizontal="right" vertical="center"/>
    </xf>
    <xf numFmtId="49" fontId="11" fillId="3" borderId="14" xfId="52" applyNumberFormat="1" applyFont="1" applyFill="1" applyBorder="1" applyAlignment="1">
      <alignment horizontal="center" vertical="center"/>
    </xf>
    <xf numFmtId="0" fontId="11" fillId="3" borderId="15" xfId="51" applyFont="1" applyFill="1" applyBorder="1"/>
    <xf numFmtId="49" fontId="11" fillId="3" borderId="16" xfId="51" applyNumberFormat="1" applyFont="1" applyFill="1" applyBorder="1" applyAlignment="1">
      <alignment horizontal="center"/>
    </xf>
    <xf numFmtId="49" fontId="11" fillId="3" borderId="16" xfId="51" applyNumberFormat="1" applyFont="1" applyFill="1" applyBorder="1" applyAlignment="1">
      <alignment horizontal="right"/>
    </xf>
    <xf numFmtId="49" fontId="11" fillId="3" borderId="16" xfId="51" applyNumberFormat="1" applyFont="1" applyFill="1" applyBorder="1" applyAlignment="1">
      <alignment horizontal="right" vertical="center"/>
    </xf>
    <xf numFmtId="49" fontId="11" fillId="3" borderId="17" xfId="51" applyNumberFormat="1" applyFont="1" applyFill="1" applyBorder="1" applyAlignment="1">
      <alignment horizontal="center"/>
    </xf>
    <xf numFmtId="0" fontId="11" fillId="3" borderId="18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49" applyFont="1" applyFill="1" applyBorder="1" applyAlignment="1">
      <alignment horizontal="left" vertical="center"/>
    </xf>
    <xf numFmtId="0" fontId="11" fillId="3" borderId="19" xfId="49" applyFont="1" applyFill="1" applyBorder="1" applyAlignment="1">
      <alignment horizontal="center" vertical="center"/>
    </xf>
    <xf numFmtId="0" fontId="12" fillId="3" borderId="20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1" fillId="3" borderId="7" xfId="51" applyFont="1" applyFill="1" applyBorder="1" applyAlignment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21" xfId="52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22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1" fillId="3" borderId="24" xfId="52" applyNumberFormat="1" applyFont="1" applyFill="1" applyBorder="1" applyAlignment="1">
      <alignment horizontal="center" vertical="center"/>
    </xf>
    <xf numFmtId="49" fontId="12" fillId="3" borderId="24" xfId="52" applyNumberFormat="1" applyFont="1" applyFill="1" applyBorder="1" applyAlignment="1">
      <alignment horizontal="center" vertical="center"/>
    </xf>
    <xf numFmtId="49" fontId="11" fillId="3" borderId="25" xfId="51" applyNumberFormat="1" applyFont="1" applyFill="1" applyBorder="1" applyAlignment="1">
      <alignment horizontal="center"/>
    </xf>
    <xf numFmtId="49" fontId="11" fillId="3" borderId="26" xfId="51" applyNumberFormat="1" applyFont="1" applyFill="1" applyBorder="1" applyAlignment="1">
      <alignment horizontal="center"/>
    </xf>
    <xf numFmtId="49" fontId="11" fillId="3" borderId="26" xfId="52" applyNumberFormat="1" applyFont="1" applyFill="1" applyBorder="1" applyAlignment="1">
      <alignment horizontal="center" vertical="center"/>
    </xf>
    <xf numFmtId="49" fontId="11" fillId="3" borderId="27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5" fillId="0" borderId="0" xfId="49" applyAlignment="1">
      <alignment horizontal="left" vertical="center"/>
    </xf>
    <xf numFmtId="0" fontId="16" fillId="0" borderId="28" xfId="49" applyFont="1" applyBorder="1" applyAlignment="1">
      <alignment horizontal="center" vertical="top"/>
    </xf>
    <xf numFmtId="0" fontId="17" fillId="0" borderId="29" xfId="49" applyFont="1" applyBorder="1" applyAlignment="1">
      <alignment horizontal="left" vertical="center"/>
    </xf>
    <xf numFmtId="0" fontId="14" fillId="0" borderId="30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18" fillId="0" borderId="30" xfId="49" applyFont="1" applyBorder="1">
      <alignment vertical="center"/>
    </xf>
    <xf numFmtId="0" fontId="17" fillId="0" borderId="30" xfId="49" applyFont="1" applyBorder="1">
      <alignment vertical="center"/>
    </xf>
    <xf numFmtId="0" fontId="18" fillId="0" borderId="30" xfId="49" applyFont="1" applyBorder="1" applyAlignment="1">
      <alignment horizontal="center" vertical="center"/>
    </xf>
    <xf numFmtId="0" fontId="17" fillId="0" borderId="31" xfId="49" applyFont="1" applyBorder="1">
      <alignment vertical="center"/>
    </xf>
    <xf numFmtId="0" fontId="14" fillId="0" borderId="13" xfId="49" applyFont="1" applyBorder="1" applyAlignment="1">
      <alignment horizontal="center" vertical="center"/>
    </xf>
    <xf numFmtId="0" fontId="17" fillId="0" borderId="13" xfId="49" applyFont="1" applyBorder="1">
      <alignment vertical="center"/>
    </xf>
    <xf numFmtId="58" fontId="18" fillId="0" borderId="13" xfId="49" applyNumberFormat="1" applyFont="1" applyBorder="1" applyAlignment="1">
      <alignment horizontal="center" vertical="center"/>
    </xf>
    <xf numFmtId="0" fontId="18" fillId="0" borderId="13" xfId="49" applyFont="1" applyBorder="1" applyAlignment="1">
      <alignment horizontal="center" vertical="center"/>
    </xf>
    <xf numFmtId="0" fontId="17" fillId="0" borderId="13" xfId="49" applyFont="1" applyBorder="1" applyAlignment="1">
      <alignment horizontal="center" vertical="center"/>
    </xf>
    <xf numFmtId="0" fontId="17" fillId="0" borderId="31" xfId="49" applyFont="1" applyBorder="1" applyAlignment="1">
      <alignment horizontal="left" vertical="center"/>
    </xf>
    <xf numFmtId="0" fontId="14" fillId="0" borderId="13" xfId="49" applyFont="1" applyBorder="1" applyAlignment="1">
      <alignment horizontal="right" vertical="center"/>
    </xf>
    <xf numFmtId="0" fontId="17" fillId="0" borderId="13" xfId="49" applyFont="1" applyBorder="1" applyAlignment="1">
      <alignment horizontal="left" vertical="center"/>
    </xf>
    <xf numFmtId="0" fontId="17" fillId="0" borderId="32" xfId="49" applyFont="1" applyBorder="1">
      <alignment vertical="center"/>
    </xf>
    <xf numFmtId="0" fontId="14" fillId="0" borderId="33" xfId="49" applyFont="1" applyBorder="1" applyAlignment="1">
      <alignment horizontal="right" vertical="center"/>
    </xf>
    <xf numFmtId="0" fontId="17" fillId="0" borderId="33" xfId="49" applyFont="1" applyBorder="1">
      <alignment vertical="center"/>
    </xf>
    <xf numFmtId="0" fontId="18" fillId="0" borderId="33" xfId="49" applyFont="1" applyBorder="1">
      <alignment vertical="center"/>
    </xf>
    <xf numFmtId="0" fontId="18" fillId="0" borderId="33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0" xfId="49" applyFont="1">
      <alignment vertical="center"/>
    </xf>
    <xf numFmtId="0" fontId="18" fillId="0" borderId="0" xfId="49" applyFont="1">
      <alignment vertical="center"/>
    </xf>
    <xf numFmtId="0" fontId="18" fillId="0" borderId="0" xfId="49" applyFont="1" applyAlignment="1">
      <alignment horizontal="left" vertical="center"/>
    </xf>
    <xf numFmtId="0" fontId="17" fillId="0" borderId="29" xfId="49" applyFont="1" applyBorder="1">
      <alignment vertical="center"/>
    </xf>
    <xf numFmtId="0" fontId="18" fillId="0" borderId="34" xfId="49" applyFont="1" applyBorder="1" applyAlignment="1">
      <alignment horizontal="center" vertical="center"/>
    </xf>
    <xf numFmtId="0" fontId="18" fillId="0" borderId="35" xfId="49" applyFont="1" applyBorder="1" applyAlignment="1">
      <alignment horizontal="center" vertical="center"/>
    </xf>
    <xf numFmtId="0" fontId="18" fillId="0" borderId="13" xfId="49" applyFont="1" applyBorder="1" applyAlignment="1">
      <alignment horizontal="left" vertical="center"/>
    </xf>
    <xf numFmtId="0" fontId="18" fillId="0" borderId="13" xfId="49" applyFont="1" applyBorder="1">
      <alignment vertical="center"/>
    </xf>
    <xf numFmtId="0" fontId="18" fillId="0" borderId="36" xfId="49" applyFont="1" applyBorder="1" applyAlignment="1">
      <alignment horizontal="center" vertical="center"/>
    </xf>
    <xf numFmtId="0" fontId="18" fillId="0" borderId="37" xfId="49" applyFont="1" applyBorder="1" applyAlignment="1">
      <alignment horizontal="center" vertical="center"/>
    </xf>
    <xf numFmtId="0" fontId="13" fillId="0" borderId="38" xfId="49" applyFont="1" applyBorder="1" applyAlignment="1">
      <alignment horizontal="left" vertical="center"/>
    </xf>
    <xf numFmtId="0" fontId="13" fillId="0" borderId="37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 wrapText="1"/>
    </xf>
    <xf numFmtId="0" fontId="18" fillId="0" borderId="13" xfId="49" applyFont="1" applyBorder="1" applyAlignment="1">
      <alignment horizontal="left" vertical="center" wrapText="1"/>
    </xf>
    <xf numFmtId="0" fontId="17" fillId="0" borderId="32" xfId="49" applyFont="1" applyBorder="1" applyAlignment="1">
      <alignment horizontal="left" vertical="center"/>
    </xf>
    <xf numFmtId="0" fontId="5" fillId="0" borderId="33" xfId="49" applyBorder="1" applyAlignment="1">
      <alignment horizontal="center" vertical="center"/>
    </xf>
    <xf numFmtId="0" fontId="17" fillId="0" borderId="39" xfId="49" applyFont="1" applyBorder="1" applyAlignment="1">
      <alignment horizontal="center" vertical="center"/>
    </xf>
    <xf numFmtId="0" fontId="17" fillId="0" borderId="40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5" fillId="0" borderId="38" xfId="49" applyBorder="1" applyAlignment="1">
      <alignment horizontal="left" vertical="center"/>
    </xf>
    <xf numFmtId="0" fontId="5" fillId="0" borderId="37" xfId="49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13" fillId="0" borderId="29" xfId="49" applyFont="1" applyBorder="1" applyAlignment="1">
      <alignment horizontal="left" vertical="center"/>
    </xf>
    <xf numFmtId="0" fontId="13" fillId="0" borderId="30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18" fillId="0" borderId="33" xfId="49" applyFont="1" applyBorder="1" applyAlignment="1">
      <alignment horizontal="center" vertical="center"/>
    </xf>
    <xf numFmtId="58" fontId="18" fillId="0" borderId="33" xfId="49" applyNumberFormat="1" applyFont="1" applyBorder="1">
      <alignment vertical="center"/>
    </xf>
    <xf numFmtId="0" fontId="17" fillId="0" borderId="33" xfId="49" applyFont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0" fontId="17" fillId="0" borderId="45" xfId="49" applyFont="1" applyBorder="1" applyAlignment="1">
      <alignment horizontal="center" vertical="center"/>
    </xf>
    <xf numFmtId="0" fontId="18" fillId="0" borderId="45" xfId="49" applyFont="1" applyBorder="1" applyAlignment="1">
      <alignment horizontal="left" vertical="center"/>
    </xf>
    <xf numFmtId="0" fontId="18" fillId="0" borderId="46" xfId="49" applyFont="1" applyBorder="1" applyAlignment="1">
      <alignment horizontal="left" vertical="center"/>
    </xf>
    <xf numFmtId="0" fontId="18" fillId="0" borderId="47" xfId="49" applyFont="1" applyBorder="1" applyAlignment="1">
      <alignment horizontal="center" vertical="center"/>
    </xf>
    <xf numFmtId="0" fontId="18" fillId="0" borderId="48" xfId="49" applyFont="1" applyBorder="1" applyAlignment="1">
      <alignment horizontal="center" vertical="center"/>
    </xf>
    <xf numFmtId="0" fontId="13" fillId="0" borderId="48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18" fillId="0" borderId="48" xfId="49" applyFont="1" applyBorder="1" applyAlignment="1">
      <alignment horizontal="left" vertical="center"/>
    </xf>
    <xf numFmtId="0" fontId="18" fillId="0" borderId="45" xfId="49" applyFont="1" applyBorder="1" applyAlignment="1">
      <alignment horizontal="left" vertical="center" wrapText="1"/>
    </xf>
    <xf numFmtId="0" fontId="5" fillId="0" borderId="46" xfId="49" applyBorder="1" applyAlignment="1">
      <alignment horizontal="center" vertical="center"/>
    </xf>
    <xf numFmtId="0" fontId="17" fillId="0" borderId="47" xfId="49" applyFont="1" applyBorder="1" applyAlignment="1">
      <alignment horizontal="left" vertical="center"/>
    </xf>
    <xf numFmtId="0" fontId="5" fillId="0" borderId="48" xfId="49" applyBorder="1" applyAlignment="1">
      <alignment horizontal="left" vertical="center"/>
    </xf>
    <xf numFmtId="0" fontId="18" fillId="0" borderId="49" xfId="49" applyFont="1" applyBorder="1" applyAlignment="1">
      <alignment horizontal="left" vertical="center"/>
    </xf>
    <xf numFmtId="0" fontId="13" fillId="0" borderId="44" xfId="49" applyFont="1" applyBorder="1" applyAlignment="1">
      <alignment horizontal="left" vertical="center"/>
    </xf>
    <xf numFmtId="0" fontId="18" fillId="0" borderId="46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top"/>
    </xf>
    <xf numFmtId="0" fontId="19" fillId="0" borderId="50" xfId="49" applyFont="1" applyBorder="1" applyAlignment="1">
      <alignment horizontal="left" vertical="center"/>
    </xf>
    <xf numFmtId="0" fontId="14" fillId="0" borderId="51" xfId="49" applyFont="1" applyBorder="1" applyAlignment="1">
      <alignment horizontal="center" vertical="center"/>
    </xf>
    <xf numFmtId="0" fontId="19" fillId="0" borderId="51" xfId="49" applyFont="1" applyBorder="1" applyAlignment="1">
      <alignment horizontal="center" vertical="center"/>
    </xf>
    <xf numFmtId="0" fontId="13" fillId="0" borderId="51" xfId="49" applyFont="1" applyBorder="1" applyAlignment="1">
      <alignment horizontal="left" vertical="center"/>
    </xf>
    <xf numFmtId="0" fontId="13" fillId="0" borderId="29" xfId="49" applyFont="1" applyBorder="1" applyAlignment="1">
      <alignment horizontal="center" vertical="center"/>
    </xf>
    <xf numFmtId="0" fontId="13" fillId="0" borderId="30" xfId="49" applyFont="1" applyBorder="1" applyAlignment="1">
      <alignment horizontal="center" vertical="center"/>
    </xf>
    <xf numFmtId="0" fontId="13" fillId="0" borderId="44" xfId="49" applyFont="1" applyBorder="1" applyAlignment="1">
      <alignment horizontal="center" vertical="center"/>
    </xf>
    <xf numFmtId="0" fontId="19" fillId="0" borderId="29" xfId="49" applyFont="1" applyBorder="1" applyAlignment="1">
      <alignment horizontal="center" vertical="center"/>
    </xf>
    <xf numFmtId="0" fontId="19" fillId="0" borderId="30" xfId="49" applyFont="1" applyBorder="1" applyAlignment="1">
      <alignment horizontal="center" vertical="center"/>
    </xf>
    <xf numFmtId="0" fontId="19" fillId="0" borderId="44" xfId="49" applyFont="1" applyBorder="1" applyAlignment="1">
      <alignment horizontal="center" vertical="center"/>
    </xf>
    <xf numFmtId="0" fontId="13" fillId="0" borderId="31" xfId="49" applyFont="1" applyBorder="1" applyAlignment="1">
      <alignment horizontal="left" vertical="center"/>
    </xf>
    <xf numFmtId="0" fontId="14" fillId="0" borderId="45" xfId="49" applyFont="1" applyBorder="1" applyAlignment="1">
      <alignment horizontal="center" vertical="center"/>
    </xf>
    <xf numFmtId="0" fontId="13" fillId="0" borderId="13" xfId="49" applyFont="1" applyBorder="1" applyAlignment="1">
      <alignment horizontal="left" vertical="center"/>
    </xf>
    <xf numFmtId="14" fontId="14" fillId="0" borderId="13" xfId="49" applyNumberFormat="1" applyFont="1" applyBorder="1" applyAlignment="1">
      <alignment horizontal="center" vertical="center"/>
    </xf>
    <xf numFmtId="14" fontId="14" fillId="0" borderId="45" xfId="49" applyNumberFormat="1" applyFont="1" applyBorder="1" applyAlignment="1">
      <alignment horizontal="center" vertical="center"/>
    </xf>
    <xf numFmtId="0" fontId="13" fillId="0" borderId="31" xfId="49" applyFont="1" applyBorder="1">
      <alignment vertical="center"/>
    </xf>
    <xf numFmtId="0" fontId="18" fillId="0" borderId="45" xfId="49" applyFont="1" applyBorder="1" applyAlignment="1">
      <alignment horizontal="center" vertical="center"/>
    </xf>
    <xf numFmtId="0" fontId="14" fillId="0" borderId="13" xfId="49" applyFont="1" applyBorder="1">
      <alignment vertical="center"/>
    </xf>
    <xf numFmtId="0" fontId="14" fillId="0" borderId="45" xfId="49" applyFont="1" applyBorder="1">
      <alignment vertical="center"/>
    </xf>
    <xf numFmtId="0" fontId="13" fillId="0" borderId="31" xfId="49" applyFont="1" applyBorder="1" applyAlignment="1">
      <alignment horizontal="center" vertical="center"/>
    </xf>
    <xf numFmtId="0" fontId="14" fillId="0" borderId="31" xfId="49" applyFont="1" applyBorder="1" applyAlignment="1">
      <alignment horizontal="left" vertical="center"/>
    </xf>
    <xf numFmtId="0" fontId="13" fillId="0" borderId="32" xfId="49" applyFont="1" applyBorder="1" applyAlignment="1">
      <alignment horizontal="left" vertical="center"/>
    </xf>
    <xf numFmtId="0" fontId="14" fillId="0" borderId="33" xfId="49" applyFont="1" applyBorder="1" applyAlignment="1">
      <alignment horizontal="center" vertical="center"/>
    </xf>
    <xf numFmtId="0" fontId="14" fillId="0" borderId="46" xfId="49" applyFont="1" applyBorder="1" applyAlignment="1">
      <alignment horizontal="center" vertical="center"/>
    </xf>
    <xf numFmtId="0" fontId="13" fillId="0" borderId="33" xfId="49" applyFont="1" applyBorder="1" applyAlignment="1">
      <alignment horizontal="left" vertical="center"/>
    </xf>
    <xf numFmtId="14" fontId="14" fillId="0" borderId="33" xfId="49" applyNumberFormat="1" applyFont="1" applyBorder="1" applyAlignment="1">
      <alignment horizontal="center" vertical="center"/>
    </xf>
    <xf numFmtId="14" fontId="14" fillId="0" borderId="46" xfId="49" applyNumberFormat="1" applyFont="1" applyBorder="1" applyAlignment="1">
      <alignment horizontal="center" vertical="center"/>
    </xf>
    <xf numFmtId="0" fontId="14" fillId="0" borderId="32" xfId="49" applyFont="1" applyBorder="1" applyAlignment="1">
      <alignment horizontal="left" vertical="center"/>
    </xf>
    <xf numFmtId="0" fontId="19" fillId="0" borderId="0" xfId="49" applyFont="1" applyAlignment="1">
      <alignment horizontal="left" vertical="center"/>
    </xf>
    <xf numFmtId="0" fontId="13" fillId="0" borderId="29" xfId="49" applyFont="1" applyBorder="1">
      <alignment vertical="center"/>
    </xf>
    <xf numFmtId="0" fontId="5" fillId="0" borderId="30" xfId="49" applyBorder="1" applyAlignment="1">
      <alignment horizontal="left" vertical="center"/>
    </xf>
    <xf numFmtId="0" fontId="14" fillId="0" borderId="30" xfId="49" applyFont="1" applyBorder="1" applyAlignment="1">
      <alignment horizontal="left" vertical="center"/>
    </xf>
    <xf numFmtId="0" fontId="5" fillId="0" borderId="30" xfId="49" applyBorder="1">
      <alignment vertical="center"/>
    </xf>
    <xf numFmtId="0" fontId="13" fillId="0" borderId="30" xfId="49" applyFont="1" applyBorder="1">
      <alignment vertical="center"/>
    </xf>
    <xf numFmtId="0" fontId="5" fillId="0" borderId="13" xfId="49" applyBorder="1" applyAlignment="1">
      <alignment horizontal="left" vertical="center"/>
    </xf>
    <xf numFmtId="0" fontId="14" fillId="0" borderId="13" xfId="49" applyFont="1" applyBorder="1" applyAlignment="1">
      <alignment horizontal="left" vertical="center"/>
    </xf>
    <xf numFmtId="0" fontId="5" fillId="0" borderId="13" xfId="49" applyBorder="1">
      <alignment vertical="center"/>
    </xf>
    <xf numFmtId="0" fontId="13" fillId="0" borderId="13" xfId="49" applyFont="1" applyBorder="1">
      <alignment vertical="center"/>
    </xf>
    <xf numFmtId="0" fontId="13" fillId="0" borderId="0" xfId="49" applyFont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3" fillId="0" borderId="32" xfId="49" applyFont="1" applyBorder="1" applyAlignment="1">
      <alignment horizontal="center" vertical="center"/>
    </xf>
    <xf numFmtId="0" fontId="13" fillId="0" borderId="33" xfId="49" applyFont="1" applyBorder="1" applyAlignment="1">
      <alignment horizontal="center" vertical="center"/>
    </xf>
    <xf numFmtId="0" fontId="13" fillId="0" borderId="13" xfId="49" applyFont="1" applyBorder="1" applyAlignment="1">
      <alignment horizontal="center" vertical="center"/>
    </xf>
    <xf numFmtId="0" fontId="13" fillId="0" borderId="41" xfId="49" applyFont="1" applyBorder="1" applyAlignment="1">
      <alignment horizontal="left" vertical="center"/>
    </xf>
    <xf numFmtId="0" fontId="13" fillId="0" borderId="42" xfId="49" applyFont="1" applyBorder="1" applyAlignment="1">
      <alignment horizontal="left" vertical="center"/>
    </xf>
    <xf numFmtId="0" fontId="14" fillId="0" borderId="40" xfId="49" applyFont="1" applyBorder="1" applyAlignment="1">
      <alignment horizontal="left" vertical="center"/>
    </xf>
    <xf numFmtId="0" fontId="14" fillId="0" borderId="35" xfId="49" applyFont="1" applyBorder="1" applyAlignment="1">
      <alignment horizontal="left" vertical="center"/>
    </xf>
    <xf numFmtId="0" fontId="14" fillId="0" borderId="38" xfId="49" applyFont="1" applyBorder="1" applyAlignment="1">
      <alignment horizontal="left" vertical="center"/>
    </xf>
    <xf numFmtId="0" fontId="14" fillId="0" borderId="37" xfId="49" applyFont="1" applyBorder="1" applyAlignment="1">
      <alignment horizontal="left" vertical="center"/>
    </xf>
    <xf numFmtId="0" fontId="19" fillId="0" borderId="52" xfId="49" applyFont="1" applyBorder="1">
      <alignment vertical="center"/>
    </xf>
    <xf numFmtId="0" fontId="14" fillId="0" borderId="53" xfId="49" applyFont="1" applyBorder="1" applyAlignment="1">
      <alignment horizontal="center" vertical="center"/>
    </xf>
    <xf numFmtId="0" fontId="19" fillId="0" borderId="53" xfId="49" applyFont="1" applyBorder="1">
      <alignment vertical="center"/>
    </xf>
    <xf numFmtId="0" fontId="14" fillId="0" borderId="53" xfId="49" applyFont="1" applyBorder="1">
      <alignment vertical="center"/>
    </xf>
    <xf numFmtId="58" fontId="5" fillId="0" borderId="53" xfId="49" applyNumberFormat="1" applyBorder="1">
      <alignment vertical="center"/>
    </xf>
    <xf numFmtId="0" fontId="19" fillId="0" borderId="53" xfId="49" applyFont="1" applyBorder="1" applyAlignment="1">
      <alignment horizontal="center" vertical="center"/>
    </xf>
    <xf numFmtId="0" fontId="19" fillId="0" borderId="54" xfId="49" applyFont="1" applyBorder="1" applyAlignment="1">
      <alignment horizontal="left" vertical="center"/>
    </xf>
    <xf numFmtId="0" fontId="19" fillId="0" borderId="53" xfId="49" applyFont="1" applyBorder="1" applyAlignment="1">
      <alignment horizontal="left" vertical="center"/>
    </xf>
    <xf numFmtId="0" fontId="19" fillId="0" borderId="55" xfId="49" applyFont="1" applyBorder="1" applyAlignment="1">
      <alignment horizontal="center" vertical="center"/>
    </xf>
    <xf numFmtId="0" fontId="19" fillId="0" borderId="56" xfId="49" applyFont="1" applyBorder="1" applyAlignment="1">
      <alignment horizontal="center" vertical="center"/>
    </xf>
    <xf numFmtId="0" fontId="19" fillId="0" borderId="32" xfId="49" applyFont="1" applyBorder="1" applyAlignment="1">
      <alignment horizontal="center" vertical="center"/>
    </xf>
    <xf numFmtId="0" fontId="19" fillId="0" borderId="33" xfId="49" applyFont="1" applyBorder="1" applyAlignment="1">
      <alignment horizontal="center" vertical="center"/>
    </xf>
    <xf numFmtId="0" fontId="5" fillId="0" borderId="51" xfId="49" applyBorder="1" applyAlignment="1">
      <alignment horizontal="center" vertical="center"/>
    </xf>
    <xf numFmtId="0" fontId="5" fillId="0" borderId="57" xfId="49" applyBorder="1" applyAlignment="1">
      <alignment horizontal="center" vertical="center"/>
    </xf>
    <xf numFmtId="0" fontId="14" fillId="0" borderId="45" xfId="49" applyFont="1" applyBorder="1" applyAlignment="1">
      <alignment horizontal="left" vertical="center"/>
    </xf>
    <xf numFmtId="0" fontId="13" fillId="0" borderId="45" xfId="49" applyFont="1" applyBorder="1" applyAlignment="1">
      <alignment horizontal="center" vertical="center"/>
    </xf>
    <xf numFmtId="0" fontId="14" fillId="0" borderId="46" xfId="49" applyFont="1" applyBorder="1" applyAlignment="1">
      <alignment horizontal="left" vertical="center"/>
    </xf>
    <xf numFmtId="0" fontId="14" fillId="0" borderId="44" xfId="49" applyFont="1" applyBorder="1" applyAlignment="1">
      <alignment horizontal="left" vertical="center"/>
    </xf>
    <xf numFmtId="0" fontId="13" fillId="0" borderId="46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48" xfId="49" applyFont="1" applyBorder="1" applyAlignment="1">
      <alignment horizontal="left" vertical="center"/>
    </xf>
    <xf numFmtId="0" fontId="13" fillId="0" borderId="46" xfId="49" applyFont="1" applyBorder="1" applyAlignment="1">
      <alignment horizontal="center" vertical="center"/>
    </xf>
    <xf numFmtId="0" fontId="13" fillId="0" borderId="49" xfId="49" applyFont="1" applyBorder="1" applyAlignment="1">
      <alignment horizontal="left" vertical="center"/>
    </xf>
    <xf numFmtId="0" fontId="14" fillId="0" borderId="47" xfId="49" applyFont="1" applyBorder="1" applyAlignment="1">
      <alignment horizontal="left" vertical="center"/>
    </xf>
    <xf numFmtId="0" fontId="14" fillId="0" borderId="48" xfId="49" applyFont="1" applyBorder="1" applyAlignment="1">
      <alignment horizontal="left" vertical="center"/>
    </xf>
    <xf numFmtId="0" fontId="14" fillId="0" borderId="58" xfId="49" applyFont="1" applyBorder="1" applyAlignment="1">
      <alignment horizontal="center" vertical="center"/>
    </xf>
    <xf numFmtId="0" fontId="19" fillId="0" borderId="59" xfId="49" applyFont="1" applyBorder="1" applyAlignment="1">
      <alignment horizontal="left" vertical="center"/>
    </xf>
    <xf numFmtId="0" fontId="19" fillId="0" borderId="60" xfId="49" applyFont="1" applyBorder="1" applyAlignment="1">
      <alignment horizontal="center" vertical="center"/>
    </xf>
    <xf numFmtId="0" fontId="19" fillId="0" borderId="46" xfId="49" applyFont="1" applyBorder="1" applyAlignment="1">
      <alignment horizontal="center" vertical="center"/>
    </xf>
    <xf numFmtId="0" fontId="5" fillId="0" borderId="53" xfId="49" applyBorder="1" applyAlignment="1">
      <alignment horizontal="center" vertical="center"/>
    </xf>
    <xf numFmtId="0" fontId="5" fillId="0" borderId="58" xfId="49" applyBorder="1" applyAlignment="1">
      <alignment horizontal="center" vertical="center"/>
    </xf>
    <xf numFmtId="0" fontId="3" fillId="3" borderId="7" xfId="50" applyFont="1" applyFill="1" applyBorder="1" applyAlignment="1">
      <alignment horizontal="center"/>
    </xf>
    <xf numFmtId="0" fontId="3" fillId="3" borderId="2" xfId="50" applyFont="1" applyFill="1" applyBorder="1" applyAlignment="1">
      <alignment horizontal="center"/>
    </xf>
    <xf numFmtId="0" fontId="3" fillId="3" borderId="3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21" fillId="0" borderId="61" xfId="50" applyFont="1" applyBorder="1" applyAlignment="1">
      <alignment horizontal="center"/>
    </xf>
    <xf numFmtId="177" fontId="8" fillId="3" borderId="2" xfId="5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49" fontId="8" fillId="3" borderId="2" xfId="50" applyNumberFormat="1" applyFont="1" applyFill="1" applyBorder="1" applyAlignment="1">
      <alignment horizontal="center"/>
    </xf>
    <xf numFmtId="49" fontId="3" fillId="3" borderId="4" xfId="54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21" fillId="0" borderId="2" xfId="50" applyFont="1" applyBorder="1" applyAlignment="1">
      <alignment horizontal="center"/>
    </xf>
    <xf numFmtId="0" fontId="12" fillId="3" borderId="10" xfId="49" applyFont="1" applyFill="1" applyBorder="1" applyAlignment="1">
      <alignment horizontal="center" vertical="center"/>
    </xf>
    <xf numFmtId="0" fontId="22" fillId="0" borderId="28" xfId="49" applyFont="1" applyBorder="1" applyAlignment="1">
      <alignment horizontal="center" vertical="top"/>
    </xf>
    <xf numFmtId="0" fontId="14" fillId="0" borderId="36" xfId="49" applyFont="1" applyBorder="1" applyAlignment="1">
      <alignment horizontal="left" vertical="center"/>
    </xf>
    <xf numFmtId="0" fontId="13" fillId="0" borderId="32" xfId="49" applyFont="1" applyBorder="1">
      <alignment vertical="center"/>
    </xf>
    <xf numFmtId="0" fontId="13" fillId="0" borderId="62" xfId="49" applyFont="1" applyBorder="1" applyAlignment="1">
      <alignment horizontal="left" vertical="center"/>
    </xf>
    <xf numFmtId="0" fontId="13" fillId="0" borderId="39" xfId="49" applyFont="1" applyBorder="1" applyAlignment="1">
      <alignment horizontal="left" vertical="center"/>
    </xf>
    <xf numFmtId="0" fontId="13" fillId="0" borderId="55" xfId="49" applyFont="1" applyBorder="1">
      <alignment vertical="center"/>
    </xf>
    <xf numFmtId="0" fontId="5" fillId="0" borderId="56" xfId="49" applyBorder="1" applyAlignment="1">
      <alignment horizontal="left" vertical="center"/>
    </xf>
    <xf numFmtId="0" fontId="14" fillId="0" borderId="56" xfId="49" applyFont="1" applyBorder="1" applyAlignment="1">
      <alignment horizontal="left" vertical="center"/>
    </xf>
    <xf numFmtId="0" fontId="5" fillId="0" borderId="56" xfId="49" applyBorder="1">
      <alignment vertical="center"/>
    </xf>
    <xf numFmtId="0" fontId="13" fillId="0" borderId="56" xfId="49" applyFont="1" applyBorder="1">
      <alignment vertical="center"/>
    </xf>
    <xf numFmtId="0" fontId="13" fillId="0" borderId="55" xfId="49" applyFont="1" applyBorder="1" applyAlignment="1">
      <alignment horizontal="center" vertical="center"/>
    </xf>
    <xf numFmtId="0" fontId="14" fillId="0" borderId="56" xfId="49" applyFont="1" applyBorder="1" applyAlignment="1">
      <alignment horizontal="center" vertical="center"/>
    </xf>
    <xf numFmtId="0" fontId="13" fillId="0" borderId="56" xfId="49" applyFont="1" applyBorder="1" applyAlignment="1">
      <alignment horizontal="center" vertical="center"/>
    </xf>
    <xf numFmtId="0" fontId="5" fillId="0" borderId="56" xfId="49" applyBorder="1" applyAlignment="1">
      <alignment horizontal="center" vertical="center"/>
    </xf>
    <xf numFmtId="0" fontId="5" fillId="0" borderId="13" xfId="49" applyBorder="1" applyAlignment="1">
      <alignment horizontal="center" vertical="center"/>
    </xf>
    <xf numFmtId="0" fontId="13" fillId="0" borderId="41" xfId="49" applyFont="1" applyBorder="1" applyAlignment="1">
      <alignment horizontal="left" vertical="center" wrapText="1"/>
    </xf>
    <xf numFmtId="0" fontId="13" fillId="0" borderId="42" xfId="49" applyFont="1" applyBorder="1" applyAlignment="1">
      <alignment horizontal="left" vertical="center" wrapText="1"/>
    </xf>
    <xf numFmtId="0" fontId="13" fillId="0" borderId="55" xfId="49" applyFont="1" applyBorder="1" applyAlignment="1">
      <alignment horizontal="left" vertical="center"/>
    </xf>
    <xf numFmtId="0" fontId="13" fillId="0" borderId="56" xfId="49" applyFont="1" applyBorder="1" applyAlignment="1">
      <alignment horizontal="left" vertical="center"/>
    </xf>
    <xf numFmtId="0" fontId="23" fillId="0" borderId="63" xfId="49" applyFont="1" applyBorder="1" applyAlignment="1">
      <alignment horizontal="left" vertical="center" wrapText="1"/>
    </xf>
    <xf numFmtId="9" fontId="14" fillId="0" borderId="13" xfId="49" applyNumberFormat="1" applyFont="1" applyBorder="1" applyAlignment="1">
      <alignment horizontal="center" vertical="center"/>
    </xf>
    <xf numFmtId="0" fontId="19" fillId="0" borderId="54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9" fontId="14" fillId="0" borderId="40" xfId="49" applyNumberFormat="1" applyFont="1" applyBorder="1" applyAlignment="1">
      <alignment horizontal="left" vertical="center"/>
    </xf>
    <xf numFmtId="9" fontId="14" fillId="0" borderId="35" xfId="49" applyNumberFormat="1" applyFont="1" applyBorder="1" applyAlignment="1">
      <alignment horizontal="left" vertical="center"/>
    </xf>
    <xf numFmtId="9" fontId="14" fillId="0" borderId="41" xfId="49" applyNumberFormat="1" applyFont="1" applyBorder="1" applyAlignment="1">
      <alignment horizontal="left" vertical="center"/>
    </xf>
    <xf numFmtId="9" fontId="14" fillId="0" borderId="42" xfId="49" applyNumberFormat="1" applyFont="1" applyBorder="1" applyAlignment="1">
      <alignment horizontal="left" vertical="center"/>
    </xf>
    <xf numFmtId="0" fontId="17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horizontal="left" vertical="center"/>
    </xf>
    <xf numFmtId="0" fontId="17" fillId="0" borderId="64" xfId="49" applyFont="1" applyBorder="1" applyAlignment="1">
      <alignment horizontal="left" vertical="center"/>
    </xf>
    <xf numFmtId="0" fontId="17" fillId="0" borderId="42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4" fillId="0" borderId="65" xfId="49" applyFont="1" applyBorder="1" applyAlignment="1">
      <alignment horizontal="left" vertical="center"/>
    </xf>
    <xf numFmtId="0" fontId="14" fillId="0" borderId="66" xfId="49" applyFont="1" applyBorder="1" applyAlignment="1">
      <alignment horizontal="left" vertical="center"/>
    </xf>
    <xf numFmtId="0" fontId="19" fillId="0" borderId="50" xfId="49" applyFont="1" applyBorder="1">
      <alignment vertical="center"/>
    </xf>
    <xf numFmtId="0" fontId="24" fillId="0" borderId="53" xfId="49" applyFont="1" applyBorder="1" applyAlignment="1">
      <alignment horizontal="center" vertical="center"/>
    </xf>
    <xf numFmtId="0" fontId="19" fillId="0" borderId="51" xfId="49" applyFont="1" applyBorder="1">
      <alignment vertical="center"/>
    </xf>
    <xf numFmtId="0" fontId="14" fillId="0" borderId="67" xfId="49" applyFont="1" applyBorder="1">
      <alignment vertical="center"/>
    </xf>
    <xf numFmtId="0" fontId="19" fillId="0" borderId="67" xfId="49" applyFont="1" applyBorder="1">
      <alignment vertical="center"/>
    </xf>
    <xf numFmtId="58" fontId="5" fillId="0" borderId="51" xfId="49" applyNumberFormat="1" applyBorder="1">
      <alignment vertical="center"/>
    </xf>
    <xf numFmtId="0" fontId="19" fillId="0" borderId="39" xfId="49" applyFont="1" applyBorder="1" applyAlignment="1">
      <alignment horizontal="center" vertical="center"/>
    </xf>
    <xf numFmtId="0" fontId="14" fillId="0" borderId="62" xfId="49" applyFont="1" applyBorder="1" applyAlignment="1">
      <alignment horizontal="left" vertical="center"/>
    </xf>
    <xf numFmtId="0" fontId="14" fillId="0" borderId="39" xfId="49" applyFont="1" applyBorder="1" applyAlignment="1">
      <alignment horizontal="left" vertical="center"/>
    </xf>
    <xf numFmtId="0" fontId="5" fillId="0" borderId="67" xfId="49" applyBorder="1">
      <alignment vertical="center"/>
    </xf>
    <xf numFmtId="0" fontId="13" fillId="0" borderId="68" xfId="49" applyFont="1" applyBorder="1" applyAlignment="1">
      <alignment horizontal="left" vertical="center"/>
    </xf>
    <xf numFmtId="0" fontId="14" fillId="0" borderId="60" xfId="49" applyFont="1" applyBorder="1" applyAlignment="1">
      <alignment horizontal="left" vertical="center"/>
    </xf>
    <xf numFmtId="0" fontId="13" fillId="0" borderId="0" xfId="49" applyFont="1">
      <alignment vertical="center"/>
    </xf>
    <xf numFmtId="0" fontId="13" fillId="0" borderId="49" xfId="49" applyFont="1" applyBorder="1" applyAlignment="1">
      <alignment horizontal="left" vertical="center" wrapText="1"/>
    </xf>
    <xf numFmtId="0" fontId="13" fillId="0" borderId="60" xfId="49" applyFont="1" applyBorder="1" applyAlignment="1">
      <alignment horizontal="left" vertical="center"/>
    </xf>
    <xf numFmtId="0" fontId="25" fillId="0" borderId="45" xfId="49" applyFont="1" applyBorder="1" applyAlignment="1">
      <alignment horizontal="left" vertical="center" wrapText="1"/>
    </xf>
    <xf numFmtId="0" fontId="25" fillId="0" borderId="45" xfId="49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9" fontId="14" fillId="0" borderId="47" xfId="49" applyNumberFormat="1" applyFont="1" applyBorder="1" applyAlignment="1">
      <alignment horizontal="left" vertical="center"/>
    </xf>
    <xf numFmtId="9" fontId="14" fillId="0" borderId="49" xfId="49" applyNumberFormat="1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17" fillId="0" borderId="49" xfId="49" applyFont="1" applyBorder="1" applyAlignment="1">
      <alignment horizontal="left" vertical="center"/>
    </xf>
    <xf numFmtId="0" fontId="14" fillId="0" borderId="69" xfId="49" applyFont="1" applyBorder="1" applyAlignment="1">
      <alignment horizontal="left" vertical="center"/>
    </xf>
    <xf numFmtId="0" fontId="19" fillId="0" borderId="70" xfId="49" applyFont="1" applyBorder="1" applyAlignment="1">
      <alignment horizontal="center" vertical="center"/>
    </xf>
    <xf numFmtId="0" fontId="14" fillId="0" borderId="67" xfId="49" applyFont="1" applyBorder="1" applyAlignment="1">
      <alignment horizontal="center" vertical="center"/>
    </xf>
    <xf numFmtId="0" fontId="14" fillId="0" borderId="68" xfId="49" applyFont="1" applyBorder="1" applyAlignment="1">
      <alignment horizontal="center" vertical="center"/>
    </xf>
    <xf numFmtId="0" fontId="14" fillId="0" borderId="68" xfId="49" applyFont="1" applyBorder="1" applyAlignment="1">
      <alignment horizontal="left" vertical="center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7" fillId="0" borderId="61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5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/>
    </xf>
    <xf numFmtId="0" fontId="27" fillId="0" borderId="77" xfId="0" applyFont="1" applyBorder="1"/>
    <xf numFmtId="0" fontId="0" fillId="0" borderId="77" xfId="0" applyBorder="1"/>
    <xf numFmtId="0" fontId="0" fillId="0" borderId="78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7840" y="2133600"/>
              <a:ext cx="38862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12580" y="975360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53000" y="2074545"/>
              <a:ext cx="403860" cy="3086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5360" y="2133600"/>
              <a:ext cx="388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8620" y="2074545"/>
              <a:ext cx="403860" cy="3086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7840" y="1952625"/>
              <a:ext cx="38862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7620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12580" y="9753600"/>
              <a:ext cx="38862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83380" y="1952625"/>
              <a:ext cx="388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53000" y="1945005"/>
              <a:ext cx="40386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60520" y="2133600"/>
              <a:ext cx="40386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5360" y="1952625"/>
              <a:ext cx="38862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15200" y="1952625"/>
              <a:ext cx="388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1000" y="1876425"/>
              <a:ext cx="38862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22820" y="2133600"/>
              <a:ext cx="388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84170"/>
              <a:ext cx="403860" cy="2038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65145"/>
              <a:ext cx="40386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5460" y="3057525"/>
              <a:ext cx="38862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3080" y="2876550"/>
              <a:ext cx="40386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52900" y="3057525"/>
              <a:ext cx="38862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45280" y="2876550"/>
              <a:ext cx="388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53000" y="3057525"/>
              <a:ext cx="40386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53000" y="2876550"/>
              <a:ext cx="40386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057525"/>
              <a:ext cx="40386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1480" y="3057525"/>
              <a:ext cx="388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2876550"/>
              <a:ext cx="40386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1480" y="2876550"/>
              <a:ext cx="38862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17145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200150"/>
              <a:ext cx="4038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8</xdr:row>
          <xdr:rowOff>7620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381125"/>
              <a:ext cx="4038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19175"/>
              <a:ext cx="40386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5</xdr:row>
          <xdr:rowOff>40005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60920" y="817245"/>
              <a:ext cx="388620" cy="2419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4</xdr:row>
          <xdr:rowOff>17145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3300" y="657225"/>
              <a:ext cx="38862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1000" y="621030"/>
              <a:ext cx="388620" cy="2266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5</xdr:row>
          <xdr:rowOff>17145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8620" y="809625"/>
              <a:ext cx="403860" cy="2266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1480" y="1019175"/>
              <a:ext cx="38862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1905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1480" y="1200150"/>
              <a:ext cx="388620" cy="182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1480" y="1381125"/>
              <a:ext cx="388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7840" y="2314575"/>
              <a:ext cx="388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5360" y="2314575"/>
              <a:ext cx="388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83380" y="2314575"/>
              <a:ext cx="388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53000" y="2314575"/>
              <a:ext cx="40386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26480" y="2314575"/>
              <a:ext cx="40386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27770"/>
              <a:ext cx="403860" cy="2038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001125"/>
              <a:ext cx="40386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3080" y="9001125"/>
              <a:ext cx="40386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3080" y="8820150"/>
              <a:ext cx="40386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8620" y="9001125"/>
              <a:ext cx="40386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91000" y="8820150"/>
              <a:ext cx="388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37760" y="9001125"/>
              <a:ext cx="388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37760" y="8820150"/>
              <a:ext cx="388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9001125"/>
              <a:ext cx="40386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1480" y="9001125"/>
              <a:ext cx="38862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22820" y="8820150"/>
              <a:ext cx="388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1480" y="8820150"/>
              <a:ext cx="388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26480" y="9001125"/>
              <a:ext cx="40386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26480" y="8820150"/>
              <a:ext cx="40386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6560" y="9001125"/>
              <a:ext cx="40386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6560" y="8820150"/>
              <a:ext cx="40386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8620" y="2278380"/>
              <a:ext cx="40386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15200" y="2314575"/>
              <a:ext cx="38862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26480" y="2133600"/>
              <a:ext cx="40386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26480" y="1952625"/>
              <a:ext cx="40386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26480" y="9001125"/>
              <a:ext cx="40386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3080" y="6791325"/>
              <a:ext cx="4038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5560" y="6791325"/>
              <a:ext cx="40386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423333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423333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185410"/>
          <a:ext cx="4395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423333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18541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423333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55498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423333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144780</xdr:rowOff>
        </xdr:from>
        <xdr:to>
          <xdr:col>6</xdr:col>
          <xdr:colOff>579120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6455"/>
              <a:ext cx="388620" cy="312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8</xdr:row>
          <xdr:rowOff>182880</xdr:rowOff>
        </xdr:from>
        <xdr:to>
          <xdr:col>2</xdr:col>
          <xdr:colOff>601980</xdr:colOff>
          <xdr:row>9</xdr:row>
          <xdr:rowOff>182880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2120" y="1945005"/>
              <a:ext cx="40386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579120</xdr:colOff>
          <xdr:row>10</xdr:row>
          <xdr:rowOff>182880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88620" cy="2019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9</xdr:row>
          <xdr:rowOff>0</xdr:rowOff>
        </xdr:from>
        <xdr:to>
          <xdr:col>5</xdr:col>
          <xdr:colOff>601980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08120" y="1971675"/>
              <a:ext cx="40386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4880" y="1914525"/>
              <a:ext cx="38862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0980" y="2181225"/>
              <a:ext cx="388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4880" y="1952625"/>
              <a:ext cx="38862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10</xdr:row>
          <xdr:rowOff>0</xdr:rowOff>
        </xdr:from>
        <xdr:to>
          <xdr:col>1</xdr:col>
          <xdr:colOff>563880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2020" y="2181225"/>
              <a:ext cx="40386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9</xdr:row>
          <xdr:rowOff>0</xdr:rowOff>
        </xdr:from>
        <xdr:to>
          <xdr:col>9</xdr:col>
          <xdr:colOff>563880</xdr:colOff>
          <xdr:row>10</xdr:row>
          <xdr:rowOff>7620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8020" y="1971675"/>
              <a:ext cx="403860" cy="2171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8</xdr:row>
          <xdr:rowOff>144780</xdr:rowOff>
        </xdr:from>
        <xdr:to>
          <xdr:col>10</xdr:col>
          <xdr:colOff>563880</xdr:colOff>
          <xdr:row>10</xdr:row>
          <xdr:rowOff>68580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0020" y="1906905"/>
              <a:ext cx="40386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40880" y="2181225"/>
              <a:ext cx="38862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9</xdr:row>
          <xdr:rowOff>144780</xdr:rowOff>
        </xdr:from>
        <xdr:to>
          <xdr:col>10</xdr:col>
          <xdr:colOff>563880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0020" y="2116455"/>
              <a:ext cx="403860" cy="312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2</xdr:row>
          <xdr:rowOff>160020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40880" y="664845"/>
              <a:ext cx="388620" cy="2971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2</xdr:row>
          <xdr:rowOff>144780</xdr:rowOff>
        </xdr:from>
        <xdr:to>
          <xdr:col>10</xdr:col>
          <xdr:colOff>571500</xdr:colOff>
          <xdr:row>4</xdr:row>
          <xdr:rowOff>30480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2880" y="649605"/>
              <a:ext cx="38862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160020</xdr:rowOff>
        </xdr:from>
        <xdr:to>
          <xdr:col>9</xdr:col>
          <xdr:colOff>579120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4395"/>
              <a:ext cx="388620" cy="2971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160020</xdr:rowOff>
        </xdr:from>
        <xdr:to>
          <xdr:col>10</xdr:col>
          <xdr:colOff>579120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4395"/>
              <a:ext cx="388620" cy="2971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9155"/>
              <a:ext cx="38862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9155"/>
              <a:ext cx="38862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0120" y="5541645"/>
              <a:ext cx="40386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8862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6880" y="5743575"/>
              <a:ext cx="38862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6880" y="5541645"/>
              <a:ext cx="38862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08120" y="5724525"/>
              <a:ext cx="403860" cy="2019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08120" y="5534025"/>
              <a:ext cx="40386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0120" y="5743575"/>
              <a:ext cx="40386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8862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8980" y="5743575"/>
              <a:ext cx="38862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18120" y="5751195"/>
              <a:ext cx="40386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6120" y="5534025"/>
              <a:ext cx="40386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18120" y="5534025"/>
              <a:ext cx="40386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5980" y="5743575"/>
              <a:ext cx="38862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5980" y="5534025"/>
              <a:ext cx="38862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7980" y="5743575"/>
              <a:ext cx="38862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7980" y="5534025"/>
              <a:ext cx="38862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5980" y="5743575"/>
              <a:ext cx="38862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7412355"/>
              <a:ext cx="388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335280</xdr:colOff>
          <xdr:row>6</xdr:row>
          <xdr:rowOff>45720</xdr:rowOff>
        </xdr:from>
        <xdr:to>
          <xdr:col>1</xdr:col>
          <xdr:colOff>723900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3495"/>
              <a:ext cx="388620" cy="409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26280" y="7412355"/>
              <a:ext cx="40386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1700" y="7412355"/>
              <a:ext cx="40386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3780" y="7419975"/>
              <a:ext cx="388620" cy="182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1460" y="2162175"/>
              <a:ext cx="39624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99660" y="2049780"/>
              <a:ext cx="640080" cy="3695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99660" y="2230755"/>
              <a:ext cx="640080" cy="339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1460" y="2524125"/>
              <a:ext cx="396240" cy="1600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99660" y="2426970"/>
              <a:ext cx="64008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34300" y="2026920"/>
              <a:ext cx="350520" cy="3924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4300" y="2230755"/>
              <a:ext cx="350520" cy="339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88480" y="2524125"/>
              <a:ext cx="396240" cy="1600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34300" y="2373630"/>
              <a:ext cx="35052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43700" y="1064895"/>
              <a:ext cx="388620" cy="182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43800" y="702945"/>
              <a:ext cx="388620" cy="1733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43800" y="883920"/>
              <a:ext cx="388620" cy="1733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464820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576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6980" y="4331970"/>
              <a:ext cx="403860" cy="1733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88480" y="2162175"/>
              <a:ext cx="396240" cy="1600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88480" y="2343150"/>
              <a:ext cx="396240" cy="1600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43800" y="1064895"/>
              <a:ext cx="388620" cy="182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43700" y="883920"/>
              <a:ext cx="388620" cy="1733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43700" y="702945"/>
              <a:ext cx="388620" cy="1733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68580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230755"/>
              <a:ext cx="502920" cy="339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0220" y="4150995"/>
              <a:ext cx="1013460" cy="603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182880</xdr:rowOff>
        </xdr:from>
        <xdr:to>
          <xdr:col>2</xdr:col>
          <xdr:colOff>121920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524125"/>
              <a:ext cx="62484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0980" y="2322195"/>
              <a:ext cx="70866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49" t="s">
        <v>0</v>
      </c>
      <c r="C2" s="350"/>
      <c r="D2" s="350"/>
      <c r="E2" s="350"/>
      <c r="F2" s="350"/>
      <c r="G2" s="350"/>
      <c r="H2" s="350"/>
      <c r="I2" s="364"/>
    </row>
    <row r="3" ht="27.9" customHeight="1" spans="2:9">
      <c r="B3" s="351"/>
      <c r="C3" s="352"/>
      <c r="D3" s="353" t="s">
        <v>1</v>
      </c>
      <c r="E3" s="354"/>
      <c r="F3" s="355" t="s">
        <v>2</v>
      </c>
      <c r="G3" s="356"/>
      <c r="H3" s="353" t="s">
        <v>3</v>
      </c>
      <c r="I3" s="365"/>
    </row>
    <row r="4" ht="27.9" customHeight="1" spans="2:9">
      <c r="B4" s="351" t="s">
        <v>4</v>
      </c>
      <c r="C4" s="352" t="s">
        <v>5</v>
      </c>
      <c r="D4" s="352" t="s">
        <v>6</v>
      </c>
      <c r="E4" s="352" t="s">
        <v>7</v>
      </c>
      <c r="F4" s="357" t="s">
        <v>6</v>
      </c>
      <c r="G4" s="357" t="s">
        <v>7</v>
      </c>
      <c r="H4" s="352" t="s">
        <v>6</v>
      </c>
      <c r="I4" s="366" t="s">
        <v>7</v>
      </c>
    </row>
    <row r="5" ht="27.9" customHeight="1" spans="2:9">
      <c r="B5" s="358" t="s">
        <v>8</v>
      </c>
      <c r="C5" s="14">
        <v>13</v>
      </c>
      <c r="D5" s="14">
        <v>0</v>
      </c>
      <c r="E5" s="14">
        <v>1</v>
      </c>
      <c r="F5" s="359">
        <v>0</v>
      </c>
      <c r="G5" s="359">
        <v>1</v>
      </c>
      <c r="H5" s="14">
        <v>1</v>
      </c>
      <c r="I5" s="367">
        <v>2</v>
      </c>
    </row>
    <row r="6" ht="27.9" customHeight="1" spans="2:9">
      <c r="B6" s="358" t="s">
        <v>9</v>
      </c>
      <c r="C6" s="14">
        <v>20</v>
      </c>
      <c r="D6" s="14">
        <v>0</v>
      </c>
      <c r="E6" s="14">
        <v>1</v>
      </c>
      <c r="F6" s="359">
        <v>1</v>
      </c>
      <c r="G6" s="359">
        <v>2</v>
      </c>
      <c r="H6" s="14">
        <v>2</v>
      </c>
      <c r="I6" s="367">
        <v>3</v>
      </c>
    </row>
    <row r="7" ht="27.9" customHeight="1" spans="2:9">
      <c r="B7" s="358" t="s">
        <v>10</v>
      </c>
      <c r="C7" s="14">
        <v>32</v>
      </c>
      <c r="D7" s="14">
        <v>0</v>
      </c>
      <c r="E7" s="14">
        <v>1</v>
      </c>
      <c r="F7" s="359">
        <v>2</v>
      </c>
      <c r="G7" s="359">
        <v>3</v>
      </c>
      <c r="H7" s="14">
        <v>3</v>
      </c>
      <c r="I7" s="367">
        <v>4</v>
      </c>
    </row>
    <row r="8" ht="27.9" customHeight="1" spans="2:9">
      <c r="B8" s="358" t="s">
        <v>11</v>
      </c>
      <c r="C8" s="14">
        <v>50</v>
      </c>
      <c r="D8" s="14">
        <v>1</v>
      </c>
      <c r="E8" s="14">
        <v>2</v>
      </c>
      <c r="F8" s="359">
        <v>3</v>
      </c>
      <c r="G8" s="359">
        <v>4</v>
      </c>
      <c r="H8" s="14">
        <v>5</v>
      </c>
      <c r="I8" s="367">
        <v>6</v>
      </c>
    </row>
    <row r="9" ht="27.9" customHeight="1" spans="2:9">
      <c r="B9" s="358" t="s">
        <v>12</v>
      </c>
      <c r="C9" s="14">
        <v>80</v>
      </c>
      <c r="D9" s="14">
        <v>2</v>
      </c>
      <c r="E9" s="14">
        <v>3</v>
      </c>
      <c r="F9" s="359">
        <v>5</v>
      </c>
      <c r="G9" s="359">
        <v>6</v>
      </c>
      <c r="H9" s="14">
        <v>7</v>
      </c>
      <c r="I9" s="367">
        <v>8</v>
      </c>
    </row>
    <row r="10" ht="27.9" customHeight="1" spans="2:9">
      <c r="B10" s="358" t="s">
        <v>13</v>
      </c>
      <c r="C10" s="14">
        <v>125</v>
      </c>
      <c r="D10" s="14">
        <v>3</v>
      </c>
      <c r="E10" s="14">
        <v>4</v>
      </c>
      <c r="F10" s="359">
        <v>7</v>
      </c>
      <c r="G10" s="359">
        <v>8</v>
      </c>
      <c r="H10" s="14">
        <v>10</v>
      </c>
      <c r="I10" s="367">
        <v>11</v>
      </c>
    </row>
    <row r="11" ht="27.9" customHeight="1" spans="2:9">
      <c r="B11" s="358" t="s">
        <v>14</v>
      </c>
      <c r="C11" s="14">
        <v>200</v>
      </c>
      <c r="D11" s="14">
        <v>5</v>
      </c>
      <c r="E11" s="14">
        <v>6</v>
      </c>
      <c r="F11" s="359">
        <v>10</v>
      </c>
      <c r="G11" s="359">
        <v>11</v>
      </c>
      <c r="H11" s="14">
        <v>14</v>
      </c>
      <c r="I11" s="367">
        <v>15</v>
      </c>
    </row>
    <row r="12" ht="27.9" customHeight="1" spans="2:9">
      <c r="B12" s="360" t="s">
        <v>15</v>
      </c>
      <c r="C12" s="361">
        <v>315</v>
      </c>
      <c r="D12" s="361">
        <v>7</v>
      </c>
      <c r="E12" s="361">
        <v>8</v>
      </c>
      <c r="F12" s="362">
        <v>14</v>
      </c>
      <c r="G12" s="362">
        <v>15</v>
      </c>
      <c r="H12" s="361">
        <v>21</v>
      </c>
      <c r="I12" s="368">
        <v>22</v>
      </c>
    </row>
    <row r="14" spans="2:4">
      <c r="B14" s="363" t="s">
        <v>16</v>
      </c>
      <c r="C14" s="363"/>
      <c r="D14" s="36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K16" sqref="K16"/>
    </sheetView>
  </sheetViews>
  <sheetFormatPr defaultColWidth="9" defaultRowHeight="14.25"/>
  <cols>
    <col min="1" max="2" width="7" customWidth="1"/>
    <col min="3" max="3" width="12.1" customWidth="1"/>
    <col min="4" max="4" width="12.9" customWidth="1"/>
    <col min="5" max="5" width="12.1" customWidth="1"/>
    <col min="6" max="6" width="14.4" customWidth="1"/>
    <col min="7" max="10" width="10" customWidth="1"/>
    <col min="11" max="11" width="9.1" customWidth="1"/>
    <col min="12" max="13" width="10.6" customWidth="1"/>
  </cols>
  <sheetData>
    <row r="1" ht="29.25" spans="1:13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229</v>
      </c>
      <c r="B2" s="5" t="s">
        <v>234</v>
      </c>
      <c r="C2" s="5" t="s">
        <v>230</v>
      </c>
      <c r="D2" s="5" t="s">
        <v>231</v>
      </c>
      <c r="E2" s="5" t="s">
        <v>232</v>
      </c>
      <c r="F2" s="5" t="s">
        <v>233</v>
      </c>
      <c r="G2" s="4" t="s">
        <v>255</v>
      </c>
      <c r="H2" s="4"/>
      <c r="I2" s="4" t="s">
        <v>256</v>
      </c>
      <c r="J2" s="4"/>
      <c r="K2" s="6" t="s">
        <v>257</v>
      </c>
      <c r="L2" s="55" t="s">
        <v>258</v>
      </c>
      <c r="M2" s="22" t="s">
        <v>259</v>
      </c>
    </row>
    <row r="3" s="1" customFormat="1" ht="16.5" spans="1:13">
      <c r="A3" s="4"/>
      <c r="B3" s="7"/>
      <c r="C3" s="7"/>
      <c r="D3" s="7"/>
      <c r="E3" s="7"/>
      <c r="F3" s="7"/>
      <c r="G3" s="4" t="s">
        <v>260</v>
      </c>
      <c r="H3" s="4" t="s">
        <v>261</v>
      </c>
      <c r="I3" s="4" t="s">
        <v>260</v>
      </c>
      <c r="J3" s="4" t="s">
        <v>261</v>
      </c>
      <c r="K3" s="8"/>
      <c r="L3" s="56"/>
      <c r="M3" s="23"/>
    </row>
    <row r="4" spans="1:13">
      <c r="A4" s="9">
        <v>1</v>
      </c>
      <c r="B4" s="9" t="s">
        <v>247</v>
      </c>
      <c r="C4" s="9" t="s">
        <v>262</v>
      </c>
      <c r="D4" s="9">
        <v>1201598</v>
      </c>
      <c r="E4" s="9" t="s">
        <v>84</v>
      </c>
      <c r="F4" s="9" t="s">
        <v>246</v>
      </c>
      <c r="G4" s="51">
        <v>-0.015</v>
      </c>
      <c r="H4" s="51">
        <v>-0.013</v>
      </c>
      <c r="I4" s="10">
        <v>-0.03</v>
      </c>
      <c r="J4" s="51">
        <v>-0.015</v>
      </c>
      <c r="K4" s="52"/>
      <c r="L4" s="52"/>
      <c r="M4" s="52"/>
    </row>
    <row r="5" spans="1:13">
      <c r="A5" s="52"/>
      <c r="B5" s="52"/>
      <c r="C5" s="52"/>
      <c r="D5" s="52"/>
      <c r="E5" s="52"/>
      <c r="F5" s="52"/>
      <c r="G5" s="53"/>
      <c r="H5" s="53"/>
      <c r="I5" s="51"/>
      <c r="J5" s="51"/>
      <c r="K5" s="52"/>
      <c r="L5" s="52"/>
      <c r="M5" s="52"/>
    </row>
    <row r="6" spans="1:13">
      <c r="A6" s="52"/>
      <c r="B6" s="52"/>
      <c r="C6" s="52"/>
      <c r="D6" s="52"/>
      <c r="E6" s="52"/>
      <c r="F6" s="52"/>
      <c r="G6" s="53"/>
      <c r="H6" s="53"/>
      <c r="I6" s="51"/>
      <c r="J6" s="51"/>
      <c r="K6" s="52"/>
      <c r="L6" s="52"/>
      <c r="M6" s="52"/>
    </row>
    <row r="7" spans="1:13">
      <c r="A7" s="52"/>
      <c r="B7" s="52"/>
      <c r="C7" s="52"/>
      <c r="D7" s="52"/>
      <c r="E7" s="52"/>
      <c r="F7" s="52"/>
      <c r="G7" s="53"/>
      <c r="H7" s="53"/>
      <c r="I7" s="53"/>
      <c r="J7" s="53"/>
      <c r="K7" s="52"/>
      <c r="L7" s="52"/>
      <c r="M7" s="52"/>
    </row>
    <row r="8" spans="1:1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2" customFormat="1" ht="18.75" spans="1:13">
      <c r="A12" s="16" t="s">
        <v>263</v>
      </c>
      <c r="B12" s="17"/>
      <c r="C12" s="17"/>
      <c r="D12" s="17"/>
      <c r="E12" s="18"/>
      <c r="F12" s="19"/>
      <c r="G12" s="39"/>
      <c r="H12" s="16" t="s">
        <v>264</v>
      </c>
      <c r="I12" s="17"/>
      <c r="J12" s="17"/>
      <c r="K12" s="18"/>
      <c r="L12" s="57"/>
      <c r="M12" s="24"/>
    </row>
    <row r="13" ht="112.5" customHeight="1" spans="1:13">
      <c r="A13" s="54" t="s">
        <v>265</v>
      </c>
      <c r="B13" s="54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4" spans="1:1">
      <c r="A14" t="s">
        <v>266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A18:W18"/>
    </sheetView>
  </sheetViews>
  <sheetFormatPr defaultColWidth="9" defaultRowHeight="14.25"/>
  <cols>
    <col min="1" max="2" width="8.6" customWidth="1"/>
    <col min="3" max="3" width="12.1" customWidth="1"/>
    <col min="4" max="4" width="12.9" customWidth="1"/>
    <col min="5" max="5" width="12.1" customWidth="1"/>
    <col min="6" max="6" width="14.4" customWidth="1"/>
    <col min="7" max="7" width="7.5" customWidth="1"/>
    <col min="8" max="9" width="6.4" customWidth="1"/>
    <col min="10" max="20" width="8.1" customWidth="1"/>
    <col min="21" max="21" width="7.9" customWidth="1"/>
    <col min="22" max="22" width="7" customWidth="1"/>
    <col min="23" max="23" width="8.5" customWidth="1"/>
  </cols>
  <sheetData>
    <row r="1" ht="29.25" spans="1:23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" customHeight="1" spans="1:23">
      <c r="A2" s="5" t="s">
        <v>268</v>
      </c>
      <c r="B2" s="5" t="s">
        <v>234</v>
      </c>
      <c r="C2" s="5" t="s">
        <v>230</v>
      </c>
      <c r="D2" s="5" t="s">
        <v>231</v>
      </c>
      <c r="E2" s="5" t="s">
        <v>232</v>
      </c>
      <c r="F2" s="5" t="s">
        <v>233</v>
      </c>
      <c r="G2" s="40" t="s">
        <v>269</v>
      </c>
      <c r="H2" s="41"/>
      <c r="I2" s="49"/>
      <c r="J2" s="40" t="s">
        <v>270</v>
      </c>
      <c r="K2" s="41"/>
      <c r="L2" s="49"/>
      <c r="M2" s="40" t="s">
        <v>271</v>
      </c>
      <c r="N2" s="41"/>
      <c r="O2" s="49"/>
      <c r="P2" s="40" t="s">
        <v>272</v>
      </c>
      <c r="Q2" s="41"/>
      <c r="R2" s="49"/>
      <c r="S2" s="41" t="s">
        <v>273</v>
      </c>
      <c r="T2" s="41"/>
      <c r="U2" s="49"/>
      <c r="V2" s="35" t="s">
        <v>274</v>
      </c>
      <c r="W2" s="35" t="s">
        <v>243</v>
      </c>
    </row>
    <row r="3" s="1" customFormat="1" ht="16.5" spans="1:23">
      <c r="A3" s="7"/>
      <c r="B3" s="42"/>
      <c r="C3" s="42"/>
      <c r="D3" s="42"/>
      <c r="E3" s="42"/>
      <c r="F3" s="42"/>
      <c r="G3" s="4" t="s">
        <v>275</v>
      </c>
      <c r="H3" s="4" t="s">
        <v>33</v>
      </c>
      <c r="I3" s="4" t="s">
        <v>234</v>
      </c>
      <c r="J3" s="4" t="s">
        <v>275</v>
      </c>
      <c r="K3" s="4" t="s">
        <v>33</v>
      </c>
      <c r="L3" s="4" t="s">
        <v>234</v>
      </c>
      <c r="M3" s="4" t="s">
        <v>275</v>
      </c>
      <c r="N3" s="4" t="s">
        <v>33</v>
      </c>
      <c r="O3" s="4" t="s">
        <v>234</v>
      </c>
      <c r="P3" s="4" t="s">
        <v>275</v>
      </c>
      <c r="Q3" s="4" t="s">
        <v>33</v>
      </c>
      <c r="R3" s="4" t="s">
        <v>234</v>
      </c>
      <c r="S3" s="4" t="s">
        <v>275</v>
      </c>
      <c r="T3" s="4" t="s">
        <v>33</v>
      </c>
      <c r="U3" s="4" t="s">
        <v>234</v>
      </c>
      <c r="V3" s="50"/>
      <c r="W3" s="50"/>
    </row>
    <row r="4" spans="1:23">
      <c r="A4" s="43" t="s">
        <v>276</v>
      </c>
      <c r="B4" s="44"/>
      <c r="C4" s="44"/>
      <c r="D4" s="44"/>
      <c r="E4" s="44"/>
      <c r="F4" s="4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ht="16.5" spans="1:23">
      <c r="A5" s="45"/>
      <c r="B5" s="46"/>
      <c r="C5" s="46"/>
      <c r="D5" s="46"/>
      <c r="E5" s="46"/>
      <c r="F5" s="46"/>
      <c r="G5" s="40" t="s">
        <v>277</v>
      </c>
      <c r="H5" s="41"/>
      <c r="I5" s="49"/>
      <c r="J5" s="40" t="s">
        <v>278</v>
      </c>
      <c r="K5" s="41"/>
      <c r="L5" s="49"/>
      <c r="M5" s="40" t="s">
        <v>279</v>
      </c>
      <c r="N5" s="41"/>
      <c r="O5" s="49"/>
      <c r="P5" s="40" t="s">
        <v>280</v>
      </c>
      <c r="Q5" s="41"/>
      <c r="R5" s="49"/>
      <c r="S5" s="41" t="s">
        <v>281</v>
      </c>
      <c r="T5" s="41"/>
      <c r="U5" s="49"/>
      <c r="V5" s="15"/>
      <c r="W5" s="15"/>
    </row>
    <row r="6" ht="16.5" spans="1:23">
      <c r="A6" s="45"/>
      <c r="B6" s="46"/>
      <c r="C6" s="46"/>
      <c r="D6" s="46"/>
      <c r="E6" s="46"/>
      <c r="F6" s="46"/>
      <c r="G6" s="4" t="s">
        <v>275</v>
      </c>
      <c r="H6" s="4" t="s">
        <v>33</v>
      </c>
      <c r="I6" s="4" t="s">
        <v>234</v>
      </c>
      <c r="J6" s="4" t="s">
        <v>275</v>
      </c>
      <c r="K6" s="4" t="s">
        <v>33</v>
      </c>
      <c r="L6" s="4" t="s">
        <v>234</v>
      </c>
      <c r="M6" s="4" t="s">
        <v>275</v>
      </c>
      <c r="N6" s="4" t="s">
        <v>33</v>
      </c>
      <c r="O6" s="4" t="s">
        <v>234</v>
      </c>
      <c r="P6" s="4" t="s">
        <v>275</v>
      </c>
      <c r="Q6" s="4" t="s">
        <v>33</v>
      </c>
      <c r="R6" s="4" t="s">
        <v>234</v>
      </c>
      <c r="S6" s="4" t="s">
        <v>275</v>
      </c>
      <c r="T6" s="4" t="s">
        <v>33</v>
      </c>
      <c r="U6" s="4" t="s">
        <v>234</v>
      </c>
      <c r="V6" s="15"/>
      <c r="W6" s="15"/>
    </row>
    <row r="7" spans="1:23">
      <c r="A7" s="47"/>
      <c r="B7" s="48"/>
      <c r="C7" s="48"/>
      <c r="D7" s="48"/>
      <c r="E7" s="48"/>
      <c r="F7" s="48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4" t="s">
        <v>282</v>
      </c>
      <c r="B8" s="44"/>
      <c r="C8" s="44"/>
      <c r="D8" s="44"/>
      <c r="E8" s="44"/>
      <c r="F8" s="4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8"/>
      <c r="B9" s="48"/>
      <c r="C9" s="48"/>
      <c r="D9" s="48"/>
      <c r="E9" s="48"/>
      <c r="F9" s="48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4" t="s">
        <v>283</v>
      </c>
      <c r="B10" s="44"/>
      <c r="C10" s="44"/>
      <c r="D10" s="44"/>
      <c r="E10" s="44"/>
      <c r="F10" s="44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8"/>
      <c r="B11" s="48"/>
      <c r="C11" s="48"/>
      <c r="D11" s="48"/>
      <c r="E11" s="48"/>
      <c r="F11" s="48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44" t="s">
        <v>284</v>
      </c>
      <c r="B12" s="44"/>
      <c r="C12" s="44"/>
      <c r="D12" s="44"/>
      <c r="E12" s="44"/>
      <c r="F12" s="44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48"/>
      <c r="B13" s="48"/>
      <c r="C13" s="48"/>
      <c r="D13" s="48"/>
      <c r="E13" s="48"/>
      <c r="F13" s="48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44" t="s">
        <v>285</v>
      </c>
      <c r="B14" s="44"/>
      <c r="C14" s="44"/>
      <c r="D14" s="44"/>
      <c r="E14" s="44"/>
      <c r="F14" s="4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8"/>
      <c r="B15" s="48"/>
      <c r="C15" s="48"/>
      <c r="D15" s="48"/>
      <c r="E15" s="48"/>
      <c r="F15" s="48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6" t="s">
        <v>263</v>
      </c>
      <c r="B17" s="17"/>
      <c r="C17" s="17"/>
      <c r="D17" s="17"/>
      <c r="E17" s="18"/>
      <c r="F17" s="19"/>
      <c r="G17" s="39"/>
      <c r="H17" s="38"/>
      <c r="I17" s="38"/>
      <c r="J17" s="16" t="s">
        <v>264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60.75" customHeight="1" spans="1:23">
      <c r="A18" s="20" t="s">
        <v>286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pans="1:1">
      <c r="A19" t="s">
        <v>266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9.25" spans="1:14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288</v>
      </c>
      <c r="B2" s="35" t="s">
        <v>230</v>
      </c>
      <c r="C2" s="35" t="s">
        <v>231</v>
      </c>
      <c r="D2" s="35" t="s">
        <v>232</v>
      </c>
      <c r="E2" s="35" t="s">
        <v>233</v>
      </c>
      <c r="F2" s="35" t="s">
        <v>234</v>
      </c>
      <c r="G2" s="34" t="s">
        <v>289</v>
      </c>
      <c r="H2" s="34" t="s">
        <v>290</v>
      </c>
      <c r="I2" s="34" t="s">
        <v>291</v>
      </c>
      <c r="J2" s="34" t="s">
        <v>290</v>
      </c>
      <c r="K2" s="34" t="s">
        <v>292</v>
      </c>
      <c r="L2" s="34" t="s">
        <v>290</v>
      </c>
      <c r="M2" s="35" t="s">
        <v>274</v>
      </c>
      <c r="N2" s="35" t="s">
        <v>243</v>
      </c>
    </row>
    <row r="3" spans="1:14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36" t="s">
        <v>288</v>
      </c>
      <c r="B4" s="37" t="s">
        <v>293</v>
      </c>
      <c r="C4" s="37" t="s">
        <v>275</v>
      </c>
      <c r="D4" s="37" t="s">
        <v>232</v>
      </c>
      <c r="E4" s="35" t="s">
        <v>233</v>
      </c>
      <c r="F4" s="35" t="s">
        <v>234</v>
      </c>
      <c r="G4" s="34" t="s">
        <v>289</v>
      </c>
      <c r="H4" s="34" t="s">
        <v>290</v>
      </c>
      <c r="I4" s="34" t="s">
        <v>291</v>
      </c>
      <c r="J4" s="34" t="s">
        <v>290</v>
      </c>
      <c r="K4" s="34" t="s">
        <v>292</v>
      </c>
      <c r="L4" s="34" t="s">
        <v>290</v>
      </c>
      <c r="M4" s="35" t="s">
        <v>274</v>
      </c>
      <c r="N4" s="35" t="s">
        <v>243</v>
      </c>
    </row>
    <row r="5" spans="1:1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6" t="s">
        <v>263</v>
      </c>
      <c r="B11" s="17"/>
      <c r="C11" s="17"/>
      <c r="D11" s="18"/>
      <c r="E11" s="19"/>
      <c r="F11" s="38"/>
      <c r="G11" s="39"/>
      <c r="H11" s="38"/>
      <c r="I11" s="16" t="s">
        <v>264</v>
      </c>
      <c r="J11" s="17"/>
      <c r="K11" s="17"/>
      <c r="L11" s="17"/>
      <c r="M11" s="17"/>
      <c r="N11" s="24"/>
    </row>
    <row r="12" ht="68.25" customHeight="1" spans="1:14">
      <c r="A12" s="20" t="s">
        <v>294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">
      <c r="A13" t="s">
        <v>266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A12" sqref="A12:L12"/>
    </sheetView>
  </sheetViews>
  <sheetFormatPr defaultColWidth="9" defaultRowHeight="14.25"/>
  <cols>
    <col min="1" max="1" width="10.2" customWidth="1"/>
    <col min="2" max="2" width="7" customWidth="1"/>
    <col min="3" max="3" width="12.1" customWidth="1"/>
    <col min="4" max="4" width="12.9" customWidth="1"/>
    <col min="5" max="5" width="12.1" customWidth="1"/>
    <col min="6" max="6" width="14.4" customWidth="1"/>
    <col min="7" max="7" width="17.4" customWidth="1"/>
    <col min="8" max="9" width="14" customWidth="1"/>
    <col min="10" max="10" width="11.5" customWidth="1"/>
  </cols>
  <sheetData>
    <row r="1" ht="29.25" spans="1:10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268</v>
      </c>
      <c r="B2" s="5" t="s">
        <v>234</v>
      </c>
      <c r="C2" s="5" t="s">
        <v>230</v>
      </c>
      <c r="D2" s="5" t="s">
        <v>231</v>
      </c>
      <c r="E2" s="5" t="s">
        <v>232</v>
      </c>
      <c r="F2" s="5" t="s">
        <v>233</v>
      </c>
      <c r="G2" s="4" t="s">
        <v>296</v>
      </c>
      <c r="H2" s="4" t="s">
        <v>297</v>
      </c>
      <c r="I2" s="4" t="s">
        <v>298</v>
      </c>
      <c r="J2" s="4" t="s">
        <v>299</v>
      </c>
      <c r="K2" s="5" t="s">
        <v>274</v>
      </c>
      <c r="L2" s="5" t="s">
        <v>243</v>
      </c>
    </row>
    <row r="3" spans="1:12">
      <c r="A3" s="25" t="s">
        <v>276</v>
      </c>
      <c r="B3" s="25" t="s">
        <v>247</v>
      </c>
      <c r="C3" s="26">
        <v>24080195</v>
      </c>
      <c r="D3" s="26" t="s">
        <v>300</v>
      </c>
      <c r="E3" s="26" t="s">
        <v>116</v>
      </c>
      <c r="F3" s="26" t="s">
        <v>246</v>
      </c>
      <c r="G3" s="26" t="s">
        <v>301</v>
      </c>
      <c r="H3" s="26" t="s">
        <v>302</v>
      </c>
      <c r="I3" s="26"/>
      <c r="J3" s="26"/>
      <c r="K3" s="26" t="s">
        <v>303</v>
      </c>
      <c r="L3" s="26"/>
    </row>
    <row r="4" spans="1:12">
      <c r="A4" s="25" t="s">
        <v>282</v>
      </c>
      <c r="B4" s="25" t="s">
        <v>247</v>
      </c>
      <c r="C4" s="26">
        <v>24080195</v>
      </c>
      <c r="D4" s="26" t="s">
        <v>300</v>
      </c>
      <c r="E4" s="26" t="s">
        <v>116</v>
      </c>
      <c r="F4" s="26" t="s">
        <v>246</v>
      </c>
      <c r="G4" s="26" t="s">
        <v>301</v>
      </c>
      <c r="H4" s="26" t="s">
        <v>302</v>
      </c>
      <c r="I4" s="26"/>
      <c r="J4" s="26"/>
      <c r="K4" s="26" t="s">
        <v>303</v>
      </c>
      <c r="L4" s="26"/>
    </row>
    <row r="5" spans="1:12">
      <c r="A5" s="25" t="s">
        <v>283</v>
      </c>
      <c r="B5" s="25" t="s">
        <v>247</v>
      </c>
      <c r="C5" s="26">
        <v>24080195</v>
      </c>
      <c r="D5" s="26" t="s">
        <v>300</v>
      </c>
      <c r="E5" s="26" t="s">
        <v>116</v>
      </c>
      <c r="F5" s="26" t="s">
        <v>246</v>
      </c>
      <c r="G5" s="26" t="s">
        <v>301</v>
      </c>
      <c r="H5" s="26" t="s">
        <v>302</v>
      </c>
      <c r="I5" s="26"/>
      <c r="J5" s="26"/>
      <c r="K5" s="26" t="s">
        <v>303</v>
      </c>
      <c r="L5" s="26"/>
    </row>
    <row r="6" spans="1:12">
      <c r="A6" s="25" t="s">
        <v>284</v>
      </c>
      <c r="B6" s="25" t="s">
        <v>247</v>
      </c>
      <c r="C6" s="26">
        <v>24080195</v>
      </c>
      <c r="D6" s="26" t="s">
        <v>300</v>
      </c>
      <c r="E6" s="26" t="s">
        <v>116</v>
      </c>
      <c r="F6" s="26" t="s">
        <v>246</v>
      </c>
      <c r="G6" s="26" t="s">
        <v>301</v>
      </c>
      <c r="H6" s="26" t="s">
        <v>302</v>
      </c>
      <c r="I6" s="26"/>
      <c r="J6" s="26"/>
      <c r="K6" s="26" t="s">
        <v>303</v>
      </c>
      <c r="L6" s="26"/>
    </row>
    <row r="7" spans="1:12">
      <c r="A7" s="25" t="s">
        <v>285</v>
      </c>
      <c r="B7" s="25" t="s">
        <v>247</v>
      </c>
      <c r="C7" s="27">
        <v>24080195</v>
      </c>
      <c r="D7" s="26" t="s">
        <v>300</v>
      </c>
      <c r="E7" s="26" t="s">
        <v>116</v>
      </c>
      <c r="F7" s="26" t="s">
        <v>246</v>
      </c>
      <c r="G7" s="26" t="s">
        <v>301</v>
      </c>
      <c r="H7" s="26" t="s">
        <v>302</v>
      </c>
      <c r="I7" s="25"/>
      <c r="J7" s="25"/>
      <c r="K7" s="26" t="s">
        <v>303</v>
      </c>
      <c r="L7" s="25"/>
    </row>
    <row r="8" spans="1:1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="2" customFormat="1" ht="18.75" spans="1:12">
      <c r="A11" s="28" t="s">
        <v>304</v>
      </c>
      <c r="B11" s="29"/>
      <c r="C11" s="29"/>
      <c r="D11" s="29"/>
      <c r="E11" s="30"/>
      <c r="F11" s="31"/>
      <c r="G11" s="32"/>
      <c r="H11" s="28" t="s">
        <v>305</v>
      </c>
      <c r="I11" s="29"/>
      <c r="J11" s="29"/>
      <c r="K11" s="29"/>
      <c r="L11" s="33"/>
    </row>
    <row r="12" ht="79.5" customHeight="1" spans="1:12">
      <c r="A12" s="20" t="s">
        <v>306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pans="1:1">
      <c r="A13" t="s">
        <v>266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L7" sqref="L7"/>
    </sheetView>
  </sheetViews>
  <sheetFormatPr defaultColWidth="9" defaultRowHeight="14.25"/>
  <cols>
    <col min="1" max="1" width="7" customWidth="1"/>
    <col min="2" max="2" width="10" customWidth="1"/>
    <col min="3" max="3" width="16.1" customWidth="1"/>
    <col min="4" max="4" width="12.1" customWidth="1"/>
    <col min="5" max="5" width="14.4" customWidth="1"/>
    <col min="6" max="6" width="12.9" customWidth="1"/>
    <col min="7" max="7" width="12" customWidth="1"/>
    <col min="8" max="8" width="12.6" customWidth="1"/>
    <col min="9" max="9" width="13.4" customWidth="1"/>
  </cols>
  <sheetData>
    <row r="1" ht="29.25" spans="1:9">
      <c r="A1" s="3" t="s">
        <v>307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229</v>
      </c>
      <c r="B2" s="5" t="s">
        <v>234</v>
      </c>
      <c r="C2" s="5" t="s">
        <v>275</v>
      </c>
      <c r="D2" s="5" t="s">
        <v>232</v>
      </c>
      <c r="E2" s="5" t="s">
        <v>233</v>
      </c>
      <c r="F2" s="4" t="s">
        <v>308</v>
      </c>
      <c r="G2" s="4" t="s">
        <v>256</v>
      </c>
      <c r="H2" s="6" t="s">
        <v>257</v>
      </c>
      <c r="I2" s="22" t="s">
        <v>259</v>
      </c>
    </row>
    <row r="3" s="1" customFormat="1" ht="16.5" spans="1:9">
      <c r="A3" s="4"/>
      <c r="B3" s="7"/>
      <c r="C3" s="7"/>
      <c r="D3" s="7"/>
      <c r="E3" s="7"/>
      <c r="F3" s="4" t="s">
        <v>309</v>
      </c>
      <c r="G3" s="4" t="s">
        <v>260</v>
      </c>
      <c r="H3" s="8"/>
      <c r="I3" s="23"/>
    </row>
    <row r="4" spans="1:9">
      <c r="A4" s="9">
        <v>1</v>
      </c>
      <c r="B4" s="9" t="s">
        <v>310</v>
      </c>
      <c r="C4" s="9" t="s">
        <v>311</v>
      </c>
      <c r="D4" s="9" t="s">
        <v>116</v>
      </c>
      <c r="E4" s="9" t="s">
        <v>246</v>
      </c>
      <c r="F4" s="10">
        <v>-0.01</v>
      </c>
      <c r="G4" s="11">
        <v>-0.035</v>
      </c>
      <c r="H4" s="11">
        <v>-0.045</v>
      </c>
      <c r="I4" s="9" t="s">
        <v>312</v>
      </c>
    </row>
    <row r="5" spans="1:9">
      <c r="A5" s="12">
        <v>2</v>
      </c>
      <c r="B5" s="12" t="s">
        <v>313</v>
      </c>
      <c r="C5" s="12" t="s">
        <v>314</v>
      </c>
      <c r="D5" s="12" t="s">
        <v>116</v>
      </c>
      <c r="E5" s="12" t="s">
        <v>246</v>
      </c>
      <c r="F5" s="13">
        <v>-0.13</v>
      </c>
      <c r="G5" s="12">
        <v>0</v>
      </c>
      <c r="H5" s="13">
        <v>-0.13</v>
      </c>
      <c r="I5" s="12" t="s">
        <v>312</v>
      </c>
    </row>
    <row r="6" spans="1:9">
      <c r="A6" s="14"/>
      <c r="B6" s="14"/>
      <c r="C6" s="15"/>
      <c r="D6" s="15"/>
      <c r="E6" s="15"/>
      <c r="F6" s="15"/>
      <c r="G6" s="15"/>
      <c r="H6" s="15"/>
      <c r="I6" s="15"/>
    </row>
    <row r="7" spans="1:9">
      <c r="A7" s="14"/>
      <c r="B7" s="14"/>
      <c r="C7" s="15"/>
      <c r="D7" s="15"/>
      <c r="E7" s="15"/>
      <c r="F7" s="15"/>
      <c r="G7" s="15"/>
      <c r="H7" s="15"/>
      <c r="I7" s="15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6" t="s">
        <v>263</v>
      </c>
      <c r="B12" s="17"/>
      <c r="C12" s="17"/>
      <c r="D12" s="18"/>
      <c r="E12" s="19"/>
      <c r="F12" s="16" t="s">
        <v>264</v>
      </c>
      <c r="G12" s="17"/>
      <c r="H12" s="18"/>
      <c r="I12" s="24"/>
    </row>
    <row r="13" ht="39" customHeight="1" spans="1:9">
      <c r="A13" s="20" t="s">
        <v>315</v>
      </c>
      <c r="B13" s="20"/>
      <c r="C13" s="21"/>
      <c r="D13" s="21"/>
      <c r="E13" s="21"/>
      <c r="F13" s="21"/>
      <c r="G13" s="21"/>
      <c r="H13" s="21"/>
      <c r="I13" s="21"/>
    </row>
    <row r="14" spans="1:1">
      <c r="A14" t="s">
        <v>266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PageLayoutView="125" workbookViewId="0">
      <selection activeCell="F4" sqref="F4:G4"/>
    </sheetView>
  </sheetViews>
  <sheetFormatPr defaultColWidth="10.4" defaultRowHeight="16.5" customHeight="1"/>
  <cols>
    <col min="1" max="9" width="10.4" style="115"/>
    <col min="10" max="10" width="8.9" style="115" customWidth="1"/>
    <col min="11" max="11" width="12" style="115" customWidth="1"/>
    <col min="12" max="16384" width="10.4" style="115"/>
  </cols>
  <sheetData>
    <row r="1" ht="21" spans="1:11">
      <c r="A1" s="288" t="s">
        <v>17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pans="1:11">
      <c r="A2" s="191" t="s">
        <v>18</v>
      </c>
      <c r="B2" s="192" t="s">
        <v>19</v>
      </c>
      <c r="C2" s="192"/>
      <c r="D2" s="193" t="s">
        <v>20</v>
      </c>
      <c r="E2" s="193"/>
      <c r="F2" s="192" t="s">
        <v>21</v>
      </c>
      <c r="G2" s="192"/>
      <c r="H2" s="194" t="s">
        <v>22</v>
      </c>
      <c r="I2" s="257" t="s">
        <v>23</v>
      </c>
      <c r="J2" s="257"/>
      <c r="K2" s="258"/>
    </row>
    <row r="3" ht="14.25" spans="1:11">
      <c r="A3" s="195" t="s">
        <v>24</v>
      </c>
      <c r="B3" s="196"/>
      <c r="C3" s="197"/>
      <c r="D3" s="198" t="s">
        <v>25</v>
      </c>
      <c r="E3" s="199"/>
      <c r="F3" s="199"/>
      <c r="G3" s="200"/>
      <c r="H3" s="198" t="s">
        <v>26</v>
      </c>
      <c r="I3" s="199"/>
      <c r="J3" s="199"/>
      <c r="K3" s="200"/>
    </row>
    <row r="4" ht="14.25" spans="1:11">
      <c r="A4" s="201" t="s">
        <v>27</v>
      </c>
      <c r="B4" s="226" t="s">
        <v>28</v>
      </c>
      <c r="C4" s="259"/>
      <c r="D4" s="201" t="s">
        <v>29</v>
      </c>
      <c r="E4" s="203"/>
      <c r="F4" s="204"/>
      <c r="G4" s="205"/>
      <c r="H4" s="201" t="s">
        <v>30</v>
      </c>
      <c r="I4" s="203"/>
      <c r="J4" s="226" t="s">
        <v>31</v>
      </c>
      <c r="K4" s="259" t="s">
        <v>32</v>
      </c>
    </row>
    <row r="5" ht="14.25" spans="1:11">
      <c r="A5" s="206" t="s">
        <v>33</v>
      </c>
      <c r="B5" s="226" t="s">
        <v>34</v>
      </c>
      <c r="C5" s="259"/>
      <c r="D5" s="201" t="s">
        <v>35</v>
      </c>
      <c r="E5" s="203"/>
      <c r="F5" s="204"/>
      <c r="G5" s="205"/>
      <c r="H5" s="201" t="s">
        <v>36</v>
      </c>
      <c r="I5" s="203"/>
      <c r="J5" s="226" t="s">
        <v>31</v>
      </c>
      <c r="K5" s="259" t="s">
        <v>32</v>
      </c>
    </row>
    <row r="6" ht="14.25" spans="1:11">
      <c r="A6" s="201" t="s">
        <v>37</v>
      </c>
      <c r="B6" s="208" t="s">
        <v>38</v>
      </c>
      <c r="C6" s="209">
        <v>6</v>
      </c>
      <c r="D6" s="206" t="s">
        <v>39</v>
      </c>
      <c r="E6" s="228"/>
      <c r="F6" s="204"/>
      <c r="G6" s="205"/>
      <c r="H6" s="201" t="s">
        <v>40</v>
      </c>
      <c r="I6" s="203"/>
      <c r="J6" s="226" t="s">
        <v>31</v>
      </c>
      <c r="K6" s="259" t="s">
        <v>32</v>
      </c>
    </row>
    <row r="7" ht="14.25" spans="1:11">
      <c r="A7" s="201" t="s">
        <v>41</v>
      </c>
      <c r="B7" s="289">
        <v>1021</v>
      </c>
      <c r="C7" s="269"/>
      <c r="D7" s="206" t="s">
        <v>42</v>
      </c>
      <c r="E7" s="227"/>
      <c r="F7" s="204"/>
      <c r="G7" s="205"/>
      <c r="H7" s="201" t="s">
        <v>43</v>
      </c>
      <c r="I7" s="203"/>
      <c r="J7" s="226" t="s">
        <v>31</v>
      </c>
      <c r="K7" s="259" t="s">
        <v>32</v>
      </c>
    </row>
    <row r="8" ht="15" spans="1:11">
      <c r="A8" s="290"/>
      <c r="B8" s="213"/>
      <c r="C8" s="214"/>
      <c r="D8" s="212" t="s">
        <v>44</v>
      </c>
      <c r="E8" s="215"/>
      <c r="F8" s="216"/>
      <c r="G8" s="217"/>
      <c r="H8" s="212" t="s">
        <v>45</v>
      </c>
      <c r="I8" s="215"/>
      <c r="J8" s="234" t="s">
        <v>31</v>
      </c>
      <c r="K8" s="261" t="s">
        <v>32</v>
      </c>
    </row>
    <row r="9" ht="15" spans="1:11">
      <c r="A9" s="291" t="s">
        <v>46</v>
      </c>
      <c r="B9" s="292"/>
      <c r="C9" s="292"/>
      <c r="D9" s="292"/>
      <c r="E9" s="292"/>
      <c r="F9" s="292"/>
      <c r="G9" s="292"/>
      <c r="H9" s="292"/>
      <c r="I9" s="292"/>
      <c r="J9" s="292"/>
      <c r="K9" s="332"/>
    </row>
    <row r="10" ht="15" spans="1:11">
      <c r="A10" s="251" t="s">
        <v>47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71"/>
    </row>
    <row r="11" ht="14.25" spans="1:11">
      <c r="A11" s="293" t="s">
        <v>48</v>
      </c>
      <c r="B11" s="294" t="s">
        <v>49</v>
      </c>
      <c r="C11" s="295" t="s">
        <v>50</v>
      </c>
      <c r="D11" s="296"/>
      <c r="E11" s="297" t="s">
        <v>51</v>
      </c>
      <c r="F11" s="294" t="s">
        <v>49</v>
      </c>
      <c r="G11" s="295" t="s">
        <v>50</v>
      </c>
      <c r="H11" s="295" t="s">
        <v>52</v>
      </c>
      <c r="I11" s="297" t="s">
        <v>53</v>
      </c>
      <c r="J11" s="294" t="s">
        <v>49</v>
      </c>
      <c r="K11" s="333" t="s">
        <v>50</v>
      </c>
    </row>
    <row r="12" ht="14.25" spans="1:11">
      <c r="A12" s="206" t="s">
        <v>54</v>
      </c>
      <c r="B12" s="225" t="s">
        <v>49</v>
      </c>
      <c r="C12" s="226" t="s">
        <v>50</v>
      </c>
      <c r="D12" s="227"/>
      <c r="E12" s="228" t="s">
        <v>55</v>
      </c>
      <c r="F12" s="225" t="s">
        <v>49</v>
      </c>
      <c r="G12" s="226" t="s">
        <v>50</v>
      </c>
      <c r="H12" s="226" t="s">
        <v>52</v>
      </c>
      <c r="I12" s="228" t="s">
        <v>56</v>
      </c>
      <c r="J12" s="225" t="s">
        <v>49</v>
      </c>
      <c r="K12" s="259" t="s">
        <v>50</v>
      </c>
    </row>
    <row r="13" ht="14.25" spans="1:11">
      <c r="A13" s="206" t="s">
        <v>57</v>
      </c>
      <c r="B13" s="225" t="s">
        <v>49</v>
      </c>
      <c r="C13" s="226" t="s">
        <v>50</v>
      </c>
      <c r="D13" s="227"/>
      <c r="E13" s="228" t="s">
        <v>58</v>
      </c>
      <c r="F13" s="226" t="s">
        <v>59</v>
      </c>
      <c r="G13" s="226" t="s">
        <v>60</v>
      </c>
      <c r="H13" s="226" t="s">
        <v>52</v>
      </c>
      <c r="I13" s="228" t="s">
        <v>61</v>
      </c>
      <c r="J13" s="225" t="s">
        <v>49</v>
      </c>
      <c r="K13" s="259" t="s">
        <v>50</v>
      </c>
    </row>
    <row r="14" ht="15" spans="1:11">
      <c r="A14" s="212" t="s">
        <v>62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63"/>
    </row>
    <row r="15" ht="15" spans="1:11">
      <c r="A15" s="251" t="s">
        <v>63</v>
      </c>
      <c r="B15" s="252"/>
      <c r="C15" s="252"/>
      <c r="D15" s="252"/>
      <c r="E15" s="252"/>
      <c r="F15" s="252"/>
      <c r="G15" s="252"/>
      <c r="H15" s="252"/>
      <c r="I15" s="252"/>
      <c r="J15" s="252"/>
      <c r="K15" s="271"/>
    </row>
    <row r="16" ht="14.25" spans="1:11">
      <c r="A16" s="298" t="s">
        <v>64</v>
      </c>
      <c r="B16" s="295" t="s">
        <v>59</v>
      </c>
      <c r="C16" s="295" t="s">
        <v>60</v>
      </c>
      <c r="D16" s="299"/>
      <c r="E16" s="300" t="s">
        <v>65</v>
      </c>
      <c r="F16" s="295" t="s">
        <v>59</v>
      </c>
      <c r="G16" s="295" t="s">
        <v>60</v>
      </c>
      <c r="H16" s="301"/>
      <c r="I16" s="300" t="s">
        <v>66</v>
      </c>
      <c r="J16" s="295" t="s">
        <v>59</v>
      </c>
      <c r="K16" s="333" t="s">
        <v>60</v>
      </c>
    </row>
    <row r="17" customHeight="1" spans="1:22">
      <c r="A17" s="210" t="s">
        <v>67</v>
      </c>
      <c r="B17" s="226" t="s">
        <v>59</v>
      </c>
      <c r="C17" s="226" t="s">
        <v>60</v>
      </c>
      <c r="D17" s="124"/>
      <c r="E17" s="238" t="s">
        <v>68</v>
      </c>
      <c r="F17" s="226" t="s">
        <v>59</v>
      </c>
      <c r="G17" s="226" t="s">
        <v>60</v>
      </c>
      <c r="H17" s="302"/>
      <c r="I17" s="238" t="s">
        <v>69</v>
      </c>
      <c r="J17" s="226" t="s">
        <v>59</v>
      </c>
      <c r="K17" s="259" t="s">
        <v>60</v>
      </c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</row>
    <row r="18" ht="18" customHeight="1" spans="1:11">
      <c r="A18" s="303" t="s">
        <v>70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35"/>
    </row>
    <row r="19" ht="18" customHeight="1" spans="1:11">
      <c r="A19" s="251" t="s">
        <v>71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71"/>
    </row>
    <row r="20" customHeight="1" spans="1:11">
      <c r="A20" s="305" t="s">
        <v>72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36"/>
    </row>
    <row r="21" ht="21.75" customHeight="1" spans="1:11">
      <c r="A21" s="307" t="s">
        <v>73</v>
      </c>
      <c r="B21" s="238" t="s">
        <v>74</v>
      </c>
      <c r="C21" s="238" t="s">
        <v>75</v>
      </c>
      <c r="D21" s="238" t="s">
        <v>76</v>
      </c>
      <c r="E21" s="238" t="s">
        <v>77</v>
      </c>
      <c r="F21" s="238" t="s">
        <v>78</v>
      </c>
      <c r="G21" s="238" t="s">
        <v>79</v>
      </c>
      <c r="H21" s="238" t="s">
        <v>80</v>
      </c>
      <c r="I21" s="238" t="s">
        <v>81</v>
      </c>
      <c r="J21" s="238" t="s">
        <v>82</v>
      </c>
      <c r="K21" s="181" t="s">
        <v>83</v>
      </c>
    </row>
    <row r="22" customHeight="1" spans="1:11">
      <c r="A22" s="211" t="s">
        <v>84</v>
      </c>
      <c r="B22" s="308"/>
      <c r="C22" s="308"/>
      <c r="D22" s="308">
        <v>1</v>
      </c>
      <c r="E22" s="308">
        <v>1</v>
      </c>
      <c r="F22" s="308">
        <v>1</v>
      </c>
      <c r="G22" s="308">
        <v>1</v>
      </c>
      <c r="H22" s="308">
        <v>1</v>
      </c>
      <c r="I22" s="308">
        <v>1</v>
      </c>
      <c r="J22" s="308"/>
      <c r="K22" s="337" t="s">
        <v>85</v>
      </c>
    </row>
    <row r="23" customHeight="1" spans="1:11">
      <c r="A23" s="211"/>
      <c r="B23" s="308"/>
      <c r="C23" s="308"/>
      <c r="D23" s="308"/>
      <c r="E23" s="308"/>
      <c r="F23" s="308"/>
      <c r="G23" s="308"/>
      <c r="H23" s="308"/>
      <c r="I23" s="308"/>
      <c r="J23" s="308"/>
      <c r="K23" s="338"/>
    </row>
    <row r="24" customHeight="1" spans="1:11">
      <c r="A24" s="211"/>
      <c r="B24" s="308"/>
      <c r="C24" s="308"/>
      <c r="D24" s="308"/>
      <c r="E24" s="308"/>
      <c r="F24" s="308"/>
      <c r="G24" s="308"/>
      <c r="H24" s="308"/>
      <c r="I24" s="308"/>
      <c r="J24" s="308"/>
      <c r="K24" s="338"/>
    </row>
    <row r="25" customHeight="1" spans="1:11">
      <c r="A25" s="211"/>
      <c r="B25" s="308"/>
      <c r="C25" s="308"/>
      <c r="D25" s="308"/>
      <c r="E25" s="308"/>
      <c r="F25" s="308"/>
      <c r="G25" s="308"/>
      <c r="H25" s="308"/>
      <c r="I25" s="308"/>
      <c r="J25" s="308"/>
      <c r="K25" s="175"/>
    </row>
    <row r="26" customHeight="1" spans="1:11">
      <c r="A26" s="211"/>
      <c r="B26" s="308"/>
      <c r="C26" s="308"/>
      <c r="D26" s="308"/>
      <c r="E26" s="308"/>
      <c r="F26" s="308"/>
      <c r="G26" s="308"/>
      <c r="H26" s="308"/>
      <c r="I26" s="308"/>
      <c r="J26" s="308"/>
      <c r="K26" s="175"/>
    </row>
    <row r="27" customHeight="1" spans="1:11">
      <c r="A27" s="211"/>
      <c r="B27" s="308"/>
      <c r="C27" s="308"/>
      <c r="D27" s="308"/>
      <c r="E27" s="308"/>
      <c r="F27" s="308"/>
      <c r="G27" s="308"/>
      <c r="H27" s="308"/>
      <c r="I27" s="308"/>
      <c r="J27" s="308"/>
      <c r="K27" s="175"/>
    </row>
    <row r="28" customHeight="1" spans="1:11">
      <c r="A28" s="211"/>
      <c r="B28" s="308"/>
      <c r="C28" s="308"/>
      <c r="D28" s="308"/>
      <c r="E28" s="308"/>
      <c r="F28" s="308"/>
      <c r="G28" s="308"/>
      <c r="H28" s="308"/>
      <c r="I28" s="308"/>
      <c r="J28" s="308"/>
      <c r="K28" s="175"/>
    </row>
    <row r="29" ht="18" customHeight="1" spans="1:11">
      <c r="A29" s="309" t="s">
        <v>86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39"/>
    </row>
    <row r="30" ht="18.75" customHeight="1" spans="1:11">
      <c r="A30" s="311"/>
      <c r="B30" s="312"/>
      <c r="C30" s="312"/>
      <c r="D30" s="312"/>
      <c r="E30" s="312"/>
      <c r="F30" s="312"/>
      <c r="G30" s="312"/>
      <c r="H30" s="312"/>
      <c r="I30" s="312"/>
      <c r="J30" s="312"/>
      <c r="K30" s="340"/>
    </row>
    <row r="31" ht="18.75" customHeight="1" spans="1:11">
      <c r="A31" s="313"/>
      <c r="B31" s="314"/>
      <c r="C31" s="314"/>
      <c r="D31" s="314"/>
      <c r="E31" s="314"/>
      <c r="F31" s="314"/>
      <c r="G31" s="314"/>
      <c r="H31" s="314"/>
      <c r="I31" s="314"/>
      <c r="J31" s="314"/>
      <c r="K31" s="341"/>
    </row>
    <row r="32" ht="18" customHeight="1" spans="1:11">
      <c r="A32" s="309" t="s">
        <v>87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39"/>
    </row>
    <row r="33" ht="14.25" spans="1:11">
      <c r="A33" s="315" t="s">
        <v>88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42"/>
    </row>
    <row r="34" ht="15" spans="1:11">
      <c r="A34" s="129" t="s">
        <v>89</v>
      </c>
      <c r="B34" s="131"/>
      <c r="C34" s="226" t="s">
        <v>31</v>
      </c>
      <c r="D34" s="226" t="s">
        <v>32</v>
      </c>
      <c r="E34" s="317" t="s">
        <v>90</v>
      </c>
      <c r="F34" s="318"/>
      <c r="G34" s="318"/>
      <c r="H34" s="318"/>
      <c r="I34" s="318"/>
      <c r="J34" s="318"/>
      <c r="K34" s="343"/>
    </row>
    <row r="35" ht="15" spans="1:11">
      <c r="A35" s="319" t="s">
        <v>91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</row>
    <row r="36" ht="14.25" spans="1:11">
      <c r="A36" s="320" t="s">
        <v>92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44"/>
    </row>
    <row r="37" ht="14.25" spans="1:11">
      <c r="A37" s="243" t="s">
        <v>93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69"/>
    </row>
    <row r="38" ht="14.25" spans="1:1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69"/>
    </row>
    <row r="39" ht="14.25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69"/>
    </row>
    <row r="40" ht="14.25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69"/>
    </row>
    <row r="41" ht="14.25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69"/>
    </row>
    <row r="42" ht="14.25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69"/>
    </row>
    <row r="43" ht="15" spans="1:11">
      <c r="A43" s="239" t="s">
        <v>94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67"/>
    </row>
    <row r="44" ht="15" spans="1:11">
      <c r="A44" s="251" t="s">
        <v>95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71"/>
    </row>
    <row r="45" ht="14.25" spans="1:11">
      <c r="A45" s="298" t="s">
        <v>96</v>
      </c>
      <c r="B45" s="295" t="s">
        <v>59</v>
      </c>
      <c r="C45" s="295" t="s">
        <v>60</v>
      </c>
      <c r="D45" s="295" t="s">
        <v>52</v>
      </c>
      <c r="E45" s="300" t="s">
        <v>97</v>
      </c>
      <c r="F45" s="295" t="s">
        <v>59</v>
      </c>
      <c r="G45" s="295" t="s">
        <v>60</v>
      </c>
      <c r="H45" s="295" t="s">
        <v>52</v>
      </c>
      <c r="I45" s="300" t="s">
        <v>98</v>
      </c>
      <c r="J45" s="295" t="s">
        <v>59</v>
      </c>
      <c r="K45" s="333" t="s">
        <v>60</v>
      </c>
    </row>
    <row r="46" ht="14.25" spans="1:11">
      <c r="A46" s="210" t="s">
        <v>51</v>
      </c>
      <c r="B46" s="226" t="s">
        <v>59</v>
      </c>
      <c r="C46" s="226" t="s">
        <v>60</v>
      </c>
      <c r="D46" s="226" t="s">
        <v>52</v>
      </c>
      <c r="E46" s="238" t="s">
        <v>58</v>
      </c>
      <c r="F46" s="226" t="s">
        <v>59</v>
      </c>
      <c r="G46" s="226" t="s">
        <v>60</v>
      </c>
      <c r="H46" s="226" t="s">
        <v>52</v>
      </c>
      <c r="I46" s="238" t="s">
        <v>69</v>
      </c>
      <c r="J46" s="226" t="s">
        <v>59</v>
      </c>
      <c r="K46" s="259" t="s">
        <v>60</v>
      </c>
    </row>
    <row r="47" ht="15" spans="1:11">
      <c r="A47" s="212" t="s">
        <v>62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63"/>
    </row>
    <row r="48" ht="15" spans="1:11">
      <c r="A48" s="319" t="s">
        <v>99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</row>
    <row r="49" ht="15" spans="1:11">
      <c r="A49" s="320"/>
      <c r="B49" s="321"/>
      <c r="C49" s="321"/>
      <c r="D49" s="321"/>
      <c r="E49" s="321"/>
      <c r="F49" s="321"/>
      <c r="G49" s="321"/>
      <c r="H49" s="321"/>
      <c r="I49" s="321"/>
      <c r="J49" s="321"/>
      <c r="K49" s="344"/>
    </row>
    <row r="50" ht="15" spans="1:11">
      <c r="A50" s="322" t="s">
        <v>100</v>
      </c>
      <c r="B50" s="323" t="s">
        <v>101</v>
      </c>
      <c r="C50" s="323"/>
      <c r="D50" s="324" t="s">
        <v>102</v>
      </c>
      <c r="E50" s="325" t="s">
        <v>103</v>
      </c>
      <c r="F50" s="326" t="s">
        <v>104</v>
      </c>
      <c r="G50" s="327">
        <v>45590</v>
      </c>
      <c r="H50" s="328" t="s">
        <v>105</v>
      </c>
      <c r="I50" s="345"/>
      <c r="J50" s="346" t="s">
        <v>106</v>
      </c>
      <c r="K50" s="347"/>
    </row>
    <row r="51" ht="15" spans="1:11">
      <c r="A51" s="319" t="s">
        <v>107</v>
      </c>
      <c r="B51" s="319"/>
      <c r="C51" s="319"/>
      <c r="D51" s="319"/>
      <c r="E51" s="319"/>
      <c r="F51" s="319"/>
      <c r="G51" s="319"/>
      <c r="H51" s="319"/>
      <c r="I51" s="319"/>
      <c r="J51" s="319"/>
      <c r="K51" s="319"/>
    </row>
    <row r="52" ht="15" spans="1:11">
      <c r="A52" s="329"/>
      <c r="B52" s="330"/>
      <c r="C52" s="330"/>
      <c r="D52" s="330"/>
      <c r="E52" s="330"/>
      <c r="F52" s="330"/>
      <c r="G52" s="330"/>
      <c r="H52" s="330"/>
      <c r="I52" s="330"/>
      <c r="J52" s="330"/>
      <c r="K52" s="348"/>
    </row>
    <row r="53" ht="15" spans="1:11">
      <c r="A53" s="322" t="s">
        <v>100</v>
      </c>
      <c r="B53" s="323" t="s">
        <v>101</v>
      </c>
      <c r="C53" s="323"/>
      <c r="D53" s="324" t="s">
        <v>102</v>
      </c>
      <c r="E53" s="331"/>
      <c r="F53" s="326" t="s">
        <v>108</v>
      </c>
      <c r="G53" s="327"/>
      <c r="H53" s="328" t="s">
        <v>105</v>
      </c>
      <c r="I53" s="345"/>
      <c r="J53" s="346"/>
      <c r="K53" s="34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5</xdr:row>
                    <xdr:rowOff>40005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zoomScale="90" zoomScaleNormal="90" workbookViewId="0">
      <selection activeCell="E2" sqref="E2:G2"/>
    </sheetView>
  </sheetViews>
  <sheetFormatPr defaultColWidth="9" defaultRowHeight="26.1" customHeight="1"/>
  <cols>
    <col min="1" max="1" width="17.1" style="66" customWidth="1"/>
    <col min="2" max="8" width="9.4" style="66" customWidth="1"/>
    <col min="9" max="9" width="1.4" style="66" customWidth="1"/>
    <col min="10" max="10" width="16.5" style="66" customWidth="1"/>
    <col min="11" max="11" width="17" style="66" customWidth="1"/>
    <col min="12" max="12" width="18.5" style="66" customWidth="1"/>
    <col min="13" max="13" width="16.6" style="66" customWidth="1"/>
    <col min="14" max="14" width="14.1" style="66" customWidth="1"/>
    <col min="15" max="15" width="16.4" style="66" customWidth="1"/>
    <col min="16" max="16384" width="9" style="66"/>
  </cols>
  <sheetData>
    <row r="1" ht="30" customHeight="1" spans="1:15">
      <c r="A1" s="67" t="s">
        <v>109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ht="29.1" customHeight="1" spans="1:15">
      <c r="A2" s="69" t="s">
        <v>27</v>
      </c>
      <c r="B2" s="70"/>
      <c r="C2" s="70"/>
      <c r="D2" s="71" t="s">
        <v>33</v>
      </c>
      <c r="E2" s="70"/>
      <c r="F2" s="70"/>
      <c r="G2" s="70"/>
      <c r="H2" s="70"/>
      <c r="I2" s="72"/>
      <c r="J2" s="287" t="s">
        <v>22</v>
      </c>
      <c r="K2" s="70"/>
      <c r="L2" s="70"/>
      <c r="M2" s="70"/>
      <c r="N2" s="70"/>
      <c r="O2" s="98"/>
    </row>
    <row r="3" ht="29.1" customHeight="1" spans="1:15">
      <c r="A3" s="73" t="s">
        <v>110</v>
      </c>
      <c r="B3" s="74" t="s">
        <v>111</v>
      </c>
      <c r="C3" s="74"/>
      <c r="D3" s="74"/>
      <c r="E3" s="74"/>
      <c r="F3" s="74"/>
      <c r="G3" s="74"/>
      <c r="H3" s="74"/>
      <c r="I3" s="75"/>
      <c r="J3" s="74" t="s">
        <v>112</v>
      </c>
      <c r="K3" s="74"/>
      <c r="L3" s="74"/>
      <c r="M3" s="74"/>
      <c r="N3" s="74"/>
      <c r="O3" s="99"/>
    </row>
    <row r="4" ht="29.1" customHeight="1" spans="1:15">
      <c r="A4" s="73"/>
      <c r="B4" s="276" t="s">
        <v>76</v>
      </c>
      <c r="C4" s="277" t="s">
        <v>77</v>
      </c>
      <c r="D4" s="277" t="s">
        <v>78</v>
      </c>
      <c r="E4" s="277" t="s">
        <v>79</v>
      </c>
      <c r="F4" s="277" t="s">
        <v>80</v>
      </c>
      <c r="G4" s="277" t="s">
        <v>81</v>
      </c>
      <c r="H4" s="278" t="s">
        <v>113</v>
      </c>
      <c r="I4" s="75"/>
      <c r="J4" s="100" t="s">
        <v>114</v>
      </c>
      <c r="K4" s="100" t="s">
        <v>115</v>
      </c>
      <c r="L4" s="100" t="s">
        <v>116</v>
      </c>
      <c r="M4" s="100"/>
      <c r="N4" s="100"/>
      <c r="O4" s="101"/>
    </row>
    <row r="5" ht="29.1" customHeight="1" spans="1:15">
      <c r="A5" s="73"/>
      <c r="B5" s="276" t="s">
        <v>117</v>
      </c>
      <c r="C5" s="277" t="s">
        <v>118</v>
      </c>
      <c r="D5" s="277" t="s">
        <v>119</v>
      </c>
      <c r="E5" s="277" t="s">
        <v>120</v>
      </c>
      <c r="F5" s="277" t="s">
        <v>121</v>
      </c>
      <c r="G5" s="277" t="s">
        <v>122</v>
      </c>
      <c r="H5" s="279"/>
      <c r="I5" s="75"/>
      <c r="J5" s="102"/>
      <c r="K5" s="102"/>
      <c r="L5" s="102" t="s">
        <v>78</v>
      </c>
      <c r="M5" s="102"/>
      <c r="N5" s="102"/>
      <c r="O5" s="103"/>
    </row>
    <row r="6" ht="29.1" customHeight="1" spans="1:15">
      <c r="A6" s="280" t="s">
        <v>123</v>
      </c>
      <c r="B6" s="281">
        <f>C6-2.1</f>
        <v>92.8</v>
      </c>
      <c r="C6" s="281">
        <f>D6-2.1</f>
        <v>94.9</v>
      </c>
      <c r="D6" s="282">
        <v>97</v>
      </c>
      <c r="E6" s="281">
        <f>D6+2.1</f>
        <v>99.1</v>
      </c>
      <c r="F6" s="281">
        <f>E6+2.1</f>
        <v>101.2</v>
      </c>
      <c r="G6" s="281">
        <f>F6+2.1</f>
        <v>103.3</v>
      </c>
      <c r="H6" s="283" t="s">
        <v>124</v>
      </c>
      <c r="I6" s="75"/>
      <c r="J6" s="104" t="s">
        <v>125</v>
      </c>
      <c r="K6" s="104" t="s">
        <v>126</v>
      </c>
      <c r="L6" s="104" t="s">
        <v>127</v>
      </c>
      <c r="M6" s="104"/>
      <c r="N6" s="104"/>
      <c r="O6" s="105"/>
    </row>
    <row r="7" ht="29.1" customHeight="1" spans="1:15">
      <c r="A7" s="280" t="s">
        <v>128</v>
      </c>
      <c r="B7" s="281">
        <f>C7-1.5</f>
        <v>67</v>
      </c>
      <c r="C7" s="281">
        <f>D7-1.5</f>
        <v>68.5</v>
      </c>
      <c r="D7" s="282">
        <v>70</v>
      </c>
      <c r="E7" s="281">
        <f>D7+1.5</f>
        <v>71.5</v>
      </c>
      <c r="F7" s="281">
        <f>E7+1.5</f>
        <v>73</v>
      </c>
      <c r="G7" s="281">
        <f>F7+1.5</f>
        <v>74.5</v>
      </c>
      <c r="H7" s="283" t="s">
        <v>129</v>
      </c>
      <c r="I7" s="75"/>
      <c r="J7" s="106" t="s">
        <v>125</v>
      </c>
      <c r="K7" s="106" t="s">
        <v>126</v>
      </c>
      <c r="L7" s="106"/>
      <c r="M7" s="106"/>
      <c r="N7" s="106"/>
      <c r="O7" s="107"/>
    </row>
    <row r="8" ht="29.1" customHeight="1" spans="1:15">
      <c r="A8" s="280" t="s">
        <v>130</v>
      </c>
      <c r="B8" s="281">
        <f t="shared" ref="B8:C10" si="0">C8-4</f>
        <v>68</v>
      </c>
      <c r="C8" s="281">
        <f t="shared" si="0"/>
        <v>72</v>
      </c>
      <c r="D8" s="284" t="s">
        <v>131</v>
      </c>
      <c r="E8" s="281">
        <f>D8+4</f>
        <v>80</v>
      </c>
      <c r="F8" s="281">
        <f>E8+5</f>
        <v>85</v>
      </c>
      <c r="G8" s="281">
        <f t="shared" ref="G8:G10" si="1">F8+6</f>
        <v>91</v>
      </c>
      <c r="H8" s="283" t="s">
        <v>129</v>
      </c>
      <c r="I8" s="75"/>
      <c r="J8" s="106" t="s">
        <v>127</v>
      </c>
      <c r="K8" s="106" t="s">
        <v>127</v>
      </c>
      <c r="L8" s="106" t="s">
        <v>132</v>
      </c>
      <c r="M8" s="106"/>
      <c r="N8" s="106"/>
      <c r="O8" s="108"/>
    </row>
    <row r="9" ht="29.1" customHeight="1" spans="1:15">
      <c r="A9" s="280" t="s">
        <v>133</v>
      </c>
      <c r="B9" s="281">
        <f t="shared" si="0"/>
        <v>96</v>
      </c>
      <c r="C9" s="281">
        <f t="shared" si="0"/>
        <v>100</v>
      </c>
      <c r="D9" s="284" t="s">
        <v>134</v>
      </c>
      <c r="E9" s="281">
        <f>D9+4</f>
        <v>108</v>
      </c>
      <c r="F9" s="281">
        <f>E9+5</f>
        <v>113</v>
      </c>
      <c r="G9" s="281">
        <f t="shared" si="1"/>
        <v>119</v>
      </c>
      <c r="H9" s="283"/>
      <c r="I9" s="75"/>
      <c r="J9" s="106" t="s">
        <v>126</v>
      </c>
      <c r="K9" s="106" t="s">
        <v>126</v>
      </c>
      <c r="L9" s="106"/>
      <c r="M9" s="106"/>
      <c r="N9" s="106"/>
      <c r="O9" s="108"/>
    </row>
    <row r="10" ht="29.1" customHeight="1" spans="1:15">
      <c r="A10" s="280" t="s">
        <v>135</v>
      </c>
      <c r="B10" s="281">
        <f t="shared" si="0"/>
        <v>108</v>
      </c>
      <c r="C10" s="281">
        <f t="shared" si="0"/>
        <v>112</v>
      </c>
      <c r="D10" s="284" t="s">
        <v>136</v>
      </c>
      <c r="E10" s="281">
        <f>D10+4</f>
        <v>120</v>
      </c>
      <c r="F10" s="281">
        <f>E10+5</f>
        <v>125</v>
      </c>
      <c r="G10" s="281">
        <f t="shared" si="1"/>
        <v>131</v>
      </c>
      <c r="H10" s="283" t="s">
        <v>137</v>
      </c>
      <c r="I10" s="75"/>
      <c r="J10" s="106"/>
      <c r="K10" s="106"/>
      <c r="L10" s="106"/>
      <c r="M10" s="106"/>
      <c r="N10" s="106"/>
      <c r="O10" s="108"/>
    </row>
    <row r="11" ht="29.1" customHeight="1" spans="1:15">
      <c r="A11" s="280" t="s">
        <v>138</v>
      </c>
      <c r="B11" s="281">
        <f>C11-3.6</f>
        <v>96.8</v>
      </c>
      <c r="C11" s="281">
        <f>D11-3.6</f>
        <v>100.4</v>
      </c>
      <c r="D11" s="284" t="s">
        <v>134</v>
      </c>
      <c r="E11" s="281">
        <f>D11+4</f>
        <v>108</v>
      </c>
      <c r="F11" s="281">
        <f>E11+4</f>
        <v>112</v>
      </c>
      <c r="G11" s="281">
        <f>F11+4</f>
        <v>116</v>
      </c>
      <c r="H11" s="283" t="s">
        <v>129</v>
      </c>
      <c r="I11" s="75"/>
      <c r="J11" s="106" t="s">
        <v>139</v>
      </c>
      <c r="K11" s="106" t="s">
        <v>126</v>
      </c>
      <c r="L11" s="106" t="s">
        <v>140</v>
      </c>
      <c r="M11" s="106"/>
      <c r="N11" s="106"/>
      <c r="O11" s="108"/>
    </row>
    <row r="12" ht="29.1" customHeight="1" spans="1:15">
      <c r="A12" s="280" t="s">
        <v>141</v>
      </c>
      <c r="B12" s="281">
        <f>C12-2.3/2</f>
        <v>30.7</v>
      </c>
      <c r="C12" s="281">
        <f>D12-2.3/2</f>
        <v>31.85</v>
      </c>
      <c r="D12" s="285">
        <v>33</v>
      </c>
      <c r="E12" s="281">
        <f>D12+2.6/2</f>
        <v>34.3</v>
      </c>
      <c r="F12" s="281">
        <f>E12+2.6/2</f>
        <v>35.6</v>
      </c>
      <c r="G12" s="281">
        <f>F12+2.6/2</f>
        <v>36.9</v>
      </c>
      <c r="H12" s="283" t="s">
        <v>142</v>
      </c>
      <c r="I12" s="75"/>
      <c r="J12" s="106" t="s">
        <v>126</v>
      </c>
      <c r="K12" s="106" t="s">
        <v>126</v>
      </c>
      <c r="L12" s="106" t="s">
        <v>143</v>
      </c>
      <c r="M12" s="106"/>
      <c r="N12" s="106"/>
      <c r="O12" s="108"/>
    </row>
    <row r="13" ht="29.1" customHeight="1" spans="1:15">
      <c r="A13" s="280" t="s">
        <v>144</v>
      </c>
      <c r="B13" s="281">
        <f>C13-0.7</f>
        <v>20.9</v>
      </c>
      <c r="C13" s="281">
        <f>D13-0.7</f>
        <v>21.6</v>
      </c>
      <c r="D13" s="285">
        <v>22.3</v>
      </c>
      <c r="E13" s="281">
        <f>D13+0.7</f>
        <v>23</v>
      </c>
      <c r="F13" s="281">
        <f>E13+0.7</f>
        <v>23.7</v>
      </c>
      <c r="G13" s="281">
        <f>F13+0.9</f>
        <v>24.6</v>
      </c>
      <c r="H13" s="283" t="s">
        <v>142</v>
      </c>
      <c r="I13" s="75"/>
      <c r="J13" s="106" t="s">
        <v>145</v>
      </c>
      <c r="K13" s="106" t="s">
        <v>146</v>
      </c>
      <c r="L13" s="106" t="s">
        <v>147</v>
      </c>
      <c r="M13" s="106"/>
      <c r="N13" s="106"/>
      <c r="O13" s="108"/>
    </row>
    <row r="14" ht="29.1" customHeight="1" spans="1:15">
      <c r="A14" s="280" t="s">
        <v>148</v>
      </c>
      <c r="B14" s="281">
        <f>C14-0.5</f>
        <v>12.5</v>
      </c>
      <c r="C14" s="281">
        <f>D14-0.5</f>
        <v>13</v>
      </c>
      <c r="D14" s="282">
        <v>13.5</v>
      </c>
      <c r="E14" s="281">
        <f t="shared" ref="E14:F14" si="2">D14+0.5</f>
        <v>14</v>
      </c>
      <c r="F14" s="281">
        <f t="shared" si="2"/>
        <v>14.5</v>
      </c>
      <c r="G14" s="281">
        <f>F14+0.7</f>
        <v>15.2</v>
      </c>
      <c r="H14" s="283" t="s">
        <v>129</v>
      </c>
      <c r="I14" s="75"/>
      <c r="J14" s="104" t="s">
        <v>143</v>
      </c>
      <c r="K14" s="104" t="s">
        <v>149</v>
      </c>
      <c r="L14" s="104" t="s">
        <v>143</v>
      </c>
      <c r="M14" s="104"/>
      <c r="N14" s="104"/>
      <c r="O14" s="109"/>
    </row>
    <row r="15" ht="29.1" customHeight="1" spans="1:15">
      <c r="A15" s="286" t="s">
        <v>150</v>
      </c>
      <c r="B15" s="281">
        <f>C15-0.7</f>
        <v>25.7</v>
      </c>
      <c r="C15" s="281">
        <f>D15-0.6</f>
        <v>26.4</v>
      </c>
      <c r="D15" s="282">
        <v>27</v>
      </c>
      <c r="E15" s="281">
        <f>D15+0.6</f>
        <v>27.6</v>
      </c>
      <c r="F15" s="281">
        <f>E15+0.7</f>
        <v>28.3</v>
      </c>
      <c r="G15" s="281">
        <f>F15+0.6</f>
        <v>28.9</v>
      </c>
      <c r="H15" s="283" t="s">
        <v>151</v>
      </c>
      <c r="I15" s="75"/>
      <c r="J15" s="106" t="s">
        <v>126</v>
      </c>
      <c r="K15" s="106" t="s">
        <v>126</v>
      </c>
      <c r="L15" s="106" t="s">
        <v>132</v>
      </c>
      <c r="M15" s="106"/>
      <c r="N15" s="106"/>
      <c r="O15" s="108"/>
    </row>
    <row r="16" ht="29.1" customHeight="1" spans="1:15">
      <c r="A16" s="286" t="s">
        <v>152</v>
      </c>
      <c r="B16" s="281">
        <f>C16-0.9</f>
        <v>39.2</v>
      </c>
      <c r="C16" s="281">
        <f>D16-0.9</f>
        <v>40.1</v>
      </c>
      <c r="D16" s="282">
        <v>41</v>
      </c>
      <c r="E16" s="281">
        <f>D16+1.1</f>
        <v>42.1</v>
      </c>
      <c r="F16" s="281">
        <f>E16+1.1</f>
        <v>43.2</v>
      </c>
      <c r="G16" s="281">
        <f>F16+1.1</f>
        <v>44.3</v>
      </c>
      <c r="H16" s="283" t="s">
        <v>129</v>
      </c>
      <c r="I16" s="75"/>
      <c r="J16" s="106" t="s">
        <v>153</v>
      </c>
      <c r="K16" s="106" t="s">
        <v>149</v>
      </c>
      <c r="L16" s="106" t="s">
        <v>154</v>
      </c>
      <c r="M16" s="106"/>
      <c r="N16" s="106"/>
      <c r="O16" s="108"/>
    </row>
    <row r="17" ht="29.1" customHeight="1" spans="1:15">
      <c r="A17" s="286" t="s">
        <v>155</v>
      </c>
      <c r="B17" s="281">
        <f>D17-0.5</f>
        <v>17</v>
      </c>
      <c r="C17" s="281">
        <f>B17</f>
        <v>17</v>
      </c>
      <c r="D17" s="282">
        <v>17.5</v>
      </c>
      <c r="E17" s="281">
        <f>D17</f>
        <v>17.5</v>
      </c>
      <c r="F17" s="281">
        <f>D17+1.5</f>
        <v>19</v>
      </c>
      <c r="G17" s="281">
        <f t="shared" ref="G17:G20" si="3">F17</f>
        <v>19</v>
      </c>
      <c r="H17" s="283" t="s">
        <v>142</v>
      </c>
      <c r="I17" s="75"/>
      <c r="J17" s="106" t="s">
        <v>156</v>
      </c>
      <c r="K17" s="106" t="s">
        <v>157</v>
      </c>
      <c r="L17" s="106"/>
      <c r="M17" s="106"/>
      <c r="N17" s="106"/>
      <c r="O17" s="108"/>
    </row>
    <row r="18" ht="29.1" customHeight="1" spans="1:15">
      <c r="A18" s="286" t="s">
        <v>158</v>
      </c>
      <c r="B18" s="281">
        <f>D18-0.5</f>
        <v>16</v>
      </c>
      <c r="C18" s="281">
        <f>B18</f>
        <v>16</v>
      </c>
      <c r="D18" s="282">
        <v>16.5</v>
      </c>
      <c r="E18" s="281">
        <f>D18</f>
        <v>16.5</v>
      </c>
      <c r="F18" s="281">
        <f>D18+1.5</f>
        <v>18</v>
      </c>
      <c r="G18" s="281">
        <f t="shared" si="3"/>
        <v>18</v>
      </c>
      <c r="H18" s="283" t="s">
        <v>142</v>
      </c>
      <c r="I18" s="75"/>
      <c r="J18" s="106" t="s">
        <v>153</v>
      </c>
      <c r="K18" s="106" t="s">
        <v>153</v>
      </c>
      <c r="L18" s="106"/>
      <c r="M18" s="106"/>
      <c r="N18" s="106"/>
      <c r="O18" s="108"/>
    </row>
    <row r="19" ht="29.1" customHeight="1" spans="1:15">
      <c r="A19" s="286" t="s">
        <v>159</v>
      </c>
      <c r="B19" s="281">
        <f>C19</f>
        <v>4</v>
      </c>
      <c r="C19" s="281">
        <f>D19</f>
        <v>4</v>
      </c>
      <c r="D19" s="282">
        <v>4</v>
      </c>
      <c r="E19" s="281">
        <f>D19</f>
        <v>4</v>
      </c>
      <c r="F19" s="281">
        <f t="shared" ref="F19:F20" si="4">E19</f>
        <v>4</v>
      </c>
      <c r="G19" s="281">
        <f t="shared" si="3"/>
        <v>4</v>
      </c>
      <c r="H19" s="283" t="s">
        <v>142</v>
      </c>
      <c r="I19" s="75"/>
      <c r="J19" s="106" t="s">
        <v>126</v>
      </c>
      <c r="K19" s="106" t="s">
        <v>126</v>
      </c>
      <c r="L19" s="106"/>
      <c r="M19" s="106"/>
      <c r="N19" s="106"/>
      <c r="O19" s="108"/>
    </row>
    <row r="20" ht="29.1" customHeight="1" spans="1:15">
      <c r="A20" s="286" t="s">
        <v>160</v>
      </c>
      <c r="B20" s="281">
        <f>C20</f>
        <v>5.5</v>
      </c>
      <c r="C20" s="281">
        <f>D20</f>
        <v>5.5</v>
      </c>
      <c r="D20" s="282">
        <v>5.5</v>
      </c>
      <c r="E20" s="281">
        <f>D20</f>
        <v>5.5</v>
      </c>
      <c r="F20" s="281">
        <f t="shared" si="4"/>
        <v>5.5</v>
      </c>
      <c r="G20" s="281">
        <f t="shared" si="3"/>
        <v>5.5</v>
      </c>
      <c r="H20" s="283" t="s">
        <v>142</v>
      </c>
      <c r="I20" s="94"/>
      <c r="J20" s="110" t="s">
        <v>126</v>
      </c>
      <c r="K20" s="111" t="s">
        <v>126</v>
      </c>
      <c r="L20" s="112" t="s">
        <v>161</v>
      </c>
      <c r="M20" s="111"/>
      <c r="N20" s="111"/>
      <c r="O20" s="113"/>
    </row>
    <row r="21" ht="15" spans="1:15">
      <c r="A21" s="95" t="s">
        <v>90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</row>
    <row r="22" ht="14.25" spans="1:15">
      <c r="A22" s="66" t="s">
        <v>162</v>
      </c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</row>
    <row r="23" ht="14.25" spans="1:14">
      <c r="A23" s="96" t="s">
        <v>163</v>
      </c>
      <c r="B23" s="96"/>
      <c r="C23" s="96"/>
      <c r="D23" s="96"/>
      <c r="E23" s="96"/>
      <c r="F23" s="96"/>
      <c r="G23" s="96"/>
      <c r="H23" s="96"/>
      <c r="I23" s="96"/>
      <c r="J23" s="95" t="s">
        <v>164</v>
      </c>
      <c r="K23" s="114"/>
      <c r="L23" s="95" t="s">
        <v>165</v>
      </c>
      <c r="M23" s="95"/>
      <c r="N23" s="95" t="s">
        <v>166</v>
      </c>
    </row>
    <row r="24" ht="18.9" customHeight="1" spans="1:1">
      <c r="A24" s="66" t="s">
        <v>167</v>
      </c>
    </row>
  </sheetData>
  <mergeCells count="9">
    <mergeCell ref="A1:O1"/>
    <mergeCell ref="B2:C2"/>
    <mergeCell ref="E2:G2"/>
    <mergeCell ref="K2:O2"/>
    <mergeCell ref="B3:G3"/>
    <mergeCell ref="J3:O3"/>
    <mergeCell ref="A3:A5"/>
    <mergeCell ref="H4:H5"/>
    <mergeCell ref="I2:I20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topLeftCell="A5" workbookViewId="0">
      <selection activeCell="A13" sqref="A13:K13"/>
    </sheetView>
  </sheetViews>
  <sheetFormatPr defaultColWidth="10" defaultRowHeight="16.5" customHeight="1"/>
  <cols>
    <col min="1" max="16384" width="10" style="115"/>
  </cols>
  <sheetData>
    <row r="1" ht="22.5" customHeight="1" spans="1:11">
      <c r="A1" s="190" t="s">
        <v>168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ht="17.25" customHeight="1" spans="1:11">
      <c r="A2" s="191" t="s">
        <v>18</v>
      </c>
      <c r="B2" s="192"/>
      <c r="C2" s="192"/>
      <c r="D2" s="193" t="s">
        <v>20</v>
      </c>
      <c r="E2" s="193"/>
      <c r="F2" s="192"/>
      <c r="G2" s="192"/>
      <c r="H2" s="194" t="s">
        <v>22</v>
      </c>
      <c r="I2" s="257"/>
      <c r="J2" s="257"/>
      <c r="K2" s="258"/>
    </row>
    <row r="3" customHeight="1" spans="1:11">
      <c r="A3" s="195" t="s">
        <v>24</v>
      </c>
      <c r="B3" s="196"/>
      <c r="C3" s="197"/>
      <c r="D3" s="198" t="s">
        <v>25</v>
      </c>
      <c r="E3" s="199"/>
      <c r="F3" s="199"/>
      <c r="G3" s="200"/>
      <c r="H3" s="198" t="s">
        <v>26</v>
      </c>
      <c r="I3" s="199"/>
      <c r="J3" s="199"/>
      <c r="K3" s="200"/>
    </row>
    <row r="4" customHeight="1" spans="1:11">
      <c r="A4" s="201" t="s">
        <v>27</v>
      </c>
      <c r="B4" s="124"/>
      <c r="C4" s="202"/>
      <c r="D4" s="201" t="s">
        <v>29</v>
      </c>
      <c r="E4" s="203"/>
      <c r="F4" s="204"/>
      <c r="G4" s="205"/>
      <c r="H4" s="201" t="s">
        <v>169</v>
      </c>
      <c r="I4" s="203"/>
      <c r="J4" s="226" t="s">
        <v>31</v>
      </c>
      <c r="K4" s="259" t="s">
        <v>32</v>
      </c>
    </row>
    <row r="5" customHeight="1" spans="1:11">
      <c r="A5" s="206" t="s">
        <v>33</v>
      </c>
      <c r="B5" s="127"/>
      <c r="C5" s="207"/>
      <c r="D5" s="201" t="s">
        <v>170</v>
      </c>
      <c r="E5" s="203"/>
      <c r="F5" s="124"/>
      <c r="G5" s="202"/>
      <c r="H5" s="201" t="s">
        <v>171</v>
      </c>
      <c r="I5" s="203"/>
      <c r="J5" s="226" t="s">
        <v>31</v>
      </c>
      <c r="K5" s="259" t="s">
        <v>32</v>
      </c>
    </row>
    <row r="6" customHeight="1" spans="1:11">
      <c r="A6" s="201" t="s">
        <v>37</v>
      </c>
      <c r="B6" s="208"/>
      <c r="C6" s="209"/>
      <c r="D6" s="201" t="s">
        <v>172</v>
      </c>
      <c r="E6" s="203"/>
      <c r="F6" s="124"/>
      <c r="G6" s="202"/>
      <c r="H6" s="210" t="s">
        <v>173</v>
      </c>
      <c r="I6" s="238"/>
      <c r="J6" s="238"/>
      <c r="K6" s="260"/>
    </row>
    <row r="7" customHeight="1" spans="1:11">
      <c r="A7" s="201" t="s">
        <v>41</v>
      </c>
      <c r="B7" s="124"/>
      <c r="C7" s="202"/>
      <c r="D7" s="201" t="s">
        <v>174</v>
      </c>
      <c r="E7" s="203"/>
      <c r="F7" s="124"/>
      <c r="G7" s="202"/>
      <c r="H7" s="211"/>
      <c r="I7" s="226"/>
      <c r="J7" s="226"/>
      <c r="K7" s="259"/>
    </row>
    <row r="8" customHeight="1" spans="1:11">
      <c r="A8" s="212"/>
      <c r="B8" s="213"/>
      <c r="C8" s="214"/>
      <c r="D8" s="212" t="s">
        <v>44</v>
      </c>
      <c r="E8" s="215"/>
      <c r="F8" s="216"/>
      <c r="G8" s="217"/>
      <c r="H8" s="218"/>
      <c r="I8" s="234"/>
      <c r="J8" s="234"/>
      <c r="K8" s="261"/>
    </row>
    <row r="9" customHeight="1" spans="1:11">
      <c r="A9" s="219" t="s">
        <v>175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customHeight="1" spans="1:11">
      <c r="A10" s="220" t="s">
        <v>48</v>
      </c>
      <c r="B10" s="221" t="s">
        <v>49</v>
      </c>
      <c r="C10" s="222" t="s">
        <v>50</v>
      </c>
      <c r="D10" s="223"/>
      <c r="E10" s="224" t="s">
        <v>53</v>
      </c>
      <c r="F10" s="221" t="s">
        <v>49</v>
      </c>
      <c r="G10" s="222" t="s">
        <v>50</v>
      </c>
      <c r="H10" s="221"/>
      <c r="I10" s="224" t="s">
        <v>51</v>
      </c>
      <c r="J10" s="221" t="s">
        <v>49</v>
      </c>
      <c r="K10" s="262" t="s">
        <v>50</v>
      </c>
    </row>
    <row r="11" customHeight="1" spans="1:11">
      <c r="A11" s="206" t="s">
        <v>54</v>
      </c>
      <c r="B11" s="225" t="s">
        <v>49</v>
      </c>
      <c r="C11" s="226" t="s">
        <v>50</v>
      </c>
      <c r="D11" s="227"/>
      <c r="E11" s="228" t="s">
        <v>56</v>
      </c>
      <c r="F11" s="225" t="s">
        <v>49</v>
      </c>
      <c r="G11" s="226" t="s">
        <v>50</v>
      </c>
      <c r="H11" s="225"/>
      <c r="I11" s="228" t="s">
        <v>61</v>
      </c>
      <c r="J11" s="225" t="s">
        <v>49</v>
      </c>
      <c r="K11" s="259" t="s">
        <v>50</v>
      </c>
    </row>
    <row r="12" customHeight="1" spans="1:11">
      <c r="A12" s="212" t="s">
        <v>90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63"/>
    </row>
    <row r="13" customHeight="1" spans="1:11">
      <c r="A13" s="229" t="s">
        <v>176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</row>
    <row r="14" customHeight="1" spans="1:11">
      <c r="A14" s="230"/>
      <c r="B14" s="231"/>
      <c r="C14" s="231"/>
      <c r="D14" s="231"/>
      <c r="E14" s="231"/>
      <c r="F14" s="231"/>
      <c r="G14" s="231"/>
      <c r="H14" s="231"/>
      <c r="I14" s="150"/>
      <c r="J14" s="150"/>
      <c r="K14" s="180"/>
    </row>
    <row r="15" customHeight="1" spans="1:11">
      <c r="A15" s="152"/>
      <c r="B15" s="153"/>
      <c r="C15" s="153"/>
      <c r="D15" s="232"/>
      <c r="E15" s="233"/>
      <c r="F15" s="153"/>
      <c r="G15" s="153"/>
      <c r="H15" s="232"/>
      <c r="I15" s="168"/>
      <c r="J15" s="264"/>
      <c r="K15" s="265"/>
    </row>
    <row r="16" customHeight="1" spans="1:11">
      <c r="A16" s="218"/>
      <c r="B16" s="234"/>
      <c r="C16" s="234"/>
      <c r="D16" s="234"/>
      <c r="E16" s="234"/>
      <c r="F16" s="234"/>
      <c r="G16" s="234"/>
      <c r="H16" s="234"/>
      <c r="I16" s="234"/>
      <c r="J16" s="234"/>
      <c r="K16" s="261"/>
    </row>
    <row r="17" customHeight="1" spans="1:11">
      <c r="A17" s="229" t="s">
        <v>177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</row>
    <row r="18" customHeight="1" spans="1:11">
      <c r="A18" s="230"/>
      <c r="B18" s="231"/>
      <c r="C18" s="231"/>
      <c r="D18" s="231"/>
      <c r="E18" s="231"/>
      <c r="F18" s="231"/>
      <c r="G18" s="231"/>
      <c r="H18" s="231"/>
      <c r="I18" s="150"/>
      <c r="J18" s="150"/>
      <c r="K18" s="180"/>
    </row>
    <row r="19" customHeight="1" spans="1:11">
      <c r="A19" s="152"/>
      <c r="B19" s="153"/>
      <c r="C19" s="153"/>
      <c r="D19" s="232"/>
      <c r="E19" s="233"/>
      <c r="F19" s="153"/>
      <c r="G19" s="153"/>
      <c r="H19" s="232"/>
      <c r="I19" s="168"/>
      <c r="J19" s="264"/>
      <c r="K19" s="265"/>
    </row>
    <row r="20" customHeight="1" spans="1:11">
      <c r="A20" s="218"/>
      <c r="B20" s="234"/>
      <c r="C20" s="234"/>
      <c r="D20" s="234"/>
      <c r="E20" s="234"/>
      <c r="F20" s="234"/>
      <c r="G20" s="234"/>
      <c r="H20" s="234"/>
      <c r="I20" s="234"/>
      <c r="J20" s="234"/>
      <c r="K20" s="261"/>
    </row>
    <row r="21" customHeight="1" spans="1:11">
      <c r="A21" s="235" t="s">
        <v>87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</row>
    <row r="22" customHeight="1" spans="1:11">
      <c r="A22" s="117" t="s">
        <v>88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80"/>
    </row>
    <row r="23" customHeight="1" spans="1:11">
      <c r="A23" s="129" t="s">
        <v>89</v>
      </c>
      <c r="B23" s="131"/>
      <c r="C23" s="226" t="s">
        <v>31</v>
      </c>
      <c r="D23" s="226" t="s">
        <v>32</v>
      </c>
      <c r="E23" s="128"/>
      <c r="F23" s="128"/>
      <c r="G23" s="128"/>
      <c r="H23" s="128"/>
      <c r="I23" s="128"/>
      <c r="J23" s="128"/>
      <c r="K23" s="174"/>
    </row>
    <row r="24" customHeight="1" spans="1:11">
      <c r="A24" s="201" t="s">
        <v>178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59"/>
    </row>
    <row r="25" customHeight="1" spans="1:11">
      <c r="A25" s="236"/>
      <c r="B25" s="237"/>
      <c r="C25" s="237"/>
      <c r="D25" s="237"/>
      <c r="E25" s="237"/>
      <c r="F25" s="237"/>
      <c r="G25" s="237"/>
      <c r="H25" s="237"/>
      <c r="I25" s="237"/>
      <c r="J25" s="237"/>
      <c r="K25" s="266"/>
    </row>
    <row r="26" customHeight="1" spans="1:11">
      <c r="A26" s="219" t="s">
        <v>95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customHeight="1" spans="1:11">
      <c r="A27" s="195" t="s">
        <v>96</v>
      </c>
      <c r="B27" s="222" t="s">
        <v>59</v>
      </c>
      <c r="C27" s="222" t="s">
        <v>60</v>
      </c>
      <c r="D27" s="222" t="s">
        <v>52</v>
      </c>
      <c r="E27" s="196" t="s">
        <v>97</v>
      </c>
      <c r="F27" s="222" t="s">
        <v>59</v>
      </c>
      <c r="G27" s="222" t="s">
        <v>60</v>
      </c>
      <c r="H27" s="222" t="s">
        <v>52</v>
      </c>
      <c r="I27" s="196" t="s">
        <v>98</v>
      </c>
      <c r="J27" s="222" t="s">
        <v>59</v>
      </c>
      <c r="K27" s="262" t="s">
        <v>60</v>
      </c>
    </row>
    <row r="28" customHeight="1" spans="1:11">
      <c r="A28" s="210" t="s">
        <v>51</v>
      </c>
      <c r="B28" s="226" t="s">
        <v>59</v>
      </c>
      <c r="C28" s="226" t="s">
        <v>60</v>
      </c>
      <c r="D28" s="226" t="s">
        <v>52</v>
      </c>
      <c r="E28" s="238" t="s">
        <v>58</v>
      </c>
      <c r="F28" s="226" t="s">
        <v>59</v>
      </c>
      <c r="G28" s="226" t="s">
        <v>60</v>
      </c>
      <c r="H28" s="226" t="s">
        <v>52</v>
      </c>
      <c r="I28" s="238" t="s">
        <v>69</v>
      </c>
      <c r="J28" s="226" t="s">
        <v>59</v>
      </c>
      <c r="K28" s="259" t="s">
        <v>60</v>
      </c>
    </row>
    <row r="29" customHeight="1" spans="1:11">
      <c r="A29" s="201" t="s">
        <v>62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81"/>
    </row>
    <row r="30" customHeight="1" spans="1:1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67"/>
    </row>
    <row r="31" customHeight="1" spans="1:11">
      <c r="A31" s="219" t="s">
        <v>179</v>
      </c>
      <c r="B31" s="219"/>
      <c r="C31" s="219"/>
      <c r="D31" s="219"/>
      <c r="E31" s="219"/>
      <c r="F31" s="219"/>
      <c r="G31" s="219"/>
      <c r="H31" s="219"/>
      <c r="I31" s="219"/>
      <c r="J31" s="219"/>
      <c r="K31" s="219"/>
    </row>
    <row r="32" ht="17.25" customHeight="1" spans="1:11">
      <c r="A32" s="241"/>
      <c r="B32" s="242"/>
      <c r="C32" s="242"/>
      <c r="D32" s="242"/>
      <c r="E32" s="242"/>
      <c r="F32" s="242"/>
      <c r="G32" s="242"/>
      <c r="H32" s="242"/>
      <c r="I32" s="242"/>
      <c r="J32" s="242"/>
      <c r="K32" s="268"/>
    </row>
    <row r="33" ht="17.25" customHeight="1" spans="1:11">
      <c r="A33" s="243"/>
      <c r="B33" s="244"/>
      <c r="C33" s="244"/>
      <c r="D33" s="244"/>
      <c r="E33" s="244"/>
      <c r="F33" s="244"/>
      <c r="G33" s="244"/>
      <c r="H33" s="244"/>
      <c r="I33" s="244"/>
      <c r="J33" s="244"/>
      <c r="K33" s="269"/>
    </row>
    <row r="34" ht="17.25" customHeight="1" spans="1:1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69"/>
    </row>
    <row r="35" ht="17.25" customHeight="1" spans="1:1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69"/>
    </row>
    <row r="36" ht="17.25" customHeight="1" spans="1:1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69"/>
    </row>
    <row r="37" ht="17.25" customHeight="1" spans="1:1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69"/>
    </row>
    <row r="38" ht="17.25" customHeight="1" spans="1:1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69"/>
    </row>
    <row r="39" ht="17.25" customHeight="1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69"/>
    </row>
    <row r="40" ht="17.25" customHeight="1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69"/>
    </row>
    <row r="41" ht="17.25" customHeight="1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69"/>
    </row>
    <row r="42" ht="17.25" customHeight="1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69"/>
    </row>
    <row r="43" ht="17.25" customHeight="1" spans="1:11">
      <c r="A43" s="239" t="s">
        <v>94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67"/>
    </row>
    <row r="44" customHeight="1" spans="1:11">
      <c r="A44" s="219" t="s">
        <v>180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19"/>
    </row>
    <row r="45" ht="18" customHeight="1" spans="1:11">
      <c r="A45" s="148" t="s">
        <v>90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79"/>
    </row>
    <row r="46" ht="18" customHeight="1" spans="1:11">
      <c r="A46" s="148"/>
      <c r="B46" s="149"/>
      <c r="C46" s="149"/>
      <c r="D46" s="149"/>
      <c r="E46" s="149"/>
      <c r="F46" s="149"/>
      <c r="G46" s="149"/>
      <c r="H46" s="149"/>
      <c r="I46" s="149"/>
      <c r="J46" s="149"/>
      <c r="K46" s="179"/>
    </row>
    <row r="47" ht="18" customHeight="1" spans="1:1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66"/>
    </row>
    <row r="48" ht="21" customHeight="1" spans="1:11">
      <c r="A48" s="245" t="s">
        <v>100</v>
      </c>
      <c r="B48" s="246" t="s">
        <v>101</v>
      </c>
      <c r="C48" s="246"/>
      <c r="D48" s="247" t="s">
        <v>102</v>
      </c>
      <c r="E48" s="248"/>
      <c r="F48" s="247" t="s">
        <v>104</v>
      </c>
      <c r="G48" s="249"/>
      <c r="H48" s="250" t="s">
        <v>105</v>
      </c>
      <c r="I48" s="250"/>
      <c r="J48" s="246"/>
      <c r="K48" s="270"/>
    </row>
    <row r="49" customHeight="1" spans="1:11">
      <c r="A49" s="251" t="s">
        <v>107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71"/>
    </row>
    <row r="50" customHeight="1" spans="1:11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72"/>
    </row>
    <row r="51" customHeight="1" spans="1:11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73"/>
    </row>
    <row r="52" ht="21" customHeight="1" spans="1:11">
      <c r="A52" s="245" t="s">
        <v>100</v>
      </c>
      <c r="B52" s="246" t="s">
        <v>101</v>
      </c>
      <c r="C52" s="246"/>
      <c r="D52" s="247" t="s">
        <v>102</v>
      </c>
      <c r="E52" s="247"/>
      <c r="F52" s="247" t="s">
        <v>104</v>
      </c>
      <c r="G52" s="247"/>
      <c r="H52" s="250" t="s">
        <v>105</v>
      </c>
      <c r="I52" s="250"/>
      <c r="J52" s="274"/>
      <c r="K52" s="27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144780</xdr:rowOff>
                  </from>
                  <to>
                    <xdr:col>6</xdr:col>
                    <xdr:colOff>579120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198120</xdr:colOff>
                    <xdr:row>8</xdr:row>
                    <xdr:rowOff>182880</xdr:rowOff>
                  </from>
                  <to>
                    <xdr:col>2</xdr:col>
                    <xdr:colOff>601980</xdr:colOff>
                    <xdr:row>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579120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198120</xdr:colOff>
                    <xdr:row>9</xdr:row>
                    <xdr:rowOff>0</xdr:rowOff>
                  </from>
                  <to>
                    <xdr:col>5</xdr:col>
                    <xdr:colOff>601980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182880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182880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160020</xdr:colOff>
                    <xdr:row>10</xdr:row>
                    <xdr:rowOff>0</xdr:rowOff>
                  </from>
                  <to>
                    <xdr:col>1</xdr:col>
                    <xdr:colOff>563880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160020</xdr:colOff>
                    <xdr:row>9</xdr:row>
                    <xdr:rowOff>0</xdr:rowOff>
                  </from>
                  <to>
                    <xdr:col>9</xdr:col>
                    <xdr:colOff>563880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160020</xdr:colOff>
                    <xdr:row>8</xdr:row>
                    <xdr:rowOff>144780</xdr:rowOff>
                  </from>
                  <to>
                    <xdr:col>10</xdr:col>
                    <xdr:colOff>563880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160020</xdr:colOff>
                    <xdr:row>9</xdr:row>
                    <xdr:rowOff>144780</xdr:rowOff>
                  </from>
                  <to>
                    <xdr:col>10</xdr:col>
                    <xdr:colOff>563880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182880</xdr:colOff>
                    <xdr:row>2</xdr:row>
                    <xdr:rowOff>160020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182880</xdr:colOff>
                    <xdr:row>2</xdr:row>
                    <xdr:rowOff>144780</xdr:rowOff>
                  </from>
                  <to>
                    <xdr:col>10</xdr:col>
                    <xdr:colOff>571500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160020</xdr:rowOff>
                  </from>
                  <to>
                    <xdr:col>9</xdr:col>
                    <xdr:colOff>579120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160020</xdr:rowOff>
                  </from>
                  <to>
                    <xdr:col>10</xdr:col>
                    <xdr:colOff>579120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7" sqref="I7"/>
    </sheetView>
  </sheetViews>
  <sheetFormatPr defaultColWidth="9" defaultRowHeight="26.1" customHeight="1"/>
  <cols>
    <col min="1" max="1" width="17.1" style="66" customWidth="1"/>
    <col min="2" max="7" width="9.4" style="66" customWidth="1"/>
    <col min="8" max="8" width="1.4" style="66" customWidth="1"/>
    <col min="9" max="9" width="16.5" style="66" customWidth="1"/>
    <col min="10" max="10" width="17" style="66" customWidth="1"/>
    <col min="11" max="11" width="18.5" style="66" customWidth="1"/>
    <col min="12" max="12" width="16.6" style="66" customWidth="1"/>
    <col min="13" max="13" width="14.1" style="66" customWidth="1"/>
    <col min="14" max="14" width="16.4" style="66" customWidth="1"/>
    <col min="15" max="16384" width="9" style="66"/>
  </cols>
  <sheetData>
    <row r="1" ht="30" customHeight="1" spans="1:14">
      <c r="A1" s="67" t="s">
        <v>109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9.1" customHeight="1" spans="1:14">
      <c r="A2" s="69" t="s">
        <v>27</v>
      </c>
      <c r="B2" s="70"/>
      <c r="C2" s="70"/>
      <c r="D2" s="71" t="s">
        <v>33</v>
      </c>
      <c r="E2" s="70"/>
      <c r="F2" s="70"/>
      <c r="G2" s="70"/>
      <c r="H2" s="72"/>
      <c r="I2" s="97" t="s">
        <v>22</v>
      </c>
      <c r="J2" s="70"/>
      <c r="K2" s="70"/>
      <c r="L2" s="70"/>
      <c r="M2" s="70"/>
      <c r="N2" s="98"/>
    </row>
    <row r="3" ht="29.1" customHeight="1" spans="1:14">
      <c r="A3" s="73" t="s">
        <v>110</v>
      </c>
      <c r="B3" s="74" t="s">
        <v>111</v>
      </c>
      <c r="C3" s="74"/>
      <c r="D3" s="74"/>
      <c r="E3" s="74"/>
      <c r="F3" s="74"/>
      <c r="G3" s="74"/>
      <c r="H3" s="75"/>
      <c r="I3" s="74" t="s">
        <v>112</v>
      </c>
      <c r="J3" s="74"/>
      <c r="K3" s="74"/>
      <c r="L3" s="74"/>
      <c r="M3" s="74"/>
      <c r="N3" s="99"/>
    </row>
    <row r="4" ht="29.1" customHeight="1" spans="1:14">
      <c r="A4" s="73"/>
      <c r="B4" s="76" t="s">
        <v>76</v>
      </c>
      <c r="C4" s="76" t="s">
        <v>77</v>
      </c>
      <c r="D4" s="77" t="s">
        <v>78</v>
      </c>
      <c r="E4" s="76" t="s">
        <v>79</v>
      </c>
      <c r="F4" s="76" t="s">
        <v>80</v>
      </c>
      <c r="G4" s="76" t="s">
        <v>81</v>
      </c>
      <c r="H4" s="75"/>
      <c r="I4" s="100"/>
      <c r="J4" s="100"/>
      <c r="K4" s="100"/>
      <c r="L4" s="100"/>
      <c r="M4" s="100"/>
      <c r="N4" s="101"/>
    </row>
    <row r="5" ht="29.1" customHeight="1" spans="1:14">
      <c r="A5" s="73"/>
      <c r="B5" s="78"/>
      <c r="C5" s="78"/>
      <c r="D5" s="77"/>
      <c r="E5" s="78"/>
      <c r="F5" s="78"/>
      <c r="G5" s="78"/>
      <c r="H5" s="75"/>
      <c r="I5" s="102"/>
      <c r="J5" s="102"/>
      <c r="K5" s="102"/>
      <c r="L5" s="102"/>
      <c r="M5" s="102"/>
      <c r="N5" s="103"/>
    </row>
    <row r="6" ht="29.1" customHeight="1" spans="1:14">
      <c r="A6" s="79"/>
      <c r="B6" s="78"/>
      <c r="C6" s="78"/>
      <c r="D6" s="80"/>
      <c r="E6" s="78"/>
      <c r="F6" s="78"/>
      <c r="G6" s="78"/>
      <c r="H6" s="75"/>
      <c r="I6" s="104"/>
      <c r="J6" s="104"/>
      <c r="K6" s="104"/>
      <c r="L6" s="104"/>
      <c r="M6" s="104"/>
      <c r="N6" s="105"/>
    </row>
    <row r="7" ht="29.1" customHeight="1" spans="1:14">
      <c r="A7" s="79"/>
      <c r="B7" s="78"/>
      <c r="C7" s="78"/>
      <c r="D7" s="80"/>
      <c r="E7" s="78"/>
      <c r="F7" s="78"/>
      <c r="G7" s="78"/>
      <c r="H7" s="75"/>
      <c r="I7" s="106"/>
      <c r="J7" s="106"/>
      <c r="K7" s="106"/>
      <c r="L7" s="106"/>
      <c r="M7" s="106"/>
      <c r="N7" s="107"/>
    </row>
    <row r="8" ht="29.1" customHeight="1" spans="1:14">
      <c r="A8" s="79"/>
      <c r="B8" s="78"/>
      <c r="C8" s="78"/>
      <c r="D8" s="80"/>
      <c r="E8" s="78"/>
      <c r="F8" s="78"/>
      <c r="G8" s="78"/>
      <c r="H8" s="75"/>
      <c r="I8" s="106"/>
      <c r="J8" s="106"/>
      <c r="K8" s="106"/>
      <c r="L8" s="106"/>
      <c r="M8" s="106"/>
      <c r="N8" s="108"/>
    </row>
    <row r="9" ht="29.1" customHeight="1" spans="1:14">
      <c r="A9" s="79"/>
      <c r="B9" s="78"/>
      <c r="C9" s="78"/>
      <c r="D9" s="80"/>
      <c r="E9" s="78"/>
      <c r="F9" s="78"/>
      <c r="G9" s="78"/>
      <c r="H9" s="75"/>
      <c r="I9" s="104"/>
      <c r="J9" s="104"/>
      <c r="K9" s="104"/>
      <c r="L9" s="104"/>
      <c r="M9" s="104"/>
      <c r="N9" s="109"/>
    </row>
    <row r="10" ht="29.1" customHeight="1" spans="1:14">
      <c r="A10" s="79"/>
      <c r="B10" s="78"/>
      <c r="C10" s="78"/>
      <c r="D10" s="80"/>
      <c r="E10" s="78"/>
      <c r="F10" s="78"/>
      <c r="G10" s="78"/>
      <c r="H10" s="75"/>
      <c r="I10" s="106"/>
      <c r="J10" s="106"/>
      <c r="K10" s="106"/>
      <c r="L10" s="106"/>
      <c r="M10" s="106"/>
      <c r="N10" s="108"/>
    </row>
    <row r="11" ht="29.1" customHeight="1" spans="1:14">
      <c r="A11" s="79"/>
      <c r="B11" s="78"/>
      <c r="C11" s="78"/>
      <c r="D11" s="80"/>
      <c r="E11" s="78"/>
      <c r="F11" s="78"/>
      <c r="G11" s="78"/>
      <c r="H11" s="75"/>
      <c r="I11" s="106"/>
      <c r="J11" s="106"/>
      <c r="K11" s="106"/>
      <c r="L11" s="106"/>
      <c r="M11" s="106"/>
      <c r="N11" s="108"/>
    </row>
    <row r="12" ht="29.1" customHeight="1" spans="1:14">
      <c r="A12" s="79"/>
      <c r="B12" s="78"/>
      <c r="C12" s="78"/>
      <c r="D12" s="80"/>
      <c r="E12" s="78"/>
      <c r="F12" s="78"/>
      <c r="G12" s="78"/>
      <c r="H12" s="75"/>
      <c r="I12" s="106"/>
      <c r="J12" s="106"/>
      <c r="K12" s="106"/>
      <c r="L12" s="106"/>
      <c r="M12" s="106"/>
      <c r="N12" s="108"/>
    </row>
    <row r="13" ht="29.1" customHeight="1" spans="1:14">
      <c r="A13" s="81"/>
      <c r="B13" s="82"/>
      <c r="C13" s="83"/>
      <c r="D13" s="84"/>
      <c r="E13" s="83"/>
      <c r="F13" s="83"/>
      <c r="G13" s="83"/>
      <c r="H13" s="75"/>
      <c r="I13" s="106"/>
      <c r="J13" s="106"/>
      <c r="K13" s="106"/>
      <c r="L13" s="106"/>
      <c r="M13" s="106"/>
      <c r="N13" s="108"/>
    </row>
    <row r="14" ht="29.1" customHeight="1" spans="1:14">
      <c r="A14" s="85"/>
      <c r="B14" s="86"/>
      <c r="C14" s="87"/>
      <c r="D14" s="87"/>
      <c r="E14" s="87"/>
      <c r="F14" s="87"/>
      <c r="G14" s="88"/>
      <c r="H14" s="75"/>
      <c r="I14" s="106"/>
      <c r="J14" s="106"/>
      <c r="K14" s="106"/>
      <c r="L14" s="106"/>
      <c r="M14" s="106"/>
      <c r="N14" s="108"/>
    </row>
    <row r="15" ht="29.1" customHeight="1" spans="1:14">
      <c r="A15" s="89"/>
      <c r="B15" s="90"/>
      <c r="C15" s="91"/>
      <c r="D15" s="91"/>
      <c r="E15" s="92"/>
      <c r="F15" s="92"/>
      <c r="G15" s="93"/>
      <c r="H15" s="94"/>
      <c r="I15" s="110"/>
      <c r="J15" s="111"/>
      <c r="K15" s="112"/>
      <c r="L15" s="111"/>
      <c r="M15" s="111"/>
      <c r="N15" s="113"/>
    </row>
    <row r="16" ht="15" spans="1:14">
      <c r="A16" s="95" t="s">
        <v>90</v>
      </c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</row>
    <row r="17" ht="14.25" spans="1:14">
      <c r="A17" s="66" t="s">
        <v>162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</row>
    <row r="18" ht="14.25" spans="1:13">
      <c r="A18" s="96" t="s">
        <v>163</v>
      </c>
      <c r="B18" s="96"/>
      <c r="C18" s="96"/>
      <c r="D18" s="96"/>
      <c r="E18" s="96"/>
      <c r="F18" s="96"/>
      <c r="G18" s="96"/>
      <c r="H18" s="96"/>
      <c r="I18" s="95" t="s">
        <v>164</v>
      </c>
      <c r="J18" s="114"/>
      <c r="K18" s="95" t="s">
        <v>165</v>
      </c>
      <c r="L18" s="95"/>
      <c r="M18" s="95" t="s">
        <v>166</v>
      </c>
    </row>
    <row r="19" ht="18.9" customHeight="1" spans="1:1">
      <c r="A19" s="66" t="s">
        <v>167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workbookViewId="0">
      <selection activeCell="L8" sqref="L8"/>
    </sheetView>
  </sheetViews>
  <sheetFormatPr defaultColWidth="9" defaultRowHeight="26.1" customHeight="1"/>
  <cols>
    <col min="1" max="1" width="17.1" style="66" customWidth="1"/>
    <col min="2" max="7" width="9.4" style="66" customWidth="1"/>
    <col min="8" max="8" width="1.4" style="66" customWidth="1"/>
    <col min="9" max="9" width="16.5" style="66" customWidth="1"/>
    <col min="10" max="10" width="17" style="66" customWidth="1"/>
    <col min="11" max="11" width="18.5" style="66" customWidth="1"/>
    <col min="12" max="12" width="16.6" style="66" customWidth="1"/>
    <col min="13" max="13" width="14.1" style="66" customWidth="1"/>
    <col min="14" max="14" width="16.4" style="66" customWidth="1"/>
    <col min="15" max="16384" width="9" style="66"/>
  </cols>
  <sheetData>
    <row r="1" ht="30" customHeight="1" spans="1:14">
      <c r="A1" s="67" t="s">
        <v>109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9.1" customHeight="1" spans="1:14">
      <c r="A2" s="69" t="s">
        <v>27</v>
      </c>
      <c r="B2" s="70"/>
      <c r="C2" s="70"/>
      <c r="D2" s="71" t="s">
        <v>33</v>
      </c>
      <c r="E2" s="70"/>
      <c r="F2" s="70"/>
      <c r="G2" s="70"/>
      <c r="H2" s="72"/>
      <c r="I2" s="97" t="s">
        <v>22</v>
      </c>
      <c r="J2" s="70"/>
      <c r="K2" s="70"/>
      <c r="L2" s="70"/>
      <c r="M2" s="70"/>
      <c r="N2" s="98"/>
    </row>
    <row r="3" ht="29.1" customHeight="1" spans="1:14">
      <c r="A3" s="73" t="s">
        <v>110</v>
      </c>
      <c r="B3" s="74" t="s">
        <v>111</v>
      </c>
      <c r="C3" s="74"/>
      <c r="D3" s="74"/>
      <c r="E3" s="74"/>
      <c r="F3" s="74"/>
      <c r="G3" s="74"/>
      <c r="H3" s="75"/>
      <c r="I3" s="74" t="s">
        <v>112</v>
      </c>
      <c r="J3" s="74"/>
      <c r="K3" s="74"/>
      <c r="L3" s="74"/>
      <c r="M3" s="74"/>
      <c r="N3" s="99"/>
    </row>
    <row r="4" ht="29.1" customHeight="1" spans="1:14">
      <c r="A4" s="73"/>
      <c r="B4" s="76" t="s">
        <v>76</v>
      </c>
      <c r="C4" s="76" t="s">
        <v>77</v>
      </c>
      <c r="D4" s="77" t="s">
        <v>78</v>
      </c>
      <c r="E4" s="76" t="s">
        <v>79</v>
      </c>
      <c r="F4" s="76" t="s">
        <v>80</v>
      </c>
      <c r="G4" s="76" t="s">
        <v>81</v>
      </c>
      <c r="H4" s="75"/>
      <c r="I4" s="100"/>
      <c r="J4" s="100"/>
      <c r="K4" s="100"/>
      <c r="L4" s="100"/>
      <c r="M4" s="100"/>
      <c r="N4" s="101"/>
    </row>
    <row r="5" ht="29.1" customHeight="1" spans="1:14">
      <c r="A5" s="73"/>
      <c r="B5" s="78"/>
      <c r="C5" s="78"/>
      <c r="D5" s="77"/>
      <c r="E5" s="78"/>
      <c r="F5" s="78"/>
      <c r="G5" s="78"/>
      <c r="H5" s="75"/>
      <c r="I5" s="102"/>
      <c r="J5" s="102"/>
      <c r="K5" s="102"/>
      <c r="L5" s="102"/>
      <c r="M5" s="102"/>
      <c r="N5" s="103"/>
    </row>
    <row r="6" ht="29.1" customHeight="1" spans="1:14">
      <c r="A6" s="79"/>
      <c r="B6" s="78"/>
      <c r="C6" s="78"/>
      <c r="D6" s="80"/>
      <c r="E6" s="78"/>
      <c r="F6" s="78"/>
      <c r="G6" s="78"/>
      <c r="H6" s="75"/>
      <c r="I6" s="104"/>
      <c r="J6" s="104"/>
      <c r="K6" s="104"/>
      <c r="L6" s="104"/>
      <c r="M6" s="104"/>
      <c r="N6" s="105"/>
    </row>
    <row r="7" ht="29.1" customHeight="1" spans="1:14">
      <c r="A7" s="79"/>
      <c r="B7" s="78"/>
      <c r="C7" s="78"/>
      <c r="D7" s="80"/>
      <c r="E7" s="78"/>
      <c r="F7" s="78"/>
      <c r="G7" s="78"/>
      <c r="H7" s="75"/>
      <c r="I7" s="106"/>
      <c r="J7" s="106"/>
      <c r="K7" s="106"/>
      <c r="L7" s="106"/>
      <c r="M7" s="106"/>
      <c r="N7" s="107"/>
    </row>
    <row r="8" ht="29.1" customHeight="1" spans="1:14">
      <c r="A8" s="79"/>
      <c r="B8" s="78"/>
      <c r="C8" s="78"/>
      <c r="D8" s="80"/>
      <c r="E8" s="78"/>
      <c r="F8" s="78"/>
      <c r="G8" s="78"/>
      <c r="H8" s="75"/>
      <c r="I8" s="106"/>
      <c r="J8" s="106"/>
      <c r="K8" s="106"/>
      <c r="L8" s="106"/>
      <c r="M8" s="106"/>
      <c r="N8" s="108"/>
    </row>
    <row r="9" ht="29.1" customHeight="1" spans="1:14">
      <c r="A9" s="79"/>
      <c r="B9" s="78"/>
      <c r="C9" s="78"/>
      <c r="D9" s="80"/>
      <c r="E9" s="78"/>
      <c r="F9" s="78"/>
      <c r="G9" s="78"/>
      <c r="H9" s="75"/>
      <c r="I9" s="104"/>
      <c r="J9" s="104"/>
      <c r="K9" s="104"/>
      <c r="L9" s="104"/>
      <c r="M9" s="104"/>
      <c r="N9" s="109"/>
    </row>
    <row r="10" ht="29.1" customHeight="1" spans="1:14">
      <c r="A10" s="79"/>
      <c r="B10" s="78"/>
      <c r="C10" s="78"/>
      <c r="D10" s="80"/>
      <c r="E10" s="78"/>
      <c r="F10" s="78"/>
      <c r="G10" s="78"/>
      <c r="H10" s="75"/>
      <c r="I10" s="106"/>
      <c r="J10" s="106"/>
      <c r="K10" s="106"/>
      <c r="L10" s="106"/>
      <c r="M10" s="106"/>
      <c r="N10" s="108"/>
    </row>
    <row r="11" ht="29.1" customHeight="1" spans="1:14">
      <c r="A11" s="79"/>
      <c r="B11" s="78"/>
      <c r="C11" s="78"/>
      <c r="D11" s="80"/>
      <c r="E11" s="78"/>
      <c r="F11" s="78"/>
      <c r="G11" s="78"/>
      <c r="H11" s="75"/>
      <c r="I11" s="106"/>
      <c r="J11" s="106"/>
      <c r="K11" s="106"/>
      <c r="L11" s="106"/>
      <c r="M11" s="106"/>
      <c r="N11" s="108"/>
    </row>
    <row r="12" ht="29.1" customHeight="1" spans="1:14">
      <c r="A12" s="79"/>
      <c r="B12" s="78"/>
      <c r="C12" s="78"/>
      <c r="D12" s="80"/>
      <c r="E12" s="78"/>
      <c r="F12" s="78"/>
      <c r="G12" s="78"/>
      <c r="H12" s="75"/>
      <c r="I12" s="106"/>
      <c r="J12" s="106"/>
      <c r="K12" s="106"/>
      <c r="L12" s="106"/>
      <c r="M12" s="106"/>
      <c r="N12" s="108"/>
    </row>
    <row r="13" ht="29.1" customHeight="1" spans="1:14">
      <c r="A13" s="81"/>
      <c r="B13" s="82"/>
      <c r="C13" s="83"/>
      <c r="D13" s="84"/>
      <c r="E13" s="83"/>
      <c r="F13" s="83"/>
      <c r="G13" s="83"/>
      <c r="H13" s="75"/>
      <c r="I13" s="106"/>
      <c r="J13" s="106"/>
      <c r="K13" s="106"/>
      <c r="L13" s="106"/>
      <c r="M13" s="106"/>
      <c r="N13" s="108"/>
    </row>
    <row r="14" ht="29.1" customHeight="1" spans="1:14">
      <c r="A14" s="85"/>
      <c r="B14" s="86"/>
      <c r="C14" s="87"/>
      <c r="D14" s="87"/>
      <c r="E14" s="87"/>
      <c r="F14" s="87"/>
      <c r="G14" s="88"/>
      <c r="H14" s="75"/>
      <c r="I14" s="106"/>
      <c r="J14" s="106"/>
      <c r="K14" s="106"/>
      <c r="L14" s="106"/>
      <c r="M14" s="106"/>
      <c r="N14" s="108"/>
    </row>
    <row r="15" ht="29.1" customHeight="1" spans="1:14">
      <c r="A15" s="89"/>
      <c r="B15" s="90"/>
      <c r="C15" s="91"/>
      <c r="D15" s="91"/>
      <c r="E15" s="92"/>
      <c r="F15" s="92"/>
      <c r="G15" s="93"/>
      <c r="H15" s="94"/>
      <c r="I15" s="110"/>
      <c r="J15" s="111"/>
      <c r="K15" s="112"/>
      <c r="L15" s="111"/>
      <c r="M15" s="111"/>
      <c r="N15" s="113"/>
    </row>
    <row r="16" ht="15" spans="1:14">
      <c r="A16" s="95" t="s">
        <v>90</v>
      </c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</row>
    <row r="17" ht="14.25" spans="1:14">
      <c r="A17" s="66" t="s">
        <v>162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</row>
    <row r="18" ht="14.25" spans="1:13">
      <c r="A18" s="96" t="s">
        <v>163</v>
      </c>
      <c r="B18" s="96"/>
      <c r="C18" s="96"/>
      <c r="D18" s="96"/>
      <c r="E18" s="96"/>
      <c r="F18" s="96"/>
      <c r="G18" s="96"/>
      <c r="H18" s="96"/>
      <c r="I18" s="95" t="s">
        <v>164</v>
      </c>
      <c r="J18" s="114"/>
      <c r="K18" s="95" t="s">
        <v>165</v>
      </c>
      <c r="L18" s="95"/>
      <c r="M18" s="95" t="s">
        <v>166</v>
      </c>
    </row>
    <row r="19" ht="18.9" customHeight="1" spans="1:1">
      <c r="A19" s="66" t="s">
        <v>167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32" sqref="A32:K32"/>
    </sheetView>
  </sheetViews>
  <sheetFormatPr defaultColWidth="10.1" defaultRowHeight="14.25"/>
  <cols>
    <col min="1" max="1" width="9.6" style="115" customWidth="1"/>
    <col min="2" max="2" width="11.1" style="115" customWidth="1"/>
    <col min="3" max="3" width="9.1" style="115" customWidth="1"/>
    <col min="4" max="4" width="9.5" style="115" customWidth="1"/>
    <col min="5" max="5" width="9.1" style="115" customWidth="1"/>
    <col min="6" max="6" width="10.4" style="115" customWidth="1"/>
    <col min="7" max="7" width="9.5" style="115" customWidth="1"/>
    <col min="8" max="8" width="9.1" style="115" customWidth="1"/>
    <col min="9" max="9" width="8.1" style="115" customWidth="1"/>
    <col min="10" max="10" width="10.5" style="115" customWidth="1"/>
    <col min="11" max="11" width="12.1" style="115" customWidth="1"/>
    <col min="12" max="16384" width="10.1" style="115"/>
  </cols>
  <sheetData>
    <row r="1" ht="26.25" spans="1:11">
      <c r="A1" s="116" t="s">
        <v>181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>
      <c r="A2" s="117" t="s">
        <v>18</v>
      </c>
      <c r="B2" s="118"/>
      <c r="C2" s="118"/>
      <c r="D2" s="119" t="s">
        <v>27</v>
      </c>
      <c r="E2" s="120"/>
      <c r="F2" s="121" t="s">
        <v>182</v>
      </c>
      <c r="G2" s="122"/>
      <c r="H2" s="122"/>
      <c r="I2" s="150" t="s">
        <v>22</v>
      </c>
      <c r="J2" s="122"/>
      <c r="K2" s="173"/>
    </row>
    <row r="3" spans="1:11">
      <c r="A3" s="123" t="s">
        <v>41</v>
      </c>
      <c r="B3" s="124"/>
      <c r="C3" s="124"/>
      <c r="D3" s="125" t="s">
        <v>183</v>
      </c>
      <c r="E3" s="126"/>
      <c r="F3" s="127"/>
      <c r="G3" s="127"/>
      <c r="H3" s="128" t="s">
        <v>184</v>
      </c>
      <c r="I3" s="128"/>
      <c r="J3" s="128"/>
      <c r="K3" s="174"/>
    </row>
    <row r="4" spans="1:11">
      <c r="A4" s="129" t="s">
        <v>37</v>
      </c>
      <c r="B4" s="130"/>
      <c r="C4" s="130"/>
      <c r="D4" s="131" t="s">
        <v>185</v>
      </c>
      <c r="E4" s="127"/>
      <c r="F4" s="127"/>
      <c r="G4" s="127"/>
      <c r="H4" s="131" t="s">
        <v>186</v>
      </c>
      <c r="I4" s="131"/>
      <c r="J4" s="144" t="s">
        <v>31</v>
      </c>
      <c r="K4" s="175" t="s">
        <v>32</v>
      </c>
    </row>
    <row r="5" spans="1:11">
      <c r="A5" s="129" t="s">
        <v>187</v>
      </c>
      <c r="B5" s="124"/>
      <c r="C5" s="124"/>
      <c r="D5" s="125" t="s">
        <v>188</v>
      </c>
      <c r="E5" s="125" t="s">
        <v>189</v>
      </c>
      <c r="F5" s="125" t="s">
        <v>190</v>
      </c>
      <c r="G5" s="125" t="s">
        <v>191</v>
      </c>
      <c r="H5" s="131" t="s">
        <v>192</v>
      </c>
      <c r="I5" s="131"/>
      <c r="J5" s="144" t="s">
        <v>31</v>
      </c>
      <c r="K5" s="175" t="s">
        <v>32</v>
      </c>
    </row>
    <row r="6" ht="15" spans="1:11">
      <c r="A6" s="132" t="s">
        <v>193</v>
      </c>
      <c r="B6" s="133"/>
      <c r="C6" s="133"/>
      <c r="D6" s="134" t="s">
        <v>194</v>
      </c>
      <c r="E6" s="135"/>
      <c r="F6" s="136"/>
      <c r="G6" s="134"/>
      <c r="H6" s="137" t="s">
        <v>195</v>
      </c>
      <c r="I6" s="137"/>
      <c r="J6" s="136" t="s">
        <v>31</v>
      </c>
      <c r="K6" s="176" t="s">
        <v>32</v>
      </c>
    </row>
    <row r="7" ht="15" spans="1:11">
      <c r="A7" s="138"/>
      <c r="B7" s="139"/>
      <c r="C7" s="139"/>
      <c r="D7" s="138"/>
      <c r="E7" s="139"/>
      <c r="F7" s="140"/>
      <c r="G7" s="138"/>
      <c r="H7" s="140"/>
      <c r="I7" s="139"/>
      <c r="J7" s="139"/>
      <c r="K7" s="139"/>
    </row>
    <row r="8" spans="1:11">
      <c r="A8" s="141" t="s">
        <v>196</v>
      </c>
      <c r="B8" s="121" t="s">
        <v>197</v>
      </c>
      <c r="C8" s="121" t="s">
        <v>198</v>
      </c>
      <c r="D8" s="121" t="s">
        <v>199</v>
      </c>
      <c r="E8" s="121" t="s">
        <v>200</v>
      </c>
      <c r="F8" s="121" t="s">
        <v>201</v>
      </c>
      <c r="G8" s="142"/>
      <c r="H8" s="143"/>
      <c r="I8" s="143"/>
      <c r="J8" s="143"/>
      <c r="K8" s="177"/>
    </row>
    <row r="9" spans="1:11">
      <c r="A9" s="129" t="s">
        <v>202</v>
      </c>
      <c r="B9" s="131"/>
      <c r="C9" s="144" t="s">
        <v>31</v>
      </c>
      <c r="D9" s="144" t="s">
        <v>32</v>
      </c>
      <c r="E9" s="125" t="s">
        <v>203</v>
      </c>
      <c r="F9" s="145" t="s">
        <v>204</v>
      </c>
      <c r="G9" s="146"/>
      <c r="H9" s="147"/>
      <c r="I9" s="147"/>
      <c r="J9" s="147"/>
      <c r="K9" s="178"/>
    </row>
    <row r="10" spans="1:11">
      <c r="A10" s="129" t="s">
        <v>205</v>
      </c>
      <c r="B10" s="131"/>
      <c r="C10" s="144" t="s">
        <v>31</v>
      </c>
      <c r="D10" s="144" t="s">
        <v>32</v>
      </c>
      <c r="E10" s="125" t="s">
        <v>206</v>
      </c>
      <c r="F10" s="145" t="s">
        <v>207</v>
      </c>
      <c r="G10" s="146" t="s">
        <v>208</v>
      </c>
      <c r="H10" s="147"/>
      <c r="I10" s="147"/>
      <c r="J10" s="147"/>
      <c r="K10" s="178"/>
    </row>
    <row r="11" spans="1:11">
      <c r="A11" s="148" t="s">
        <v>175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79"/>
    </row>
    <row r="12" spans="1:11">
      <c r="A12" s="123" t="s">
        <v>53</v>
      </c>
      <c r="B12" s="144" t="s">
        <v>49</v>
      </c>
      <c r="C12" s="144" t="s">
        <v>50</v>
      </c>
      <c r="D12" s="145"/>
      <c r="E12" s="125" t="s">
        <v>51</v>
      </c>
      <c r="F12" s="144" t="s">
        <v>49</v>
      </c>
      <c r="G12" s="144" t="s">
        <v>50</v>
      </c>
      <c r="H12" s="144"/>
      <c r="I12" s="125" t="s">
        <v>209</v>
      </c>
      <c r="J12" s="144" t="s">
        <v>49</v>
      </c>
      <c r="K12" s="175" t="s">
        <v>50</v>
      </c>
    </row>
    <row r="13" spans="1:11">
      <c r="A13" s="123" t="s">
        <v>56</v>
      </c>
      <c r="B13" s="144" t="s">
        <v>49</v>
      </c>
      <c r="C13" s="144" t="s">
        <v>50</v>
      </c>
      <c r="D13" s="145"/>
      <c r="E13" s="125" t="s">
        <v>61</v>
      </c>
      <c r="F13" s="144" t="s">
        <v>49</v>
      </c>
      <c r="G13" s="144" t="s">
        <v>50</v>
      </c>
      <c r="H13" s="144"/>
      <c r="I13" s="125" t="s">
        <v>210</v>
      </c>
      <c r="J13" s="144" t="s">
        <v>49</v>
      </c>
      <c r="K13" s="175" t="s">
        <v>50</v>
      </c>
    </row>
    <row r="14" ht="15" spans="1:11">
      <c r="A14" s="132" t="s">
        <v>211</v>
      </c>
      <c r="B14" s="136" t="s">
        <v>49</v>
      </c>
      <c r="C14" s="136" t="s">
        <v>50</v>
      </c>
      <c r="D14" s="135"/>
      <c r="E14" s="134" t="s">
        <v>212</v>
      </c>
      <c r="F14" s="136" t="s">
        <v>49</v>
      </c>
      <c r="G14" s="136" t="s">
        <v>50</v>
      </c>
      <c r="H14" s="136"/>
      <c r="I14" s="134" t="s">
        <v>213</v>
      </c>
      <c r="J14" s="136" t="s">
        <v>49</v>
      </c>
      <c r="K14" s="176" t="s">
        <v>50</v>
      </c>
    </row>
    <row r="15" ht="15" spans="1:11">
      <c r="A15" s="138"/>
      <c r="B15" s="140"/>
      <c r="C15" s="140"/>
      <c r="D15" s="139"/>
      <c r="E15" s="138"/>
      <c r="F15" s="140"/>
      <c r="G15" s="140"/>
      <c r="H15" s="140"/>
      <c r="I15" s="138"/>
      <c r="J15" s="140"/>
      <c r="K15" s="140"/>
    </row>
    <row r="16" spans="1:11">
      <c r="A16" s="117" t="s">
        <v>214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80"/>
    </row>
    <row r="17" spans="1:11">
      <c r="A17" s="129" t="s">
        <v>215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81"/>
    </row>
    <row r="18" spans="1:11">
      <c r="A18" s="129" t="s">
        <v>216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81"/>
    </row>
    <row r="19" spans="1:11">
      <c r="A19" s="151"/>
      <c r="B19" s="144"/>
      <c r="C19" s="144"/>
      <c r="D19" s="144"/>
      <c r="E19" s="144"/>
      <c r="F19" s="144"/>
      <c r="G19" s="144"/>
      <c r="H19" s="144"/>
      <c r="I19" s="144"/>
      <c r="J19" s="144"/>
      <c r="K19" s="175"/>
    </row>
    <row r="20" spans="1:11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82"/>
    </row>
    <row r="21" spans="1:11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82"/>
    </row>
    <row r="22" spans="1:11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82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83"/>
    </row>
    <row r="24" spans="1:11">
      <c r="A24" s="129" t="s">
        <v>89</v>
      </c>
      <c r="B24" s="131"/>
      <c r="C24" s="144" t="s">
        <v>31</v>
      </c>
      <c r="D24" s="144" t="s">
        <v>32</v>
      </c>
      <c r="E24" s="128"/>
      <c r="F24" s="128"/>
      <c r="G24" s="128"/>
      <c r="H24" s="128"/>
      <c r="I24" s="128"/>
      <c r="J24" s="128"/>
      <c r="K24" s="174"/>
    </row>
    <row r="25" ht="15" spans="1:11">
      <c r="A25" s="156" t="s">
        <v>217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84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218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85"/>
    </row>
    <row r="28" spans="1:11">
      <c r="A28" s="161"/>
      <c r="B28" s="162"/>
      <c r="C28" s="162"/>
      <c r="D28" s="162"/>
      <c r="E28" s="162"/>
      <c r="F28" s="162"/>
      <c r="G28" s="162"/>
      <c r="H28" s="162"/>
      <c r="I28" s="162"/>
      <c r="J28" s="162"/>
      <c r="K28" s="186"/>
    </row>
    <row r="29" spans="1:11">
      <c r="A29" s="161"/>
      <c r="B29" s="162"/>
      <c r="C29" s="162"/>
      <c r="D29" s="162"/>
      <c r="E29" s="162"/>
      <c r="F29" s="162"/>
      <c r="G29" s="162"/>
      <c r="H29" s="162"/>
      <c r="I29" s="162"/>
      <c r="J29" s="162"/>
      <c r="K29" s="186"/>
    </row>
    <row r="30" spans="1:11">
      <c r="A30" s="161"/>
      <c r="B30" s="162"/>
      <c r="C30" s="162"/>
      <c r="D30" s="162"/>
      <c r="E30" s="162"/>
      <c r="F30" s="162"/>
      <c r="G30" s="162"/>
      <c r="H30" s="162"/>
      <c r="I30" s="162"/>
      <c r="J30" s="162"/>
      <c r="K30" s="186"/>
    </row>
    <row r="31" spans="1:11">
      <c r="A31" s="161"/>
      <c r="B31" s="162"/>
      <c r="C31" s="162"/>
      <c r="D31" s="162"/>
      <c r="E31" s="162"/>
      <c r="F31" s="162"/>
      <c r="G31" s="162"/>
      <c r="H31" s="162"/>
      <c r="I31" s="162"/>
      <c r="J31" s="162"/>
      <c r="K31" s="186"/>
    </row>
    <row r="32" spans="1:11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86"/>
    </row>
    <row r="33" ht="23.1" customHeight="1" spans="1:11">
      <c r="A33" s="161"/>
      <c r="B33" s="162"/>
      <c r="C33" s="162"/>
      <c r="D33" s="162"/>
      <c r="E33" s="162"/>
      <c r="F33" s="162"/>
      <c r="G33" s="162"/>
      <c r="H33" s="162"/>
      <c r="I33" s="162"/>
      <c r="J33" s="162"/>
      <c r="K33" s="186"/>
    </row>
    <row r="34" ht="23.1" customHeight="1" spans="1:1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82"/>
    </row>
    <row r="35" ht="23.1" customHeight="1" spans="1:11">
      <c r="A35" s="163"/>
      <c r="B35" s="153"/>
      <c r="C35" s="153"/>
      <c r="D35" s="153"/>
      <c r="E35" s="153"/>
      <c r="F35" s="153"/>
      <c r="G35" s="153"/>
      <c r="H35" s="153"/>
      <c r="I35" s="153"/>
      <c r="J35" s="153"/>
      <c r="K35" s="182"/>
    </row>
    <row r="36" ht="23.1" customHeight="1" spans="1:11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87"/>
    </row>
    <row r="37" ht="18.75" customHeight="1" spans="1:11">
      <c r="A37" s="166" t="s">
        <v>219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88"/>
    </row>
    <row r="38" ht="18.75" customHeight="1" spans="1:11">
      <c r="A38" s="129" t="s">
        <v>220</v>
      </c>
      <c r="B38" s="131"/>
      <c r="C38" s="131"/>
      <c r="D38" s="128" t="s">
        <v>221</v>
      </c>
      <c r="E38" s="128"/>
      <c r="F38" s="168" t="s">
        <v>222</v>
      </c>
      <c r="G38" s="169"/>
      <c r="H38" s="131" t="s">
        <v>223</v>
      </c>
      <c r="I38" s="131"/>
      <c r="J38" s="131" t="s">
        <v>224</v>
      </c>
      <c r="K38" s="181"/>
    </row>
    <row r="39" ht="18.75" customHeight="1" spans="1:11">
      <c r="A39" s="129" t="s">
        <v>90</v>
      </c>
      <c r="B39" s="131" t="s">
        <v>225</v>
      </c>
      <c r="C39" s="131"/>
      <c r="D39" s="131"/>
      <c r="E39" s="131"/>
      <c r="F39" s="131"/>
      <c r="G39" s="131"/>
      <c r="H39" s="131"/>
      <c r="I39" s="131"/>
      <c r="J39" s="131"/>
      <c r="K39" s="181"/>
    </row>
    <row r="40" ht="30.9" customHeight="1" spans="1:11">
      <c r="A40" s="129"/>
      <c r="B40" s="131"/>
      <c r="C40" s="131"/>
      <c r="D40" s="131"/>
      <c r="E40" s="131"/>
      <c r="F40" s="131"/>
      <c r="G40" s="131"/>
      <c r="H40" s="131"/>
      <c r="I40" s="131"/>
      <c r="J40" s="131"/>
      <c r="K40" s="181"/>
    </row>
    <row r="41" ht="18.75" customHeight="1" spans="1:11">
      <c r="A41" s="129"/>
      <c r="B41" s="131"/>
      <c r="C41" s="131"/>
      <c r="D41" s="131"/>
      <c r="E41" s="131"/>
      <c r="F41" s="131"/>
      <c r="G41" s="131"/>
      <c r="H41" s="131"/>
      <c r="I41" s="131"/>
      <c r="J41" s="131"/>
      <c r="K41" s="181"/>
    </row>
    <row r="42" ht="32.1" customHeight="1" spans="1:11">
      <c r="A42" s="132" t="s">
        <v>100</v>
      </c>
      <c r="B42" s="170" t="s">
        <v>226</v>
      </c>
      <c r="C42" s="170"/>
      <c r="D42" s="134" t="s">
        <v>227</v>
      </c>
      <c r="E42" s="135"/>
      <c r="F42" s="134" t="s">
        <v>104</v>
      </c>
      <c r="G42" s="171"/>
      <c r="H42" s="172" t="s">
        <v>105</v>
      </c>
      <c r="I42" s="172"/>
      <c r="J42" s="170"/>
      <c r="K42" s="18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335280</xdr:colOff>
                    <xdr:row>6</xdr:row>
                    <xdr:rowOff>45720</xdr:rowOff>
                  </from>
                  <to>
                    <xdr:col>1</xdr:col>
                    <xdr:colOff>723900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464820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68580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182880</xdr:rowOff>
                  </from>
                  <to>
                    <xdr:col>2</xdr:col>
                    <xdr:colOff>121920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workbookViewId="0">
      <selection activeCell="M9" sqref="M9"/>
    </sheetView>
  </sheetViews>
  <sheetFormatPr defaultColWidth="9" defaultRowHeight="26.1" customHeight="1"/>
  <cols>
    <col min="1" max="1" width="17.1" style="66" customWidth="1"/>
    <col min="2" max="7" width="9.4" style="66" customWidth="1"/>
    <col min="8" max="8" width="1.4" style="66" customWidth="1"/>
    <col min="9" max="9" width="16.5" style="66" customWidth="1"/>
    <col min="10" max="10" width="17" style="66" customWidth="1"/>
    <col min="11" max="11" width="18.5" style="66" customWidth="1"/>
    <col min="12" max="12" width="16.6" style="66" customWidth="1"/>
    <col min="13" max="13" width="14.1" style="66" customWidth="1"/>
    <col min="14" max="14" width="16.4" style="66" customWidth="1"/>
    <col min="15" max="16384" width="9" style="66"/>
  </cols>
  <sheetData>
    <row r="1" ht="30" customHeight="1" spans="1:14">
      <c r="A1" s="67" t="s">
        <v>109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9.1" customHeight="1" spans="1:14">
      <c r="A2" s="69" t="s">
        <v>27</v>
      </c>
      <c r="B2" s="70"/>
      <c r="C2" s="70"/>
      <c r="D2" s="71" t="s">
        <v>33</v>
      </c>
      <c r="E2" s="70"/>
      <c r="F2" s="70"/>
      <c r="G2" s="70"/>
      <c r="H2" s="72"/>
      <c r="I2" s="97" t="s">
        <v>22</v>
      </c>
      <c r="J2" s="70"/>
      <c r="K2" s="70"/>
      <c r="L2" s="70"/>
      <c r="M2" s="70"/>
      <c r="N2" s="98"/>
    </row>
    <row r="3" ht="29.1" customHeight="1" spans="1:14">
      <c r="A3" s="73" t="s">
        <v>110</v>
      </c>
      <c r="B3" s="74" t="s">
        <v>111</v>
      </c>
      <c r="C3" s="74"/>
      <c r="D3" s="74"/>
      <c r="E3" s="74"/>
      <c r="F3" s="74"/>
      <c r="G3" s="74"/>
      <c r="H3" s="75"/>
      <c r="I3" s="74" t="s">
        <v>112</v>
      </c>
      <c r="J3" s="74"/>
      <c r="K3" s="74"/>
      <c r="L3" s="74"/>
      <c r="M3" s="74"/>
      <c r="N3" s="99"/>
    </row>
    <row r="4" ht="29.1" customHeight="1" spans="1:14">
      <c r="A4" s="73"/>
      <c r="B4" s="76" t="s">
        <v>76</v>
      </c>
      <c r="C4" s="76" t="s">
        <v>77</v>
      </c>
      <c r="D4" s="77" t="s">
        <v>78</v>
      </c>
      <c r="E4" s="76" t="s">
        <v>79</v>
      </c>
      <c r="F4" s="76" t="s">
        <v>80</v>
      </c>
      <c r="G4" s="76" t="s">
        <v>81</v>
      </c>
      <c r="H4" s="75"/>
      <c r="I4" s="100"/>
      <c r="J4" s="100"/>
      <c r="K4" s="100"/>
      <c r="L4" s="100"/>
      <c r="M4" s="100"/>
      <c r="N4" s="101"/>
    </row>
    <row r="5" ht="29.1" customHeight="1" spans="1:14">
      <c r="A5" s="73"/>
      <c r="B5" s="78"/>
      <c r="C5" s="78"/>
      <c r="D5" s="77"/>
      <c r="E5" s="78"/>
      <c r="F5" s="78"/>
      <c r="G5" s="78"/>
      <c r="H5" s="75"/>
      <c r="I5" s="102"/>
      <c r="J5" s="102"/>
      <c r="K5" s="102"/>
      <c r="L5" s="102"/>
      <c r="M5" s="102"/>
      <c r="N5" s="103"/>
    </row>
    <row r="6" ht="29.1" customHeight="1" spans="1:14">
      <c r="A6" s="79"/>
      <c r="B6" s="78"/>
      <c r="C6" s="78"/>
      <c r="D6" s="80"/>
      <c r="E6" s="78"/>
      <c r="F6" s="78"/>
      <c r="G6" s="78"/>
      <c r="H6" s="75"/>
      <c r="I6" s="104"/>
      <c r="J6" s="104"/>
      <c r="K6" s="104"/>
      <c r="L6" s="104"/>
      <c r="M6" s="104"/>
      <c r="N6" s="105"/>
    </row>
    <row r="7" ht="29.1" customHeight="1" spans="1:14">
      <c r="A7" s="79"/>
      <c r="B7" s="78"/>
      <c r="C7" s="78"/>
      <c r="D7" s="80"/>
      <c r="E7" s="78"/>
      <c r="F7" s="78"/>
      <c r="G7" s="78"/>
      <c r="H7" s="75"/>
      <c r="I7" s="106"/>
      <c r="J7" s="106"/>
      <c r="K7" s="106"/>
      <c r="L7" s="106"/>
      <c r="M7" s="106"/>
      <c r="N7" s="107"/>
    </row>
    <row r="8" ht="29.1" customHeight="1" spans="1:14">
      <c r="A8" s="79"/>
      <c r="B8" s="78"/>
      <c r="C8" s="78"/>
      <c r="D8" s="80"/>
      <c r="E8" s="78"/>
      <c r="F8" s="78"/>
      <c r="G8" s="78"/>
      <c r="H8" s="75"/>
      <c r="I8" s="106"/>
      <c r="J8" s="106"/>
      <c r="K8" s="106"/>
      <c r="L8" s="106"/>
      <c r="M8" s="106"/>
      <c r="N8" s="108"/>
    </row>
    <row r="9" ht="29.1" customHeight="1" spans="1:14">
      <c r="A9" s="79"/>
      <c r="B9" s="78"/>
      <c r="C9" s="78"/>
      <c r="D9" s="80"/>
      <c r="E9" s="78"/>
      <c r="F9" s="78"/>
      <c r="G9" s="78"/>
      <c r="H9" s="75"/>
      <c r="I9" s="104"/>
      <c r="J9" s="104"/>
      <c r="K9" s="104"/>
      <c r="L9" s="104"/>
      <c r="M9" s="104"/>
      <c r="N9" s="109"/>
    </row>
    <row r="10" ht="29.1" customHeight="1" spans="1:14">
      <c r="A10" s="79"/>
      <c r="B10" s="78"/>
      <c r="C10" s="78"/>
      <c r="D10" s="80"/>
      <c r="E10" s="78"/>
      <c r="F10" s="78"/>
      <c r="G10" s="78"/>
      <c r="H10" s="75"/>
      <c r="I10" s="106"/>
      <c r="J10" s="106"/>
      <c r="K10" s="106"/>
      <c r="L10" s="106"/>
      <c r="M10" s="106"/>
      <c r="N10" s="108"/>
    </row>
    <row r="11" ht="29.1" customHeight="1" spans="1:14">
      <c r="A11" s="79"/>
      <c r="B11" s="78"/>
      <c r="C11" s="78"/>
      <c r="D11" s="80"/>
      <c r="E11" s="78"/>
      <c r="F11" s="78"/>
      <c r="G11" s="78"/>
      <c r="H11" s="75"/>
      <c r="I11" s="106"/>
      <c r="J11" s="106"/>
      <c r="K11" s="106"/>
      <c r="L11" s="106"/>
      <c r="M11" s="106"/>
      <c r="N11" s="108"/>
    </row>
    <row r="12" ht="29.1" customHeight="1" spans="1:14">
      <c r="A12" s="79"/>
      <c r="B12" s="78"/>
      <c r="C12" s="78"/>
      <c r="D12" s="80"/>
      <c r="E12" s="78"/>
      <c r="F12" s="78"/>
      <c r="G12" s="78"/>
      <c r="H12" s="75"/>
      <c r="I12" s="106"/>
      <c r="J12" s="106"/>
      <c r="K12" s="106"/>
      <c r="L12" s="106"/>
      <c r="M12" s="106"/>
      <c r="N12" s="108"/>
    </row>
    <row r="13" ht="29.1" customHeight="1" spans="1:14">
      <c r="A13" s="81"/>
      <c r="B13" s="82"/>
      <c r="C13" s="83"/>
      <c r="D13" s="84"/>
      <c r="E13" s="83"/>
      <c r="F13" s="83"/>
      <c r="G13" s="83"/>
      <c r="H13" s="75"/>
      <c r="I13" s="106"/>
      <c r="J13" s="106"/>
      <c r="K13" s="106"/>
      <c r="L13" s="106"/>
      <c r="M13" s="106"/>
      <c r="N13" s="108"/>
    </row>
    <row r="14" ht="29.1" customHeight="1" spans="1:14">
      <c r="A14" s="85"/>
      <c r="B14" s="86"/>
      <c r="C14" s="87"/>
      <c r="D14" s="87"/>
      <c r="E14" s="87"/>
      <c r="F14" s="87"/>
      <c r="G14" s="88"/>
      <c r="H14" s="75"/>
      <c r="I14" s="106"/>
      <c r="J14" s="106"/>
      <c r="K14" s="106"/>
      <c r="L14" s="106"/>
      <c r="M14" s="106"/>
      <c r="N14" s="108"/>
    </row>
    <row r="15" ht="29.1" customHeight="1" spans="1:14">
      <c r="A15" s="89"/>
      <c r="B15" s="90"/>
      <c r="C15" s="91"/>
      <c r="D15" s="91"/>
      <c r="E15" s="92"/>
      <c r="F15" s="92"/>
      <c r="G15" s="93"/>
      <c r="H15" s="94"/>
      <c r="I15" s="110"/>
      <c r="J15" s="111"/>
      <c r="K15" s="112"/>
      <c r="L15" s="111"/>
      <c r="M15" s="111"/>
      <c r="N15" s="113"/>
    </row>
    <row r="16" ht="15" spans="1:14">
      <c r="A16" s="95" t="s">
        <v>90</v>
      </c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</row>
    <row r="17" ht="14.25" spans="1:14">
      <c r="A17" s="66" t="s">
        <v>162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</row>
    <row r="18" ht="14.25" spans="1:13">
      <c r="A18" s="96" t="s">
        <v>163</v>
      </c>
      <c r="B18" s="96"/>
      <c r="C18" s="96"/>
      <c r="D18" s="96"/>
      <c r="E18" s="96"/>
      <c r="F18" s="96"/>
      <c r="G18" s="96"/>
      <c r="H18" s="96"/>
      <c r="I18" s="95" t="s">
        <v>164</v>
      </c>
      <c r="J18" s="114"/>
      <c r="K18" s="95" t="s">
        <v>165</v>
      </c>
      <c r="L18" s="95"/>
      <c r="M18" s="95" t="s">
        <v>166</v>
      </c>
    </row>
    <row r="19" ht="18.9" customHeight="1" spans="1:1">
      <c r="A19" s="66" t="s">
        <v>167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PageLayoutView="125" topLeftCell="A10" workbookViewId="0">
      <selection activeCell="N21" sqref="N21"/>
    </sheetView>
  </sheetViews>
  <sheetFormatPr defaultColWidth="9" defaultRowHeight="14.25"/>
  <cols>
    <col min="1" max="1" width="7" customWidth="1"/>
    <col min="2" max="2" width="12.1" customWidth="1"/>
    <col min="3" max="3" width="12.9" customWidth="1"/>
    <col min="4" max="4" width="9.1" customWidth="1"/>
    <col min="5" max="5" width="14.4" customWidth="1"/>
    <col min="6" max="6" width="11.4" customWidth="1"/>
    <col min="7" max="7" width="8" customWidth="1"/>
    <col min="8" max="8" width="11.6" customWidth="1"/>
    <col min="9" max="12" width="10" customWidth="1"/>
    <col min="13" max="14" width="9.1" customWidth="1"/>
    <col min="15" max="15" width="10.6" customWidth="1"/>
  </cols>
  <sheetData>
    <row r="1" ht="29.25" spans="1:15">
      <c r="A1" s="3" t="s">
        <v>228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229</v>
      </c>
      <c r="B2" s="5" t="s">
        <v>230</v>
      </c>
      <c r="C2" s="5" t="s">
        <v>231</v>
      </c>
      <c r="D2" s="5" t="s">
        <v>232</v>
      </c>
      <c r="E2" s="5" t="s">
        <v>233</v>
      </c>
      <c r="F2" s="5" t="s">
        <v>234</v>
      </c>
      <c r="G2" s="5" t="s">
        <v>235</v>
      </c>
      <c r="H2" s="5" t="s">
        <v>236</v>
      </c>
      <c r="I2" s="4" t="s">
        <v>237</v>
      </c>
      <c r="J2" s="4" t="s">
        <v>238</v>
      </c>
      <c r="K2" s="4" t="s">
        <v>239</v>
      </c>
      <c r="L2" s="4" t="s">
        <v>240</v>
      </c>
      <c r="M2" s="4" t="s">
        <v>241</v>
      </c>
      <c r="N2" s="5" t="s">
        <v>242</v>
      </c>
      <c r="O2" s="5" t="s">
        <v>243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244</v>
      </c>
      <c r="J3" s="4" t="s">
        <v>244</v>
      </c>
      <c r="K3" s="4" t="s">
        <v>244</v>
      </c>
      <c r="L3" s="4" t="s">
        <v>244</v>
      </c>
      <c r="M3" s="4" t="s">
        <v>244</v>
      </c>
      <c r="N3" s="7"/>
      <c r="O3" s="7"/>
    </row>
    <row r="4" spans="1:15">
      <c r="A4" s="58">
        <v>1</v>
      </c>
      <c r="B4" s="59" t="s">
        <v>245</v>
      </c>
      <c r="C4" s="59">
        <v>1201598</v>
      </c>
      <c r="D4" s="59" t="s">
        <v>84</v>
      </c>
      <c r="E4" s="59" t="s">
        <v>246</v>
      </c>
      <c r="F4" s="59" t="s">
        <v>247</v>
      </c>
      <c r="G4" s="59" t="s">
        <v>31</v>
      </c>
      <c r="H4" s="59"/>
      <c r="I4" s="59"/>
      <c r="J4" s="59">
        <v>5</v>
      </c>
      <c r="K4" s="59">
        <v>10</v>
      </c>
      <c r="L4" s="59"/>
      <c r="M4" s="59"/>
      <c r="N4" s="59"/>
      <c r="O4" s="59">
        <f t="shared" ref="O4:O6" si="0">SUM(I4:N4)</f>
        <v>15</v>
      </c>
    </row>
    <row r="5" spans="1:15">
      <c r="A5" s="58">
        <v>2</v>
      </c>
      <c r="B5" s="59" t="s">
        <v>248</v>
      </c>
      <c r="C5" s="59">
        <v>1201598</v>
      </c>
      <c r="D5" s="59" t="s">
        <v>84</v>
      </c>
      <c r="E5" s="59" t="s">
        <v>246</v>
      </c>
      <c r="F5" s="59" t="s">
        <v>247</v>
      </c>
      <c r="G5" s="59" t="s">
        <v>31</v>
      </c>
      <c r="H5" s="59"/>
      <c r="I5" s="59"/>
      <c r="J5" s="59"/>
      <c r="K5" s="59">
        <v>5</v>
      </c>
      <c r="L5" s="59"/>
      <c r="M5" s="59"/>
      <c r="N5" s="59"/>
      <c r="O5" s="59">
        <f t="shared" si="0"/>
        <v>5</v>
      </c>
    </row>
    <row r="6" spans="1:15">
      <c r="A6" s="58">
        <v>3</v>
      </c>
      <c r="B6" s="59" t="s">
        <v>249</v>
      </c>
      <c r="C6" s="59">
        <v>1201598</v>
      </c>
      <c r="D6" s="59" t="s">
        <v>84</v>
      </c>
      <c r="E6" s="59" t="s">
        <v>246</v>
      </c>
      <c r="F6" s="59" t="s">
        <v>247</v>
      </c>
      <c r="G6" s="59" t="s">
        <v>31</v>
      </c>
      <c r="H6" s="59"/>
      <c r="I6" s="59"/>
      <c r="J6" s="59"/>
      <c r="K6" s="59">
        <v>2</v>
      </c>
      <c r="L6" s="59"/>
      <c r="M6" s="59"/>
      <c r="N6" s="59"/>
      <c r="O6" s="59">
        <f t="shared" si="0"/>
        <v>2</v>
      </c>
    </row>
    <row r="7" spans="1:15">
      <c r="A7" s="58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1:15">
      <c r="A8" s="58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</row>
    <row r="9" spans="1:15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ht="18.75" spans="1:15">
      <c r="A10" s="60" t="s">
        <v>250</v>
      </c>
      <c r="B10" s="61"/>
      <c r="C10" s="61"/>
      <c r="D10" s="62"/>
      <c r="E10" s="63"/>
      <c r="F10" s="64"/>
      <c r="G10" s="64"/>
      <c r="H10" s="64"/>
      <c r="I10" s="65"/>
      <c r="J10" s="60" t="s">
        <v>251</v>
      </c>
      <c r="K10" s="61"/>
      <c r="L10" s="61"/>
      <c r="M10" s="61"/>
      <c r="N10" s="62"/>
      <c r="O10" s="61"/>
    </row>
    <row r="11" ht="63" customHeight="1" spans="1:15">
      <c r="A11" s="20" t="s">
        <v>252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">
      <c r="A12" t="s">
        <v>253</v>
      </c>
    </row>
  </sheetData>
  <mergeCells count="15">
    <mergeCell ref="A1:O1"/>
    <mergeCell ref="A10:D10"/>
    <mergeCell ref="E10:I10"/>
    <mergeCell ref="J10:N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1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 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2024-10-29T06:08:40Z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4C3B26D5EE6B405C8D1F8E6B362FFEC4_13</vt:lpwstr>
  </property>
  <property fmtid="{D5CDD505-2E9C-101B-9397-08002B2CF9AE}" pid="3" name="KSOProductBuildVer">
    <vt:lpwstr>2052-12.1.0.18608</vt:lpwstr>
  </property>
</Properties>
</file>