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85" windowHeight="88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<sst xmlns="http://schemas.openxmlformats.org/spreadsheetml/2006/main" count="121" uniqueCount="51">
  <si>
    <t>探路者产品规格表</t>
  </si>
  <si>
    <t>单位：cm</t>
  </si>
  <si>
    <t>日期：</t>
  </si>
  <si>
    <t>产品名称：</t>
  </si>
  <si>
    <t>男式极地羽绒服</t>
  </si>
  <si>
    <t>款号：</t>
  </si>
  <si>
    <t>TADDBM90714</t>
  </si>
  <si>
    <t xml:space="preserve">          号型</t>
  </si>
  <si>
    <t>XS</t>
  </si>
  <si>
    <t>S</t>
  </si>
  <si>
    <t>M</t>
  </si>
  <si>
    <t>L</t>
  </si>
  <si>
    <t>XL</t>
  </si>
  <si>
    <t>XXL</t>
  </si>
  <si>
    <t>XXXL</t>
  </si>
  <si>
    <t>XXXXL</t>
  </si>
  <si>
    <t>部位名称</t>
  </si>
  <si>
    <t>160/84B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</si>
  <si>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</si>
  <si>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</si>
  <si>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</si>
  <si>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</si>
  <si>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</si>
  <si>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</si>
  <si>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</si>
  <si>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</si>
  <si>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-0.5-0.5</t>
  </si>
  <si>
    <t>-0.6-0.5</t>
  </si>
  <si>
    <t>胸围</t>
  </si>
  <si>
    <t>+1-0</t>
  </si>
  <si>
    <t>-0-0</t>
  </si>
  <si>
    <t>-1+1</t>
  </si>
  <si>
    <t>腰围</t>
  </si>
  <si>
    <t>+0.6+1</t>
  </si>
  <si>
    <t>+0.8+0.8</t>
  </si>
  <si>
    <t>+1+1</t>
  </si>
  <si>
    <t>摆围</t>
  </si>
  <si>
    <t>-0.4-0.4</t>
  </si>
  <si>
    <t>肩宽</t>
  </si>
  <si>
    <t>+0.5+0.5</t>
  </si>
  <si>
    <t>+0.4+0.5</t>
  </si>
  <si>
    <t>肩点袖长</t>
  </si>
  <si>
    <t>-0-1</t>
  </si>
  <si>
    <t>袖肥/2（参考值见注解）</t>
  </si>
  <si>
    <t>-1-0.5</t>
  </si>
  <si>
    <t>袖肘围/2</t>
  </si>
  <si>
    <t>袖口围/2（拉量）</t>
  </si>
  <si>
    <t>-0-1-0.5</t>
  </si>
  <si>
    <t>领围</t>
  </si>
  <si>
    <t>帽高</t>
  </si>
  <si>
    <t>帽宽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</si>
</sst>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name val="微软雅黑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4</xdr:row>
      <xdr:rowOff>6350</xdr:rowOff>
    </xdr:from>
    <xdr:to>
      <xdr:col>1</xdr:col>
      <xdr:colOff>0</xdr:colOff>
      <xdr:row>6</xdr:row>
      <xdr:rowOff>0</xdr:rowOff>
    </xdr:to>
    <xdr:cxnSp>
      <xdr:nvCxnSpPr>
        <xdr:cNvPr id="2" name="直接连接符 1"/>
        <xdr:cNvCxnSpPr/>
      </xdr:nvCxnSpPr>
      <xdr:spPr>
        <a:xfrm>
          <a:off x="0" y="886460"/>
          <a:ext cx="647700" cy="36449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</xdr:row>
      <xdr:rowOff>6350</xdr:rowOff>
    </xdr:from>
    <xdr:to>
      <xdr:col>1</xdr:col>
      <xdr:colOff>0</xdr:colOff>
      <xdr:row>6</xdr:row>
      <xdr:rowOff>0</xdr:rowOff>
    </xdr:to>
    <xdr:cxnSp>
      <xdr:nvCxnSpPr>
        <xdr:cNvPr id="3" name="直接连接符 2"/>
        <xdr:cNvCxnSpPr/>
      </xdr:nvCxnSpPr>
      <xdr:spPr>
        <a:xfrm>
          <a:off x="0" y="886460"/>
          <a:ext cx="647700" cy="36449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</xdr:row>
      <xdr:rowOff>6350</xdr:rowOff>
    </xdr:from>
    <xdr:to>
      <xdr:col>1</xdr:col>
      <xdr:colOff>0</xdr:colOff>
      <xdr:row>6</xdr:row>
      <xdr:rowOff>0</xdr:rowOff>
    </xdr:to>
    <xdr:cxnSp>
      <xdr:nvCxnSpPr>
        <xdr:cNvPr id="4" name="直接连接符 3"/>
        <xdr:cNvCxnSpPr/>
      </xdr:nvCxnSpPr>
      <xdr:spPr>
        <a:xfrm>
          <a:off x="0" y="886460"/>
          <a:ext cx="647700" cy="36449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tabSelected="1" workbookViewId="0">
      <selection activeCell="J22" sqref="J22"/>
    </sheetView>
  </sheetViews>
  <sheetFormatPr defaultColWidth="9.02654867256637" defaultRowHeight="13.5"/>
  <cols>
    <col min="10" max="15" width="12.5486725663717" customWidth="1"/>
  </cols>
  <sheetData>
    <row r="1" ht="25.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4.6" spans="1:9">
      <c r="A2" s="2" t="s">
        <v>1</v>
      </c>
      <c r="B2" s="2"/>
      <c r="C2" s="2"/>
      <c r="D2" s="2"/>
      <c r="E2" s="2"/>
      <c r="F2" s="2"/>
      <c r="G2" s="2" t="s">
        <v>2</v>
      </c>
      <c r="H2" s="2"/>
      <c r="I2" s="2"/>
    </row>
    <row r="3" ht="14.6" spans="1:9">
      <c r="A3" s="3" t="s">
        <v>3</v>
      </c>
      <c r="B3" s="4"/>
      <c r="C3" s="5" t="s">
        <v>4</v>
      </c>
      <c r="D3" s="6"/>
      <c r="E3" s="6"/>
      <c r="F3" s="7"/>
      <c r="G3" s="3" t="s">
        <v>5</v>
      </c>
      <c r="H3" s="3" t="s">
        <v>6</v>
      </c>
      <c r="I3" s="3"/>
    </row>
    <row r="4" ht="14.6" spans="1:9">
      <c r="A4" s="4"/>
      <c r="B4" s="8"/>
      <c r="C4" s="8"/>
      <c r="D4" s="8"/>
      <c r="E4" s="8"/>
      <c r="F4" s="8"/>
      <c r="G4" s="8"/>
      <c r="H4" s="8"/>
      <c r="I4" s="16"/>
    </row>
    <row r="5" ht="14.6" spans="1:15">
      <c r="A5" s="9" t="s">
        <v>7</v>
      </c>
      <c r="B5" s="3" t="s">
        <v>8</v>
      </c>
      <c r="C5" s="3" t="s">
        <v>9</v>
      </c>
      <c r="D5" s="3" t="s">
        <v>10</v>
      </c>
      <c r="E5" s="10" t="s">
        <v>11</v>
      </c>
      <c r="F5" s="3" t="s">
        <v>12</v>
      </c>
      <c r="G5" s="3" t="s">
        <v>13</v>
      </c>
      <c r="H5" s="3" t="s">
        <v>14</v>
      </c>
      <c r="I5" s="3" t="s">
        <v>15</v>
      </c>
      <c r="J5" s="3" t="s">
        <v>9</v>
      </c>
      <c r="K5" s="3" t="s">
        <v>10</v>
      </c>
      <c r="L5" s="10" t="s">
        <v>11</v>
      </c>
      <c r="M5" s="3" t="s">
        <v>12</v>
      </c>
      <c r="N5" s="3" t="s">
        <v>13</v>
      </c>
      <c r="O5" s="3" t="s">
        <v>14</v>
      </c>
    </row>
    <row r="6" ht="14.6" spans="1:15">
      <c r="A6" s="11" t="s">
        <v>16</v>
      </c>
      <c r="B6" s="12" t="s">
        <v>17</v>
      </c>
      <c r="C6" s="12" t="s">
        <v>18</v>
      </c>
      <c r="D6" s="12" t="s">
        <v>19</v>
      </c>
      <c r="E6" s="12" t="s">
        <v>20</v>
      </c>
      <c r="F6" s="12" t="s">
        <v>21</v>
      </c>
      <c r="G6" s="12" t="s">
        <v>22</v>
      </c>
      <c r="H6" s="12" t="s">
        <v>23</v>
      </c>
      <c r="I6" s="12" t="s">
        <v>24</v>
      </c>
      <c r="J6" s="12" t="s">
        <v>18</v>
      </c>
      <c r="K6" s="12" t="s">
        <v>19</v>
      </c>
      <c r="L6" s="12" t="s">
        <v>20</v>
      </c>
      <c r="M6" s="12" t="s">
        <v>21</v>
      </c>
      <c r="N6" s="12" t="s">
        <v>22</v>
      </c>
      <c r="O6" s="12" t="s">
        <v>23</v>
      </c>
    </row>
    <row r="7" ht="14.6" spans="1:15">
      <c r="A7" s="13" t="s">
        <v>25</v>
      </c>
      <c r="B7" s="14">
        <f>C7-1</f>
        <v>68</v>
      </c>
      <c r="C7" s="14">
        <f>D7-1</f>
        <v>69</v>
      </c>
      <c r="D7" s="14">
        <f>E7-2</f>
        <v>70</v>
      </c>
      <c r="E7" s="12">
        <v>72</v>
      </c>
      <c r="F7" s="14">
        <f>E7+2</f>
        <v>74</v>
      </c>
      <c r="G7" s="14">
        <f>F7+2</f>
        <v>76</v>
      </c>
      <c r="H7" s="14">
        <f>G7+1</f>
        <v>77</v>
      </c>
      <c r="I7" s="14">
        <f>H7+1</f>
        <v>78</v>
      </c>
      <c r="J7" s="17" t="s">
        <v>26</v>
      </c>
      <c r="K7" s="17" t="s">
        <v>26</v>
      </c>
      <c r="L7" s="17" t="s">
        <v>27</v>
      </c>
      <c r="M7" s="17" t="s">
        <v>26</v>
      </c>
      <c r="N7" s="17" t="s">
        <v>26</v>
      </c>
      <c r="O7" s="17" t="s">
        <v>27</v>
      </c>
    </row>
    <row r="8" ht="14.6" spans="1:15">
      <c r="A8" s="13" t="s">
        <v>28</v>
      </c>
      <c r="B8" s="14">
        <f t="shared" ref="B8:B10" si="0">C8-4</f>
        <v>112</v>
      </c>
      <c r="C8" s="14">
        <f t="shared" ref="C8:C10" si="1">D8-4</f>
        <v>116</v>
      </c>
      <c r="D8" s="14">
        <f t="shared" ref="D8:D10" si="2">E8-4</f>
        <v>120</v>
      </c>
      <c r="E8" s="12">
        <v>124</v>
      </c>
      <c r="F8" s="14">
        <f t="shared" ref="F8:F10" si="3">E8+4</f>
        <v>128</v>
      </c>
      <c r="G8" s="14">
        <f>F8+4</f>
        <v>132</v>
      </c>
      <c r="H8" s="14">
        <f t="shared" ref="H8:H10" si="4">G8+6</f>
        <v>138</v>
      </c>
      <c r="I8" s="14">
        <f>H8+6</f>
        <v>144</v>
      </c>
      <c r="J8" s="17" t="s">
        <v>29</v>
      </c>
      <c r="K8" s="17" t="s">
        <v>30</v>
      </c>
      <c r="L8" s="17" t="s">
        <v>31</v>
      </c>
      <c r="M8" s="17" t="s">
        <v>30</v>
      </c>
      <c r="N8" s="17" t="s">
        <v>29</v>
      </c>
      <c r="O8" s="17" t="s">
        <v>31</v>
      </c>
    </row>
    <row r="9" ht="14.6" spans="1:15">
      <c r="A9" s="13" t="s">
        <v>32</v>
      </c>
      <c r="B9" s="14">
        <f t="shared" si="0"/>
        <v>108</v>
      </c>
      <c r="C9" s="14">
        <f t="shared" si="1"/>
        <v>112</v>
      </c>
      <c r="D9" s="14">
        <f t="shared" si="2"/>
        <v>116</v>
      </c>
      <c r="E9" s="12">
        <v>120</v>
      </c>
      <c r="F9" s="14">
        <f t="shared" si="3"/>
        <v>124</v>
      </c>
      <c r="G9" s="14">
        <f>F9+5</f>
        <v>129</v>
      </c>
      <c r="H9" s="14">
        <f t="shared" si="4"/>
        <v>135</v>
      </c>
      <c r="I9" s="14">
        <f>H9+7</f>
        <v>142</v>
      </c>
      <c r="J9" s="17" t="s">
        <v>33</v>
      </c>
      <c r="K9" s="17" t="s">
        <v>34</v>
      </c>
      <c r="L9" s="17" t="s">
        <v>35</v>
      </c>
      <c r="M9" s="17" t="s">
        <v>34</v>
      </c>
      <c r="N9" s="17" t="s">
        <v>33</v>
      </c>
      <c r="O9" s="17" t="s">
        <v>35</v>
      </c>
    </row>
    <row r="10" ht="14.6" spans="1:15">
      <c r="A10" s="13" t="s">
        <v>36</v>
      </c>
      <c r="B10" s="14">
        <f t="shared" si="0"/>
        <v>108</v>
      </c>
      <c r="C10" s="14">
        <f t="shared" si="1"/>
        <v>112</v>
      </c>
      <c r="D10" s="14">
        <f t="shared" si="2"/>
        <v>116</v>
      </c>
      <c r="E10" s="12">
        <v>120</v>
      </c>
      <c r="F10" s="14">
        <f t="shared" si="3"/>
        <v>124</v>
      </c>
      <c r="G10" s="14">
        <f>F10+5</f>
        <v>129</v>
      </c>
      <c r="H10" s="14">
        <f t="shared" si="4"/>
        <v>135</v>
      </c>
      <c r="I10" s="14">
        <f>H10+7</f>
        <v>142</v>
      </c>
      <c r="J10" s="17" t="s">
        <v>26</v>
      </c>
      <c r="K10" s="17" t="s">
        <v>37</v>
      </c>
      <c r="L10" s="17" t="s">
        <v>26</v>
      </c>
      <c r="M10" s="17" t="s">
        <v>37</v>
      </c>
      <c r="N10" s="17" t="s">
        <v>26</v>
      </c>
      <c r="O10" s="17" t="s">
        <v>26</v>
      </c>
    </row>
    <row r="11" ht="14.6" spans="1:15">
      <c r="A11" s="13" t="s">
        <v>38</v>
      </c>
      <c r="B11" s="14">
        <f>C11-1.2</f>
        <v>51.9</v>
      </c>
      <c r="C11" s="14">
        <f>D11-1.2</f>
        <v>53.1</v>
      </c>
      <c r="D11" s="14">
        <f>E11-1.2</f>
        <v>54.3</v>
      </c>
      <c r="E11" s="12">
        <v>55.5</v>
      </c>
      <c r="F11" s="14">
        <f>E11+1.2</f>
        <v>56.7</v>
      </c>
      <c r="G11" s="14">
        <f>F11+1.2</f>
        <v>57.9</v>
      </c>
      <c r="H11" s="14">
        <f>G11+1.4</f>
        <v>59.3</v>
      </c>
      <c r="I11" s="14">
        <f>H11+1.4</f>
        <v>60.7</v>
      </c>
      <c r="J11" s="17" t="s">
        <v>39</v>
      </c>
      <c r="K11" s="17" t="s">
        <v>39</v>
      </c>
      <c r="L11" s="17" t="s">
        <v>40</v>
      </c>
      <c r="M11" s="17" t="s">
        <v>39</v>
      </c>
      <c r="N11" s="17" t="s">
        <v>39</v>
      </c>
      <c r="O11" s="17" t="s">
        <v>40</v>
      </c>
    </row>
    <row r="12" ht="14.6" spans="1:15">
      <c r="A12" s="13" t="s">
        <v>41</v>
      </c>
      <c r="B12" s="14">
        <f>C12-0.6</f>
        <v>59.6</v>
      </c>
      <c r="C12" s="14">
        <f>D12-0.6</f>
        <v>60.2</v>
      </c>
      <c r="D12" s="14">
        <f>E12-1.2</f>
        <v>60.8</v>
      </c>
      <c r="E12" s="12">
        <v>62</v>
      </c>
      <c r="F12" s="14">
        <f>E12+1.2</f>
        <v>63.2</v>
      </c>
      <c r="G12" s="14">
        <f>F12+1.2</f>
        <v>64.4</v>
      </c>
      <c r="H12" s="14">
        <f>G12+0.6</f>
        <v>65</v>
      </c>
      <c r="I12" s="14">
        <f>H12+0.6</f>
        <v>65.6</v>
      </c>
      <c r="J12" s="17" t="s">
        <v>42</v>
      </c>
      <c r="K12" s="17" t="s">
        <v>26</v>
      </c>
      <c r="L12" s="17" t="s">
        <v>26</v>
      </c>
      <c r="M12" s="17" t="s">
        <v>26</v>
      </c>
      <c r="N12" s="17" t="s">
        <v>42</v>
      </c>
      <c r="O12" s="17" t="s">
        <v>26</v>
      </c>
    </row>
    <row r="13" ht="14.6" spans="1:15">
      <c r="A13" s="15" t="s">
        <v>43</v>
      </c>
      <c r="B13" s="14">
        <f>C13-0.8</f>
        <v>21.6</v>
      </c>
      <c r="C13" s="14">
        <f>D13-0.8</f>
        <v>22.4</v>
      </c>
      <c r="D13" s="14">
        <f>E13-0.8</f>
        <v>23.2</v>
      </c>
      <c r="E13" s="12">
        <v>24</v>
      </c>
      <c r="F13" s="14">
        <f>E13+0.8</f>
        <v>24.8</v>
      </c>
      <c r="G13" s="14">
        <f>F13+0.8</f>
        <v>25.6</v>
      </c>
      <c r="H13" s="14">
        <f>G13+1.3</f>
        <v>26.9</v>
      </c>
      <c r="I13" s="14">
        <f>H13+1.3</f>
        <v>28.2</v>
      </c>
      <c r="J13" s="17" t="s">
        <v>26</v>
      </c>
      <c r="K13" s="17" t="s">
        <v>44</v>
      </c>
      <c r="L13" s="17" t="s">
        <v>26</v>
      </c>
      <c r="M13" s="17" t="s">
        <v>44</v>
      </c>
      <c r="N13" s="17" t="s">
        <v>26</v>
      </c>
      <c r="O13" s="17" t="s">
        <v>26</v>
      </c>
    </row>
    <row r="14" ht="14.6" spans="1:15">
      <c r="A14" s="13" t="s">
        <v>45</v>
      </c>
      <c r="B14" s="14">
        <f>C14-0.7</f>
        <v>19.4</v>
      </c>
      <c r="C14" s="14">
        <f>D14-0.7</f>
        <v>20.1</v>
      </c>
      <c r="D14" s="14">
        <f>E14-0.7</f>
        <v>20.8</v>
      </c>
      <c r="E14" s="12">
        <v>21.5</v>
      </c>
      <c r="F14" s="14">
        <f>E14+0.7</f>
        <v>22.2</v>
      </c>
      <c r="G14" s="14">
        <f>F14+0.7</f>
        <v>22.9</v>
      </c>
      <c r="H14" s="14">
        <f>G14+1</f>
        <v>23.9</v>
      </c>
      <c r="I14" s="14">
        <f>H14+1</f>
        <v>24.9</v>
      </c>
      <c r="J14" s="17" t="s">
        <v>39</v>
      </c>
      <c r="K14" s="17" t="s">
        <v>39</v>
      </c>
      <c r="L14" s="17" t="s">
        <v>40</v>
      </c>
      <c r="M14" s="17" t="s">
        <v>39</v>
      </c>
      <c r="N14" s="17" t="s">
        <v>39</v>
      </c>
      <c r="O14" s="17" t="s">
        <v>40</v>
      </c>
    </row>
    <row r="15" ht="14.6" spans="1:15">
      <c r="A15" s="13" t="s">
        <v>46</v>
      </c>
      <c r="B15" s="14">
        <f>C15-0.5</f>
        <v>13.5</v>
      </c>
      <c r="C15" s="14">
        <f>D15-0.5</f>
        <v>14</v>
      </c>
      <c r="D15" s="14">
        <f>E15-0.5</f>
        <v>14.5</v>
      </c>
      <c r="E15" s="12">
        <v>15</v>
      </c>
      <c r="F15" s="14">
        <f>E15+0.5</f>
        <v>15.5</v>
      </c>
      <c r="G15" s="14">
        <f>F15+0.5</f>
        <v>16</v>
      </c>
      <c r="H15" s="14">
        <f>G15+0.7</f>
        <v>16.7</v>
      </c>
      <c r="I15" s="14">
        <f>H15+0.7</f>
        <v>17.4</v>
      </c>
      <c r="J15" s="17" t="s">
        <v>47</v>
      </c>
      <c r="K15" s="17" t="s">
        <v>26</v>
      </c>
      <c r="L15" s="17" t="s">
        <v>26</v>
      </c>
      <c r="M15" s="17" t="s">
        <v>26</v>
      </c>
      <c r="N15" s="17" t="s">
        <v>47</v>
      </c>
      <c r="O15" s="17" t="s">
        <v>26</v>
      </c>
    </row>
    <row r="16" ht="14.6" spans="1:15">
      <c r="A16" s="13" t="s">
        <v>48</v>
      </c>
      <c r="B16" s="14">
        <f>C16-1</f>
        <v>59</v>
      </c>
      <c r="C16" s="14">
        <f>D16-1</f>
        <v>60</v>
      </c>
      <c r="D16" s="14">
        <f>E16-1</f>
        <v>61</v>
      </c>
      <c r="E16" s="12">
        <v>62</v>
      </c>
      <c r="F16" s="14">
        <f>E16+1</f>
        <v>63</v>
      </c>
      <c r="G16" s="14">
        <f>F16+1</f>
        <v>64</v>
      </c>
      <c r="H16" s="14">
        <f>G16+1.5</f>
        <v>65.5</v>
      </c>
      <c r="I16" s="14">
        <f>H16+1.5</f>
        <v>67</v>
      </c>
      <c r="J16" s="17" t="s">
        <v>26</v>
      </c>
      <c r="K16" s="17" t="s">
        <v>44</v>
      </c>
      <c r="L16" s="17" t="s">
        <v>26</v>
      </c>
      <c r="M16" s="17" t="s">
        <v>44</v>
      </c>
      <c r="N16" s="17" t="s">
        <v>26</v>
      </c>
      <c r="O16" s="17" t="s">
        <v>26</v>
      </c>
    </row>
    <row r="17" ht="14.6" spans="1:15">
      <c r="A17" s="13" t="s">
        <v>49</v>
      </c>
      <c r="B17" s="14">
        <f>C17-0.5</f>
        <v>36</v>
      </c>
      <c r="C17" s="14">
        <f>D17-0.5</f>
        <v>36.5</v>
      </c>
      <c r="D17" s="14">
        <f>E17-0.5</f>
        <v>37</v>
      </c>
      <c r="E17" s="12">
        <v>37.5</v>
      </c>
      <c r="F17" s="14">
        <f>E17+0.5</f>
        <v>38</v>
      </c>
      <c r="G17" s="14">
        <f>F17+0.5</f>
        <v>38.5</v>
      </c>
      <c r="H17" s="14">
        <f>G17+0.5</f>
        <v>39</v>
      </c>
      <c r="I17" s="14">
        <f>H17</f>
        <v>39</v>
      </c>
      <c r="J17" s="17" t="s">
        <v>39</v>
      </c>
      <c r="K17" s="17" t="s">
        <v>39</v>
      </c>
      <c r="L17" s="17" t="s">
        <v>40</v>
      </c>
      <c r="M17" s="17" t="s">
        <v>39</v>
      </c>
      <c r="N17" s="17" t="s">
        <v>39</v>
      </c>
      <c r="O17" s="17" t="s">
        <v>40</v>
      </c>
    </row>
    <row r="18" ht="14.6" spans="1:15">
      <c r="A18" s="13" t="s">
        <v>50</v>
      </c>
      <c r="B18" s="14">
        <f>C18-0.5</f>
        <v>28</v>
      </c>
      <c r="C18" s="14">
        <f>D18-0.5</f>
        <v>28.5</v>
      </c>
      <c r="D18" s="14">
        <f>E18-0.5</f>
        <v>29</v>
      </c>
      <c r="E18" s="12">
        <v>29.5</v>
      </c>
      <c r="F18" s="14">
        <f>E18+0.5</f>
        <v>30</v>
      </c>
      <c r="G18" s="14">
        <f>F18+0.5</f>
        <v>30.5</v>
      </c>
      <c r="H18" s="14">
        <f>G18+0.75</f>
        <v>31.25</v>
      </c>
      <c r="I18" s="14">
        <f>H18</f>
        <v>31.25</v>
      </c>
      <c r="J18" s="17" t="s">
        <v>47</v>
      </c>
      <c r="K18" s="17" t="s">
        <v>26</v>
      </c>
      <c r="L18" s="17" t="s">
        <v>26</v>
      </c>
      <c r="M18" s="17" t="s">
        <v>26</v>
      </c>
      <c r="N18" s="17" t="s">
        <v>47</v>
      </c>
      <c r="O18" s="17" t="s">
        <v>26</v>
      </c>
    </row>
  </sheetData>
  <mergeCells count="5">
    <mergeCell ref="A1:I1"/>
    <mergeCell ref="H2:I2"/>
    <mergeCell ref="C3:F3"/>
    <mergeCell ref="H3:I3"/>
    <mergeCell ref="A4:I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天道酬勤</cp:lastModifiedBy>
  <dcterms:created xsi:type="dcterms:W3CDTF">2024-08-27T02:26:52Z</dcterms:created>
  <dcterms:modified xsi:type="dcterms:W3CDTF">2024-08-27T02:30:41Z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FDB94A8CD8124FBCB2F997C77F1CF694_11</vt:lpwstr>
  </property>
  <property fmtid="{D5CDD505-2E9C-101B-9397-08002B2CF9AE}" pid="3" name="KSOProductBuildVer">
    <vt:lpwstr>2052-12.1.0.16364</vt:lpwstr>
  </property>
</Properties>
</file>