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drawings/drawing2.xml" ContentType="application/vnd.openxmlformats-officedocument.drawing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drawings/drawing3.xml" ContentType="application/vnd.openxmlformats-officedocument.drawing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45" windowHeight="9675" tabRatio="727" activeTab="4"/>
  </bookViews>
  <sheets>
    <sheet name="工作内容" sheetId="1" r:id="rId1"/>
    <sheet name="AQL2.5验货" sheetId="2" r:id="rId2"/>
    <sheet name="首期 " sheetId="17" r:id="rId3"/>
    <sheet name="中期" sheetId="15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562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6" l="1"/>
  <c r="F15" i="6"/>
  <c r="G15" i="6"/>
  <c r="C15" i="6"/>
  <c r="B15" i="6"/>
  <c r="E13" i="6"/>
  <c r="F13" i="6"/>
  <c r="G13" i="6"/>
  <c r="C13" i="6"/>
  <c r="B13" i="6"/>
  <c r="E12" i="6"/>
  <c r="F12" i="6"/>
  <c r="G12" i="6"/>
  <c r="C12" i="6"/>
  <c r="B12" i="6"/>
  <c r="E11" i="6"/>
  <c r="F11" i="6"/>
  <c r="G11" i="6"/>
  <c r="C11" i="6"/>
  <c r="B11" i="6"/>
  <c r="E10" i="6"/>
  <c r="F10" i="6"/>
  <c r="G10" i="6"/>
  <c r="C10" i="6"/>
  <c r="B10" i="6"/>
  <c r="E9" i="6"/>
  <c r="F9" i="6"/>
  <c r="G9" i="6"/>
  <c r="C9" i="6"/>
  <c r="B9" i="6"/>
  <c r="E8" i="6"/>
  <c r="F8" i="6"/>
  <c r="G8" i="6"/>
  <c r="C8" i="6"/>
  <c r="B8" i="6"/>
  <c r="E7" i="6"/>
  <c r="F7" i="6"/>
  <c r="G7" i="6"/>
  <c r="C7" i="6"/>
  <c r="B7" i="6"/>
  <c r="E6" i="6"/>
  <c r="F6" i="6"/>
  <c r="G6" i="6"/>
  <c r="C6" i="6"/>
  <c r="B6" i="6"/>
  <c r="H4" i="12"/>
  <c r="K5" i="8"/>
  <c r="K4" i="8"/>
  <c r="N4" i="7"/>
</calcChain>
</file>

<file path=xl/sharedStrings.xml><?xml version="1.0" encoding="utf-8"?>
<sst xmlns="http://schemas.openxmlformats.org/spreadsheetml/2006/main" count="777" uniqueCount="340">
  <si>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</si>
  <si>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</si>
  <si>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</si>
  <si>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</si>
  <si>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</si>
  <si>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</si>
  <si>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</si>
  <si>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</si>
  <si>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</si>
  <si>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</si>
  <si>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</si>
  <si>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</si>
  <si>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</si>
  <si>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</si>
  <si>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</si>
  <si>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</si>
  <si>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</si>
  <si>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</si>
  <si>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</si>
  <si>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</si>
  <si>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</si>
  <si>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</si>
  <si>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</si>
  <si>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</si>
  <si>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</si>
  <si>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</si>
  <si>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</si>
  <si>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</si>
  <si>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</si>
  <si>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</si>
  <si>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</si>
  <si>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</si>
  <si>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</si>
  <si>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</si>
  <si>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</si>
  <si>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</si>
  <si>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</si>
  <si>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</si>
  <si>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</si>
  <si>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</si>
  <si>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</si>
  <si>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</si>
  <si>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</si>
  <si>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</si>
  <si>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</si>
  <si>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</si>
  <si>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</si>
  <si>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</si>
  <si>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</si>
  <si>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</si>
  <si>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</si>
  <si>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</si>
  <si>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QC出货报告书</t>
  </si>
  <si>
    <t>订单类别</t>
  </si>
  <si>
    <t>期货订单</t>
  </si>
  <si>
    <t>款号</t>
  </si>
  <si>
    <t>TAMMAK91976</t>
  </si>
  <si>
    <t>产品名称</t>
  </si>
  <si>
    <t>极地科考软壳套装（裤子）</t>
  </si>
  <si>
    <t>生产工厂</t>
  </si>
  <si>
    <t>探越天津</t>
  </si>
  <si>
    <t>订单数量</t>
  </si>
  <si>
    <t>合同日期</t>
  </si>
  <si>
    <t>检验资料确认</t>
  </si>
  <si>
    <t>色/号型数</t>
  </si>
  <si>
    <t>交货形式</t>
  </si>
  <si>
    <t>面料第三方合格报告</t>
  </si>
  <si>
    <t>有</t>
  </si>
  <si>
    <t>无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</si>
  <si>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</si>
  <si>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</si>
  <si>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</si>
  <si>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</si>
  <si>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</si>
  <si>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</si>
  <si>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</si>
  <si>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</si>
  <si>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</si>
  <si>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</si>
  <si>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</si>
  <si>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</si>
  <si>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</si>
  <si>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</si>
  <si>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</si>
  <si>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</si>
  <si>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</si>
  <si>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</si>
  <si>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</si>
  <si>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</si>
  <si>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</si>
  <si>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</si>
  <si>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</si>
  <si>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</si>
  <si>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</si>
  <si>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</si>
  <si>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</si>
  <si>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</si>
  <si>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</si>
  <si>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</si>
  <si>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</si>
  <si>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</si>
  <si>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</si>
  <si>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</si>
  <si>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</si>
  <si>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</si>
  <si>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</si>
  <si>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</si>
  <si>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齐号一箱</t>
  </si>
  <si>
    <t>②规格异常情况</t>
  </si>
  <si>
    <t>情况说明：</t>
  </si>
  <si>
    <t xml:space="preserve">【问题点描述】  </t>
  </si>
  <si>
    <t>1.裤脚扭1件，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</si>
  <si>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</si>
  <si>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</si>
  <si>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</si>
  <si>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</si>
  <si>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</si>
  <si>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</si>
  <si>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</si>
  <si>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请按照以上提出的问题点改正</t>
  </si>
  <si>
    <t>检验部门</t>
  </si>
  <si>
    <t>服装QC部门</t>
  </si>
  <si>
    <t>检验人</t>
  </si>
  <si>
    <t>查验时间</t>
  </si>
  <si>
    <t>工厂负责人</t>
  </si>
  <si>
    <t>李晓龙</t>
  </si>
  <si>
    <t>QC规格测量表</t>
  </si>
  <si>
    <t>品名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</si>
  <si>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</si>
  <si>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</si>
  <si>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</si>
  <si>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</si>
  <si>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</si>
  <si>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</si>
  <si>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</si>
  <si>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</si>
  <si>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号型</t>
  </si>
  <si>
    <t>裤外侧长</t>
  </si>
  <si>
    <t>-1-0.5</t>
  </si>
  <si>
    <t>-1+1</t>
  </si>
  <si>
    <t>腰围（拉量）</t>
  </si>
  <si>
    <t>√√</t>
  </si>
  <si>
    <t>√-1.5</t>
  </si>
  <si>
    <t>-2-0.5</t>
  </si>
  <si>
    <t>-2√</t>
  </si>
  <si>
    <t>-1.5-0.6</t>
  </si>
  <si>
    <t>腰围（平量）</t>
  </si>
  <si>
    <t>-06</t>
  </si>
  <si>
    <t>-06+1</t>
  </si>
  <si>
    <t>-0.5</t>
  </si>
  <si>
    <t>-0.5√</t>
  </si>
  <si>
    <t>-0.5-1</t>
  </si>
  <si>
    <t>臀围</t>
  </si>
  <si>
    <t>√-0.5</t>
  </si>
  <si>
    <t>腿围/2</t>
  </si>
  <si>
    <t>膝围/2</t>
  </si>
  <si>
    <t>脚口/2（长裤）</t>
  </si>
  <si>
    <t>前裆长</t>
  </si>
  <si>
    <t>√-0.4</t>
  </si>
  <si>
    <t>后裆长</t>
  </si>
  <si>
    <t xml:space="preserve">     齐色齐码各2-3件，有问题的另加测量数量。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</si>
  <si>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</si>
  <si>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</si>
  <si>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</si>
  <si>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</si>
  <si>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</si>
  <si>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</si>
  <si>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</si>
  <si>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</si>
  <si>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</si>
  <si>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</si>
  <si>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</si>
  <si>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</si>
  <si>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</si>
  <si>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</si>
  <si>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</si>
  <si>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</si>
  <si>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</si>
  <si>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</si>
  <si>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</si>
  <si>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G15FW1091</t>
  </si>
  <si>
    <t>G15FW1091-339I/15FW藏蓝12C深灰</t>
  </si>
  <si>
    <t xml:space="preserve">嘉兴市正麒高新面料复合有限公司 </t>
  </si>
  <si>
    <t>YES</t>
  </si>
  <si>
    <t>制表时间：2023-6-10</t>
  </si>
  <si>
    <t>测试人签名：尹振合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</si>
  <si>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</si>
  <si>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</si>
  <si>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</si>
  <si>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</si>
  <si>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</si>
  <si>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</si>
  <si>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</si>
  <si>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</si>
  <si>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</si>
  <si>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G15FW1091-309E/12C蔚蓝12C深灰</t>
  </si>
  <si>
    <t>TAEEAK91977</t>
  </si>
  <si>
    <t>合格</t>
  </si>
  <si>
    <t>G15FW1091-339I/15FW藏蓝17SS深灰</t>
  </si>
  <si>
    <t>测试人签名：魏永军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</si>
  <si>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</si>
  <si>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</si>
  <si>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</si>
  <si>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</si>
  <si>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</si>
  <si>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</si>
  <si>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</si>
  <si>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</si>
  <si>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</si>
  <si>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</si>
  <si>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</si>
  <si>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LP00078</t>
  </si>
  <si>
    <t>5#Hypalon拉袢（含铆钉）</t>
  </si>
  <si>
    <t>常熟倍腾</t>
  </si>
  <si>
    <t>BB00003</t>
  </si>
  <si>
    <t xml:space="preserve">弹力包边带 </t>
  </si>
  <si>
    <t>东莞泰丰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</si>
  <si>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</si>
  <si>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</si>
  <si>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</si>
  <si>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</si>
  <si>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</si>
  <si>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</si>
  <si>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</si>
  <si>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</si>
  <si>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</si>
  <si>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</si>
  <si>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</si>
  <si>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</si>
  <si>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</si>
  <si>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</si>
  <si>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</si>
  <si>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</si>
  <si>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</si>
  <si>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</si>
  <si>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</si>
  <si>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</si>
  <si>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</si>
  <si>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</si>
  <si>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</si>
  <si>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</si>
  <si>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</si>
  <si>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</si>
  <si>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</si>
  <si>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</si>
  <si>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</si>
  <si>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</si>
  <si>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</si>
  <si>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G17SSXJ001-701</t>
  </si>
  <si>
    <t xml:space="preserve">G17SSXJ001-701/12C黑 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</si>
  <si>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</si>
  <si>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通渭</t>
    <phoneticPr fontId="35" type="noConversion"/>
  </si>
  <si>
    <t>TOREAD-首件（首批）检验报告书</t>
  </si>
  <si>
    <t>合同签订方</t>
  </si>
  <si>
    <t>探越（北京）</t>
  </si>
  <si>
    <t>订单基础信息</t>
  </si>
  <si>
    <t>生产•出货进度</t>
  </si>
  <si>
    <t>指示•确认资料</t>
  </si>
  <si>
    <t>合同交期</t>
  </si>
  <si>
    <t>产前确认样</t>
  </si>
  <si>
    <t>极地科考软壳套装（上衣）</t>
  </si>
  <si>
    <t>上线日</t>
  </si>
  <si>
    <t>原辅材料卡</t>
  </si>
  <si>
    <t>缝制预计完成日</t>
  </si>
  <si>
    <t>大货面料确认样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</si>
  <si>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</si>
  <si>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</si>
  <si>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</si>
  <si>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</si>
  <si>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</si>
  <si>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</si>
  <si>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</si>
  <si>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无此工艺</t>
  </si>
  <si>
    <t>辅料使用</t>
  </si>
  <si>
    <t>胶膜工艺</t>
  </si>
  <si>
    <t>制作工艺</t>
  </si>
  <si>
    <t>压胶水压</t>
  </si>
  <si>
    <t>OK</t>
  </si>
  <si>
    <t>NG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</si>
  <si>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</si>
  <si>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</si>
  <si>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</si>
  <si>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</si>
  <si>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</si>
  <si>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</si>
  <si>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</si>
  <si>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</si>
  <si>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</si>
  <si>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</si>
  <si>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</si>
  <si>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</si>
  <si>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</si>
  <si>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</si>
  <si>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</si>
  <si>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</si>
  <si>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</si>
  <si>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</si>
  <si>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蔚蓝/藏蓝m/3件。</t>
  </si>
  <si>
    <t>【规格确认】</t>
  </si>
  <si>
    <t>①规格测量明细以插入附件形式列明，并注明洗前洗后规格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</si>
  <si>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</si>
  <si>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2.包缝线有跳线现象。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</si>
  <si>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</si>
  <si>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</si>
  <si>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</si>
  <si>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</si>
  <si>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</si>
  <si>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</si>
  <si>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服装品控部</t>
  </si>
  <si>
    <t>检验担当</t>
  </si>
  <si>
    <t>潘金刚</t>
    <phoneticPr fontId="35" type="noConversion"/>
  </si>
  <si>
    <t>李晓龙</t>
    <phoneticPr fontId="35" type="noConversion"/>
  </si>
  <si>
    <t>复核时间</t>
  </si>
  <si>
    <t>通渭</t>
    <phoneticPr fontId="35" type="noConversion"/>
  </si>
  <si>
    <t>潘金刚</t>
    <phoneticPr fontId="35" type="noConversion"/>
  </si>
  <si>
    <t>李晓龙</t>
    <phoneticPr fontId="35" type="noConversion"/>
  </si>
  <si>
    <t>TAMMAK91976</t>
    <phoneticPr fontId="35" type="noConversion"/>
  </si>
  <si>
    <t>藏蓝</t>
    <phoneticPr fontId="35" type="noConversion"/>
  </si>
  <si>
    <t>藏蓝m/3件。</t>
    <phoneticPr fontId="35" type="noConversion"/>
  </si>
  <si>
    <t>1.裤口扭，</t>
    <phoneticPr fontId="35" type="noConversion"/>
  </si>
  <si>
    <t>3.腰带袢长。</t>
    <phoneticPr fontId="35" type="noConversion"/>
  </si>
  <si>
    <t>潘金刚</t>
    <phoneticPr fontId="35" type="noConversion"/>
  </si>
  <si>
    <t>165/80B</t>
  </si>
  <si>
    <t>170/84B</t>
  </si>
  <si>
    <t>175/88B</t>
  </si>
  <si>
    <t>180/92B</t>
  </si>
  <si>
    <t>185/96B</t>
  </si>
  <si>
    <t>190/100B</t>
  </si>
  <si>
    <t>腰围松紧净</t>
    <phoneticPr fontId="39" type="noConversion"/>
  </si>
  <si>
    <t>+1.+0.5</t>
    <phoneticPr fontId="35" type="noConversion"/>
  </si>
  <si>
    <t>+1.2+0.5</t>
    <phoneticPr fontId="35" type="noConversion"/>
  </si>
  <si>
    <t>0.+0.5</t>
    <phoneticPr fontId="35" type="noConversion"/>
  </si>
  <si>
    <t>-0.5-0.5</t>
    <phoneticPr fontId="35" type="noConversion"/>
  </si>
  <si>
    <t>√-0.5</t>
    <phoneticPr fontId="35" type="noConversion"/>
  </si>
  <si>
    <t>+1.5+0.5</t>
    <phoneticPr fontId="35" type="noConversion"/>
  </si>
  <si>
    <t>制表时间：2024-6-15</t>
    <phoneticPr fontId="35" type="noConversion"/>
  </si>
  <si>
    <t>TAMMAK91976</t>
    <phoneticPr fontId="35" type="noConversion"/>
  </si>
  <si>
    <t>TAMMAK91976</t>
    <phoneticPr fontId="35" type="noConversion"/>
  </si>
  <si>
    <t>TAMMAK91976</t>
    <phoneticPr fontId="35" type="noConversion"/>
  </si>
  <si>
    <t>验货时间：24-9-23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</si>
</sst>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42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0"/>
      <name val="微软雅黑"/>
      <family val="2"/>
      <charset val="134"/>
    </font>
    <font>
      <sz val="8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8"/>
      <color rgb="FF000000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  <scheme val="major"/>
    </font>
    <font>
      <b/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微软雅黑"/>
      <family val="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2"/>
      <name val="新細明體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2">
    <xf numFmtId="0" fontId="0" fillId="0" borderId="0"/>
    <xf numFmtId="0" fontId="29" fillId="0" borderId="0">
      <alignment vertical="center"/>
    </xf>
    <xf numFmtId="0" fontId="20" fillId="0" borderId="0">
      <alignment vertical="center"/>
    </xf>
    <xf numFmtId="0" fontId="20" fillId="0" borderId="0"/>
    <xf numFmtId="0" fontId="29" fillId="0" borderId="0">
      <alignment vertical="center"/>
    </xf>
    <xf numFmtId="0" fontId="30" fillId="0" borderId="0">
      <alignment vertical="center"/>
    </xf>
    <xf numFmtId="0" fontId="31" fillId="0" borderId="0">
      <alignment horizontal="center" vertical="center"/>
    </xf>
    <xf numFmtId="0" fontId="32" fillId="0" borderId="0">
      <alignment horizontal="center" vertical="center"/>
    </xf>
    <xf numFmtId="0" fontId="20" fillId="0" borderId="0"/>
    <xf numFmtId="0" fontId="31" fillId="0" borderId="0">
      <alignment horizontal="center" vertical="center"/>
    </xf>
    <xf numFmtId="0" fontId="32" fillId="0" borderId="0">
      <alignment horizontal="center" vertical="top"/>
    </xf>
    <xf numFmtId="0" fontId="33" fillId="0" borderId="0" applyProtection="0">
      <alignment vertical="center"/>
    </xf>
  </cellStyleXfs>
  <cellXfs count="33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5" fillId="0" borderId="5" xfId="11" applyNumberFormat="1" applyFont="1" applyFill="1" applyBorder="1" applyAlignment="1">
      <alignment horizontal="center" vertical="center" wrapText="1" shrinkToFit="1"/>
    </xf>
    <xf numFmtId="0" fontId="5" fillId="0" borderId="6" xfId="1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6" fillId="3" borderId="7" xfId="9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5" fillId="0" borderId="6" xfId="11" applyNumberFormat="1" applyFont="1" applyFill="1" applyBorder="1" applyAlignment="1">
      <alignment horizontal="center" wrapText="1"/>
    </xf>
    <xf numFmtId="0" fontId="5" fillId="0" borderId="11" xfId="11" applyNumberFormat="1" applyFont="1" applyFill="1" applyBorder="1" applyAlignment="1">
      <alignment horizontal="center" vertical="center" wrapText="1"/>
    </xf>
    <xf numFmtId="0" fontId="6" fillId="0" borderId="12" xfId="6" applyFont="1" applyBorder="1" applyAlignment="1">
      <alignment horizontal="center" vertical="center" wrapText="1"/>
    </xf>
    <xf numFmtId="0" fontId="6" fillId="0" borderId="0" xfId="6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0" fillId="4" borderId="0" xfId="0" applyFill="1"/>
    <xf numFmtId="0" fontId="6" fillId="5" borderId="14" xfId="9" applyFont="1" applyFill="1" applyBorder="1" applyAlignment="1">
      <alignment horizontal="center" vertical="center" wrapText="1"/>
    </xf>
    <xf numFmtId="0" fontId="6" fillId="5" borderId="6" xfId="9" applyFont="1" applyFill="1" applyBorder="1" applyAlignment="1">
      <alignment horizontal="center" vertical="center" wrapText="1"/>
    </xf>
    <xf numFmtId="0" fontId="0" fillId="4" borderId="2" xfId="0" applyFill="1" applyBorder="1"/>
    <xf numFmtId="0" fontId="11" fillId="0" borderId="0" xfId="7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4" borderId="0" xfId="3" applyFont="1" applyFill="1"/>
    <xf numFmtId="0" fontId="13" fillId="4" borderId="15" xfId="2" applyFont="1" applyFill="1" applyBorder="1" applyAlignment="1">
      <alignment horizontal="left" vertical="center"/>
    </xf>
    <xf numFmtId="0" fontId="13" fillId="4" borderId="16" xfId="2" applyFont="1" applyFill="1" applyBorder="1" applyAlignment="1">
      <alignment vertical="center"/>
    </xf>
    <xf numFmtId="0" fontId="13" fillId="4" borderId="16" xfId="2" applyFont="1" applyFill="1" applyBorder="1" applyAlignment="1">
      <alignment horizontal="left" vertical="center"/>
    </xf>
    <xf numFmtId="0" fontId="15" fillId="0" borderId="2" xfId="8" applyFont="1" applyFill="1" applyBorder="1" applyAlignment="1">
      <alignment horizontal="left"/>
    </xf>
    <xf numFmtId="49" fontId="19" fillId="0" borderId="2" xfId="5" applyNumberFormat="1" applyFont="1" applyFill="1" applyBorder="1" applyAlignment="1">
      <alignment horizontal="center"/>
    </xf>
    <xf numFmtId="0" fontId="17" fillId="0" borderId="4" xfId="0" applyFont="1" applyFill="1" applyBorder="1" applyAlignment="1">
      <alignment horizontal="left" vertical="center"/>
    </xf>
    <xf numFmtId="0" fontId="0" fillId="4" borderId="0" xfId="4" applyFont="1" applyFill="1">
      <alignment vertical="center"/>
    </xf>
    <xf numFmtId="0" fontId="13" fillId="4" borderId="0" xfId="3" applyFont="1" applyFill="1"/>
    <xf numFmtId="49" fontId="13" fillId="4" borderId="2" xfId="4" applyNumberFormat="1" applyFont="1" applyFill="1" applyBorder="1" applyAlignment="1">
      <alignment horizontal="center" vertical="center"/>
    </xf>
    <xf numFmtId="49" fontId="12" fillId="4" borderId="2" xfId="4" applyNumberFormat="1" applyFont="1" applyFill="1" applyBorder="1" applyAlignment="1">
      <alignment horizontal="center" vertical="center"/>
    </xf>
    <xf numFmtId="14" fontId="13" fillId="4" borderId="0" xfId="3" applyNumberFormat="1" applyFont="1" applyFill="1"/>
    <xf numFmtId="0" fontId="20" fillId="0" borderId="0" xfId="2" applyFill="1" applyBorder="1" applyAlignment="1">
      <alignment horizontal="left" vertical="center"/>
    </xf>
    <xf numFmtId="0" fontId="20" fillId="0" borderId="0" xfId="2" applyFont="1" applyFill="1" applyAlignment="1">
      <alignment horizontal="left" vertical="center"/>
    </xf>
    <xf numFmtId="0" fontId="20" fillId="0" borderId="0" xfId="2" applyFill="1" applyAlignment="1">
      <alignment horizontal="left" vertical="center"/>
    </xf>
    <xf numFmtId="0" fontId="22" fillId="0" borderId="19" xfId="2" applyFont="1" applyFill="1" applyBorder="1" applyAlignment="1">
      <alignment horizontal="left" vertical="center"/>
    </xf>
    <xf numFmtId="0" fontId="22" fillId="0" borderId="20" xfId="2" applyFont="1" applyFill="1" applyBorder="1" applyAlignment="1">
      <alignment horizontal="center" vertical="center"/>
    </xf>
    <xf numFmtId="0" fontId="23" fillId="0" borderId="20" xfId="2" applyFont="1" applyFill="1" applyBorder="1" applyAlignment="1">
      <alignment vertical="center"/>
    </xf>
    <xf numFmtId="0" fontId="22" fillId="0" borderId="20" xfId="2" applyFont="1" applyFill="1" applyBorder="1" applyAlignment="1">
      <alignment vertical="center"/>
    </xf>
    <xf numFmtId="0" fontId="22" fillId="0" borderId="21" xfId="2" applyFont="1" applyFill="1" applyBorder="1" applyAlignment="1">
      <alignment vertical="center"/>
    </xf>
    <xf numFmtId="0" fontId="22" fillId="0" borderId="24" xfId="2" applyFont="1" applyFill="1" applyBorder="1" applyAlignment="1">
      <alignment vertical="center"/>
    </xf>
    <xf numFmtId="0" fontId="22" fillId="0" borderId="21" xfId="2" applyFont="1" applyFill="1" applyBorder="1" applyAlignment="1">
      <alignment horizontal="left" vertical="center"/>
    </xf>
    <xf numFmtId="0" fontId="18" fillId="0" borderId="24" xfId="2" applyFont="1" applyBorder="1" applyAlignment="1">
      <alignment vertical="center"/>
    </xf>
    <xf numFmtId="0" fontId="18" fillId="0" borderId="25" xfId="2" applyFont="1" applyBorder="1" applyAlignment="1">
      <alignment vertical="center"/>
    </xf>
    <xf numFmtId="0" fontId="22" fillId="0" borderId="24" xfId="2" applyFont="1" applyFill="1" applyBorder="1" applyAlignment="1">
      <alignment horizontal="left" vertical="center"/>
    </xf>
    <xf numFmtId="0" fontId="22" fillId="0" borderId="26" xfId="2" applyFont="1" applyFill="1" applyBorder="1" applyAlignment="1">
      <alignment vertical="center"/>
    </xf>
    <xf numFmtId="0" fontId="22" fillId="0" borderId="27" xfId="2" applyFont="1" applyFill="1" applyBorder="1" applyAlignment="1">
      <alignment vertical="center"/>
    </xf>
    <xf numFmtId="0" fontId="23" fillId="0" borderId="27" xfId="2" applyFont="1" applyFill="1" applyBorder="1" applyAlignment="1">
      <alignment vertical="center"/>
    </xf>
    <xf numFmtId="0" fontId="23" fillId="0" borderId="27" xfId="2" applyFont="1" applyFill="1" applyBorder="1" applyAlignment="1">
      <alignment horizontal="left" vertical="center"/>
    </xf>
    <xf numFmtId="0" fontId="22" fillId="0" borderId="0" xfId="2" applyFont="1" applyFill="1" applyBorder="1" applyAlignment="1">
      <alignment vertical="center"/>
    </xf>
    <xf numFmtId="0" fontId="23" fillId="0" borderId="0" xfId="2" applyFont="1" applyFill="1" applyBorder="1" applyAlignment="1">
      <alignment vertical="center"/>
    </xf>
    <xf numFmtId="0" fontId="23" fillId="0" borderId="0" xfId="2" applyFont="1" applyFill="1" applyAlignment="1">
      <alignment horizontal="left" vertical="center"/>
    </xf>
    <xf numFmtId="0" fontId="22" fillId="0" borderId="19" xfId="2" applyFont="1" applyFill="1" applyBorder="1" applyAlignment="1">
      <alignment vertical="center"/>
    </xf>
    <xf numFmtId="0" fontId="23" fillId="0" borderId="24" xfId="2" applyFont="1" applyFill="1" applyBorder="1" applyAlignment="1">
      <alignment horizontal="left" vertical="center"/>
    </xf>
    <xf numFmtId="0" fontId="23" fillId="0" borderId="24" xfId="2" applyFont="1" applyFill="1" applyBorder="1" applyAlignment="1">
      <alignment vertical="center"/>
    </xf>
    <xf numFmtId="0" fontId="23" fillId="0" borderId="0" xfId="2" applyFont="1" applyFill="1" applyBorder="1" applyAlignment="1">
      <alignment horizontal="left" vertical="center"/>
    </xf>
    <xf numFmtId="0" fontId="22" fillId="0" borderId="20" xfId="2" applyFont="1" applyFill="1" applyBorder="1" applyAlignment="1">
      <alignment horizontal="left" vertical="center"/>
    </xf>
    <xf numFmtId="0" fontId="22" fillId="0" borderId="26" xfId="2" applyFont="1" applyFill="1" applyBorder="1" applyAlignment="1">
      <alignment horizontal="left" vertical="center"/>
    </xf>
    <xf numFmtId="58" fontId="23" fillId="0" borderId="27" xfId="2" applyNumberFormat="1" applyFont="1" applyFill="1" applyBorder="1" applyAlignment="1">
      <alignment vertical="center"/>
    </xf>
    <xf numFmtId="0" fontId="23" fillId="0" borderId="25" xfId="2" applyFont="1" applyFill="1" applyBorder="1" applyAlignment="1">
      <alignment horizontal="left" vertical="center"/>
    </xf>
    <xf numFmtId="0" fontId="23" fillId="0" borderId="38" xfId="2" applyFont="1" applyFill="1" applyBorder="1" applyAlignment="1">
      <alignment horizontal="left" vertical="center"/>
    </xf>
    <xf numFmtId="0" fontId="25" fillId="0" borderId="43" xfId="0" applyFont="1" applyBorder="1"/>
    <xf numFmtId="0" fontId="25" fillId="0" borderId="2" xfId="0" applyFont="1" applyBorder="1"/>
    <xf numFmtId="0" fontId="25" fillId="6" borderId="2" xfId="0" applyFont="1" applyFill="1" applyBorder="1"/>
    <xf numFmtId="0" fontId="0" fillId="0" borderId="43" xfId="0" applyBorder="1"/>
    <xf numFmtId="0" fontId="0" fillId="6" borderId="2" xfId="0" applyFill="1" applyBorder="1"/>
    <xf numFmtId="0" fontId="0" fillId="0" borderId="44" xfId="0" applyBorder="1"/>
    <xf numFmtId="0" fontId="0" fillId="0" borderId="45" xfId="0" applyBorder="1"/>
    <xf numFmtId="0" fontId="0" fillId="6" borderId="45" xfId="0" applyFill="1" applyBorder="1"/>
    <xf numFmtId="0" fontId="0" fillId="7" borderId="0" xfId="0" applyFill="1"/>
    <xf numFmtId="0" fontId="25" fillId="0" borderId="48" xfId="0" applyFont="1" applyBorder="1"/>
    <xf numFmtId="0" fontId="0" fillId="0" borderId="48" xfId="0" applyBorder="1"/>
    <xf numFmtId="0" fontId="0" fillId="0" borderId="4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26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25" fillId="8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9" borderId="2" xfId="0" applyFont="1" applyFill="1" applyBorder="1" applyAlignment="1">
      <alignment vertical="top" wrapText="1"/>
    </xf>
    <xf numFmtId="0" fontId="0" fillId="9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0" fillId="0" borderId="2" xfId="0" quotePrefix="1" applyBorder="1" applyAlignment="1">
      <alignment horizontal="center"/>
    </xf>
    <xf numFmtId="0" fontId="0" fillId="0" borderId="2" xfId="0" quotePrefix="1" applyBorder="1"/>
    <xf numFmtId="0" fontId="14" fillId="0" borderId="50" xfId="2" applyFont="1" applyBorder="1" applyAlignment="1">
      <alignment horizontal="left" vertical="center"/>
    </xf>
    <xf numFmtId="0" fontId="16" fillId="0" borderId="51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8" fillId="0" borderId="24" xfId="2" applyFont="1" applyBorder="1" applyAlignment="1">
      <alignment horizontal="left" vertical="center"/>
    </xf>
    <xf numFmtId="0" fontId="18" fillId="0" borderId="25" xfId="2" applyFont="1" applyBorder="1" applyAlignment="1">
      <alignment horizontal="left" vertical="center"/>
    </xf>
    <xf numFmtId="0" fontId="16" fillId="0" borderId="21" xfId="2" applyFont="1" applyBorder="1" applyAlignment="1">
      <alignment vertical="center"/>
    </xf>
    <xf numFmtId="0" fontId="16" fillId="0" borderId="24" xfId="2" applyFont="1" applyBorder="1" applyAlignment="1">
      <alignment vertical="center"/>
    </xf>
    <xf numFmtId="0" fontId="20" fillId="0" borderId="24" xfId="2" applyFont="1" applyBorder="1" applyAlignment="1">
      <alignment vertical="center"/>
    </xf>
    <xf numFmtId="0" fontId="37" fillId="0" borderId="26" xfId="2" applyFont="1" applyBorder="1" applyAlignment="1">
      <alignment vertical="center"/>
    </xf>
    <xf numFmtId="0" fontId="18" fillId="0" borderId="27" xfId="2" applyFont="1" applyBorder="1" applyAlignment="1">
      <alignment horizontal="left" vertical="center"/>
    </xf>
    <xf numFmtId="0" fontId="18" fillId="0" borderId="38" xfId="2" applyFont="1" applyBorder="1" applyAlignment="1">
      <alignment horizontal="left" vertical="center"/>
    </xf>
    <xf numFmtId="0" fontId="16" fillId="0" borderId="58" xfId="2" applyFont="1" applyBorder="1" applyAlignment="1">
      <alignment vertical="center"/>
    </xf>
    <xf numFmtId="0" fontId="20" fillId="0" borderId="59" xfId="2" applyFont="1" applyBorder="1" applyAlignment="1">
      <alignment horizontal="left" vertical="center"/>
    </xf>
    <xf numFmtId="0" fontId="18" fillId="0" borderId="59" xfId="2" applyFont="1" applyBorder="1" applyAlignment="1">
      <alignment horizontal="left" vertical="center"/>
    </xf>
    <xf numFmtId="0" fontId="20" fillId="0" borderId="59" xfId="2" applyFont="1" applyBorder="1" applyAlignment="1">
      <alignment vertical="center"/>
    </xf>
    <xf numFmtId="0" fontId="16" fillId="0" borderId="59" xfId="2" applyFont="1" applyBorder="1" applyAlignment="1">
      <alignment vertical="center"/>
    </xf>
    <xf numFmtId="0" fontId="18" fillId="0" borderId="60" xfId="2" applyFont="1" applyBorder="1" applyAlignment="1">
      <alignment horizontal="left" vertical="center"/>
    </xf>
    <xf numFmtId="0" fontId="20" fillId="0" borderId="24" xfId="2" applyFont="1" applyBorder="1" applyAlignment="1">
      <alignment horizontal="left" vertical="center"/>
    </xf>
    <xf numFmtId="0" fontId="16" fillId="0" borderId="58" xfId="2" applyFont="1" applyBorder="1" applyAlignment="1">
      <alignment horizontal="center" vertical="center"/>
    </xf>
    <xf numFmtId="0" fontId="18" fillId="0" borderId="59" xfId="2" applyFont="1" applyBorder="1" applyAlignment="1">
      <alignment horizontal="center" vertical="center"/>
    </xf>
    <xf numFmtId="0" fontId="16" fillId="0" borderId="59" xfId="2" applyFont="1" applyBorder="1" applyAlignment="1">
      <alignment horizontal="center" vertical="center"/>
    </xf>
    <xf numFmtId="0" fontId="20" fillId="0" borderId="59" xfId="2" applyFont="1" applyBorder="1" applyAlignment="1">
      <alignment horizontal="center" vertical="center"/>
    </xf>
    <xf numFmtId="0" fontId="16" fillId="0" borderId="21" xfId="2" applyFont="1" applyBorder="1" applyAlignment="1">
      <alignment horizontal="center" vertical="center"/>
    </xf>
    <xf numFmtId="0" fontId="18" fillId="0" borderId="24" xfId="2" applyFont="1" applyBorder="1" applyAlignment="1">
      <alignment horizontal="center" vertical="center"/>
    </xf>
    <xf numFmtId="0" fontId="16" fillId="0" borderId="24" xfId="2" applyFont="1" applyBorder="1" applyAlignment="1">
      <alignment horizontal="center" vertical="center"/>
    </xf>
    <xf numFmtId="0" fontId="20" fillId="0" borderId="24" xfId="2" applyFont="1" applyBorder="1" applyAlignment="1">
      <alignment horizontal="center" vertical="center"/>
    </xf>
    <xf numFmtId="0" fontId="38" fillId="0" borderId="61" xfId="2" applyFont="1" applyBorder="1" applyAlignment="1">
      <alignment horizontal="left" vertical="center" wrapText="1"/>
    </xf>
    <xf numFmtId="0" fontId="22" fillId="0" borderId="25" xfId="2" applyFont="1" applyBorder="1" applyAlignment="1">
      <alignment horizontal="left" vertical="center"/>
    </xf>
    <xf numFmtId="0" fontId="29" fillId="0" borderId="2" xfId="0" applyFont="1" applyFill="1" applyBorder="1" applyAlignment="1">
      <alignment vertical="center"/>
    </xf>
    <xf numFmtId="9" fontId="18" fillId="0" borderId="24" xfId="2" applyNumberFormat="1" applyFont="1" applyBorder="1" applyAlignment="1">
      <alignment horizontal="center" vertical="center"/>
    </xf>
    <xf numFmtId="9" fontId="29" fillId="0" borderId="2" xfId="0" applyNumberFormat="1" applyFont="1" applyFill="1" applyBorder="1" applyAlignment="1">
      <alignment horizontal="left"/>
    </xf>
    <xf numFmtId="0" fontId="39" fillId="0" borderId="25" xfId="2" applyFont="1" applyBorder="1" applyAlignment="1">
      <alignment horizontal="left" vertical="center" wrapText="1"/>
    </xf>
    <xf numFmtId="0" fontId="18" fillId="0" borderId="21" xfId="2" applyFont="1" applyBorder="1" applyAlignment="1">
      <alignment horizontal="left" vertical="center"/>
    </xf>
    <xf numFmtId="0" fontId="39" fillId="0" borderId="25" xfId="2" applyFont="1" applyBorder="1" applyAlignment="1">
      <alignment horizontal="left" vertical="center"/>
    </xf>
    <xf numFmtId="0" fontId="23" fillId="0" borderId="25" xfId="2" applyFont="1" applyBorder="1" applyAlignment="1">
      <alignment horizontal="left" vertical="center"/>
    </xf>
    <xf numFmtId="0" fontId="14" fillId="0" borderId="50" xfId="2" applyFont="1" applyBorder="1" applyAlignment="1">
      <alignment vertical="center"/>
    </xf>
    <xf numFmtId="0" fontId="14" fillId="0" borderId="51" xfId="2" applyFont="1" applyBorder="1" applyAlignment="1">
      <alignment vertical="center"/>
    </xf>
    <xf numFmtId="0" fontId="18" fillId="0" borderId="66" xfId="2" applyFont="1" applyBorder="1" applyAlignment="1">
      <alignment vertical="center"/>
    </xf>
    <xf numFmtId="0" fontId="14" fillId="0" borderId="66" xfId="2" applyFont="1" applyBorder="1" applyAlignment="1">
      <alignment vertical="center"/>
    </xf>
    <xf numFmtId="58" fontId="20" fillId="0" borderId="51" xfId="2" applyNumberFormat="1" applyFont="1" applyBorder="1" applyAlignment="1">
      <alignment vertical="center"/>
    </xf>
    <xf numFmtId="176" fontId="41" fillId="0" borderId="2" xfId="0" applyNumberFormat="1" applyFont="1" applyBorder="1" applyAlignment="1">
      <alignment horizontal="center"/>
    </xf>
    <xf numFmtId="176" fontId="41" fillId="10" borderId="2" xfId="0" applyNumberFormat="1" applyFont="1" applyFill="1" applyBorder="1" applyAlignment="1">
      <alignment horizontal="center"/>
    </xf>
    <xf numFmtId="176" fontId="41" fillId="0" borderId="8" xfId="0" applyNumberFormat="1" applyFont="1" applyBorder="1" applyAlignment="1">
      <alignment horizontal="center"/>
    </xf>
    <xf numFmtId="176" fontId="18" fillId="0" borderId="2" xfId="0" applyNumberFormat="1" applyFont="1" applyFill="1" applyBorder="1" applyAlignment="1">
      <alignment horizontal="center"/>
    </xf>
    <xf numFmtId="176" fontId="16" fillId="10" borderId="2" xfId="0" applyNumberFormat="1" applyFont="1" applyFill="1" applyBorder="1" applyAlignment="1">
      <alignment horizontal="center"/>
    </xf>
    <xf numFmtId="176" fontId="18" fillId="0" borderId="2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 vertical="center"/>
    </xf>
    <xf numFmtId="0" fontId="17" fillId="1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9" borderId="2" xfId="0" applyFont="1" applyFill="1" applyBorder="1" applyAlignment="1">
      <alignment horizontal="center" vertical="center"/>
    </xf>
    <xf numFmtId="0" fontId="17" fillId="9" borderId="8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/>
    </xf>
    <xf numFmtId="0" fontId="17" fillId="0" borderId="4" xfId="0" applyFont="1" applyBorder="1" applyAlignment="1">
      <alignment horizontal="left" vertical="center"/>
    </xf>
    <xf numFmtId="0" fontId="17" fillId="9" borderId="4" xfId="0" applyFont="1" applyFill="1" applyBorder="1" applyAlignment="1">
      <alignment horizontal="left" vertical="center"/>
    </xf>
    <xf numFmtId="0" fontId="12" fillId="4" borderId="2" xfId="3" applyFont="1" applyFill="1" applyBorder="1"/>
    <xf numFmtId="0" fontId="34" fillId="0" borderId="2" xfId="0" applyFont="1" applyBorder="1" applyAlignment="1">
      <alignment horizontal="center"/>
    </xf>
    <xf numFmtId="0" fontId="24" fillId="0" borderId="4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6" borderId="8" xfId="0" applyFont="1" applyFill="1" applyBorder="1" applyAlignment="1">
      <alignment horizontal="center" vertical="center"/>
    </xf>
    <xf numFmtId="0" fontId="25" fillId="6" borderId="10" xfId="0" applyFont="1" applyFill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14" fillId="0" borderId="32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left" vertical="center"/>
    </xf>
    <xf numFmtId="0" fontId="18" fillId="0" borderId="32" xfId="2" applyFont="1" applyFill="1" applyBorder="1" applyAlignment="1">
      <alignment horizontal="left" vertical="center"/>
    </xf>
    <xf numFmtId="0" fontId="18" fillId="0" borderId="54" xfId="2" applyFont="1" applyFill="1" applyBorder="1" applyAlignment="1">
      <alignment horizontal="left" vertical="center"/>
    </xf>
    <xf numFmtId="0" fontId="40" fillId="0" borderId="56" xfId="2" applyFont="1" applyBorder="1" applyAlignment="1">
      <alignment horizontal="center" vertical="center"/>
    </xf>
    <xf numFmtId="0" fontId="14" fillId="0" borderId="32" xfId="2" applyFont="1" applyBorder="1" applyAlignment="1">
      <alignment horizontal="center" vertical="center"/>
    </xf>
    <xf numFmtId="0" fontId="14" fillId="0" borderId="67" xfId="2" applyFont="1" applyBorder="1" applyAlignment="1">
      <alignment horizontal="center" vertical="center"/>
    </xf>
    <xf numFmtId="0" fontId="18" fillId="0" borderId="66" xfId="2" applyFont="1" applyBorder="1" applyAlignment="1">
      <alignment horizontal="center" vertical="center"/>
    </xf>
    <xf numFmtId="0" fontId="18" fillId="0" borderId="54" xfId="2" applyFont="1" applyBorder="1" applyAlignment="1">
      <alignment horizontal="center" vertical="center"/>
    </xf>
    <xf numFmtId="0" fontId="16" fillId="0" borderId="26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8" fillId="0" borderId="63" xfId="2" applyFont="1" applyFill="1" applyBorder="1" applyAlignment="1">
      <alignment horizontal="left" vertical="center"/>
    </xf>
    <xf numFmtId="0" fontId="18" fillId="0" borderId="64" xfId="2" applyFont="1" applyFill="1" applyBorder="1" applyAlignment="1">
      <alignment horizontal="left" vertical="center"/>
    </xf>
    <xf numFmtId="0" fontId="18" fillId="0" borderId="65" xfId="2" applyFont="1" applyFill="1" applyBorder="1" applyAlignment="1">
      <alignment horizontal="left" vertical="center"/>
    </xf>
    <xf numFmtId="0" fontId="18" fillId="0" borderId="31" xfId="2" applyFont="1" applyFill="1" applyBorder="1" applyAlignment="1">
      <alignment horizontal="left" vertical="center"/>
    </xf>
    <xf numFmtId="0" fontId="18" fillId="0" borderId="30" xfId="2" applyFont="1" applyFill="1" applyBorder="1" applyAlignment="1">
      <alignment horizontal="left" vertical="center"/>
    </xf>
    <xf numFmtId="0" fontId="18" fillId="0" borderId="23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4" fillId="0" borderId="55" xfId="2" applyFont="1" applyBorder="1" applyAlignment="1">
      <alignment horizontal="left" vertical="center"/>
    </xf>
    <xf numFmtId="0" fontId="14" fillId="0" borderId="56" xfId="2" applyFont="1" applyBorder="1" applyAlignment="1">
      <alignment horizontal="left" vertical="center"/>
    </xf>
    <xf numFmtId="0" fontId="14" fillId="0" borderId="57" xfId="2" applyFont="1" applyBorder="1" applyAlignment="1">
      <alignment horizontal="left" vertical="center"/>
    </xf>
    <xf numFmtId="0" fontId="22" fillId="0" borderId="21" xfId="2" applyFont="1" applyFill="1" applyBorder="1" applyAlignment="1">
      <alignment horizontal="left" vertical="center"/>
    </xf>
    <xf numFmtId="0" fontId="22" fillId="0" borderId="24" xfId="2" applyFont="1" applyFill="1" applyBorder="1" applyAlignment="1">
      <alignment horizontal="left" vertical="center"/>
    </xf>
    <xf numFmtId="0" fontId="22" fillId="0" borderId="62" xfId="2" applyFont="1" applyFill="1" applyBorder="1" applyAlignment="1">
      <alignment horizontal="left" vertical="center"/>
    </xf>
    <xf numFmtId="0" fontId="22" fillId="0" borderId="35" xfId="2" applyFont="1" applyFill="1" applyBorder="1" applyAlignment="1">
      <alignment horizontal="left" vertical="center"/>
    </xf>
    <xf numFmtId="0" fontId="22" fillId="0" borderId="40" xfId="2" applyFont="1" applyFill="1" applyBorder="1" applyAlignment="1">
      <alignment horizontal="left" vertical="center"/>
    </xf>
    <xf numFmtId="0" fontId="16" fillId="0" borderId="58" xfId="2" applyFont="1" applyBorder="1" applyAlignment="1">
      <alignment horizontal="left" vertical="center"/>
    </xf>
    <xf numFmtId="0" fontId="16" fillId="0" borderId="59" xfId="2" applyFont="1" applyBorder="1" applyAlignment="1">
      <alignment horizontal="left" vertical="center"/>
    </xf>
    <xf numFmtId="0" fontId="16" fillId="0" borderId="60" xfId="2" applyFont="1" applyBorder="1" applyAlignment="1">
      <alignment horizontal="left" vertical="center"/>
    </xf>
    <xf numFmtId="0" fontId="14" fillId="0" borderId="55" xfId="0" applyFont="1" applyBorder="1" applyAlignment="1">
      <alignment horizontal="left" vertical="center"/>
    </xf>
    <xf numFmtId="0" fontId="14" fillId="0" borderId="56" xfId="0" applyFont="1" applyBorder="1" applyAlignment="1">
      <alignment horizontal="left" vertical="center"/>
    </xf>
    <xf numFmtId="0" fontId="14" fillId="0" borderId="57" xfId="0" applyFont="1" applyBorder="1" applyAlignment="1">
      <alignment horizontal="left" vertical="center"/>
    </xf>
    <xf numFmtId="9" fontId="18" fillId="0" borderId="33" xfId="2" applyNumberFormat="1" applyFont="1" applyBorder="1" applyAlignment="1">
      <alignment horizontal="left" vertical="center"/>
    </xf>
    <xf numFmtId="9" fontId="18" fillId="0" borderId="29" xfId="2" applyNumberFormat="1" applyFont="1" applyBorder="1" applyAlignment="1">
      <alignment horizontal="left" vertical="center"/>
    </xf>
    <xf numFmtId="9" fontId="18" fillId="0" borderId="39" xfId="2" applyNumberFormat="1" applyFont="1" applyBorder="1" applyAlignment="1">
      <alignment horizontal="left" vertical="center"/>
    </xf>
    <xf numFmtId="9" fontId="18" fillId="0" borderId="34" xfId="2" applyNumberFormat="1" applyFont="1" applyBorder="1" applyAlignment="1">
      <alignment horizontal="left" vertical="center"/>
    </xf>
    <xf numFmtId="9" fontId="18" fillId="0" borderId="35" xfId="2" applyNumberFormat="1" applyFont="1" applyBorder="1" applyAlignment="1">
      <alignment horizontal="left" vertical="center"/>
    </xf>
    <xf numFmtId="9" fontId="18" fillId="0" borderId="40" xfId="2" applyNumberFormat="1" applyFont="1" applyBorder="1" applyAlignment="1">
      <alignment horizontal="left" vertical="center"/>
    </xf>
    <xf numFmtId="0" fontId="22" fillId="0" borderId="58" xfId="2" applyFont="1" applyFill="1" applyBorder="1" applyAlignment="1">
      <alignment horizontal="left" vertical="center"/>
    </xf>
    <xf numFmtId="0" fontId="22" fillId="0" borderId="59" xfId="2" applyFont="1" applyFill="1" applyBorder="1" applyAlignment="1">
      <alignment horizontal="left" vertical="center"/>
    </xf>
    <xf numFmtId="0" fontId="22" fillId="0" borderId="60" xfId="2" applyFont="1" applyFill="1" applyBorder="1" applyAlignment="1">
      <alignment horizontal="left" vertical="center"/>
    </xf>
    <xf numFmtId="0" fontId="16" fillId="0" borderId="53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54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 wrapText="1"/>
    </xf>
    <xf numFmtId="0" fontId="16" fillId="0" borderId="35" xfId="2" applyFont="1" applyBorder="1" applyAlignment="1">
      <alignment horizontal="left" vertical="center" wrapText="1"/>
    </xf>
    <xf numFmtId="0" fontId="16" fillId="0" borderId="40" xfId="2" applyFont="1" applyBorder="1" applyAlignment="1">
      <alignment horizontal="left" vertical="center" wrapText="1"/>
    </xf>
    <xf numFmtId="14" fontId="18" fillId="0" borderId="24" xfId="2" applyNumberFormat="1" applyFont="1" applyBorder="1" applyAlignment="1">
      <alignment horizontal="center" vertical="center"/>
    </xf>
    <xf numFmtId="14" fontId="18" fillId="0" borderId="25" xfId="2" applyNumberFormat="1" applyFont="1" applyBorder="1" applyAlignment="1">
      <alignment horizontal="center" vertical="center"/>
    </xf>
    <xf numFmtId="0" fontId="16" fillId="0" borderId="21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18" fillId="0" borderId="23" xfId="2" applyFont="1" applyBorder="1" applyAlignment="1">
      <alignment horizontal="left" vertical="center"/>
    </xf>
    <xf numFmtId="0" fontId="18" fillId="0" borderId="27" xfId="2" applyFont="1" applyBorder="1" applyAlignment="1">
      <alignment horizontal="center" vertical="center"/>
    </xf>
    <xf numFmtId="0" fontId="18" fillId="0" borderId="38" xfId="2" applyFont="1" applyBorder="1" applyAlignment="1">
      <alignment horizontal="center" vertical="center"/>
    </xf>
    <xf numFmtId="14" fontId="18" fillId="0" borderId="27" xfId="2" applyNumberFormat="1" applyFont="1" applyBorder="1" applyAlignment="1">
      <alignment horizontal="center" vertical="center"/>
    </xf>
    <xf numFmtId="14" fontId="18" fillId="0" borderId="38" xfId="2" applyNumberFormat="1" applyFont="1" applyBorder="1" applyAlignment="1">
      <alignment horizontal="center" vertical="center"/>
    </xf>
    <xf numFmtId="0" fontId="18" fillId="0" borderId="24" xfId="2" applyFont="1" applyBorder="1" applyAlignment="1">
      <alignment horizontal="left" vertical="center"/>
    </xf>
    <xf numFmtId="0" fontId="18" fillId="0" borderId="25" xfId="2" applyFont="1" applyBorder="1" applyAlignment="1">
      <alignment horizontal="left" vertical="center"/>
    </xf>
    <xf numFmtId="0" fontId="36" fillId="0" borderId="18" xfId="2" applyFont="1" applyBorder="1" applyAlignment="1">
      <alignment horizontal="center" vertical="top"/>
    </xf>
    <xf numFmtId="0" fontId="18" fillId="0" borderId="51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20" fillId="0" borderId="51" xfId="2" applyFont="1" applyBorder="1" applyAlignment="1">
      <alignment horizontal="center" vertical="center"/>
    </xf>
    <xf numFmtId="0" fontId="20" fillId="0" borderId="52" xfId="2" applyFont="1" applyBorder="1" applyAlignment="1">
      <alignment horizontal="center" vertical="center"/>
    </xf>
    <xf numFmtId="0" fontId="16" fillId="0" borderId="19" xfId="2" applyFont="1" applyBorder="1" applyAlignment="1">
      <alignment horizontal="center" vertical="center"/>
    </xf>
    <xf numFmtId="0" fontId="16" fillId="0" borderId="20" xfId="2" applyFont="1" applyBorder="1" applyAlignment="1">
      <alignment horizontal="center" vertical="center"/>
    </xf>
    <xf numFmtId="0" fontId="16" fillId="0" borderId="37" xfId="2" applyFont="1" applyBorder="1" applyAlignment="1">
      <alignment horizontal="center" vertical="center"/>
    </xf>
    <xf numFmtId="0" fontId="14" fillId="0" borderId="19" xfId="2" applyFont="1" applyBorder="1" applyAlignment="1">
      <alignment horizontal="center" vertical="center"/>
    </xf>
    <xf numFmtId="0" fontId="14" fillId="0" borderId="20" xfId="2" applyFont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22" fillId="0" borderId="25" xfId="2" applyFont="1" applyFill="1" applyBorder="1" applyAlignment="1">
      <alignment horizontal="left" vertical="center"/>
    </xf>
    <xf numFmtId="0" fontId="23" fillId="0" borderId="27" xfId="2" applyFont="1" applyFill="1" applyBorder="1" applyAlignment="1">
      <alignment horizontal="center" vertical="center"/>
    </xf>
    <xf numFmtId="0" fontId="22" fillId="0" borderId="27" xfId="2" applyFont="1" applyFill="1" applyBorder="1" applyAlignment="1">
      <alignment horizontal="center" vertical="center"/>
    </xf>
    <xf numFmtId="0" fontId="23" fillId="0" borderId="38" xfId="2" applyFont="1" applyFill="1" applyBorder="1" applyAlignment="1">
      <alignment horizontal="center" vertical="center"/>
    </xf>
    <xf numFmtId="0" fontId="14" fillId="0" borderId="31" xfId="2" applyFont="1" applyFill="1" applyBorder="1" applyAlignment="1">
      <alignment horizontal="left" vertical="center"/>
    </xf>
    <xf numFmtId="0" fontId="23" fillId="0" borderId="30" xfId="2" applyFont="1" applyFill="1" applyBorder="1" applyAlignment="1">
      <alignment horizontal="left" vertical="center"/>
    </xf>
    <xf numFmtId="0" fontId="23" fillId="0" borderId="23" xfId="2" applyFont="1" applyFill="1" applyBorder="1" applyAlignment="1">
      <alignment horizontal="left" vertical="center"/>
    </xf>
    <xf numFmtId="0" fontId="23" fillId="0" borderId="34" xfId="2" applyFont="1" applyFill="1" applyBorder="1" applyAlignment="1">
      <alignment horizontal="left" vertical="center"/>
    </xf>
    <xf numFmtId="0" fontId="23" fillId="0" borderId="35" xfId="2" applyFont="1" applyFill="1" applyBorder="1" applyAlignment="1">
      <alignment horizontal="left" vertical="center"/>
    </xf>
    <xf numFmtId="0" fontId="23" fillId="0" borderId="4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22" fillId="0" borderId="24" xfId="2" applyFont="1" applyFill="1" applyBorder="1" applyAlignment="1">
      <alignment horizontal="center" vertical="center"/>
    </xf>
    <xf numFmtId="0" fontId="22" fillId="0" borderId="22" xfId="2" applyFont="1" applyFill="1" applyBorder="1" applyAlignment="1">
      <alignment horizontal="left" vertical="center"/>
    </xf>
    <xf numFmtId="0" fontId="22" fillId="0" borderId="36" xfId="2" applyFont="1" applyFill="1" applyBorder="1" applyAlignment="1">
      <alignment horizontal="left" vertical="center"/>
    </xf>
    <xf numFmtId="0" fontId="20" fillId="0" borderId="31" xfId="2" applyFont="1" applyFill="1" applyBorder="1" applyAlignment="1">
      <alignment horizontal="left" vertical="center"/>
    </xf>
    <xf numFmtId="0" fontId="20" fillId="0" borderId="30" xfId="2" applyFont="1" applyFill="1" applyBorder="1" applyAlignment="1">
      <alignment horizontal="left" vertical="center"/>
    </xf>
    <xf numFmtId="0" fontId="20" fillId="0" borderId="23" xfId="2" applyFont="1" applyFill="1" applyBorder="1" applyAlignment="1">
      <alignment horizontal="left" vertical="center"/>
    </xf>
    <xf numFmtId="0" fontId="23" fillId="0" borderId="31" xfId="2" applyFont="1" applyFill="1" applyBorder="1" applyAlignment="1">
      <alignment horizontal="left" vertical="center"/>
    </xf>
    <xf numFmtId="0" fontId="20" fillId="0" borderId="27" xfId="2" applyFill="1" applyBorder="1" applyAlignment="1">
      <alignment horizontal="center" vertical="center"/>
    </xf>
    <xf numFmtId="0" fontId="20" fillId="0" borderId="38" xfId="2" applyFill="1" applyBorder="1" applyAlignment="1">
      <alignment horizontal="center" vertical="center"/>
    </xf>
    <xf numFmtId="0" fontId="22" fillId="0" borderId="32" xfId="2" applyFont="1" applyFill="1" applyBorder="1" applyAlignment="1">
      <alignment horizontal="center" vertical="center"/>
    </xf>
    <xf numFmtId="0" fontId="22" fillId="0" borderId="33" xfId="2" applyFont="1" applyFill="1" applyBorder="1" applyAlignment="1">
      <alignment horizontal="left" vertical="center"/>
    </xf>
    <xf numFmtId="0" fontId="22" fillId="0" borderId="29" xfId="2" applyFont="1" applyFill="1" applyBorder="1" applyAlignment="1">
      <alignment horizontal="left" vertical="center"/>
    </xf>
    <xf numFmtId="0" fontId="22" fillId="0" borderId="39" xfId="2" applyFont="1" applyFill="1" applyBorder="1" applyAlignment="1">
      <alignment horizontal="left" vertical="center"/>
    </xf>
    <xf numFmtId="0" fontId="23" fillId="0" borderId="21" xfId="2" applyFont="1" applyFill="1" applyBorder="1" applyAlignment="1">
      <alignment horizontal="left" vertical="center" wrapText="1"/>
    </xf>
    <xf numFmtId="0" fontId="23" fillId="0" borderId="24" xfId="2" applyFont="1" applyFill="1" applyBorder="1" applyAlignment="1">
      <alignment horizontal="left" vertical="center" wrapText="1"/>
    </xf>
    <xf numFmtId="0" fontId="23" fillId="0" borderId="25" xfId="2" applyFont="1" applyFill="1" applyBorder="1" applyAlignment="1">
      <alignment horizontal="left" vertical="center" wrapText="1"/>
    </xf>
    <xf numFmtId="0" fontId="22" fillId="0" borderId="25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22" fillId="0" borderId="19" xfId="2" applyFont="1" applyFill="1" applyBorder="1" applyAlignment="1">
      <alignment horizontal="left" vertical="center"/>
    </xf>
    <xf numFmtId="0" fontId="22" fillId="0" borderId="20" xfId="2" applyFont="1" applyFill="1" applyBorder="1" applyAlignment="1">
      <alignment horizontal="left" vertical="center"/>
    </xf>
    <xf numFmtId="0" fontId="22" fillId="0" borderId="37" xfId="2" applyFont="1" applyFill="1" applyBorder="1" applyAlignment="1">
      <alignment horizontal="left" vertical="center"/>
    </xf>
    <xf numFmtId="0" fontId="23" fillId="0" borderId="21" xfId="2" applyFont="1" applyFill="1" applyBorder="1" applyAlignment="1">
      <alignment horizontal="left" vertical="center"/>
    </xf>
    <xf numFmtId="0" fontId="23" fillId="0" borderId="24" xfId="2" applyFont="1" applyFill="1" applyBorder="1" applyAlignment="1">
      <alignment horizontal="left" vertical="center"/>
    </xf>
    <xf numFmtId="0" fontId="23" fillId="0" borderId="25" xfId="2" applyFont="1" applyFill="1" applyBorder="1" applyAlignment="1">
      <alignment horizontal="left" vertical="center"/>
    </xf>
    <xf numFmtId="0" fontId="22" fillId="0" borderId="28" xfId="2" applyFont="1" applyFill="1" applyBorder="1" applyAlignment="1">
      <alignment horizontal="left" vertical="center"/>
    </xf>
    <xf numFmtId="0" fontId="23" fillId="0" borderId="22" xfId="2" applyFont="1" applyFill="1" applyBorder="1" applyAlignment="1">
      <alignment horizontal="center" vertical="center"/>
    </xf>
    <xf numFmtId="0" fontId="23" fillId="0" borderId="30" xfId="2" applyFont="1" applyFill="1" applyBorder="1" applyAlignment="1">
      <alignment horizontal="center" vertical="center"/>
    </xf>
    <xf numFmtId="0" fontId="23" fillId="0" borderId="23" xfId="2" applyFont="1" applyFill="1" applyBorder="1" applyAlignment="1">
      <alignment horizontal="center" vertical="center"/>
    </xf>
    <xf numFmtId="0" fontId="23" fillId="0" borderId="24" xfId="2" applyFont="1" applyFill="1" applyBorder="1" applyAlignment="1">
      <alignment horizontal="center" vertical="center"/>
    </xf>
    <xf numFmtId="0" fontId="18" fillId="0" borderId="24" xfId="2" applyFont="1" applyFill="1" applyBorder="1" applyAlignment="1">
      <alignment horizontal="center" vertical="center"/>
    </xf>
    <xf numFmtId="0" fontId="18" fillId="0" borderId="27" xfId="2" applyFont="1" applyFill="1" applyBorder="1" applyAlignment="1">
      <alignment horizontal="right" vertical="center"/>
    </xf>
    <xf numFmtId="0" fontId="22" fillId="0" borderId="27" xfId="2" applyFont="1" applyFill="1" applyBorder="1" applyAlignment="1">
      <alignment horizontal="left" vertical="center"/>
    </xf>
    <xf numFmtId="0" fontId="21" fillId="0" borderId="18" xfId="2" applyFont="1" applyFill="1" applyBorder="1" applyAlignment="1">
      <alignment horizontal="center" vertical="top"/>
    </xf>
    <xf numFmtId="0" fontId="18" fillId="0" borderId="20" xfId="2" applyFont="1" applyFill="1" applyBorder="1" applyAlignment="1">
      <alignment horizontal="center" vertical="center"/>
    </xf>
    <xf numFmtId="0" fontId="23" fillId="0" borderId="20" xfId="2" applyFont="1" applyFill="1" applyBorder="1" applyAlignment="1">
      <alignment horizontal="center" vertical="center"/>
    </xf>
    <xf numFmtId="0" fontId="23" fillId="0" borderId="37" xfId="2" applyFont="1" applyFill="1" applyBorder="1" applyAlignment="1">
      <alignment horizontal="center" vertical="center"/>
    </xf>
    <xf numFmtId="58" fontId="23" fillId="0" borderId="24" xfId="2" applyNumberFormat="1" applyFont="1" applyFill="1" applyBorder="1" applyAlignment="1">
      <alignment horizontal="center" vertical="center"/>
    </xf>
    <xf numFmtId="0" fontId="13" fillId="4" borderId="0" xfId="3" applyFont="1" applyFill="1" applyBorder="1" applyAlignment="1">
      <alignment horizontal="center"/>
    </xf>
    <xf numFmtId="0" fontId="12" fillId="4" borderId="0" xfId="3" applyFont="1" applyFill="1" applyBorder="1" applyAlignment="1">
      <alignment horizontal="center"/>
    </xf>
    <xf numFmtId="0" fontId="12" fillId="4" borderId="16" xfId="2" applyFont="1" applyFill="1" applyBorder="1" applyAlignment="1">
      <alignment horizontal="center" vertical="center"/>
    </xf>
    <xf numFmtId="0" fontId="13" fillId="4" borderId="2" xfId="3" applyFont="1" applyFill="1" applyBorder="1" applyAlignment="1">
      <alignment horizontal="center" vertical="center"/>
    </xf>
    <xf numFmtId="0" fontId="13" fillId="4" borderId="2" xfId="3" applyFont="1" applyFill="1" applyBorder="1" applyAlignment="1" applyProtection="1">
      <alignment horizontal="center" vertical="center"/>
    </xf>
    <xf numFmtId="0" fontId="13" fillId="4" borderId="17" xfId="3" applyFont="1" applyFill="1" applyBorder="1" applyAlignment="1" applyProtection="1">
      <alignment horizontal="center" vertical="center"/>
    </xf>
    <xf numFmtId="0" fontId="12" fillId="4" borderId="16" xfId="3" applyFont="1" applyFill="1" applyBorder="1" applyAlignment="1">
      <alignment horizontal="center"/>
    </xf>
    <xf numFmtId="0" fontId="12" fillId="4" borderId="2" xfId="3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4" borderId="10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/>
    </xf>
    <xf numFmtId="0" fontId="9" fillId="4" borderId="2" xfId="0" applyFont="1" applyFill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12">
    <cellStyle name="S10" xfId="7"/>
    <cellStyle name="S11" xfId="10"/>
    <cellStyle name="S13" xfId="6"/>
    <cellStyle name="S15" xfId="9"/>
    <cellStyle name="常规" xfId="0" builtinId="0"/>
    <cellStyle name="常规 10 10" xfId="5"/>
    <cellStyle name="常规 2" xfId="2"/>
    <cellStyle name="常规 23" xfId="8"/>
    <cellStyle name="常规 3" xfId="3"/>
    <cellStyle name="常规 4" xfId="4"/>
    <cellStyle name="常规 40" xfId="1"/>
    <cellStyle name="常规_10AW核价-润懋(35款已核，单耗未减)" xfId="1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checked="Checked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checked="Checked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checked="Checked" noThreeD="1"/>
</file>

<file path=xl/ctrlProps/ctrlProp114.xml><?xml version="1.0" encoding="utf-8"?>
<formControlPr xmlns="http://schemas.microsoft.com/office/spreadsheetml/2009/9/main" objectType="CheckBox" checked="Checked" noThreeD="1"/>
</file>

<file path=xl/ctrlProps/ctrlProp115.xml><?xml version="1.0" encoding="utf-8"?>
<formControlPr xmlns="http://schemas.microsoft.com/office/spreadsheetml/2009/9/main" objectType="CheckBox" checked="Checked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checked="Checked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checked="Checked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checked="Checked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checked="Checked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checked="Checked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checked="Checked" noThreeD="1"/>
</file>

<file path=xl/ctrlProps/ctrlProp165.xml><?xml version="1.0" encoding="utf-8"?>
<formControlPr xmlns="http://schemas.microsoft.com/office/spreadsheetml/2009/9/main" objectType="CheckBox" checked="Checked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70.xml><?xml version="1.0" encoding="utf-8"?>
<formControlPr xmlns="http://schemas.microsoft.com/office/spreadsheetml/2009/9/main" objectType="CheckBox" noThreeD="1"/>
</file>

<file path=xl/ctrlProps/ctrlProp171.xml><?xml version="1.0" encoding="utf-8"?>
<formControlPr xmlns="http://schemas.microsoft.com/office/spreadsheetml/2009/9/main" objectType="CheckBox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noThreeD="1"/>
</file>

<file path=xl/ctrlProps/ctrlProp178.xml><?xml version="1.0" encoding="utf-8"?>
<formControlPr xmlns="http://schemas.microsoft.com/office/spreadsheetml/2009/9/main" objectType="CheckBox" noThreeD="1"/>
</file>

<file path=xl/ctrlProps/ctrlProp179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checked="Checked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checked="Checked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noThreeD="1"/>
</file>

<file path=xl/ctrlProps/ctrlProp188.xml><?xml version="1.0" encoding="utf-8"?>
<formControlPr xmlns="http://schemas.microsoft.com/office/spreadsheetml/2009/9/main" objectType="CheckBox" checked="Checked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checked="Checked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checked="Checked" noThreeD="1"/>
</file>

<file path=xl/ctrlProps/ctrlProp204.xml><?xml version="1.0" encoding="utf-8"?>
<formControlPr xmlns="http://schemas.microsoft.com/office/spreadsheetml/2009/9/main" objectType="CheckBox" checked="Checked" noThreeD="1"/>
</file>

<file path=xl/ctrlProps/ctrlProp205.xml><?xml version="1.0" encoding="utf-8"?>
<formControlPr xmlns="http://schemas.microsoft.com/office/spreadsheetml/2009/9/main" objectType="CheckBox" checked="Checked" noThreeD="1"/>
</file>

<file path=xl/ctrlProps/ctrlProp206.xml><?xml version="1.0" encoding="utf-8"?>
<formControlPr xmlns="http://schemas.microsoft.com/office/spreadsheetml/2009/9/main" objectType="CheckBox" noThreeD="1"/>
</file>

<file path=xl/ctrlProps/ctrlProp207.xml><?xml version="1.0" encoding="utf-8"?>
<formControlPr xmlns="http://schemas.microsoft.com/office/spreadsheetml/2009/9/main" objectType="CheckBox" noThreeD="1"/>
</file>

<file path=xl/ctrlProps/ctrlProp208.xml><?xml version="1.0" encoding="utf-8"?>
<formControlPr xmlns="http://schemas.microsoft.com/office/spreadsheetml/2009/9/main" objectType="CheckBox" checked="Checked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checked="Checked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noThreeD="1"/>
</file>

<file path=xl/ctrlProps/ctrlProp212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checked="Checked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checked="Checked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checked="Checked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checked="Checked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checked="Checked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checked="Checked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checked="Checked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checked="Checked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checked="Checked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checked="Checked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3</xdr:col>
          <xdr:colOff>57150</xdr:colOff>
          <xdr:row>12</xdr:row>
          <xdr:rowOff>9525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3</xdr:col>
          <xdr:colOff>57150</xdr:colOff>
          <xdr:row>11</xdr:row>
          <xdr:rowOff>9525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3</xdr:col>
          <xdr:colOff>66675</xdr:colOff>
          <xdr:row>17</xdr:row>
          <xdr:rowOff>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3</xdr:col>
          <xdr:colOff>85725</xdr:colOff>
          <xdr:row>16</xdr:row>
          <xdr:rowOff>9525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17</xdr:row>
          <xdr:rowOff>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</xdr:row>
          <xdr:rowOff>0</xdr:rowOff>
        </xdr:from>
        <xdr:to>
          <xdr:col>9</xdr:col>
          <xdr:colOff>609600</xdr:colOff>
          <xdr:row>3</xdr:row>
          <xdr:rowOff>142875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3</xdr:col>
          <xdr:colOff>57150</xdr:colOff>
          <xdr:row>13</xdr:row>
          <xdr:rowOff>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3</xdr:col>
          <xdr:colOff>85725</xdr:colOff>
          <xdr:row>46</xdr:row>
          <xdr:rowOff>0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3</xdr:col>
          <xdr:colOff>85725</xdr:colOff>
          <xdr:row>45</xdr:row>
          <xdr:rowOff>9525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8242" name="Check Box 50" hidden="1">
              <a:extLst>
                <a:ext uri="{63B3BB69-23CF-44E3-9099-C40C66FF867C}">
                  <a14:compatExt spid="_x0000_s8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8244" name="Check Box 52" hidden="1">
              <a:extLst>
                <a:ext uri="{63B3BB69-23CF-44E3-9099-C40C66FF867C}">
                  <a14:compatExt spid="_x0000_s8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8245" name="Check Box 53" hidden="1">
              <a:extLst>
                <a:ext uri="{63B3BB69-23CF-44E3-9099-C40C66FF867C}">
                  <a14:compatExt spid="_x0000_s8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8246" name="Check Box 54" hidden="1">
              <a:extLst>
                <a:ext uri="{63B3BB69-23CF-44E3-9099-C40C66FF867C}">
                  <a14:compatExt spid="_x0000_s8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8247" name="Check Box 55" hidden="1">
              <a:extLst>
                <a:ext uri="{63B3BB69-23CF-44E3-9099-C40C66FF867C}">
                  <a14:compatExt spid="_x0000_s8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8248" name="Check Box 56" hidden="1">
              <a:extLst>
                <a:ext uri="{63B3BB69-23CF-44E3-9099-C40C66FF867C}">
                  <a14:compatExt spid="_x0000_s8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8249" name="Check Box 57" hidden="1">
              <a:extLst>
                <a:ext uri="{63B3BB69-23CF-44E3-9099-C40C66FF867C}">
                  <a14:compatExt spid="_x0000_s8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8250" name="Check Box 58" hidden="1">
              <a:extLst>
                <a:ext uri="{63B3BB69-23CF-44E3-9099-C40C66FF867C}">
                  <a14:compatExt spid="_x0000_s8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8251" name="Check Box 59" hidden="1">
              <a:extLst>
                <a:ext uri="{63B3BB69-23CF-44E3-9099-C40C66FF867C}">
                  <a14:compatExt spid="_x0000_s8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8252" name="Check Box 60" hidden="1">
              <a:extLst>
                <a:ext uri="{63B3BB69-23CF-44E3-9099-C40C66FF867C}">
                  <a14:compatExt spid="_x0000_s8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3</xdr:col>
          <xdr:colOff>85725</xdr:colOff>
          <xdr:row>34</xdr:row>
          <xdr:rowOff>9525</xdr:rowOff>
        </xdr:to>
        <xdr:sp macro="" textlink="">
          <xdr:nvSpPr>
            <xdr:cNvPr id="8253" name="Check Box 61" hidden="1">
              <a:extLst>
                <a:ext uri="{63B3BB69-23CF-44E3-9099-C40C66FF867C}">
                  <a14:compatExt spid="_x0000_s8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8254" name="Check Box 62" hidden="1">
              <a:extLst>
                <a:ext uri="{63B3BB69-23CF-44E3-9099-C40C66FF867C}">
                  <a14:compatExt spid="_x0000_s8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180975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133350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7</xdr:row>
          <xdr:rowOff>180975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85725</xdr:colOff>
          <xdr:row>10</xdr:row>
          <xdr:rowOff>9525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17</xdr:row>
          <xdr:rowOff>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0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6235" name="Check Box 91" hidden="1">
              <a:extLst>
                <a:ext uri="{63B3BB69-23CF-44E3-9099-C40C66FF867C}">
                  <a14:compatExt spid="_x0000_s6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6238" name="Check Box 94" hidden="1">
              <a:extLst>
                <a:ext uri="{63B3BB69-23CF-44E3-9099-C40C66FF867C}">
                  <a14:compatExt spid="_x0000_s6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6239" name="Check Box 95" hidden="1">
              <a:extLst>
                <a:ext uri="{63B3BB69-23CF-44E3-9099-C40C66FF867C}">
                  <a14:compatExt spid="_x0000_s6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6240" name="Check Box 96" hidden="1">
              <a:extLst>
                <a:ext uri="{63B3BB69-23CF-44E3-9099-C40C66FF867C}">
                  <a14:compatExt spid="_x0000_s6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6241" name="Check Box 97" hidden="1">
              <a:extLst>
                <a:ext uri="{63B3BB69-23CF-44E3-9099-C40C66FF867C}">
                  <a14:compatExt spid="_x0000_s6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0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6253" name="Check Box 109" hidden="1">
              <a:extLst>
                <a:ext uri="{63B3BB69-23CF-44E3-9099-C40C66FF867C}">
                  <a14:compatExt spid="_x0000_s6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349250</xdr:colOff>
      <xdr:row>13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349250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349250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349250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349250</xdr:colOff>
      <xdr:row>13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349250</xdr:colOff>
      <xdr:row>13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349250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349250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349250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349250</xdr:colOff>
      <xdr:row>13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349250</xdr:colOff>
      <xdr:row>8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349250</xdr:colOff>
      <xdr:row>8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349250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61" Type="http://schemas.openxmlformats.org/officeDocument/2006/relationships/ctrlProp" Target="../ctrlProps/ctrlProp59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86.xml"/><Relationship Id="rId21" Type="http://schemas.openxmlformats.org/officeDocument/2006/relationships/ctrlProp" Target="../ctrlProps/ctrlProp81.xml"/><Relationship Id="rId42" Type="http://schemas.openxmlformats.org/officeDocument/2006/relationships/ctrlProp" Target="../ctrlProps/ctrlProp102.xml"/><Relationship Id="rId47" Type="http://schemas.openxmlformats.org/officeDocument/2006/relationships/ctrlProp" Target="../ctrlProps/ctrlProp107.xml"/><Relationship Id="rId63" Type="http://schemas.openxmlformats.org/officeDocument/2006/relationships/ctrlProp" Target="../ctrlProps/ctrlProp123.xml"/><Relationship Id="rId68" Type="http://schemas.openxmlformats.org/officeDocument/2006/relationships/ctrlProp" Target="../ctrlProps/ctrlProp128.xml"/><Relationship Id="rId84" Type="http://schemas.openxmlformats.org/officeDocument/2006/relationships/ctrlProp" Target="../ctrlProps/ctrlProp144.xml"/><Relationship Id="rId89" Type="http://schemas.openxmlformats.org/officeDocument/2006/relationships/ctrlProp" Target="../ctrlProps/ctrlProp149.xml"/><Relationship Id="rId112" Type="http://schemas.openxmlformats.org/officeDocument/2006/relationships/ctrlProp" Target="../ctrlProps/ctrlProp172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6.xml"/><Relationship Id="rId29" Type="http://schemas.openxmlformats.org/officeDocument/2006/relationships/ctrlProp" Target="../ctrlProps/ctrlProp89.xml"/><Relationship Id="rId107" Type="http://schemas.openxmlformats.org/officeDocument/2006/relationships/ctrlProp" Target="../ctrlProps/ctrlProp167.xml"/><Relationship Id="rId11" Type="http://schemas.openxmlformats.org/officeDocument/2006/relationships/ctrlProp" Target="../ctrlProps/ctrlProp71.xml"/><Relationship Id="rId24" Type="http://schemas.openxmlformats.org/officeDocument/2006/relationships/ctrlProp" Target="../ctrlProps/ctrlProp84.xml"/><Relationship Id="rId32" Type="http://schemas.openxmlformats.org/officeDocument/2006/relationships/ctrlProp" Target="../ctrlProps/ctrlProp92.xml"/><Relationship Id="rId37" Type="http://schemas.openxmlformats.org/officeDocument/2006/relationships/ctrlProp" Target="../ctrlProps/ctrlProp97.xml"/><Relationship Id="rId40" Type="http://schemas.openxmlformats.org/officeDocument/2006/relationships/ctrlProp" Target="../ctrlProps/ctrlProp100.xml"/><Relationship Id="rId45" Type="http://schemas.openxmlformats.org/officeDocument/2006/relationships/ctrlProp" Target="../ctrlProps/ctrlProp105.xml"/><Relationship Id="rId53" Type="http://schemas.openxmlformats.org/officeDocument/2006/relationships/ctrlProp" Target="../ctrlProps/ctrlProp113.xml"/><Relationship Id="rId58" Type="http://schemas.openxmlformats.org/officeDocument/2006/relationships/ctrlProp" Target="../ctrlProps/ctrlProp118.xml"/><Relationship Id="rId66" Type="http://schemas.openxmlformats.org/officeDocument/2006/relationships/ctrlProp" Target="../ctrlProps/ctrlProp126.xml"/><Relationship Id="rId74" Type="http://schemas.openxmlformats.org/officeDocument/2006/relationships/ctrlProp" Target="../ctrlProps/ctrlProp134.xml"/><Relationship Id="rId79" Type="http://schemas.openxmlformats.org/officeDocument/2006/relationships/ctrlProp" Target="../ctrlProps/ctrlProp139.xml"/><Relationship Id="rId87" Type="http://schemas.openxmlformats.org/officeDocument/2006/relationships/ctrlProp" Target="../ctrlProps/ctrlProp147.xml"/><Relationship Id="rId102" Type="http://schemas.openxmlformats.org/officeDocument/2006/relationships/ctrlProp" Target="../ctrlProps/ctrlProp162.xml"/><Relationship Id="rId110" Type="http://schemas.openxmlformats.org/officeDocument/2006/relationships/ctrlProp" Target="../ctrlProps/ctrlProp170.xml"/><Relationship Id="rId5" Type="http://schemas.openxmlformats.org/officeDocument/2006/relationships/ctrlProp" Target="../ctrlProps/ctrlProp65.xml"/><Relationship Id="rId61" Type="http://schemas.openxmlformats.org/officeDocument/2006/relationships/ctrlProp" Target="../ctrlProps/ctrlProp121.xml"/><Relationship Id="rId82" Type="http://schemas.openxmlformats.org/officeDocument/2006/relationships/ctrlProp" Target="../ctrlProps/ctrlProp142.xml"/><Relationship Id="rId90" Type="http://schemas.openxmlformats.org/officeDocument/2006/relationships/ctrlProp" Target="../ctrlProps/ctrlProp150.xml"/><Relationship Id="rId95" Type="http://schemas.openxmlformats.org/officeDocument/2006/relationships/ctrlProp" Target="../ctrlProps/ctrlProp155.xml"/><Relationship Id="rId19" Type="http://schemas.openxmlformats.org/officeDocument/2006/relationships/ctrlProp" Target="../ctrlProps/ctrlProp79.xml"/><Relationship Id="rId14" Type="http://schemas.openxmlformats.org/officeDocument/2006/relationships/ctrlProp" Target="../ctrlProps/ctrlProp74.xml"/><Relationship Id="rId22" Type="http://schemas.openxmlformats.org/officeDocument/2006/relationships/ctrlProp" Target="../ctrlProps/ctrlProp82.xml"/><Relationship Id="rId27" Type="http://schemas.openxmlformats.org/officeDocument/2006/relationships/ctrlProp" Target="../ctrlProps/ctrlProp87.xml"/><Relationship Id="rId30" Type="http://schemas.openxmlformats.org/officeDocument/2006/relationships/ctrlProp" Target="../ctrlProps/ctrlProp90.xml"/><Relationship Id="rId35" Type="http://schemas.openxmlformats.org/officeDocument/2006/relationships/ctrlProp" Target="../ctrlProps/ctrlProp95.xml"/><Relationship Id="rId43" Type="http://schemas.openxmlformats.org/officeDocument/2006/relationships/ctrlProp" Target="../ctrlProps/ctrlProp103.xml"/><Relationship Id="rId48" Type="http://schemas.openxmlformats.org/officeDocument/2006/relationships/ctrlProp" Target="../ctrlProps/ctrlProp108.xml"/><Relationship Id="rId56" Type="http://schemas.openxmlformats.org/officeDocument/2006/relationships/ctrlProp" Target="../ctrlProps/ctrlProp116.xml"/><Relationship Id="rId64" Type="http://schemas.openxmlformats.org/officeDocument/2006/relationships/ctrlProp" Target="../ctrlProps/ctrlProp124.xml"/><Relationship Id="rId69" Type="http://schemas.openxmlformats.org/officeDocument/2006/relationships/ctrlProp" Target="../ctrlProps/ctrlProp129.xml"/><Relationship Id="rId77" Type="http://schemas.openxmlformats.org/officeDocument/2006/relationships/ctrlProp" Target="../ctrlProps/ctrlProp137.xml"/><Relationship Id="rId100" Type="http://schemas.openxmlformats.org/officeDocument/2006/relationships/ctrlProp" Target="../ctrlProps/ctrlProp160.xml"/><Relationship Id="rId105" Type="http://schemas.openxmlformats.org/officeDocument/2006/relationships/ctrlProp" Target="../ctrlProps/ctrlProp165.xml"/><Relationship Id="rId113" Type="http://schemas.openxmlformats.org/officeDocument/2006/relationships/ctrlProp" Target="../ctrlProps/ctrlProp173.xml"/><Relationship Id="rId8" Type="http://schemas.openxmlformats.org/officeDocument/2006/relationships/ctrlProp" Target="../ctrlProps/ctrlProp68.xml"/><Relationship Id="rId51" Type="http://schemas.openxmlformats.org/officeDocument/2006/relationships/ctrlProp" Target="../ctrlProps/ctrlProp111.xml"/><Relationship Id="rId72" Type="http://schemas.openxmlformats.org/officeDocument/2006/relationships/ctrlProp" Target="../ctrlProps/ctrlProp132.xml"/><Relationship Id="rId80" Type="http://schemas.openxmlformats.org/officeDocument/2006/relationships/ctrlProp" Target="../ctrlProps/ctrlProp140.xml"/><Relationship Id="rId85" Type="http://schemas.openxmlformats.org/officeDocument/2006/relationships/ctrlProp" Target="../ctrlProps/ctrlProp145.xml"/><Relationship Id="rId93" Type="http://schemas.openxmlformats.org/officeDocument/2006/relationships/ctrlProp" Target="../ctrlProps/ctrlProp153.xml"/><Relationship Id="rId98" Type="http://schemas.openxmlformats.org/officeDocument/2006/relationships/ctrlProp" Target="../ctrlProps/ctrlProp158.xml"/><Relationship Id="rId3" Type="http://schemas.openxmlformats.org/officeDocument/2006/relationships/ctrlProp" Target="../ctrlProps/ctrlProp63.xml"/><Relationship Id="rId12" Type="http://schemas.openxmlformats.org/officeDocument/2006/relationships/ctrlProp" Target="../ctrlProps/ctrlProp72.xml"/><Relationship Id="rId17" Type="http://schemas.openxmlformats.org/officeDocument/2006/relationships/ctrlProp" Target="../ctrlProps/ctrlProp77.xml"/><Relationship Id="rId25" Type="http://schemas.openxmlformats.org/officeDocument/2006/relationships/ctrlProp" Target="../ctrlProps/ctrlProp85.xml"/><Relationship Id="rId33" Type="http://schemas.openxmlformats.org/officeDocument/2006/relationships/ctrlProp" Target="../ctrlProps/ctrlProp93.xml"/><Relationship Id="rId38" Type="http://schemas.openxmlformats.org/officeDocument/2006/relationships/ctrlProp" Target="../ctrlProps/ctrlProp98.xml"/><Relationship Id="rId46" Type="http://schemas.openxmlformats.org/officeDocument/2006/relationships/ctrlProp" Target="../ctrlProps/ctrlProp106.xml"/><Relationship Id="rId59" Type="http://schemas.openxmlformats.org/officeDocument/2006/relationships/ctrlProp" Target="../ctrlProps/ctrlProp119.xml"/><Relationship Id="rId67" Type="http://schemas.openxmlformats.org/officeDocument/2006/relationships/ctrlProp" Target="../ctrlProps/ctrlProp127.xml"/><Relationship Id="rId103" Type="http://schemas.openxmlformats.org/officeDocument/2006/relationships/ctrlProp" Target="../ctrlProps/ctrlProp163.xml"/><Relationship Id="rId108" Type="http://schemas.openxmlformats.org/officeDocument/2006/relationships/ctrlProp" Target="../ctrlProps/ctrlProp168.xml"/><Relationship Id="rId20" Type="http://schemas.openxmlformats.org/officeDocument/2006/relationships/ctrlProp" Target="../ctrlProps/ctrlProp80.xml"/><Relationship Id="rId41" Type="http://schemas.openxmlformats.org/officeDocument/2006/relationships/ctrlProp" Target="../ctrlProps/ctrlProp101.xml"/><Relationship Id="rId54" Type="http://schemas.openxmlformats.org/officeDocument/2006/relationships/ctrlProp" Target="../ctrlProps/ctrlProp114.xml"/><Relationship Id="rId62" Type="http://schemas.openxmlformats.org/officeDocument/2006/relationships/ctrlProp" Target="../ctrlProps/ctrlProp122.xml"/><Relationship Id="rId70" Type="http://schemas.openxmlformats.org/officeDocument/2006/relationships/ctrlProp" Target="../ctrlProps/ctrlProp130.xml"/><Relationship Id="rId75" Type="http://schemas.openxmlformats.org/officeDocument/2006/relationships/ctrlProp" Target="../ctrlProps/ctrlProp135.xml"/><Relationship Id="rId83" Type="http://schemas.openxmlformats.org/officeDocument/2006/relationships/ctrlProp" Target="../ctrlProps/ctrlProp143.xml"/><Relationship Id="rId88" Type="http://schemas.openxmlformats.org/officeDocument/2006/relationships/ctrlProp" Target="../ctrlProps/ctrlProp148.xml"/><Relationship Id="rId91" Type="http://schemas.openxmlformats.org/officeDocument/2006/relationships/ctrlProp" Target="../ctrlProps/ctrlProp151.xml"/><Relationship Id="rId96" Type="http://schemas.openxmlformats.org/officeDocument/2006/relationships/ctrlProp" Target="../ctrlProps/ctrlProp156.xml"/><Relationship Id="rId111" Type="http://schemas.openxmlformats.org/officeDocument/2006/relationships/ctrlProp" Target="../ctrlProps/ctrlProp17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6.xml"/><Relationship Id="rId15" Type="http://schemas.openxmlformats.org/officeDocument/2006/relationships/ctrlProp" Target="../ctrlProps/ctrlProp75.xml"/><Relationship Id="rId23" Type="http://schemas.openxmlformats.org/officeDocument/2006/relationships/ctrlProp" Target="../ctrlProps/ctrlProp83.xml"/><Relationship Id="rId28" Type="http://schemas.openxmlformats.org/officeDocument/2006/relationships/ctrlProp" Target="../ctrlProps/ctrlProp88.xml"/><Relationship Id="rId36" Type="http://schemas.openxmlformats.org/officeDocument/2006/relationships/ctrlProp" Target="../ctrlProps/ctrlProp96.xml"/><Relationship Id="rId49" Type="http://schemas.openxmlformats.org/officeDocument/2006/relationships/ctrlProp" Target="../ctrlProps/ctrlProp109.xml"/><Relationship Id="rId57" Type="http://schemas.openxmlformats.org/officeDocument/2006/relationships/ctrlProp" Target="../ctrlProps/ctrlProp117.xml"/><Relationship Id="rId106" Type="http://schemas.openxmlformats.org/officeDocument/2006/relationships/ctrlProp" Target="../ctrlProps/ctrlProp166.xml"/><Relationship Id="rId10" Type="http://schemas.openxmlformats.org/officeDocument/2006/relationships/ctrlProp" Target="../ctrlProps/ctrlProp70.xml"/><Relationship Id="rId31" Type="http://schemas.openxmlformats.org/officeDocument/2006/relationships/ctrlProp" Target="../ctrlProps/ctrlProp91.xml"/><Relationship Id="rId44" Type="http://schemas.openxmlformats.org/officeDocument/2006/relationships/ctrlProp" Target="../ctrlProps/ctrlProp104.xml"/><Relationship Id="rId52" Type="http://schemas.openxmlformats.org/officeDocument/2006/relationships/ctrlProp" Target="../ctrlProps/ctrlProp112.xml"/><Relationship Id="rId60" Type="http://schemas.openxmlformats.org/officeDocument/2006/relationships/ctrlProp" Target="../ctrlProps/ctrlProp120.xml"/><Relationship Id="rId65" Type="http://schemas.openxmlformats.org/officeDocument/2006/relationships/ctrlProp" Target="../ctrlProps/ctrlProp125.xml"/><Relationship Id="rId73" Type="http://schemas.openxmlformats.org/officeDocument/2006/relationships/ctrlProp" Target="../ctrlProps/ctrlProp133.xml"/><Relationship Id="rId78" Type="http://schemas.openxmlformats.org/officeDocument/2006/relationships/ctrlProp" Target="../ctrlProps/ctrlProp138.xml"/><Relationship Id="rId81" Type="http://schemas.openxmlformats.org/officeDocument/2006/relationships/ctrlProp" Target="../ctrlProps/ctrlProp141.xml"/><Relationship Id="rId86" Type="http://schemas.openxmlformats.org/officeDocument/2006/relationships/ctrlProp" Target="../ctrlProps/ctrlProp146.xml"/><Relationship Id="rId94" Type="http://schemas.openxmlformats.org/officeDocument/2006/relationships/ctrlProp" Target="../ctrlProps/ctrlProp154.xml"/><Relationship Id="rId99" Type="http://schemas.openxmlformats.org/officeDocument/2006/relationships/ctrlProp" Target="../ctrlProps/ctrlProp159.xml"/><Relationship Id="rId101" Type="http://schemas.openxmlformats.org/officeDocument/2006/relationships/ctrlProp" Target="../ctrlProps/ctrlProp161.xml"/><Relationship Id="rId4" Type="http://schemas.openxmlformats.org/officeDocument/2006/relationships/ctrlProp" Target="../ctrlProps/ctrlProp64.xml"/><Relationship Id="rId9" Type="http://schemas.openxmlformats.org/officeDocument/2006/relationships/ctrlProp" Target="../ctrlProps/ctrlProp69.xml"/><Relationship Id="rId13" Type="http://schemas.openxmlformats.org/officeDocument/2006/relationships/ctrlProp" Target="../ctrlProps/ctrlProp73.xml"/><Relationship Id="rId18" Type="http://schemas.openxmlformats.org/officeDocument/2006/relationships/ctrlProp" Target="../ctrlProps/ctrlProp78.xml"/><Relationship Id="rId39" Type="http://schemas.openxmlformats.org/officeDocument/2006/relationships/ctrlProp" Target="../ctrlProps/ctrlProp99.xml"/><Relationship Id="rId109" Type="http://schemas.openxmlformats.org/officeDocument/2006/relationships/ctrlProp" Target="../ctrlProps/ctrlProp169.xml"/><Relationship Id="rId34" Type="http://schemas.openxmlformats.org/officeDocument/2006/relationships/ctrlProp" Target="../ctrlProps/ctrlProp94.xml"/><Relationship Id="rId50" Type="http://schemas.openxmlformats.org/officeDocument/2006/relationships/ctrlProp" Target="../ctrlProps/ctrlProp110.xml"/><Relationship Id="rId55" Type="http://schemas.openxmlformats.org/officeDocument/2006/relationships/ctrlProp" Target="../ctrlProps/ctrlProp115.xml"/><Relationship Id="rId76" Type="http://schemas.openxmlformats.org/officeDocument/2006/relationships/ctrlProp" Target="../ctrlProps/ctrlProp136.xml"/><Relationship Id="rId97" Type="http://schemas.openxmlformats.org/officeDocument/2006/relationships/ctrlProp" Target="../ctrlProps/ctrlProp157.xml"/><Relationship Id="rId104" Type="http://schemas.openxmlformats.org/officeDocument/2006/relationships/ctrlProp" Target="../ctrlProps/ctrlProp164.xml"/><Relationship Id="rId7" Type="http://schemas.openxmlformats.org/officeDocument/2006/relationships/ctrlProp" Target="../ctrlProps/ctrlProp67.xml"/><Relationship Id="rId71" Type="http://schemas.openxmlformats.org/officeDocument/2006/relationships/ctrlProp" Target="../ctrlProps/ctrlProp131.xml"/><Relationship Id="rId92" Type="http://schemas.openxmlformats.org/officeDocument/2006/relationships/ctrlProp" Target="../ctrlProps/ctrlProp15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9.xml"/><Relationship Id="rId13" Type="http://schemas.openxmlformats.org/officeDocument/2006/relationships/ctrlProp" Target="../ctrlProps/ctrlProp184.xml"/><Relationship Id="rId18" Type="http://schemas.openxmlformats.org/officeDocument/2006/relationships/ctrlProp" Target="../ctrlProps/ctrlProp189.xml"/><Relationship Id="rId26" Type="http://schemas.openxmlformats.org/officeDocument/2006/relationships/ctrlProp" Target="../ctrlProps/ctrlProp197.xml"/><Relationship Id="rId39" Type="http://schemas.openxmlformats.org/officeDocument/2006/relationships/ctrlProp" Target="../ctrlProps/ctrlProp210.xml"/><Relationship Id="rId3" Type="http://schemas.openxmlformats.org/officeDocument/2006/relationships/ctrlProp" Target="../ctrlProps/ctrlProp174.xml"/><Relationship Id="rId21" Type="http://schemas.openxmlformats.org/officeDocument/2006/relationships/ctrlProp" Target="../ctrlProps/ctrlProp192.xml"/><Relationship Id="rId34" Type="http://schemas.openxmlformats.org/officeDocument/2006/relationships/ctrlProp" Target="../ctrlProps/ctrlProp205.xml"/><Relationship Id="rId7" Type="http://schemas.openxmlformats.org/officeDocument/2006/relationships/ctrlProp" Target="../ctrlProps/ctrlProp178.xml"/><Relationship Id="rId12" Type="http://schemas.openxmlformats.org/officeDocument/2006/relationships/ctrlProp" Target="../ctrlProps/ctrlProp183.xml"/><Relationship Id="rId17" Type="http://schemas.openxmlformats.org/officeDocument/2006/relationships/ctrlProp" Target="../ctrlProps/ctrlProp188.xml"/><Relationship Id="rId25" Type="http://schemas.openxmlformats.org/officeDocument/2006/relationships/ctrlProp" Target="../ctrlProps/ctrlProp196.xml"/><Relationship Id="rId33" Type="http://schemas.openxmlformats.org/officeDocument/2006/relationships/ctrlProp" Target="../ctrlProps/ctrlProp204.xml"/><Relationship Id="rId38" Type="http://schemas.openxmlformats.org/officeDocument/2006/relationships/ctrlProp" Target="../ctrlProps/ctrlProp20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87.xml"/><Relationship Id="rId20" Type="http://schemas.openxmlformats.org/officeDocument/2006/relationships/ctrlProp" Target="../ctrlProps/ctrlProp191.xml"/><Relationship Id="rId29" Type="http://schemas.openxmlformats.org/officeDocument/2006/relationships/ctrlProp" Target="../ctrlProps/ctrlProp200.xml"/><Relationship Id="rId41" Type="http://schemas.openxmlformats.org/officeDocument/2006/relationships/ctrlProp" Target="../ctrlProps/ctrlProp212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77.xml"/><Relationship Id="rId11" Type="http://schemas.openxmlformats.org/officeDocument/2006/relationships/ctrlProp" Target="../ctrlProps/ctrlProp182.xml"/><Relationship Id="rId24" Type="http://schemas.openxmlformats.org/officeDocument/2006/relationships/ctrlProp" Target="../ctrlProps/ctrlProp195.xml"/><Relationship Id="rId32" Type="http://schemas.openxmlformats.org/officeDocument/2006/relationships/ctrlProp" Target="../ctrlProps/ctrlProp203.xml"/><Relationship Id="rId37" Type="http://schemas.openxmlformats.org/officeDocument/2006/relationships/ctrlProp" Target="../ctrlProps/ctrlProp208.xml"/><Relationship Id="rId40" Type="http://schemas.openxmlformats.org/officeDocument/2006/relationships/ctrlProp" Target="../ctrlProps/ctrlProp211.xml"/><Relationship Id="rId5" Type="http://schemas.openxmlformats.org/officeDocument/2006/relationships/ctrlProp" Target="../ctrlProps/ctrlProp176.xml"/><Relationship Id="rId15" Type="http://schemas.openxmlformats.org/officeDocument/2006/relationships/ctrlProp" Target="../ctrlProps/ctrlProp186.xml"/><Relationship Id="rId23" Type="http://schemas.openxmlformats.org/officeDocument/2006/relationships/ctrlProp" Target="../ctrlProps/ctrlProp194.xml"/><Relationship Id="rId28" Type="http://schemas.openxmlformats.org/officeDocument/2006/relationships/ctrlProp" Target="../ctrlProps/ctrlProp199.xml"/><Relationship Id="rId36" Type="http://schemas.openxmlformats.org/officeDocument/2006/relationships/ctrlProp" Target="../ctrlProps/ctrlProp207.xml"/><Relationship Id="rId10" Type="http://schemas.openxmlformats.org/officeDocument/2006/relationships/ctrlProp" Target="../ctrlProps/ctrlProp181.xml"/><Relationship Id="rId19" Type="http://schemas.openxmlformats.org/officeDocument/2006/relationships/ctrlProp" Target="../ctrlProps/ctrlProp190.xml"/><Relationship Id="rId31" Type="http://schemas.openxmlformats.org/officeDocument/2006/relationships/ctrlProp" Target="../ctrlProps/ctrlProp202.xml"/><Relationship Id="rId4" Type="http://schemas.openxmlformats.org/officeDocument/2006/relationships/ctrlProp" Target="../ctrlProps/ctrlProp175.xml"/><Relationship Id="rId9" Type="http://schemas.openxmlformats.org/officeDocument/2006/relationships/ctrlProp" Target="../ctrlProps/ctrlProp180.xml"/><Relationship Id="rId14" Type="http://schemas.openxmlformats.org/officeDocument/2006/relationships/ctrlProp" Target="../ctrlProps/ctrlProp185.xml"/><Relationship Id="rId22" Type="http://schemas.openxmlformats.org/officeDocument/2006/relationships/ctrlProp" Target="../ctrlProps/ctrlProp193.xml"/><Relationship Id="rId27" Type="http://schemas.openxmlformats.org/officeDocument/2006/relationships/ctrlProp" Target="../ctrlProps/ctrlProp198.xml"/><Relationship Id="rId30" Type="http://schemas.openxmlformats.org/officeDocument/2006/relationships/ctrlProp" Target="../ctrlProps/ctrlProp201.xml"/><Relationship Id="rId35" Type="http://schemas.openxmlformats.org/officeDocument/2006/relationships/ctrlProp" Target="../ctrlProps/ctrlProp20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16" zoomScale="120" zoomScaleNormal="120" workbookViewId="0">
      <selection activeCell="B43" sqref="B43"/>
    </sheetView>
  </sheetViews>
  <sheetFormatPr defaultColWidth="11" defaultRowHeight="14.25"/>
  <cols>
    <col min="1" max="1" width="5.5" customWidth="1"/>
    <col min="2" max="2" width="96.375" style="82" customWidth="1"/>
    <col min="3" max="3" width="10.125" customWidth="1"/>
  </cols>
  <sheetData>
    <row r="1" spans="1:2" ht="21" customHeight="1">
      <c r="A1" s="83"/>
      <c r="B1" s="84" t="s">
        <v>0</v>
      </c>
    </row>
    <row r="2" spans="1:2">
      <c r="A2" s="5">
        <v>1</v>
      </c>
      <c r="B2" s="85" t="s">
        <v>1</v>
      </c>
    </row>
    <row r="3" spans="1:2">
      <c r="A3" s="5">
        <v>2</v>
      </c>
      <c r="B3" s="85" t="s">
        <v>2</v>
      </c>
    </row>
    <row r="4" spans="1:2">
      <c r="A4" s="5">
        <v>3</v>
      </c>
      <c r="B4" s="85" t="s">
        <v>3</v>
      </c>
    </row>
    <row r="5" spans="1:2">
      <c r="A5" s="5">
        <v>4</v>
      </c>
      <c r="B5" s="85" t="s">
        <v>4</v>
      </c>
    </row>
    <row r="6" spans="1:2">
      <c r="A6" s="5">
        <v>5</v>
      </c>
      <c r="B6" s="85" t="s">
        <v>5</v>
      </c>
    </row>
    <row r="7" spans="1:2">
      <c r="A7" s="5">
        <v>6</v>
      </c>
      <c r="B7" s="85" t="s">
        <v>6</v>
      </c>
    </row>
    <row r="8" spans="1:2" s="81" customFormat="1" ht="15" customHeight="1">
      <c r="A8" s="86">
        <v>7</v>
      </c>
      <c r="B8" s="87" t="s">
        <v>7</v>
      </c>
    </row>
    <row r="9" spans="1:2" ht="18.95" customHeight="1">
      <c r="A9" s="83"/>
      <c r="B9" s="88" t="s">
        <v>8</v>
      </c>
    </row>
    <row r="10" spans="1:2" ht="15.95" customHeight="1">
      <c r="A10" s="5">
        <v>1</v>
      </c>
      <c r="B10" s="89" t="s">
        <v>9</v>
      </c>
    </row>
    <row r="11" spans="1:2">
      <c r="A11" s="5">
        <v>2</v>
      </c>
      <c r="B11" s="85" t="s">
        <v>10</v>
      </c>
    </row>
    <row r="12" spans="1:2">
      <c r="A12" s="5">
        <v>3</v>
      </c>
      <c r="B12" s="90" t="s">
        <v>11</v>
      </c>
    </row>
    <row r="13" spans="1:2">
      <c r="A13" s="5">
        <v>4</v>
      </c>
      <c r="B13" s="91" t="s">
        <v>12</v>
      </c>
    </row>
    <row r="14" spans="1:2">
      <c r="A14" s="5">
        <v>5</v>
      </c>
      <c r="B14" s="91" t="s">
        <v>13</v>
      </c>
    </row>
    <row r="15" spans="1:2">
      <c r="A15" s="5">
        <v>6</v>
      </c>
      <c r="B15" s="91" t="s">
        <v>14</v>
      </c>
    </row>
    <row r="16" spans="1:2">
      <c r="A16" s="5">
        <v>7</v>
      </c>
      <c r="B16" s="91" t="s">
        <v>15</v>
      </c>
    </row>
    <row r="17" spans="1:2">
      <c r="A17" s="5">
        <v>8</v>
      </c>
      <c r="B17" s="91" t="s">
        <v>16</v>
      </c>
    </row>
    <row r="18" spans="1:2">
      <c r="A18" s="5">
        <v>9</v>
      </c>
      <c r="B18" s="85" t="s">
        <v>17</v>
      </c>
    </row>
    <row r="19" spans="1:2">
      <c r="A19" s="5"/>
      <c r="B19" s="85"/>
    </row>
    <row r="20" spans="1:2" ht="20.25">
      <c r="A20" s="83"/>
      <c r="B20" s="84" t="s">
        <v>18</v>
      </c>
    </row>
    <row r="21" spans="1:2">
      <c r="A21" s="5">
        <v>1</v>
      </c>
      <c r="B21" s="92" t="s">
        <v>19</v>
      </c>
    </row>
    <row r="22" spans="1:2">
      <c r="A22" s="5">
        <v>2</v>
      </c>
      <c r="B22" s="85" t="s">
        <v>20</v>
      </c>
    </row>
    <row r="23" spans="1:2">
      <c r="A23" s="5">
        <v>3</v>
      </c>
      <c r="B23" s="85" t="s">
        <v>21</v>
      </c>
    </row>
    <row r="24" spans="1:2">
      <c r="A24" s="5">
        <v>4</v>
      </c>
      <c r="B24" s="85" t="s">
        <v>22</v>
      </c>
    </row>
    <row r="25" spans="1:2">
      <c r="A25" s="5">
        <v>5</v>
      </c>
      <c r="B25" s="91" t="s">
        <v>23</v>
      </c>
    </row>
    <row r="26" spans="1:2">
      <c r="A26" s="5">
        <v>6</v>
      </c>
      <c r="B26" s="91" t="s">
        <v>24</v>
      </c>
    </row>
    <row r="27" spans="1:2">
      <c r="A27" s="5">
        <v>7</v>
      </c>
      <c r="B27" s="85" t="s">
        <v>25</v>
      </c>
    </row>
    <row r="28" spans="1:2">
      <c r="A28" s="5"/>
      <c r="B28" s="85"/>
    </row>
    <row r="29" spans="1:2" ht="20.25">
      <c r="A29" s="83"/>
      <c r="B29" s="84" t="s">
        <v>26</v>
      </c>
    </row>
    <row r="30" spans="1:2">
      <c r="A30" s="5">
        <v>1</v>
      </c>
      <c r="B30" s="92" t="s">
        <v>27</v>
      </c>
    </row>
    <row r="31" spans="1:2">
      <c r="A31" s="5">
        <v>2</v>
      </c>
      <c r="B31" s="85" t="s">
        <v>28</v>
      </c>
    </row>
    <row r="32" spans="1:2">
      <c r="A32" s="5">
        <v>3</v>
      </c>
      <c r="B32" s="85" t="s">
        <v>29</v>
      </c>
    </row>
    <row r="33" spans="1:2" ht="28.5">
      <c r="A33" s="5">
        <v>4</v>
      </c>
      <c r="B33" s="85" t="s">
        <v>30</v>
      </c>
    </row>
    <row r="34" spans="1:2">
      <c r="A34" s="5">
        <v>5</v>
      </c>
      <c r="B34" s="85" t="s">
        <v>31</v>
      </c>
    </row>
    <row r="35" spans="1:2">
      <c r="A35" s="5">
        <v>6</v>
      </c>
      <c r="B35" s="85" t="s">
        <v>32</v>
      </c>
    </row>
    <row r="36" spans="1:2">
      <c r="A36" s="5">
        <v>7</v>
      </c>
      <c r="B36" s="85" t="s">
        <v>33</v>
      </c>
    </row>
    <row r="37" spans="1:2">
      <c r="A37" s="5"/>
      <c r="B37" s="85"/>
    </row>
    <row r="39" spans="1:2">
      <c r="A39" s="93" t="s">
        <v>34</v>
      </c>
      <c r="B39" s="94"/>
    </row>
  </sheetData>
  <phoneticPr fontId="3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="125" zoomScaleNormal="125" workbookViewId="0">
      <selection activeCell="A11" sqref="A11:D1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295" t="s">
        <v>229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</row>
    <row r="2" spans="1:14" s="1" customFormat="1" ht="16.5">
      <c r="A2" s="17" t="s">
        <v>230</v>
      </c>
      <c r="B2" s="18" t="s">
        <v>165</v>
      </c>
      <c r="C2" s="18" t="s">
        <v>166</v>
      </c>
      <c r="D2" s="18" t="s">
        <v>167</v>
      </c>
      <c r="E2" s="18" t="s">
        <v>168</v>
      </c>
      <c r="F2" s="18" t="s">
        <v>169</v>
      </c>
      <c r="G2" s="17" t="s">
        <v>231</v>
      </c>
      <c r="H2" s="17" t="s">
        <v>232</v>
      </c>
      <c r="I2" s="17" t="s">
        <v>233</v>
      </c>
      <c r="J2" s="17" t="s">
        <v>232</v>
      </c>
      <c r="K2" s="17" t="s">
        <v>234</v>
      </c>
      <c r="L2" s="17" t="s">
        <v>232</v>
      </c>
      <c r="M2" s="18" t="s">
        <v>208</v>
      </c>
      <c r="N2" s="18" t="s">
        <v>178</v>
      </c>
    </row>
    <row r="3" spans="1:14">
      <c r="A3" s="5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16.5">
      <c r="A4" s="19" t="s">
        <v>230</v>
      </c>
      <c r="B4" s="20" t="s">
        <v>235</v>
      </c>
      <c r="C4" s="20" t="s">
        <v>209</v>
      </c>
      <c r="D4" s="20" t="s">
        <v>167</v>
      </c>
      <c r="E4" s="18" t="s">
        <v>168</v>
      </c>
      <c r="F4" s="18" t="s">
        <v>169</v>
      </c>
      <c r="G4" s="17" t="s">
        <v>231</v>
      </c>
      <c r="H4" s="17" t="s">
        <v>232</v>
      </c>
      <c r="I4" s="17" t="s">
        <v>233</v>
      </c>
      <c r="J4" s="17" t="s">
        <v>232</v>
      </c>
      <c r="K4" s="17" t="s">
        <v>234</v>
      </c>
      <c r="L4" s="17" t="s">
        <v>232</v>
      </c>
      <c r="M4" s="18" t="s">
        <v>208</v>
      </c>
      <c r="N4" s="18" t="s">
        <v>178</v>
      </c>
    </row>
    <row r="5" spans="1:14">
      <c r="A5" s="5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5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297" t="s">
        <v>184</v>
      </c>
      <c r="B11" s="298"/>
      <c r="C11" s="298"/>
      <c r="D11" s="299"/>
      <c r="E11" s="300"/>
      <c r="F11" s="301"/>
      <c r="G11" s="302"/>
      <c r="H11" s="21"/>
      <c r="I11" s="297" t="s">
        <v>236</v>
      </c>
      <c r="J11" s="303"/>
      <c r="K11" s="303"/>
      <c r="L11" s="11"/>
      <c r="M11" s="11"/>
      <c r="N11" s="12"/>
    </row>
    <row r="12" spans="1:14" ht="16.5">
      <c r="A12" s="305" t="s">
        <v>237</v>
      </c>
      <c r="B12" s="308"/>
      <c r="C12" s="308"/>
      <c r="D12" s="308"/>
      <c r="E12" s="308"/>
      <c r="F12" s="308"/>
      <c r="G12" s="308"/>
      <c r="H12" s="308"/>
      <c r="I12" s="308"/>
      <c r="J12" s="308"/>
      <c r="K12" s="308"/>
      <c r="L12" s="308"/>
      <c r="M12" s="308"/>
      <c r="N12" s="308"/>
    </row>
  </sheetData>
  <mergeCells count="5">
    <mergeCell ref="A1:N1"/>
    <mergeCell ref="A11:D11"/>
    <mergeCell ref="E11:G11"/>
    <mergeCell ref="I11:K11"/>
    <mergeCell ref="A12:N12"/>
  </mergeCells>
  <phoneticPr fontId="35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295" t="s">
        <v>238</v>
      </c>
      <c r="B1" s="295"/>
      <c r="C1" s="295"/>
      <c r="D1" s="295"/>
      <c r="E1" s="295"/>
      <c r="F1" s="295"/>
      <c r="G1" s="295"/>
      <c r="H1" s="295"/>
      <c r="I1" s="295"/>
      <c r="J1" s="295"/>
    </row>
    <row r="2" spans="1:12" s="1" customFormat="1" ht="16.5">
      <c r="A2" s="3" t="s">
        <v>202</v>
      </c>
      <c r="B2" s="4" t="s">
        <v>169</v>
      </c>
      <c r="C2" s="4" t="s">
        <v>165</v>
      </c>
      <c r="D2" s="4" t="s">
        <v>166</v>
      </c>
      <c r="E2" s="4" t="s">
        <v>167</v>
      </c>
      <c r="F2" s="4" t="s">
        <v>168</v>
      </c>
      <c r="G2" s="3" t="s">
        <v>239</v>
      </c>
      <c r="H2" s="3" t="s">
        <v>240</v>
      </c>
      <c r="I2" s="3" t="s">
        <v>241</v>
      </c>
      <c r="J2" s="3" t="s">
        <v>242</v>
      </c>
      <c r="K2" s="4" t="s">
        <v>208</v>
      </c>
      <c r="L2" s="4" t="s">
        <v>178</v>
      </c>
    </row>
    <row r="3" spans="1:12" ht="17.25">
      <c r="A3" s="5"/>
      <c r="B3" s="5"/>
      <c r="C3" s="8"/>
      <c r="D3" s="8"/>
      <c r="E3" s="7"/>
      <c r="F3" s="8"/>
      <c r="G3" s="13"/>
      <c r="H3" s="14"/>
      <c r="I3" s="8"/>
      <c r="J3" s="8"/>
      <c r="K3" s="8"/>
      <c r="L3" s="8"/>
    </row>
    <row r="4" spans="1:12" ht="17.25">
      <c r="A4" s="5"/>
      <c r="B4" s="5"/>
      <c r="C4" s="8"/>
      <c r="D4" s="8"/>
      <c r="E4" s="7"/>
      <c r="F4" s="8"/>
      <c r="G4" s="13"/>
      <c r="H4" s="14"/>
      <c r="I4" s="8"/>
      <c r="J4" s="8"/>
      <c r="K4" s="8"/>
      <c r="L4" s="8"/>
    </row>
    <row r="5" spans="1:12">
      <c r="A5" s="5"/>
      <c r="B5" s="5"/>
      <c r="C5" s="8"/>
      <c r="D5" s="8"/>
      <c r="E5" s="15"/>
      <c r="F5" s="8"/>
      <c r="G5" s="8"/>
      <c r="H5" s="8"/>
      <c r="I5" s="8"/>
      <c r="J5" s="8"/>
      <c r="K5" s="8"/>
      <c r="L5" s="8"/>
    </row>
    <row r="6" spans="1:12">
      <c r="A6" s="5"/>
      <c r="B6" s="5"/>
      <c r="C6" s="8"/>
      <c r="D6" s="8"/>
      <c r="E6" s="15"/>
      <c r="F6" s="8"/>
      <c r="G6" s="8"/>
      <c r="H6" s="8"/>
      <c r="I6" s="8"/>
      <c r="J6" s="8"/>
      <c r="K6" s="8"/>
      <c r="L6" s="8"/>
    </row>
    <row r="7" spans="1:12">
      <c r="A7" s="5"/>
      <c r="B7" s="5"/>
      <c r="C7" s="8"/>
      <c r="D7" s="8"/>
      <c r="E7" s="16"/>
      <c r="F7" s="8"/>
      <c r="G7" s="8"/>
      <c r="H7" s="8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297" t="s">
        <v>184</v>
      </c>
      <c r="B11" s="303"/>
      <c r="C11" s="303"/>
      <c r="D11" s="303"/>
      <c r="E11" s="304"/>
      <c r="F11" s="300"/>
      <c r="G11" s="302"/>
      <c r="H11" s="297" t="s">
        <v>199</v>
      </c>
      <c r="I11" s="303"/>
      <c r="J11" s="303"/>
      <c r="K11" s="11"/>
      <c r="L11" s="12"/>
    </row>
    <row r="12" spans="1:12" ht="16.5">
      <c r="A12" s="305" t="s">
        <v>243</v>
      </c>
      <c r="B12" s="305"/>
      <c r="C12" s="308"/>
      <c r="D12" s="308"/>
      <c r="E12" s="308"/>
      <c r="F12" s="308"/>
      <c r="G12" s="308"/>
      <c r="H12" s="308"/>
      <c r="I12" s="308"/>
      <c r="J12" s="308"/>
      <c r="K12" s="308"/>
      <c r="L12" s="308"/>
    </row>
  </sheetData>
  <mergeCells count="5">
    <mergeCell ref="A1:J1"/>
    <mergeCell ref="A11:E11"/>
    <mergeCell ref="F11:G11"/>
    <mergeCell ref="H11:J11"/>
    <mergeCell ref="A12:L12"/>
  </mergeCells>
  <phoneticPr fontId="35" type="noConversion"/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="125" zoomScaleNormal="125" workbookViewId="0">
      <selection activeCell="C18" sqref="C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295" t="s">
        <v>244</v>
      </c>
      <c r="B1" s="295"/>
      <c r="C1" s="295"/>
      <c r="D1" s="295"/>
      <c r="E1" s="295"/>
      <c r="F1" s="295"/>
      <c r="G1" s="295"/>
      <c r="H1" s="295"/>
      <c r="I1" s="295"/>
    </row>
    <row r="2" spans="1:9" s="1" customFormat="1" ht="16.5">
      <c r="A2" s="309" t="s">
        <v>164</v>
      </c>
      <c r="B2" s="310" t="s">
        <v>169</v>
      </c>
      <c r="C2" s="310" t="s">
        <v>209</v>
      </c>
      <c r="D2" s="310" t="s">
        <v>167</v>
      </c>
      <c r="E2" s="310" t="s">
        <v>168</v>
      </c>
      <c r="F2" s="3" t="s">
        <v>245</v>
      </c>
      <c r="G2" s="3" t="s">
        <v>189</v>
      </c>
      <c r="H2" s="315" t="s">
        <v>190</v>
      </c>
      <c r="I2" s="319" t="s">
        <v>192</v>
      </c>
    </row>
    <row r="3" spans="1:9" s="1" customFormat="1" ht="16.5">
      <c r="A3" s="309"/>
      <c r="B3" s="311"/>
      <c r="C3" s="311"/>
      <c r="D3" s="311"/>
      <c r="E3" s="311"/>
      <c r="F3" s="3" t="s">
        <v>246</v>
      </c>
      <c r="G3" s="3" t="s">
        <v>193</v>
      </c>
      <c r="H3" s="316"/>
      <c r="I3" s="320"/>
    </row>
    <row r="4" spans="1:9" ht="33">
      <c r="A4" s="5"/>
      <c r="B4" s="96" t="s">
        <v>247</v>
      </c>
      <c r="C4" s="6" t="s">
        <v>248</v>
      </c>
      <c r="D4" s="7" t="s">
        <v>249</v>
      </c>
      <c r="E4" s="8" t="s">
        <v>56</v>
      </c>
      <c r="F4" s="8">
        <v>0.3</v>
      </c>
      <c r="G4" s="8">
        <v>0.5</v>
      </c>
      <c r="H4" s="8">
        <f>SUM(F4:G4)</f>
        <v>0.8</v>
      </c>
      <c r="I4" s="8" t="s">
        <v>183</v>
      </c>
    </row>
    <row r="5" spans="1:9">
      <c r="A5" s="5"/>
      <c r="B5" s="5"/>
      <c r="C5" s="8"/>
      <c r="D5" s="9"/>
      <c r="E5" s="8"/>
      <c r="F5" s="8"/>
      <c r="G5" s="8"/>
      <c r="H5" s="8"/>
      <c r="I5" s="8"/>
    </row>
    <row r="6" spans="1:9">
      <c r="A6" s="5"/>
      <c r="B6" s="5"/>
      <c r="C6" s="8"/>
      <c r="D6" s="8"/>
      <c r="E6" s="8"/>
      <c r="F6" s="8"/>
      <c r="G6" s="8"/>
      <c r="H6" s="8"/>
      <c r="I6" s="8"/>
    </row>
    <row r="7" spans="1:9">
      <c r="A7" s="5"/>
      <c r="B7" s="5"/>
      <c r="D7" s="8"/>
      <c r="E7" s="8"/>
      <c r="F7" s="8"/>
      <c r="G7" s="8"/>
      <c r="H7" s="8"/>
      <c r="I7" s="8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297" t="s">
        <v>335</v>
      </c>
      <c r="B12" s="298"/>
      <c r="C12" s="298"/>
      <c r="D12" s="299"/>
      <c r="E12" s="10"/>
      <c r="F12" s="297" t="s">
        <v>199</v>
      </c>
      <c r="G12" s="303"/>
      <c r="H12" s="304"/>
      <c r="I12" s="12"/>
    </row>
    <row r="13" spans="1:9" ht="16.5">
      <c r="A13" s="305" t="s">
        <v>250</v>
      </c>
      <c r="B13" s="305"/>
      <c r="C13" s="308"/>
      <c r="D13" s="308"/>
      <c r="E13" s="308"/>
      <c r="F13" s="308"/>
      <c r="G13" s="308"/>
      <c r="H13" s="308"/>
      <c r="I13" s="30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5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54" t="s">
        <v>35</v>
      </c>
      <c r="C2" s="155"/>
      <c r="D2" s="155"/>
      <c r="E2" s="155"/>
      <c r="F2" s="155"/>
      <c r="G2" s="155"/>
      <c r="H2" s="155"/>
      <c r="I2" s="156"/>
    </row>
    <row r="3" spans="2:9" ht="27.95" customHeight="1">
      <c r="B3" s="69"/>
      <c r="C3" s="70"/>
      <c r="D3" s="157" t="s">
        <v>36</v>
      </c>
      <c r="E3" s="158"/>
      <c r="F3" s="159" t="s">
        <v>37</v>
      </c>
      <c r="G3" s="160"/>
      <c r="H3" s="157" t="s">
        <v>38</v>
      </c>
      <c r="I3" s="161"/>
    </row>
    <row r="4" spans="2:9" ht="27.95" customHeight="1">
      <c r="B4" s="69" t="s">
        <v>39</v>
      </c>
      <c r="C4" s="70" t="s">
        <v>40</v>
      </c>
      <c r="D4" s="70" t="s">
        <v>41</v>
      </c>
      <c r="E4" s="70" t="s">
        <v>42</v>
      </c>
      <c r="F4" s="71" t="s">
        <v>41</v>
      </c>
      <c r="G4" s="71" t="s">
        <v>42</v>
      </c>
      <c r="H4" s="70" t="s">
        <v>41</v>
      </c>
      <c r="I4" s="78" t="s">
        <v>42</v>
      </c>
    </row>
    <row r="5" spans="2:9" ht="27.95" customHeight="1">
      <c r="B5" s="72" t="s">
        <v>43</v>
      </c>
      <c r="C5" s="5">
        <v>13</v>
      </c>
      <c r="D5" s="5">
        <v>0</v>
      </c>
      <c r="E5" s="5">
        <v>1</v>
      </c>
      <c r="F5" s="73">
        <v>0</v>
      </c>
      <c r="G5" s="73">
        <v>1</v>
      </c>
      <c r="H5" s="5">
        <v>1</v>
      </c>
      <c r="I5" s="79">
        <v>2</v>
      </c>
    </row>
    <row r="6" spans="2:9" ht="27.95" customHeight="1">
      <c r="B6" s="72" t="s">
        <v>44</v>
      </c>
      <c r="C6" s="5">
        <v>20</v>
      </c>
      <c r="D6" s="5">
        <v>0</v>
      </c>
      <c r="E6" s="5">
        <v>1</v>
      </c>
      <c r="F6" s="73">
        <v>1</v>
      </c>
      <c r="G6" s="73">
        <v>2</v>
      </c>
      <c r="H6" s="5">
        <v>2</v>
      </c>
      <c r="I6" s="79">
        <v>3</v>
      </c>
    </row>
    <row r="7" spans="2:9" ht="27.95" customHeight="1">
      <c r="B7" s="72" t="s">
        <v>45</v>
      </c>
      <c r="C7" s="5">
        <v>32</v>
      </c>
      <c r="D7" s="5">
        <v>0</v>
      </c>
      <c r="E7" s="5">
        <v>1</v>
      </c>
      <c r="F7" s="73">
        <v>2</v>
      </c>
      <c r="G7" s="73">
        <v>3</v>
      </c>
      <c r="H7" s="5">
        <v>3</v>
      </c>
      <c r="I7" s="79">
        <v>4</v>
      </c>
    </row>
    <row r="8" spans="2:9" ht="27.95" customHeight="1">
      <c r="B8" s="72" t="s">
        <v>46</v>
      </c>
      <c r="C8" s="5">
        <v>50</v>
      </c>
      <c r="D8" s="5">
        <v>1</v>
      </c>
      <c r="E8" s="5">
        <v>2</v>
      </c>
      <c r="F8" s="73">
        <v>3</v>
      </c>
      <c r="G8" s="73">
        <v>4</v>
      </c>
      <c r="H8" s="5">
        <v>5</v>
      </c>
      <c r="I8" s="79">
        <v>6</v>
      </c>
    </row>
    <row r="9" spans="2:9" ht="27.95" customHeight="1">
      <c r="B9" s="72" t="s">
        <v>47</v>
      </c>
      <c r="C9" s="5">
        <v>80</v>
      </c>
      <c r="D9" s="5">
        <v>2</v>
      </c>
      <c r="E9" s="5">
        <v>3</v>
      </c>
      <c r="F9" s="73">
        <v>5</v>
      </c>
      <c r="G9" s="73">
        <v>6</v>
      </c>
      <c r="H9" s="5">
        <v>7</v>
      </c>
      <c r="I9" s="79">
        <v>8</v>
      </c>
    </row>
    <row r="10" spans="2:9" ht="27.95" customHeight="1">
      <c r="B10" s="72" t="s">
        <v>48</v>
      </c>
      <c r="C10" s="5">
        <v>125</v>
      </c>
      <c r="D10" s="5">
        <v>3</v>
      </c>
      <c r="E10" s="5">
        <v>4</v>
      </c>
      <c r="F10" s="73">
        <v>7</v>
      </c>
      <c r="G10" s="73">
        <v>8</v>
      </c>
      <c r="H10" s="5">
        <v>10</v>
      </c>
      <c r="I10" s="79">
        <v>11</v>
      </c>
    </row>
    <row r="11" spans="2:9" ht="27.95" customHeight="1">
      <c r="B11" s="72" t="s">
        <v>49</v>
      </c>
      <c r="C11" s="5">
        <v>200</v>
      </c>
      <c r="D11" s="5">
        <v>5</v>
      </c>
      <c r="E11" s="5">
        <v>6</v>
      </c>
      <c r="F11" s="73">
        <v>10</v>
      </c>
      <c r="G11" s="73">
        <v>11</v>
      </c>
      <c r="H11" s="5">
        <v>14</v>
      </c>
      <c r="I11" s="79">
        <v>15</v>
      </c>
    </row>
    <row r="12" spans="2:9" ht="27.95" customHeight="1">
      <c r="B12" s="74" t="s">
        <v>50</v>
      </c>
      <c r="C12" s="75">
        <v>315</v>
      </c>
      <c r="D12" s="75">
        <v>7</v>
      </c>
      <c r="E12" s="75">
        <v>8</v>
      </c>
      <c r="F12" s="76">
        <v>14</v>
      </c>
      <c r="G12" s="76">
        <v>15</v>
      </c>
      <c r="H12" s="75">
        <v>21</v>
      </c>
      <c r="I12" s="80">
        <v>22</v>
      </c>
    </row>
    <row r="14" spans="2:9">
      <c r="B14" s="77" t="s">
        <v>51</v>
      </c>
      <c r="C14" s="77"/>
      <c r="D14" s="77"/>
    </row>
  </sheetData>
  <mergeCells count="4">
    <mergeCell ref="B2:I2"/>
    <mergeCell ref="D3:E3"/>
    <mergeCell ref="F3:G3"/>
    <mergeCell ref="H3:I3"/>
  </mergeCells>
  <phoneticPr fontId="3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3"/>
  <sheetViews>
    <sheetView workbookViewId="0">
      <selection activeCell="B4" sqref="B4:G8"/>
    </sheetView>
  </sheetViews>
  <sheetFormatPr defaultRowHeight="14.25"/>
  <cols>
    <col min="1" max="1" width="12.125" customWidth="1"/>
    <col min="3" max="3" width="6.75" customWidth="1"/>
    <col min="7" max="7" width="9.125" customWidth="1"/>
    <col min="11" max="11" width="12.5" customWidth="1"/>
  </cols>
  <sheetData>
    <row r="1" spans="1:11" ht="21" thickBot="1">
      <c r="A1" s="224" t="s">
        <v>252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spans="1:11" ht="15" thickBot="1">
      <c r="A2" s="97" t="s">
        <v>53</v>
      </c>
      <c r="B2" s="225" t="s">
        <v>54</v>
      </c>
      <c r="C2" s="225"/>
      <c r="D2" s="226" t="s">
        <v>253</v>
      </c>
      <c r="E2" s="226"/>
      <c r="F2" s="225" t="s">
        <v>254</v>
      </c>
      <c r="G2" s="225"/>
      <c r="H2" s="98" t="s">
        <v>59</v>
      </c>
      <c r="I2" s="227" t="s">
        <v>313</v>
      </c>
      <c r="J2" s="227"/>
      <c r="K2" s="228"/>
    </row>
    <row r="3" spans="1:11">
      <c r="A3" s="229" t="s">
        <v>255</v>
      </c>
      <c r="B3" s="230"/>
      <c r="C3" s="231"/>
      <c r="D3" s="232" t="s">
        <v>256</v>
      </c>
      <c r="E3" s="233"/>
      <c r="F3" s="233"/>
      <c r="G3" s="234"/>
      <c r="H3" s="232" t="s">
        <v>257</v>
      </c>
      <c r="I3" s="233"/>
      <c r="J3" s="233"/>
      <c r="K3" s="234"/>
    </row>
    <row r="4" spans="1:11">
      <c r="A4" s="99" t="s">
        <v>55</v>
      </c>
      <c r="B4" s="222" t="s">
        <v>316</v>
      </c>
      <c r="C4" s="223"/>
      <c r="D4" s="214" t="s">
        <v>258</v>
      </c>
      <c r="E4" s="215"/>
      <c r="F4" s="212">
        <v>45545</v>
      </c>
      <c r="G4" s="213"/>
      <c r="H4" s="214" t="s">
        <v>259</v>
      </c>
      <c r="I4" s="215"/>
      <c r="J4" s="100" t="s">
        <v>67</v>
      </c>
      <c r="K4" s="101" t="s">
        <v>68</v>
      </c>
    </row>
    <row r="5" spans="1:11">
      <c r="A5" s="102" t="s">
        <v>127</v>
      </c>
      <c r="B5" s="222" t="s">
        <v>260</v>
      </c>
      <c r="C5" s="223"/>
      <c r="D5" s="214" t="s">
        <v>261</v>
      </c>
      <c r="E5" s="215"/>
      <c r="F5" s="212">
        <v>45463</v>
      </c>
      <c r="G5" s="213"/>
      <c r="H5" s="214" t="s">
        <v>262</v>
      </c>
      <c r="I5" s="215"/>
      <c r="J5" s="100" t="s">
        <v>67</v>
      </c>
      <c r="K5" s="101" t="s">
        <v>68</v>
      </c>
    </row>
    <row r="6" spans="1:11">
      <c r="A6" s="99" t="s">
        <v>64</v>
      </c>
      <c r="B6" s="50">
        <v>1</v>
      </c>
      <c r="C6" s="51">
        <v>6</v>
      </c>
      <c r="D6" s="102" t="s">
        <v>263</v>
      </c>
      <c r="E6" s="103"/>
      <c r="F6" s="212">
        <v>45536</v>
      </c>
      <c r="G6" s="213"/>
      <c r="H6" s="214" t="s">
        <v>264</v>
      </c>
      <c r="I6" s="215"/>
      <c r="J6" s="100" t="s">
        <v>67</v>
      </c>
      <c r="K6" s="101" t="s">
        <v>68</v>
      </c>
    </row>
    <row r="7" spans="1:11">
      <c r="A7" s="99" t="s">
        <v>61</v>
      </c>
      <c r="B7" s="216">
        <v>179</v>
      </c>
      <c r="C7" s="217"/>
      <c r="D7" s="102" t="s">
        <v>265</v>
      </c>
      <c r="E7" s="104"/>
      <c r="F7" s="212">
        <v>45540</v>
      </c>
      <c r="G7" s="213"/>
      <c r="H7" s="214" t="s">
        <v>266</v>
      </c>
      <c r="I7" s="215"/>
      <c r="J7" s="100" t="s">
        <v>67</v>
      </c>
      <c r="K7" s="101" t="s">
        <v>68</v>
      </c>
    </row>
    <row r="8" spans="1:11" ht="15" thickBot="1">
      <c r="A8" s="105" t="s">
        <v>84</v>
      </c>
      <c r="B8" s="218"/>
      <c r="C8" s="219"/>
      <c r="D8" s="171" t="s">
        <v>267</v>
      </c>
      <c r="E8" s="172"/>
      <c r="F8" s="220">
        <v>45555</v>
      </c>
      <c r="G8" s="221"/>
      <c r="H8" s="171" t="s">
        <v>268</v>
      </c>
      <c r="I8" s="172"/>
      <c r="J8" s="106" t="s">
        <v>67</v>
      </c>
      <c r="K8" s="107" t="s">
        <v>68</v>
      </c>
    </row>
    <row r="9" spans="1:11" ht="15" thickBot="1">
      <c r="A9" s="206" t="s">
        <v>269</v>
      </c>
      <c r="B9" s="207"/>
      <c r="C9" s="207"/>
      <c r="D9" s="207"/>
      <c r="E9" s="207"/>
      <c r="F9" s="207"/>
      <c r="G9" s="207"/>
      <c r="H9" s="207"/>
      <c r="I9" s="207"/>
      <c r="J9" s="207"/>
      <c r="K9" s="208"/>
    </row>
    <row r="10" spans="1:11" ht="15" thickBot="1">
      <c r="A10" s="183" t="s">
        <v>270</v>
      </c>
      <c r="B10" s="184"/>
      <c r="C10" s="184"/>
      <c r="D10" s="184"/>
      <c r="E10" s="184"/>
      <c r="F10" s="184"/>
      <c r="G10" s="184"/>
      <c r="H10" s="184"/>
      <c r="I10" s="184"/>
      <c r="J10" s="184"/>
      <c r="K10" s="185"/>
    </row>
    <row r="11" spans="1:11">
      <c r="A11" s="108" t="s">
        <v>271</v>
      </c>
      <c r="B11" s="109" t="s">
        <v>94</v>
      </c>
      <c r="C11" s="110" t="s">
        <v>95</v>
      </c>
      <c r="D11" s="111"/>
      <c r="E11" s="112" t="s">
        <v>96</v>
      </c>
      <c r="F11" s="109" t="s">
        <v>94</v>
      </c>
      <c r="G11" s="110" t="s">
        <v>95</v>
      </c>
      <c r="H11" s="110" t="s">
        <v>272</v>
      </c>
      <c r="I11" s="112" t="s">
        <v>93</v>
      </c>
      <c r="J11" s="109" t="s">
        <v>94</v>
      </c>
      <c r="K11" s="113" t="s">
        <v>95</v>
      </c>
    </row>
    <row r="12" spans="1:11">
      <c r="A12" s="102" t="s">
        <v>273</v>
      </c>
      <c r="B12" s="114" t="s">
        <v>94</v>
      </c>
      <c r="C12" s="100" t="s">
        <v>95</v>
      </c>
      <c r="D12" s="104"/>
      <c r="E12" s="103" t="s">
        <v>274</v>
      </c>
      <c r="F12" s="114" t="s">
        <v>94</v>
      </c>
      <c r="G12" s="100" t="s">
        <v>95</v>
      </c>
      <c r="H12" s="100" t="s">
        <v>272</v>
      </c>
      <c r="I12" s="103" t="s">
        <v>98</v>
      </c>
      <c r="J12" s="114" t="s">
        <v>94</v>
      </c>
      <c r="K12" s="101" t="s">
        <v>95</v>
      </c>
    </row>
    <row r="13" spans="1:11">
      <c r="A13" s="102" t="s">
        <v>275</v>
      </c>
      <c r="B13" s="114" t="s">
        <v>94</v>
      </c>
      <c r="C13" s="100" t="s">
        <v>95</v>
      </c>
      <c r="D13" s="104"/>
      <c r="E13" s="103" t="s">
        <v>276</v>
      </c>
      <c r="F13" s="100" t="s">
        <v>277</v>
      </c>
      <c r="G13" s="100" t="s">
        <v>278</v>
      </c>
      <c r="H13" s="100" t="s">
        <v>272</v>
      </c>
      <c r="I13" s="103" t="s">
        <v>99</v>
      </c>
      <c r="J13" s="114" t="s">
        <v>94</v>
      </c>
      <c r="K13" s="101" t="s">
        <v>95</v>
      </c>
    </row>
    <row r="14" spans="1:11" ht="15" thickBot="1">
      <c r="A14" s="171" t="s">
        <v>279</v>
      </c>
      <c r="B14" s="172"/>
      <c r="C14" s="172"/>
      <c r="D14" s="172"/>
      <c r="E14" s="172"/>
      <c r="F14" s="172"/>
      <c r="G14" s="172"/>
      <c r="H14" s="172"/>
      <c r="I14" s="172"/>
      <c r="J14" s="172"/>
      <c r="K14" s="173"/>
    </row>
    <row r="15" spans="1:11" ht="15" thickBot="1">
      <c r="A15" s="183" t="s">
        <v>280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5"/>
    </row>
    <row r="16" spans="1:11">
      <c r="A16" s="115" t="s">
        <v>281</v>
      </c>
      <c r="B16" s="110" t="s">
        <v>277</v>
      </c>
      <c r="C16" s="110" t="s">
        <v>278</v>
      </c>
      <c r="D16" s="116"/>
      <c r="E16" s="117" t="s">
        <v>282</v>
      </c>
      <c r="F16" s="110" t="s">
        <v>277</v>
      </c>
      <c r="G16" s="110" t="s">
        <v>278</v>
      </c>
      <c r="H16" s="118"/>
      <c r="I16" s="117" t="s">
        <v>283</v>
      </c>
      <c r="J16" s="110" t="s">
        <v>277</v>
      </c>
      <c r="K16" s="113" t="s">
        <v>278</v>
      </c>
    </row>
    <row r="17" spans="1:11">
      <c r="A17" s="119" t="s">
        <v>284</v>
      </c>
      <c r="B17" s="100" t="s">
        <v>277</v>
      </c>
      <c r="C17" s="100" t="s">
        <v>278</v>
      </c>
      <c r="D17" s="120"/>
      <c r="E17" s="121" t="s">
        <v>285</v>
      </c>
      <c r="F17" s="100" t="s">
        <v>277</v>
      </c>
      <c r="G17" s="100" t="s">
        <v>278</v>
      </c>
      <c r="H17" s="122"/>
      <c r="I17" s="121" t="s">
        <v>286</v>
      </c>
      <c r="J17" s="100" t="s">
        <v>277</v>
      </c>
      <c r="K17" s="101" t="s">
        <v>278</v>
      </c>
    </row>
    <row r="18" spans="1:11" ht="15" thickBot="1">
      <c r="A18" s="209" t="s">
        <v>287</v>
      </c>
      <c r="B18" s="210"/>
      <c r="C18" s="210"/>
      <c r="D18" s="210"/>
      <c r="E18" s="210"/>
      <c r="F18" s="210"/>
      <c r="G18" s="210"/>
      <c r="H18" s="210"/>
      <c r="I18" s="210"/>
      <c r="J18" s="210"/>
      <c r="K18" s="211"/>
    </row>
    <row r="19" spans="1:11" ht="15" thickBot="1">
      <c r="A19" s="183" t="s">
        <v>288</v>
      </c>
      <c r="B19" s="184"/>
      <c r="C19" s="184"/>
      <c r="D19" s="184"/>
      <c r="E19" s="184"/>
      <c r="F19" s="184"/>
      <c r="G19" s="184"/>
      <c r="H19" s="184"/>
      <c r="I19" s="184"/>
      <c r="J19" s="184"/>
      <c r="K19" s="185"/>
    </row>
    <row r="20" spans="1:11">
      <c r="A20" s="191" t="s">
        <v>289</v>
      </c>
      <c r="B20" s="192"/>
      <c r="C20" s="192"/>
      <c r="D20" s="192"/>
      <c r="E20" s="192"/>
      <c r="F20" s="192"/>
      <c r="G20" s="192"/>
      <c r="H20" s="192"/>
      <c r="I20" s="192"/>
      <c r="J20" s="192"/>
      <c r="K20" s="193"/>
    </row>
    <row r="21" spans="1:11" ht="21">
      <c r="A21" s="123" t="s">
        <v>290</v>
      </c>
      <c r="B21" s="121" t="s">
        <v>291</v>
      </c>
      <c r="C21" s="121" t="s">
        <v>292</v>
      </c>
      <c r="D21" s="121" t="s">
        <v>131</v>
      </c>
      <c r="E21" s="121" t="s">
        <v>132</v>
      </c>
      <c r="F21" s="121" t="s">
        <v>133</v>
      </c>
      <c r="G21" s="121" t="s">
        <v>134</v>
      </c>
      <c r="H21" s="121" t="s">
        <v>135</v>
      </c>
      <c r="I21" s="121" t="s">
        <v>293</v>
      </c>
      <c r="J21" s="121" t="s">
        <v>294</v>
      </c>
      <c r="K21" s="124" t="s">
        <v>295</v>
      </c>
    </row>
    <row r="22" spans="1:11">
      <c r="A22" s="125" t="s">
        <v>317</v>
      </c>
      <c r="B22" s="126"/>
      <c r="C22" s="126"/>
      <c r="D22" s="127">
        <v>1</v>
      </c>
      <c r="E22" s="127">
        <v>1</v>
      </c>
      <c r="F22" s="127">
        <v>1</v>
      </c>
      <c r="G22" s="127">
        <v>1</v>
      </c>
      <c r="H22" s="127">
        <v>1</v>
      </c>
      <c r="I22" s="127">
        <v>1</v>
      </c>
      <c r="J22" s="126"/>
      <c r="K22" s="128"/>
    </row>
    <row r="23" spans="1:11">
      <c r="A23" s="129"/>
      <c r="B23" s="126"/>
      <c r="C23" s="126"/>
      <c r="D23" s="126"/>
      <c r="E23" s="126"/>
      <c r="F23" s="126"/>
      <c r="G23" s="126"/>
      <c r="H23" s="126"/>
      <c r="I23" s="126"/>
      <c r="J23" s="126"/>
      <c r="K23" s="130"/>
    </row>
    <row r="24" spans="1:11">
      <c r="A24" s="129"/>
      <c r="B24" s="126"/>
      <c r="C24" s="126"/>
      <c r="D24" s="126"/>
      <c r="E24" s="126"/>
      <c r="F24" s="126"/>
      <c r="G24" s="126"/>
      <c r="H24" s="126"/>
      <c r="I24" s="126"/>
      <c r="J24" s="126"/>
      <c r="K24" s="130"/>
    </row>
    <row r="25" spans="1:11">
      <c r="A25" s="129"/>
      <c r="B25" s="126"/>
      <c r="C25" s="126"/>
      <c r="D25" s="126"/>
      <c r="E25" s="126"/>
      <c r="F25" s="126"/>
      <c r="G25" s="126"/>
      <c r="H25" s="126"/>
      <c r="I25" s="126"/>
      <c r="J25" s="126"/>
      <c r="K25" s="131"/>
    </row>
    <row r="26" spans="1:11">
      <c r="A26" s="129"/>
      <c r="B26" s="126"/>
      <c r="C26" s="126"/>
      <c r="D26" s="126"/>
      <c r="E26" s="126"/>
      <c r="F26" s="126"/>
      <c r="G26" s="126"/>
      <c r="H26" s="126"/>
      <c r="I26" s="126"/>
      <c r="J26" s="126"/>
      <c r="K26" s="131"/>
    </row>
    <row r="27" spans="1:11">
      <c r="A27" s="129"/>
      <c r="B27" s="126"/>
      <c r="C27" s="126"/>
      <c r="D27" s="126"/>
      <c r="E27" s="126"/>
      <c r="F27" s="126"/>
      <c r="G27" s="126"/>
      <c r="H27" s="126"/>
      <c r="I27" s="126"/>
      <c r="J27" s="126"/>
      <c r="K27" s="131"/>
    </row>
    <row r="28" spans="1:11" ht="15" thickBot="1">
      <c r="A28" s="129"/>
      <c r="B28" s="126"/>
      <c r="C28" s="126"/>
      <c r="D28" s="126"/>
      <c r="E28" s="126"/>
      <c r="F28" s="126"/>
      <c r="G28" s="126"/>
      <c r="H28" s="126"/>
      <c r="I28" s="126"/>
      <c r="J28" s="126"/>
      <c r="K28" s="131"/>
    </row>
    <row r="29" spans="1:11" ht="15" thickBot="1">
      <c r="A29" s="194" t="s">
        <v>296</v>
      </c>
      <c r="B29" s="195"/>
      <c r="C29" s="195"/>
      <c r="D29" s="195"/>
      <c r="E29" s="195"/>
      <c r="F29" s="195"/>
      <c r="G29" s="195"/>
      <c r="H29" s="195"/>
      <c r="I29" s="195"/>
      <c r="J29" s="195"/>
      <c r="K29" s="196"/>
    </row>
    <row r="30" spans="1:11">
      <c r="A30" s="197" t="s">
        <v>318</v>
      </c>
      <c r="B30" s="198"/>
      <c r="C30" s="198"/>
      <c r="D30" s="198"/>
      <c r="E30" s="198"/>
      <c r="F30" s="198"/>
      <c r="G30" s="198"/>
      <c r="H30" s="198"/>
      <c r="I30" s="198"/>
      <c r="J30" s="198"/>
      <c r="K30" s="199"/>
    </row>
    <row r="31" spans="1:11" ht="15" thickBot="1">
      <c r="A31" s="200"/>
      <c r="B31" s="201"/>
      <c r="C31" s="201"/>
      <c r="D31" s="201"/>
      <c r="E31" s="201"/>
      <c r="F31" s="201"/>
      <c r="G31" s="201"/>
      <c r="H31" s="201"/>
      <c r="I31" s="201"/>
      <c r="J31" s="201"/>
      <c r="K31" s="202"/>
    </row>
    <row r="32" spans="1:11" ht="15" thickBot="1">
      <c r="A32" s="194" t="s">
        <v>298</v>
      </c>
      <c r="B32" s="195"/>
      <c r="C32" s="195"/>
      <c r="D32" s="195"/>
      <c r="E32" s="195"/>
      <c r="F32" s="195"/>
      <c r="G32" s="195"/>
      <c r="H32" s="195"/>
      <c r="I32" s="195"/>
      <c r="J32" s="195"/>
      <c r="K32" s="196"/>
    </row>
    <row r="33" spans="1:11">
      <c r="A33" s="203" t="s">
        <v>299</v>
      </c>
      <c r="B33" s="204"/>
      <c r="C33" s="204"/>
      <c r="D33" s="204"/>
      <c r="E33" s="204"/>
      <c r="F33" s="204"/>
      <c r="G33" s="204"/>
      <c r="H33" s="204"/>
      <c r="I33" s="204"/>
      <c r="J33" s="204"/>
      <c r="K33" s="205"/>
    </row>
    <row r="34" spans="1:11" ht="15" thickBot="1">
      <c r="A34" s="186" t="s">
        <v>108</v>
      </c>
      <c r="B34" s="187"/>
      <c r="C34" s="100" t="s">
        <v>67</v>
      </c>
      <c r="D34" s="100" t="s">
        <v>68</v>
      </c>
      <c r="E34" s="188" t="s">
        <v>118</v>
      </c>
      <c r="F34" s="189"/>
      <c r="G34" s="189"/>
      <c r="H34" s="189"/>
      <c r="I34" s="189"/>
      <c r="J34" s="189"/>
      <c r="K34" s="190"/>
    </row>
    <row r="35" spans="1:11" ht="15" thickBot="1">
      <c r="A35" s="162" t="s">
        <v>300</v>
      </c>
      <c r="B35" s="162"/>
      <c r="C35" s="162"/>
      <c r="D35" s="162"/>
      <c r="E35" s="162"/>
      <c r="F35" s="162"/>
      <c r="G35" s="162"/>
      <c r="H35" s="162"/>
      <c r="I35" s="162"/>
      <c r="J35" s="162"/>
      <c r="K35" s="162"/>
    </row>
    <row r="36" spans="1:11">
      <c r="A36" s="174" t="s">
        <v>319</v>
      </c>
      <c r="B36" s="175"/>
      <c r="C36" s="175"/>
      <c r="D36" s="175"/>
      <c r="E36" s="175"/>
      <c r="F36" s="175"/>
      <c r="G36" s="175"/>
      <c r="H36" s="175"/>
      <c r="I36" s="175"/>
      <c r="J36" s="175"/>
      <c r="K36" s="176"/>
    </row>
    <row r="37" spans="1:11">
      <c r="A37" s="177" t="s">
        <v>301</v>
      </c>
      <c r="B37" s="178"/>
      <c r="C37" s="178"/>
      <c r="D37" s="178"/>
      <c r="E37" s="178"/>
      <c r="F37" s="178"/>
      <c r="G37" s="178"/>
      <c r="H37" s="178"/>
      <c r="I37" s="178"/>
      <c r="J37" s="178"/>
      <c r="K37" s="179"/>
    </row>
    <row r="38" spans="1:11">
      <c r="A38" s="177" t="s">
        <v>320</v>
      </c>
      <c r="B38" s="178"/>
      <c r="C38" s="178"/>
      <c r="D38" s="178"/>
      <c r="E38" s="178"/>
      <c r="F38" s="178"/>
      <c r="G38" s="178"/>
      <c r="H38" s="178"/>
      <c r="I38" s="178"/>
      <c r="J38" s="178"/>
      <c r="K38" s="179"/>
    </row>
    <row r="39" spans="1:11">
      <c r="A39" s="177"/>
      <c r="B39" s="178"/>
      <c r="C39" s="178"/>
      <c r="D39" s="178"/>
      <c r="E39" s="178"/>
      <c r="F39" s="178"/>
      <c r="G39" s="178"/>
      <c r="H39" s="178"/>
      <c r="I39" s="178"/>
      <c r="J39" s="178"/>
      <c r="K39" s="179"/>
    </row>
    <row r="40" spans="1:11">
      <c r="A40" s="177"/>
      <c r="B40" s="178"/>
      <c r="C40" s="178"/>
      <c r="D40" s="178"/>
      <c r="E40" s="178"/>
      <c r="F40" s="178"/>
      <c r="G40" s="178"/>
      <c r="H40" s="178"/>
      <c r="I40" s="178"/>
      <c r="J40" s="178"/>
      <c r="K40" s="179"/>
    </row>
    <row r="41" spans="1:11">
      <c r="A41" s="177"/>
      <c r="B41" s="178"/>
      <c r="C41" s="178"/>
      <c r="D41" s="178"/>
      <c r="E41" s="178"/>
      <c r="F41" s="178"/>
      <c r="G41" s="178"/>
      <c r="H41" s="178"/>
      <c r="I41" s="178"/>
      <c r="J41" s="178"/>
      <c r="K41" s="179"/>
    </row>
    <row r="42" spans="1:11">
      <c r="A42" s="177"/>
      <c r="B42" s="178"/>
      <c r="C42" s="178"/>
      <c r="D42" s="178"/>
      <c r="E42" s="178"/>
      <c r="F42" s="178"/>
      <c r="G42" s="178"/>
      <c r="H42" s="178"/>
      <c r="I42" s="178"/>
      <c r="J42" s="178"/>
      <c r="K42" s="179"/>
    </row>
    <row r="43" spans="1:11" ht="15" thickBot="1">
      <c r="A43" s="180" t="s">
        <v>302</v>
      </c>
      <c r="B43" s="181"/>
      <c r="C43" s="181"/>
      <c r="D43" s="181"/>
      <c r="E43" s="181"/>
      <c r="F43" s="181"/>
      <c r="G43" s="181"/>
      <c r="H43" s="181"/>
      <c r="I43" s="181"/>
      <c r="J43" s="181"/>
      <c r="K43" s="182"/>
    </row>
    <row r="44" spans="1:11" ht="15" thickBot="1">
      <c r="A44" s="183" t="s">
        <v>303</v>
      </c>
      <c r="B44" s="184"/>
      <c r="C44" s="184"/>
      <c r="D44" s="184"/>
      <c r="E44" s="184"/>
      <c r="F44" s="184"/>
      <c r="G44" s="184"/>
      <c r="H44" s="184"/>
      <c r="I44" s="184"/>
      <c r="J44" s="184"/>
      <c r="K44" s="185"/>
    </row>
    <row r="45" spans="1:11">
      <c r="A45" s="115" t="s">
        <v>304</v>
      </c>
      <c r="B45" s="110" t="s">
        <v>277</v>
      </c>
      <c r="C45" s="110" t="s">
        <v>278</v>
      </c>
      <c r="D45" s="110" t="s">
        <v>272</v>
      </c>
      <c r="E45" s="117" t="s">
        <v>305</v>
      </c>
      <c r="F45" s="110" t="s">
        <v>277</v>
      </c>
      <c r="G45" s="110" t="s">
        <v>278</v>
      </c>
      <c r="H45" s="110" t="s">
        <v>272</v>
      </c>
      <c r="I45" s="117" t="s">
        <v>306</v>
      </c>
      <c r="J45" s="110" t="s">
        <v>277</v>
      </c>
      <c r="K45" s="113" t="s">
        <v>278</v>
      </c>
    </row>
    <row r="46" spans="1:11">
      <c r="A46" s="119" t="s">
        <v>96</v>
      </c>
      <c r="B46" s="100" t="s">
        <v>277</v>
      </c>
      <c r="C46" s="100" t="s">
        <v>278</v>
      </c>
      <c r="D46" s="100" t="s">
        <v>272</v>
      </c>
      <c r="E46" s="121" t="s">
        <v>276</v>
      </c>
      <c r="F46" s="100" t="s">
        <v>277</v>
      </c>
      <c r="G46" s="100" t="s">
        <v>278</v>
      </c>
      <c r="H46" s="100" t="s">
        <v>272</v>
      </c>
      <c r="I46" s="121" t="s">
        <v>286</v>
      </c>
      <c r="J46" s="100" t="s">
        <v>277</v>
      </c>
      <c r="K46" s="101" t="s">
        <v>278</v>
      </c>
    </row>
    <row r="47" spans="1:11" ht="15" thickBot="1">
      <c r="A47" s="171" t="s">
        <v>279</v>
      </c>
      <c r="B47" s="172"/>
      <c r="C47" s="172"/>
      <c r="D47" s="172"/>
      <c r="E47" s="172"/>
      <c r="F47" s="172"/>
      <c r="G47" s="172"/>
      <c r="H47" s="172"/>
      <c r="I47" s="172"/>
      <c r="J47" s="172"/>
      <c r="K47" s="173"/>
    </row>
    <row r="48" spans="1:11" ht="15" thickBot="1">
      <c r="A48" s="162" t="s">
        <v>307</v>
      </c>
      <c r="B48" s="162"/>
      <c r="C48" s="162"/>
      <c r="D48" s="162"/>
      <c r="E48" s="162"/>
      <c r="F48" s="162"/>
      <c r="G48" s="162"/>
      <c r="H48" s="162"/>
      <c r="I48" s="162"/>
      <c r="J48" s="162"/>
      <c r="K48" s="162"/>
    </row>
    <row r="49" spans="1:11" ht="15" thickBot="1">
      <c r="A49" s="174"/>
      <c r="B49" s="175"/>
      <c r="C49" s="175"/>
      <c r="D49" s="175"/>
      <c r="E49" s="175"/>
      <c r="F49" s="175"/>
      <c r="G49" s="175"/>
      <c r="H49" s="175"/>
      <c r="I49" s="175"/>
      <c r="J49" s="175"/>
      <c r="K49" s="176"/>
    </row>
    <row r="50" spans="1:11" ht="15" thickBot="1">
      <c r="A50" s="132" t="s">
        <v>120</v>
      </c>
      <c r="B50" s="166" t="s">
        <v>308</v>
      </c>
      <c r="C50" s="166"/>
      <c r="D50" s="133" t="s">
        <v>309</v>
      </c>
      <c r="E50" s="134" t="s">
        <v>314</v>
      </c>
      <c r="F50" s="135" t="s">
        <v>123</v>
      </c>
      <c r="G50" s="136">
        <v>45463</v>
      </c>
      <c r="H50" s="167" t="s">
        <v>124</v>
      </c>
      <c r="I50" s="168"/>
      <c r="J50" s="169" t="s">
        <v>315</v>
      </c>
      <c r="K50" s="170"/>
    </row>
    <row r="51" spans="1:11" ht="15" thickBot="1">
      <c r="A51" s="162"/>
      <c r="B51" s="162"/>
      <c r="C51" s="162"/>
      <c r="D51" s="162"/>
      <c r="E51" s="162"/>
      <c r="F51" s="162"/>
      <c r="G51" s="162"/>
      <c r="H51" s="162"/>
      <c r="I51" s="162"/>
      <c r="J51" s="162"/>
      <c r="K51" s="162"/>
    </row>
    <row r="52" spans="1:11" ht="15" thickBot="1">
      <c r="A52" s="163"/>
      <c r="B52" s="164"/>
      <c r="C52" s="164"/>
      <c r="D52" s="164"/>
      <c r="E52" s="164"/>
      <c r="F52" s="164"/>
      <c r="G52" s="164"/>
      <c r="H52" s="164"/>
      <c r="I52" s="164"/>
      <c r="J52" s="164"/>
      <c r="K52" s="165"/>
    </row>
    <row r="53" spans="1:11" ht="15" thickBot="1">
      <c r="A53" s="132" t="s">
        <v>120</v>
      </c>
      <c r="B53" s="166" t="s">
        <v>308</v>
      </c>
      <c r="C53" s="166"/>
      <c r="D53" s="133" t="s">
        <v>309</v>
      </c>
      <c r="E53" s="134" t="s">
        <v>314</v>
      </c>
      <c r="F53" s="135" t="s">
        <v>312</v>
      </c>
      <c r="G53" s="136">
        <v>45466</v>
      </c>
      <c r="H53" s="167" t="s">
        <v>124</v>
      </c>
      <c r="I53" s="168"/>
      <c r="J53" s="169" t="s">
        <v>125</v>
      </c>
      <c r="K53" s="170"/>
    </row>
  </sheetData>
  <mergeCells count="60">
    <mergeCell ref="A3:C3"/>
    <mergeCell ref="D3:G3"/>
    <mergeCell ref="H3:K3"/>
    <mergeCell ref="A1:K1"/>
    <mergeCell ref="B2:C2"/>
    <mergeCell ref="D2:E2"/>
    <mergeCell ref="F2:G2"/>
    <mergeCell ref="I2:K2"/>
    <mergeCell ref="B8:C8"/>
    <mergeCell ref="D8:E8"/>
    <mergeCell ref="F8:G8"/>
    <mergeCell ref="H8:I8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A33:K33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44:K44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5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3</xdr:col>
                    <xdr:colOff>57150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4" name="Check Box 2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5" name="Check Box 3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6" name="Check Box 4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7" name="Check Box 5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3</xdr:col>
                    <xdr:colOff>57150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8" name="Check Box 6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9" name="Check Box 7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0" name="Check Box 8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2" name="Check Box 10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3" name="Check Box 11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4" name="Check Box 12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5" name="Check Box 13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6" name="Check Box 14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7" name="Check Box 15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3</xdr:col>
                    <xdr:colOff>66675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8" name="Check Box 16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3</xdr:col>
                    <xdr:colOff>85725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9" name="Check Box 17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0" name="Check Box 18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1" name="Check Box 19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2" name="Check Box 20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3" name="Check Box 21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4" name="Check Box 22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7" name="Check Box 25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8" name="Check Box 26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0" name="Check Box 28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3</xdr:row>
                    <xdr:rowOff>0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2" name="Check Box 30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3" name="Check Box 31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4" name="Check Box 32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5" name="Check Box 33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7" name="Check Box 35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3</xdr:col>
                    <xdr:colOff>57150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38" name="Check Box 36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39" name="Check Box 37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40" name="Check Box 38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41" name="Check Box 39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42" name="Check Box 40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43" name="Check Box 41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44" name="Check Box 42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3</xdr:col>
                    <xdr:colOff>85725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45" name="Check Box 43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3</xdr:col>
                    <xdr:colOff>85725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46" name="Check Box 44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47" name="Check Box 45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48" name="Check Box 46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49" name="Check Box 47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50" name="Check Box 48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51" name="Check Box 49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52" name="Check Box 50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54" name="Check Box 5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55" name="Check Box 53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r:id="rId56" name="Check Box 54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r:id="rId57" name="Check Box 55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r:id="rId58" name="Check Box 56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r:id="rId59" name="Check Box 57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r:id="rId60" name="Check Box 58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r:id="rId61" name="Check Box 59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3" r:id="rId63" name="Check Box 61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3</xdr:col>
                    <xdr:colOff>85725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4" r:id="rId64" name="Check Box 62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3"/>
  <sheetViews>
    <sheetView zoomScale="125" zoomScaleNormal="125" workbookViewId="0">
      <selection activeCell="B4" sqref="B4:C4"/>
    </sheetView>
  </sheetViews>
  <sheetFormatPr defaultColWidth="10.125" defaultRowHeight="14.25"/>
  <cols>
    <col min="1" max="1" width="9.625" style="42" customWidth="1"/>
    <col min="2" max="2" width="11.125" style="42" customWidth="1"/>
    <col min="3" max="3" width="9.125" style="42" customWidth="1"/>
    <col min="4" max="4" width="9.5" style="42" customWidth="1"/>
    <col min="5" max="5" width="9.125" style="42" customWidth="1"/>
    <col min="6" max="6" width="10.375" style="42" customWidth="1"/>
    <col min="7" max="7" width="9.5" style="42" customWidth="1"/>
    <col min="8" max="8" width="9.125" style="42" customWidth="1"/>
    <col min="9" max="9" width="8.125" style="42" customWidth="1"/>
    <col min="10" max="10" width="10.5" style="42" customWidth="1"/>
    <col min="11" max="11" width="12.125" style="42" customWidth="1"/>
    <col min="12" max="16384" width="10.125" style="42"/>
  </cols>
  <sheetData>
    <row r="1" spans="1:11" ht="21" thickBot="1">
      <c r="A1" s="224" t="s">
        <v>252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spans="1:11" ht="15" thickBot="1">
      <c r="A2" s="97" t="s">
        <v>53</v>
      </c>
      <c r="B2" s="225" t="s">
        <v>54</v>
      </c>
      <c r="C2" s="225"/>
      <c r="D2" s="226" t="s">
        <v>253</v>
      </c>
      <c r="E2" s="226"/>
      <c r="F2" s="225" t="s">
        <v>254</v>
      </c>
      <c r="G2" s="225"/>
      <c r="H2" s="98" t="s">
        <v>59</v>
      </c>
      <c r="I2" s="227" t="s">
        <v>313</v>
      </c>
      <c r="J2" s="227"/>
      <c r="K2" s="228"/>
    </row>
    <row r="3" spans="1:11">
      <c r="A3" s="229" t="s">
        <v>255</v>
      </c>
      <c r="B3" s="230"/>
      <c r="C3" s="231"/>
      <c r="D3" s="232" t="s">
        <v>256</v>
      </c>
      <c r="E3" s="233"/>
      <c r="F3" s="233"/>
      <c r="G3" s="234"/>
      <c r="H3" s="232" t="s">
        <v>257</v>
      </c>
      <c r="I3" s="233"/>
      <c r="J3" s="233"/>
      <c r="K3" s="234"/>
    </row>
    <row r="4" spans="1:11">
      <c r="A4" s="99" t="s">
        <v>55</v>
      </c>
      <c r="B4" s="222" t="s">
        <v>338</v>
      </c>
      <c r="C4" s="223"/>
      <c r="D4" s="214" t="s">
        <v>258</v>
      </c>
      <c r="E4" s="215"/>
      <c r="F4" s="212">
        <v>45545</v>
      </c>
      <c r="G4" s="213"/>
      <c r="H4" s="214" t="s">
        <v>259</v>
      </c>
      <c r="I4" s="215"/>
      <c r="J4" s="100" t="s">
        <v>67</v>
      </c>
      <c r="K4" s="101" t="s">
        <v>68</v>
      </c>
    </row>
    <row r="5" spans="1:11">
      <c r="A5" s="102" t="s">
        <v>127</v>
      </c>
      <c r="B5" s="222" t="s">
        <v>260</v>
      </c>
      <c r="C5" s="223"/>
      <c r="D5" s="214" t="s">
        <v>261</v>
      </c>
      <c r="E5" s="215"/>
      <c r="F5" s="212">
        <v>45463</v>
      </c>
      <c r="G5" s="213"/>
      <c r="H5" s="214" t="s">
        <v>262</v>
      </c>
      <c r="I5" s="215"/>
      <c r="J5" s="100" t="s">
        <v>67</v>
      </c>
      <c r="K5" s="101" t="s">
        <v>68</v>
      </c>
    </row>
    <row r="6" spans="1:11">
      <c r="A6" s="99" t="s">
        <v>64</v>
      </c>
      <c r="B6" s="50">
        <v>1</v>
      </c>
      <c r="C6" s="51">
        <v>6</v>
      </c>
      <c r="D6" s="102" t="s">
        <v>263</v>
      </c>
      <c r="E6" s="103"/>
      <c r="F6" s="212">
        <v>45536</v>
      </c>
      <c r="G6" s="213"/>
      <c r="H6" s="214" t="s">
        <v>264</v>
      </c>
      <c r="I6" s="215"/>
      <c r="J6" s="100" t="s">
        <v>67</v>
      </c>
      <c r="K6" s="101" t="s">
        <v>68</v>
      </c>
    </row>
    <row r="7" spans="1:11">
      <c r="A7" s="99" t="s">
        <v>61</v>
      </c>
      <c r="B7" s="216">
        <v>179</v>
      </c>
      <c r="C7" s="217"/>
      <c r="D7" s="102" t="s">
        <v>265</v>
      </c>
      <c r="E7" s="104"/>
      <c r="F7" s="212">
        <v>45540</v>
      </c>
      <c r="G7" s="213"/>
      <c r="H7" s="214" t="s">
        <v>266</v>
      </c>
      <c r="I7" s="215"/>
      <c r="J7" s="100" t="s">
        <v>67</v>
      </c>
      <c r="K7" s="101" t="s">
        <v>68</v>
      </c>
    </row>
    <row r="8" spans="1:11" ht="15" thickBot="1">
      <c r="A8" s="105" t="s">
        <v>84</v>
      </c>
      <c r="B8" s="218"/>
      <c r="C8" s="219"/>
      <c r="D8" s="171" t="s">
        <v>267</v>
      </c>
      <c r="E8" s="172"/>
      <c r="F8" s="220">
        <v>45555</v>
      </c>
      <c r="G8" s="221"/>
      <c r="H8" s="171" t="s">
        <v>268</v>
      </c>
      <c r="I8" s="172"/>
      <c r="J8" s="106" t="s">
        <v>67</v>
      </c>
      <c r="K8" s="107" t="s">
        <v>68</v>
      </c>
    </row>
    <row r="9" spans="1:11" ht="15" thickBot="1">
      <c r="A9" s="206" t="s">
        <v>269</v>
      </c>
      <c r="B9" s="207"/>
      <c r="C9" s="207"/>
      <c r="D9" s="207"/>
      <c r="E9" s="207"/>
      <c r="F9" s="207"/>
      <c r="G9" s="207"/>
      <c r="H9" s="207"/>
      <c r="I9" s="207"/>
      <c r="J9" s="207"/>
      <c r="K9" s="208"/>
    </row>
    <row r="10" spans="1:11" ht="15" thickBot="1">
      <c r="A10" s="183" t="s">
        <v>270</v>
      </c>
      <c r="B10" s="184"/>
      <c r="C10" s="184"/>
      <c r="D10" s="184"/>
      <c r="E10" s="184"/>
      <c r="F10" s="184"/>
      <c r="G10" s="184"/>
      <c r="H10" s="184"/>
      <c r="I10" s="184"/>
      <c r="J10" s="184"/>
      <c r="K10" s="185"/>
    </row>
    <row r="11" spans="1:11">
      <c r="A11" s="108" t="s">
        <v>271</v>
      </c>
      <c r="B11" s="109" t="s">
        <v>94</v>
      </c>
      <c r="C11" s="110" t="s">
        <v>95</v>
      </c>
      <c r="D11" s="111"/>
      <c r="E11" s="112" t="s">
        <v>96</v>
      </c>
      <c r="F11" s="109" t="s">
        <v>94</v>
      </c>
      <c r="G11" s="110" t="s">
        <v>95</v>
      </c>
      <c r="H11" s="110" t="s">
        <v>272</v>
      </c>
      <c r="I11" s="112" t="s">
        <v>93</v>
      </c>
      <c r="J11" s="109" t="s">
        <v>94</v>
      </c>
      <c r="K11" s="113" t="s">
        <v>95</v>
      </c>
    </row>
    <row r="12" spans="1:11">
      <c r="A12" s="102" t="s">
        <v>273</v>
      </c>
      <c r="B12" s="114" t="s">
        <v>94</v>
      </c>
      <c r="C12" s="100" t="s">
        <v>95</v>
      </c>
      <c r="D12" s="104"/>
      <c r="E12" s="103" t="s">
        <v>274</v>
      </c>
      <c r="F12" s="114" t="s">
        <v>94</v>
      </c>
      <c r="G12" s="100" t="s">
        <v>95</v>
      </c>
      <c r="H12" s="100" t="s">
        <v>272</v>
      </c>
      <c r="I12" s="103" t="s">
        <v>98</v>
      </c>
      <c r="J12" s="114" t="s">
        <v>94</v>
      </c>
      <c r="K12" s="101" t="s">
        <v>95</v>
      </c>
    </row>
    <row r="13" spans="1:11">
      <c r="A13" s="102" t="s">
        <v>275</v>
      </c>
      <c r="B13" s="114" t="s">
        <v>94</v>
      </c>
      <c r="C13" s="100" t="s">
        <v>95</v>
      </c>
      <c r="D13" s="104"/>
      <c r="E13" s="103" t="s">
        <v>276</v>
      </c>
      <c r="F13" s="100" t="s">
        <v>277</v>
      </c>
      <c r="G13" s="100" t="s">
        <v>278</v>
      </c>
      <c r="H13" s="100" t="s">
        <v>272</v>
      </c>
      <c r="I13" s="103" t="s">
        <v>99</v>
      </c>
      <c r="J13" s="114" t="s">
        <v>94</v>
      </c>
      <c r="K13" s="101" t="s">
        <v>95</v>
      </c>
    </row>
    <row r="14" spans="1:11" ht="15" thickBot="1">
      <c r="A14" s="171" t="s">
        <v>279</v>
      </c>
      <c r="B14" s="172"/>
      <c r="C14" s="172"/>
      <c r="D14" s="172"/>
      <c r="E14" s="172"/>
      <c r="F14" s="172"/>
      <c r="G14" s="172"/>
      <c r="H14" s="172"/>
      <c r="I14" s="172"/>
      <c r="J14" s="172"/>
      <c r="K14" s="173"/>
    </row>
    <row r="15" spans="1:11" ht="15" thickBot="1">
      <c r="A15" s="183" t="s">
        <v>280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5"/>
    </row>
    <row r="16" spans="1:11" s="40" customFormat="1">
      <c r="A16" s="115" t="s">
        <v>281</v>
      </c>
      <c r="B16" s="110" t="s">
        <v>277</v>
      </c>
      <c r="C16" s="110" t="s">
        <v>278</v>
      </c>
      <c r="D16" s="116"/>
      <c r="E16" s="117" t="s">
        <v>282</v>
      </c>
      <c r="F16" s="110" t="s">
        <v>277</v>
      </c>
      <c r="G16" s="110" t="s">
        <v>278</v>
      </c>
      <c r="H16" s="118"/>
      <c r="I16" s="117" t="s">
        <v>283</v>
      </c>
      <c r="J16" s="110" t="s">
        <v>277</v>
      </c>
      <c r="K16" s="113" t="s">
        <v>278</v>
      </c>
    </row>
    <row r="17" spans="1:11">
      <c r="A17" s="119" t="s">
        <v>284</v>
      </c>
      <c r="B17" s="100" t="s">
        <v>277</v>
      </c>
      <c r="C17" s="100" t="s">
        <v>278</v>
      </c>
      <c r="D17" s="120"/>
      <c r="E17" s="121" t="s">
        <v>285</v>
      </c>
      <c r="F17" s="100" t="s">
        <v>277</v>
      </c>
      <c r="G17" s="100" t="s">
        <v>278</v>
      </c>
      <c r="H17" s="122"/>
      <c r="I17" s="121" t="s">
        <v>286</v>
      </c>
      <c r="J17" s="100" t="s">
        <v>277</v>
      </c>
      <c r="K17" s="101" t="s">
        <v>278</v>
      </c>
    </row>
    <row r="18" spans="1:11" ht="15" thickBot="1">
      <c r="A18" s="209" t="s">
        <v>287</v>
      </c>
      <c r="B18" s="210"/>
      <c r="C18" s="210"/>
      <c r="D18" s="210"/>
      <c r="E18" s="210"/>
      <c r="F18" s="210"/>
      <c r="G18" s="210"/>
      <c r="H18" s="210"/>
      <c r="I18" s="210"/>
      <c r="J18" s="210"/>
      <c r="K18" s="211"/>
    </row>
    <row r="19" spans="1:11" ht="15" thickBot="1">
      <c r="A19" s="183" t="s">
        <v>288</v>
      </c>
      <c r="B19" s="184"/>
      <c r="C19" s="184"/>
      <c r="D19" s="184"/>
      <c r="E19" s="184"/>
      <c r="F19" s="184"/>
      <c r="G19" s="184"/>
      <c r="H19" s="184"/>
      <c r="I19" s="184"/>
      <c r="J19" s="184"/>
      <c r="K19" s="185"/>
    </row>
    <row r="20" spans="1:11">
      <c r="A20" s="191" t="s">
        <v>289</v>
      </c>
      <c r="B20" s="192"/>
      <c r="C20" s="192"/>
      <c r="D20" s="192"/>
      <c r="E20" s="192"/>
      <c r="F20" s="192"/>
      <c r="G20" s="192"/>
      <c r="H20" s="192"/>
      <c r="I20" s="192"/>
      <c r="J20" s="192"/>
      <c r="K20" s="193"/>
    </row>
    <row r="21" spans="1:11" ht="21">
      <c r="A21" s="123" t="s">
        <v>290</v>
      </c>
      <c r="B21" s="121" t="s">
        <v>291</v>
      </c>
      <c r="C21" s="121" t="s">
        <v>292</v>
      </c>
      <c r="D21" s="121" t="s">
        <v>131</v>
      </c>
      <c r="E21" s="121" t="s">
        <v>132</v>
      </c>
      <c r="F21" s="121" t="s">
        <v>133</v>
      </c>
      <c r="G21" s="121" t="s">
        <v>134</v>
      </c>
      <c r="H21" s="121" t="s">
        <v>135</v>
      </c>
      <c r="I21" s="121" t="s">
        <v>293</v>
      </c>
      <c r="J21" s="121" t="s">
        <v>294</v>
      </c>
      <c r="K21" s="124" t="s">
        <v>295</v>
      </c>
    </row>
    <row r="22" spans="1:11">
      <c r="A22" s="125" t="s">
        <v>317</v>
      </c>
      <c r="B22" s="126"/>
      <c r="C22" s="126"/>
      <c r="D22" s="127">
        <v>1</v>
      </c>
      <c r="E22" s="127">
        <v>1</v>
      </c>
      <c r="F22" s="127">
        <v>1</v>
      </c>
      <c r="G22" s="127">
        <v>1</v>
      </c>
      <c r="H22" s="127">
        <v>1</v>
      </c>
      <c r="I22" s="127">
        <v>1</v>
      </c>
      <c r="J22" s="126"/>
      <c r="K22" s="128"/>
    </row>
    <row r="23" spans="1:11">
      <c r="A23" s="129"/>
      <c r="B23" s="126"/>
      <c r="C23" s="126"/>
      <c r="D23" s="126"/>
      <c r="E23" s="126"/>
      <c r="F23" s="126"/>
      <c r="G23" s="126"/>
      <c r="H23" s="126"/>
      <c r="I23" s="126"/>
      <c r="J23" s="126"/>
      <c r="K23" s="130"/>
    </row>
    <row r="24" spans="1:11">
      <c r="A24" s="129"/>
      <c r="B24" s="126"/>
      <c r="C24" s="126"/>
      <c r="D24" s="126"/>
      <c r="E24" s="126"/>
      <c r="F24" s="126"/>
      <c r="G24" s="126"/>
      <c r="H24" s="126"/>
      <c r="I24" s="126"/>
      <c r="J24" s="126"/>
      <c r="K24" s="130"/>
    </row>
    <row r="25" spans="1:11">
      <c r="A25" s="129"/>
      <c r="B25" s="126"/>
      <c r="C25" s="126"/>
      <c r="D25" s="126"/>
      <c r="E25" s="126"/>
      <c r="F25" s="126"/>
      <c r="G25" s="126"/>
      <c r="H25" s="126"/>
      <c r="I25" s="126"/>
      <c r="J25" s="126"/>
      <c r="K25" s="131"/>
    </row>
    <row r="26" spans="1:11">
      <c r="A26" s="129"/>
      <c r="B26" s="126"/>
      <c r="C26" s="126"/>
      <c r="D26" s="126"/>
      <c r="E26" s="126"/>
      <c r="F26" s="126"/>
      <c r="G26" s="126"/>
      <c r="H26" s="126"/>
      <c r="I26" s="126"/>
      <c r="J26" s="126"/>
      <c r="K26" s="131"/>
    </row>
    <row r="27" spans="1:11">
      <c r="A27" s="129"/>
      <c r="B27" s="126"/>
      <c r="C27" s="126"/>
      <c r="D27" s="126"/>
      <c r="E27" s="126"/>
      <c r="F27" s="126"/>
      <c r="G27" s="126"/>
      <c r="H27" s="126"/>
      <c r="I27" s="126"/>
      <c r="J27" s="126"/>
      <c r="K27" s="131"/>
    </row>
    <row r="28" spans="1:11" ht="15" thickBot="1">
      <c r="A28" s="129"/>
      <c r="B28" s="126"/>
      <c r="C28" s="126"/>
      <c r="D28" s="126"/>
      <c r="E28" s="126"/>
      <c r="F28" s="126"/>
      <c r="G28" s="126"/>
      <c r="H28" s="126"/>
      <c r="I28" s="126"/>
      <c r="J28" s="126"/>
      <c r="K28" s="131"/>
    </row>
    <row r="29" spans="1:11" ht="15" thickBot="1">
      <c r="A29" s="194" t="s">
        <v>296</v>
      </c>
      <c r="B29" s="195"/>
      <c r="C29" s="195"/>
      <c r="D29" s="195"/>
      <c r="E29" s="195"/>
      <c r="F29" s="195"/>
      <c r="G29" s="195"/>
      <c r="H29" s="195"/>
      <c r="I29" s="195"/>
      <c r="J29" s="195"/>
      <c r="K29" s="196"/>
    </row>
    <row r="30" spans="1:11">
      <c r="A30" s="197" t="s">
        <v>297</v>
      </c>
      <c r="B30" s="198"/>
      <c r="C30" s="198"/>
      <c r="D30" s="198"/>
      <c r="E30" s="198"/>
      <c r="F30" s="198"/>
      <c r="G30" s="198"/>
      <c r="H30" s="198"/>
      <c r="I30" s="198"/>
      <c r="J30" s="198"/>
      <c r="K30" s="199"/>
    </row>
    <row r="31" spans="1:11" ht="15" thickBot="1">
      <c r="A31" s="200"/>
      <c r="B31" s="201"/>
      <c r="C31" s="201"/>
      <c r="D31" s="201"/>
      <c r="E31" s="201"/>
      <c r="F31" s="201"/>
      <c r="G31" s="201"/>
      <c r="H31" s="201"/>
      <c r="I31" s="201"/>
      <c r="J31" s="201"/>
      <c r="K31" s="202"/>
    </row>
    <row r="32" spans="1:11" ht="15" thickBot="1">
      <c r="A32" s="194" t="s">
        <v>298</v>
      </c>
      <c r="B32" s="195"/>
      <c r="C32" s="195"/>
      <c r="D32" s="195"/>
      <c r="E32" s="195"/>
      <c r="F32" s="195"/>
      <c r="G32" s="195"/>
      <c r="H32" s="195"/>
      <c r="I32" s="195"/>
      <c r="J32" s="195"/>
      <c r="K32" s="196"/>
    </row>
    <row r="33" spans="1:13" ht="23.1" customHeight="1">
      <c r="A33" s="203" t="s">
        <v>299</v>
      </c>
      <c r="B33" s="204"/>
      <c r="C33" s="204"/>
      <c r="D33" s="204"/>
      <c r="E33" s="204"/>
      <c r="F33" s="204"/>
      <c r="G33" s="204"/>
      <c r="H33" s="204"/>
      <c r="I33" s="204"/>
      <c r="J33" s="204"/>
      <c r="K33" s="205"/>
    </row>
    <row r="34" spans="1:13" ht="23.1" customHeight="1" thickBot="1">
      <c r="A34" s="186" t="s">
        <v>108</v>
      </c>
      <c r="B34" s="187"/>
      <c r="C34" s="100" t="s">
        <v>67</v>
      </c>
      <c r="D34" s="100" t="s">
        <v>68</v>
      </c>
      <c r="E34" s="188" t="s">
        <v>118</v>
      </c>
      <c r="F34" s="189"/>
      <c r="G34" s="189"/>
      <c r="H34" s="189"/>
      <c r="I34" s="189"/>
      <c r="J34" s="189"/>
      <c r="K34" s="190"/>
    </row>
    <row r="35" spans="1:13" ht="23.1" customHeight="1" thickBot="1">
      <c r="A35" s="162" t="s">
        <v>300</v>
      </c>
      <c r="B35" s="162"/>
      <c r="C35" s="162"/>
      <c r="D35" s="162"/>
      <c r="E35" s="162"/>
      <c r="F35" s="162"/>
      <c r="G35" s="162"/>
      <c r="H35" s="162"/>
      <c r="I35" s="162"/>
      <c r="J35" s="162"/>
      <c r="K35" s="162"/>
    </row>
    <row r="36" spans="1:13" ht="23.1" customHeight="1">
      <c r="A36" s="174"/>
      <c r="B36" s="175"/>
      <c r="C36" s="175"/>
      <c r="D36" s="175"/>
      <c r="E36" s="175"/>
      <c r="F36" s="175"/>
      <c r="G36" s="175"/>
      <c r="H36" s="175"/>
      <c r="I36" s="175"/>
      <c r="J36" s="175"/>
      <c r="K36" s="176"/>
    </row>
    <row r="37" spans="1:13" ht="18.75" customHeight="1">
      <c r="A37" s="177"/>
      <c r="B37" s="178"/>
      <c r="C37" s="178"/>
      <c r="D37" s="178"/>
      <c r="E37" s="178"/>
      <c r="F37" s="178"/>
      <c r="G37" s="178"/>
      <c r="H37" s="178"/>
      <c r="I37" s="178"/>
      <c r="J37" s="178"/>
      <c r="K37" s="179"/>
    </row>
    <row r="38" spans="1:13" s="41" customFormat="1" ht="18.75" customHeight="1">
      <c r="A38" s="177"/>
      <c r="B38" s="178"/>
      <c r="C38" s="178"/>
      <c r="D38" s="178"/>
      <c r="E38" s="178"/>
      <c r="F38" s="178"/>
      <c r="G38" s="178"/>
      <c r="H38" s="178"/>
      <c r="I38" s="178"/>
      <c r="J38" s="178"/>
      <c r="K38" s="179"/>
    </row>
    <row r="39" spans="1:13" ht="18.75" customHeight="1">
      <c r="A39" s="177"/>
      <c r="B39" s="178"/>
      <c r="C39" s="178"/>
      <c r="D39" s="178"/>
      <c r="E39" s="178"/>
      <c r="F39" s="178"/>
      <c r="G39" s="178"/>
      <c r="H39" s="178"/>
      <c r="I39" s="178"/>
      <c r="J39" s="178"/>
      <c r="K39" s="179"/>
      <c r="M39" s="41"/>
    </row>
    <row r="40" spans="1:13" ht="30.95" customHeight="1">
      <c r="A40" s="177"/>
      <c r="B40" s="178"/>
      <c r="C40" s="178"/>
      <c r="D40" s="178"/>
      <c r="E40" s="178"/>
      <c r="F40" s="178"/>
      <c r="G40" s="178"/>
      <c r="H40" s="178"/>
      <c r="I40" s="178"/>
      <c r="J40" s="178"/>
      <c r="K40" s="179"/>
    </row>
    <row r="41" spans="1:13" ht="18.75" customHeight="1">
      <c r="A41" s="177"/>
      <c r="B41" s="178"/>
      <c r="C41" s="178"/>
      <c r="D41" s="178"/>
      <c r="E41" s="178"/>
      <c r="F41" s="178"/>
      <c r="G41" s="178"/>
      <c r="H41" s="178"/>
      <c r="I41" s="178"/>
      <c r="J41" s="178"/>
      <c r="K41" s="179"/>
    </row>
    <row r="42" spans="1:13" ht="32.1" customHeight="1">
      <c r="A42" s="177"/>
      <c r="B42" s="178"/>
      <c r="C42" s="178"/>
      <c r="D42" s="178"/>
      <c r="E42" s="178"/>
      <c r="F42" s="178"/>
      <c r="G42" s="178"/>
      <c r="H42" s="178"/>
      <c r="I42" s="178"/>
      <c r="J42" s="178"/>
      <c r="K42" s="179"/>
    </row>
    <row r="43" spans="1:13" ht="16.5" customHeight="1" thickBot="1">
      <c r="A43" s="180" t="s">
        <v>302</v>
      </c>
      <c r="B43" s="181"/>
      <c r="C43" s="181"/>
      <c r="D43" s="181"/>
      <c r="E43" s="181"/>
      <c r="F43" s="181"/>
      <c r="G43" s="181"/>
      <c r="H43" s="181"/>
      <c r="I43" s="181"/>
      <c r="J43" s="181"/>
      <c r="K43" s="182"/>
    </row>
    <row r="44" spans="1:13" ht="16.5" customHeight="1" thickBot="1">
      <c r="A44" s="183" t="s">
        <v>303</v>
      </c>
      <c r="B44" s="184"/>
      <c r="C44" s="184"/>
      <c r="D44" s="184"/>
      <c r="E44" s="184"/>
      <c r="F44" s="184"/>
      <c r="G44" s="184"/>
      <c r="H44" s="184"/>
      <c r="I44" s="184"/>
      <c r="J44" s="184"/>
      <c r="K44" s="185"/>
    </row>
    <row r="45" spans="1:13" ht="16.5" customHeight="1">
      <c r="A45" s="115" t="s">
        <v>304</v>
      </c>
      <c r="B45" s="110" t="s">
        <v>277</v>
      </c>
      <c r="C45" s="110" t="s">
        <v>278</v>
      </c>
      <c r="D45" s="110" t="s">
        <v>272</v>
      </c>
      <c r="E45" s="117" t="s">
        <v>305</v>
      </c>
      <c r="F45" s="110" t="s">
        <v>277</v>
      </c>
      <c r="G45" s="110" t="s">
        <v>278</v>
      </c>
      <c r="H45" s="110" t="s">
        <v>272</v>
      </c>
      <c r="I45" s="117" t="s">
        <v>306</v>
      </c>
      <c r="J45" s="110" t="s">
        <v>277</v>
      </c>
      <c r="K45" s="113" t="s">
        <v>278</v>
      </c>
    </row>
    <row r="46" spans="1:13">
      <c r="A46" s="119" t="s">
        <v>96</v>
      </c>
      <c r="B46" s="100" t="s">
        <v>277</v>
      </c>
      <c r="C46" s="100" t="s">
        <v>278</v>
      </c>
      <c r="D46" s="100" t="s">
        <v>272</v>
      </c>
      <c r="E46" s="121" t="s">
        <v>276</v>
      </c>
      <c r="F46" s="100" t="s">
        <v>277</v>
      </c>
      <c r="G46" s="100" t="s">
        <v>278</v>
      </c>
      <c r="H46" s="100" t="s">
        <v>272</v>
      </c>
      <c r="I46" s="121" t="s">
        <v>286</v>
      </c>
      <c r="J46" s="100" t="s">
        <v>277</v>
      </c>
      <c r="K46" s="101" t="s">
        <v>278</v>
      </c>
    </row>
    <row r="47" spans="1:13" ht="15" thickBot="1">
      <c r="A47" s="171" t="s">
        <v>279</v>
      </c>
      <c r="B47" s="172"/>
      <c r="C47" s="172"/>
      <c r="D47" s="172"/>
      <c r="E47" s="172"/>
      <c r="F47" s="172"/>
      <c r="G47" s="172"/>
      <c r="H47" s="172"/>
      <c r="I47" s="172"/>
      <c r="J47" s="172"/>
      <c r="K47" s="173"/>
    </row>
    <row r="48" spans="1:13" ht="15" thickBot="1">
      <c r="A48" s="162" t="s">
        <v>307</v>
      </c>
      <c r="B48" s="162"/>
      <c r="C48" s="162"/>
      <c r="D48" s="162"/>
      <c r="E48" s="162"/>
      <c r="F48" s="162"/>
      <c r="G48" s="162"/>
      <c r="H48" s="162"/>
      <c r="I48" s="162"/>
      <c r="J48" s="162"/>
      <c r="K48" s="162"/>
    </row>
    <row r="49" spans="1:11" ht="15" thickBot="1">
      <c r="A49" s="174"/>
      <c r="B49" s="175"/>
      <c r="C49" s="175"/>
      <c r="D49" s="175"/>
      <c r="E49" s="175"/>
      <c r="F49" s="175"/>
      <c r="G49" s="175"/>
      <c r="H49" s="175"/>
      <c r="I49" s="175"/>
      <c r="J49" s="175"/>
      <c r="K49" s="176"/>
    </row>
    <row r="50" spans="1:11" ht="15" thickBot="1">
      <c r="A50" s="132" t="s">
        <v>120</v>
      </c>
      <c r="B50" s="166" t="s">
        <v>308</v>
      </c>
      <c r="C50" s="166"/>
      <c r="D50" s="133" t="s">
        <v>309</v>
      </c>
      <c r="E50" s="134" t="s">
        <v>310</v>
      </c>
      <c r="F50" s="135" t="s">
        <v>123</v>
      </c>
      <c r="G50" s="136">
        <v>45463</v>
      </c>
      <c r="H50" s="167" t="s">
        <v>124</v>
      </c>
      <c r="I50" s="168"/>
      <c r="J50" s="169" t="s">
        <v>311</v>
      </c>
      <c r="K50" s="170"/>
    </row>
    <row r="51" spans="1:11" ht="15" thickBot="1">
      <c r="A51" s="162"/>
      <c r="B51" s="162"/>
      <c r="C51" s="162"/>
      <c r="D51" s="162"/>
      <c r="E51" s="162"/>
      <c r="F51" s="162"/>
      <c r="G51" s="162"/>
      <c r="H51" s="162"/>
      <c r="I51" s="162"/>
      <c r="J51" s="162"/>
      <c r="K51" s="162"/>
    </row>
    <row r="52" spans="1:11" ht="15" thickBot="1">
      <c r="A52" s="163"/>
      <c r="B52" s="164"/>
      <c r="C52" s="164"/>
      <c r="D52" s="164"/>
      <c r="E52" s="164"/>
      <c r="F52" s="164"/>
      <c r="G52" s="164"/>
      <c r="H52" s="164"/>
      <c r="I52" s="164"/>
      <c r="J52" s="164"/>
      <c r="K52" s="165"/>
    </row>
    <row r="53" spans="1:11" ht="15" thickBot="1">
      <c r="A53" s="132" t="s">
        <v>120</v>
      </c>
      <c r="B53" s="166" t="s">
        <v>308</v>
      </c>
      <c r="C53" s="166"/>
      <c r="D53" s="133" t="s">
        <v>309</v>
      </c>
      <c r="E53" s="134" t="s">
        <v>310</v>
      </c>
      <c r="F53" s="135" t="s">
        <v>312</v>
      </c>
      <c r="G53" s="136">
        <v>45466</v>
      </c>
      <c r="H53" s="167" t="s">
        <v>124</v>
      </c>
      <c r="I53" s="168"/>
      <c r="J53" s="169" t="s">
        <v>125</v>
      </c>
      <c r="K53" s="170"/>
    </row>
  </sheetData>
  <mergeCells count="60">
    <mergeCell ref="A3:C3"/>
    <mergeCell ref="D3:G3"/>
    <mergeCell ref="H3:K3"/>
    <mergeCell ref="A1:K1"/>
    <mergeCell ref="B2:C2"/>
    <mergeCell ref="D2:E2"/>
    <mergeCell ref="F2:G2"/>
    <mergeCell ref="I2:K2"/>
    <mergeCell ref="B8:C8"/>
    <mergeCell ref="D8:E8"/>
    <mergeCell ref="F8:G8"/>
    <mergeCell ref="H8:I8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A33:K33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44:K44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85725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2" name="Check Box 40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3" name="Check Box 41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4" name="Check Box 42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5" name="Check Box 43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6" name="Check Box 44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7" name="Check Box 45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8" name="Check Box 46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49" name="Check Box 47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0" name="Check Box 48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1" name="Check Box 49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2" name="Check Box 50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3" name="Check Box 51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4" name="Check Box 52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5" name="Check Box 53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6" name="Check Box 54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7" name="Check Box 55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8" name="Check Box 56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59" name="Check Box 57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0" name="Check Box 58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1" name="Check Box 59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2" name="Check Box 60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3" name="Check Box 61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4" name="Check Box 62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5" name="Check Box 63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6" name="Check Box 64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7" name="Check Box 65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8" name="Check Box 66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69" name="Check Box 67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70" name="Check Box 68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1" name="Check Box 69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2" name="Check Box 70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3" name="Check Box 71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4" name="Check Box 72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5" name="Check Box 73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6" name="Check Box 74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7" name="Check Box 75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8" name="Check Box 76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79" name="Check Box 77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80" name="Check Box 78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81" name="Check Box 79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2" name="Check Box 80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83" name="Check Box 81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84" name="Check Box 82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85" name="Check Box 83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86" name="Check Box 84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87" name="Check Box 85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88" name="Check Box 86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89" name="Check Box 87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90" name="Check Box 88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91" name="Check Box 89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92" name="Check Box 90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93" name="Check Box 91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94" name="Check Box 9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95" name="Check Box 93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96" name="Check Box 94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97" name="Check Box 95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98" name="Check Box 96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99" name="Check Box 97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100" name="Check Box 98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101" name="Check Box 99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102" name="Check Box 100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103" name="Check Box 101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104" name="Check Box 102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105" name="Check Box 103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106" name="Check Box 104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107" name="Check Box 105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108" name="Check Box 106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109" name="Check Box 107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110" name="Check Box 108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" r:id="rId111" name="Check Box 109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112" name="Check Box 110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113" name="Check Box 111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5"/>
  <sheetViews>
    <sheetView tabSelected="1" zoomScale="125" zoomScaleNormal="125" workbookViewId="0">
      <selection activeCell="G51" sqref="G51"/>
    </sheetView>
  </sheetViews>
  <sheetFormatPr defaultColWidth="10.125" defaultRowHeight="14.25"/>
  <cols>
    <col min="1" max="1" width="9.625" style="42" customWidth="1"/>
    <col min="2" max="2" width="11.125" style="42" customWidth="1"/>
    <col min="3" max="3" width="9.125" style="42" customWidth="1"/>
    <col min="4" max="4" width="9.5" style="42" customWidth="1"/>
    <col min="5" max="5" width="9.125" style="42" customWidth="1"/>
    <col min="6" max="6" width="10.375" style="42" customWidth="1"/>
    <col min="7" max="7" width="9.5" style="42" customWidth="1"/>
    <col min="8" max="8" width="9.125" style="42" customWidth="1"/>
    <col min="9" max="9" width="8.125" style="42" customWidth="1"/>
    <col min="10" max="10" width="10.5" style="42" customWidth="1"/>
    <col min="11" max="11" width="12.125" style="42" customWidth="1"/>
    <col min="12" max="16384" width="10.125" style="42"/>
  </cols>
  <sheetData>
    <row r="1" spans="1:11" ht="25.5">
      <c r="A1" s="282" t="s">
        <v>52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1">
      <c r="A2" s="43" t="s">
        <v>53</v>
      </c>
      <c r="B2" s="283" t="s">
        <v>54</v>
      </c>
      <c r="C2" s="283"/>
      <c r="D2" s="44" t="s">
        <v>55</v>
      </c>
      <c r="E2" s="45" t="s">
        <v>56</v>
      </c>
      <c r="F2" s="46" t="s">
        <v>57</v>
      </c>
      <c r="G2" s="284" t="s">
        <v>58</v>
      </c>
      <c r="H2" s="284"/>
      <c r="I2" s="64" t="s">
        <v>59</v>
      </c>
      <c r="J2" s="284" t="s">
        <v>251</v>
      </c>
      <c r="K2" s="285"/>
    </row>
    <row r="3" spans="1:11">
      <c r="A3" s="47" t="s">
        <v>61</v>
      </c>
      <c r="B3" s="216">
        <v>179</v>
      </c>
      <c r="C3" s="217"/>
      <c r="D3" s="48" t="s">
        <v>62</v>
      </c>
      <c r="E3" s="286">
        <v>45545</v>
      </c>
      <c r="F3" s="278"/>
      <c r="G3" s="278"/>
      <c r="H3" s="248" t="s">
        <v>63</v>
      </c>
      <c r="I3" s="248"/>
      <c r="J3" s="248"/>
      <c r="K3" s="264"/>
    </row>
    <row r="4" spans="1:11">
      <c r="A4" s="49" t="s">
        <v>64</v>
      </c>
      <c r="B4" s="50">
        <v>1</v>
      </c>
      <c r="C4" s="51">
        <v>5</v>
      </c>
      <c r="D4" s="52" t="s">
        <v>65</v>
      </c>
      <c r="E4" s="278"/>
      <c r="F4" s="278"/>
      <c r="G4" s="278"/>
      <c r="H4" s="187" t="s">
        <v>66</v>
      </c>
      <c r="I4" s="187"/>
      <c r="J4" s="61" t="s">
        <v>67</v>
      </c>
      <c r="K4" s="67" t="s">
        <v>68</v>
      </c>
    </row>
    <row r="5" spans="1:11">
      <c r="A5" s="49" t="s">
        <v>69</v>
      </c>
      <c r="B5" s="279">
        <v>1</v>
      </c>
      <c r="C5" s="279"/>
      <c r="D5" s="48" t="s">
        <v>70</v>
      </c>
      <c r="E5" s="48" t="s">
        <v>71</v>
      </c>
      <c r="F5" s="48" t="s">
        <v>72</v>
      </c>
      <c r="G5" s="48" t="s">
        <v>73</v>
      </c>
      <c r="H5" s="187" t="s">
        <v>74</v>
      </c>
      <c r="I5" s="187"/>
      <c r="J5" s="61" t="s">
        <v>67</v>
      </c>
      <c r="K5" s="67" t="s">
        <v>68</v>
      </c>
    </row>
    <row r="6" spans="1:11">
      <c r="A6" s="53" t="s">
        <v>75</v>
      </c>
      <c r="B6" s="280">
        <v>179</v>
      </c>
      <c r="C6" s="280"/>
      <c r="D6" s="54" t="s">
        <v>76</v>
      </c>
      <c r="E6" s="55"/>
      <c r="F6" s="56"/>
      <c r="G6" s="54">
        <v>179</v>
      </c>
      <c r="H6" s="281" t="s">
        <v>77</v>
      </c>
      <c r="I6" s="281"/>
      <c r="J6" s="56" t="s">
        <v>67</v>
      </c>
      <c r="K6" s="68" t="s">
        <v>68</v>
      </c>
    </row>
    <row r="7" spans="1:11">
      <c r="A7" s="57"/>
      <c r="B7" s="58"/>
      <c r="C7" s="58"/>
      <c r="D7" s="57"/>
      <c r="E7" s="58"/>
      <c r="F7" s="59"/>
      <c r="G7" s="57"/>
      <c r="H7" s="59"/>
      <c r="I7" s="58"/>
      <c r="J7" s="58"/>
      <c r="K7" s="58"/>
    </row>
    <row r="8" spans="1:11">
      <c r="A8" s="60" t="s">
        <v>78</v>
      </c>
      <c r="B8" s="46" t="s">
        <v>79</v>
      </c>
      <c r="C8" s="46" t="s">
        <v>80</v>
      </c>
      <c r="D8" s="46" t="s">
        <v>81</v>
      </c>
      <c r="E8" s="46" t="s">
        <v>82</v>
      </c>
      <c r="F8" s="46" t="s">
        <v>83</v>
      </c>
      <c r="G8" s="274" t="s">
        <v>84</v>
      </c>
      <c r="H8" s="259"/>
      <c r="I8" s="259"/>
      <c r="J8" s="259"/>
      <c r="K8" s="260"/>
    </row>
    <row r="9" spans="1:11">
      <c r="A9" s="186" t="s">
        <v>85</v>
      </c>
      <c r="B9" s="187"/>
      <c r="C9" s="61" t="s">
        <v>67</v>
      </c>
      <c r="D9" s="61" t="s">
        <v>68</v>
      </c>
      <c r="E9" s="48" t="s">
        <v>86</v>
      </c>
      <c r="F9" s="62" t="s">
        <v>87</v>
      </c>
      <c r="G9" s="275"/>
      <c r="H9" s="276"/>
      <c r="I9" s="276"/>
      <c r="J9" s="276"/>
      <c r="K9" s="277"/>
    </row>
    <row r="10" spans="1:11">
      <c r="A10" s="186" t="s">
        <v>88</v>
      </c>
      <c r="B10" s="187"/>
      <c r="C10" s="61" t="s">
        <v>67</v>
      </c>
      <c r="D10" s="61" t="s">
        <v>68</v>
      </c>
      <c r="E10" s="48" t="s">
        <v>89</v>
      </c>
      <c r="F10" s="62" t="s">
        <v>90</v>
      </c>
      <c r="G10" s="275" t="s">
        <v>91</v>
      </c>
      <c r="H10" s="276"/>
      <c r="I10" s="276"/>
      <c r="J10" s="276"/>
      <c r="K10" s="277"/>
    </row>
    <row r="11" spans="1:11">
      <c r="A11" s="265" t="s">
        <v>92</v>
      </c>
      <c r="B11" s="266"/>
      <c r="C11" s="266"/>
      <c r="D11" s="266"/>
      <c r="E11" s="266"/>
      <c r="F11" s="266"/>
      <c r="G11" s="266"/>
      <c r="H11" s="266"/>
      <c r="I11" s="266"/>
      <c r="J11" s="266"/>
      <c r="K11" s="267"/>
    </row>
    <row r="12" spans="1:11">
      <c r="A12" s="47" t="s">
        <v>93</v>
      </c>
      <c r="B12" s="61" t="s">
        <v>94</v>
      </c>
      <c r="C12" s="61" t="s">
        <v>95</v>
      </c>
      <c r="D12" s="62"/>
      <c r="E12" s="48" t="s">
        <v>96</v>
      </c>
      <c r="F12" s="61" t="s">
        <v>94</v>
      </c>
      <c r="G12" s="61" t="s">
        <v>95</v>
      </c>
      <c r="H12" s="61"/>
      <c r="I12" s="48" t="s">
        <v>97</v>
      </c>
      <c r="J12" s="61" t="s">
        <v>94</v>
      </c>
      <c r="K12" s="67" t="s">
        <v>95</v>
      </c>
    </row>
    <row r="13" spans="1:11">
      <c r="A13" s="47" t="s">
        <v>98</v>
      </c>
      <c r="B13" s="61" t="s">
        <v>94</v>
      </c>
      <c r="C13" s="61" t="s">
        <v>95</v>
      </c>
      <c r="D13" s="62"/>
      <c r="E13" s="48" t="s">
        <v>99</v>
      </c>
      <c r="F13" s="61" t="s">
        <v>94</v>
      </c>
      <c r="G13" s="61" t="s">
        <v>95</v>
      </c>
      <c r="H13" s="61"/>
      <c r="I13" s="48" t="s">
        <v>100</v>
      </c>
      <c r="J13" s="61" t="s">
        <v>94</v>
      </c>
      <c r="K13" s="67" t="s">
        <v>95</v>
      </c>
    </row>
    <row r="14" spans="1:11">
      <c r="A14" s="53" t="s">
        <v>101</v>
      </c>
      <c r="B14" s="56" t="s">
        <v>94</v>
      </c>
      <c r="C14" s="56" t="s">
        <v>95</v>
      </c>
      <c r="D14" s="55"/>
      <c r="E14" s="54" t="s">
        <v>102</v>
      </c>
      <c r="F14" s="56" t="s">
        <v>94</v>
      </c>
      <c r="G14" s="56" t="s">
        <v>95</v>
      </c>
      <c r="H14" s="56"/>
      <c r="I14" s="54" t="s">
        <v>103</v>
      </c>
      <c r="J14" s="56" t="s">
        <v>94</v>
      </c>
      <c r="K14" s="68" t="s">
        <v>95</v>
      </c>
    </row>
    <row r="15" spans="1:11">
      <c r="A15" s="57"/>
      <c r="B15" s="63"/>
      <c r="C15" s="63"/>
      <c r="D15" s="58"/>
      <c r="E15" s="57"/>
      <c r="F15" s="63"/>
      <c r="G15" s="63"/>
      <c r="H15" s="63"/>
      <c r="I15" s="57"/>
      <c r="J15" s="63"/>
      <c r="K15" s="63"/>
    </row>
    <row r="16" spans="1:11" s="40" customFormat="1">
      <c r="A16" s="268" t="s">
        <v>104</v>
      </c>
      <c r="B16" s="269"/>
      <c r="C16" s="269"/>
      <c r="D16" s="269"/>
      <c r="E16" s="269"/>
      <c r="F16" s="269"/>
      <c r="G16" s="269"/>
      <c r="H16" s="269"/>
      <c r="I16" s="269"/>
      <c r="J16" s="269"/>
      <c r="K16" s="270"/>
    </row>
    <row r="17" spans="1:11">
      <c r="A17" s="186" t="s">
        <v>105</v>
      </c>
      <c r="B17" s="187"/>
      <c r="C17" s="187"/>
      <c r="D17" s="187"/>
      <c r="E17" s="187"/>
      <c r="F17" s="187"/>
      <c r="G17" s="187"/>
      <c r="H17" s="187"/>
      <c r="I17" s="187"/>
      <c r="J17" s="187"/>
      <c r="K17" s="235"/>
    </row>
    <row r="18" spans="1:11">
      <c r="A18" s="186" t="s">
        <v>106</v>
      </c>
      <c r="B18" s="187"/>
      <c r="C18" s="187"/>
      <c r="D18" s="187"/>
      <c r="E18" s="187"/>
      <c r="F18" s="187"/>
      <c r="G18" s="187"/>
      <c r="H18" s="187"/>
      <c r="I18" s="187"/>
      <c r="J18" s="187"/>
      <c r="K18" s="235"/>
    </row>
    <row r="19" spans="1:11">
      <c r="A19" s="271" t="s">
        <v>107</v>
      </c>
      <c r="B19" s="272"/>
      <c r="C19" s="272"/>
      <c r="D19" s="272"/>
      <c r="E19" s="272"/>
      <c r="F19" s="272"/>
      <c r="G19" s="272"/>
      <c r="H19" s="272"/>
      <c r="I19" s="272"/>
      <c r="J19" s="272"/>
      <c r="K19" s="273"/>
    </row>
    <row r="20" spans="1:11">
      <c r="A20" s="254"/>
      <c r="B20" s="240"/>
      <c r="C20" s="240"/>
      <c r="D20" s="240"/>
      <c r="E20" s="240"/>
      <c r="F20" s="240"/>
      <c r="G20" s="240"/>
      <c r="H20" s="240"/>
      <c r="I20" s="240"/>
      <c r="J20" s="240"/>
      <c r="K20" s="241"/>
    </row>
    <row r="21" spans="1:11">
      <c r="A21" s="254"/>
      <c r="B21" s="240"/>
      <c r="C21" s="240"/>
      <c r="D21" s="240"/>
      <c r="E21" s="240"/>
      <c r="F21" s="240"/>
      <c r="G21" s="240"/>
      <c r="H21" s="240"/>
      <c r="I21" s="240"/>
      <c r="J21" s="240"/>
      <c r="K21" s="241"/>
    </row>
    <row r="22" spans="1:11">
      <c r="A22" s="254"/>
      <c r="B22" s="240"/>
      <c r="C22" s="240"/>
      <c r="D22" s="240"/>
      <c r="E22" s="240"/>
      <c r="F22" s="240"/>
      <c r="G22" s="240"/>
      <c r="H22" s="240"/>
      <c r="I22" s="240"/>
      <c r="J22" s="240"/>
      <c r="K22" s="241"/>
    </row>
    <row r="23" spans="1:11">
      <c r="A23" s="261"/>
      <c r="B23" s="262"/>
      <c r="C23" s="262"/>
      <c r="D23" s="262"/>
      <c r="E23" s="262"/>
      <c r="F23" s="262"/>
      <c r="G23" s="262"/>
      <c r="H23" s="262"/>
      <c r="I23" s="262"/>
      <c r="J23" s="262"/>
      <c r="K23" s="263"/>
    </row>
    <row r="24" spans="1:11">
      <c r="A24" s="186" t="s">
        <v>108</v>
      </c>
      <c r="B24" s="187"/>
      <c r="C24" s="61" t="s">
        <v>67</v>
      </c>
      <c r="D24" s="61" t="s">
        <v>68</v>
      </c>
      <c r="E24" s="248"/>
      <c r="F24" s="248"/>
      <c r="G24" s="248"/>
      <c r="H24" s="248"/>
      <c r="I24" s="248"/>
      <c r="J24" s="248"/>
      <c r="K24" s="264"/>
    </row>
    <row r="25" spans="1:11">
      <c r="A25" s="65" t="s">
        <v>109</v>
      </c>
      <c r="B25" s="255"/>
      <c r="C25" s="255"/>
      <c r="D25" s="255"/>
      <c r="E25" s="255"/>
      <c r="F25" s="255"/>
      <c r="G25" s="255"/>
      <c r="H25" s="255"/>
      <c r="I25" s="255"/>
      <c r="J25" s="255"/>
      <c r="K25" s="256"/>
    </row>
    <row r="26" spans="1:11">
      <c r="A26" s="257"/>
      <c r="B26" s="257"/>
      <c r="C26" s="257"/>
      <c r="D26" s="257"/>
      <c r="E26" s="257"/>
      <c r="F26" s="257"/>
      <c r="G26" s="257"/>
      <c r="H26" s="257"/>
      <c r="I26" s="257"/>
      <c r="J26" s="257"/>
      <c r="K26" s="257"/>
    </row>
    <row r="27" spans="1:11">
      <c r="A27" s="258" t="s">
        <v>110</v>
      </c>
      <c r="B27" s="259"/>
      <c r="C27" s="259"/>
      <c r="D27" s="259"/>
      <c r="E27" s="259"/>
      <c r="F27" s="259"/>
      <c r="G27" s="259"/>
      <c r="H27" s="259"/>
      <c r="I27" s="259"/>
      <c r="J27" s="259"/>
      <c r="K27" s="260"/>
    </row>
    <row r="28" spans="1:11">
      <c r="A28" s="251" t="s">
        <v>111</v>
      </c>
      <c r="B28" s="252"/>
      <c r="C28" s="252"/>
      <c r="D28" s="252"/>
      <c r="E28" s="252"/>
      <c r="F28" s="252"/>
      <c r="G28" s="252"/>
      <c r="H28" s="252"/>
      <c r="I28" s="252"/>
      <c r="J28" s="252"/>
      <c r="K28" s="253"/>
    </row>
    <row r="29" spans="1:11">
      <c r="A29" s="251"/>
      <c r="B29" s="252"/>
      <c r="C29" s="252"/>
      <c r="D29" s="252"/>
      <c r="E29" s="252"/>
      <c r="F29" s="252"/>
      <c r="G29" s="252"/>
      <c r="H29" s="252"/>
      <c r="I29" s="252"/>
      <c r="J29" s="252"/>
      <c r="K29" s="253"/>
    </row>
    <row r="30" spans="1:11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53"/>
    </row>
    <row r="31" spans="1:11">
      <c r="A31" s="251"/>
      <c r="B31" s="252"/>
      <c r="C31" s="252"/>
      <c r="D31" s="252"/>
      <c r="E31" s="252"/>
      <c r="F31" s="252"/>
      <c r="G31" s="252"/>
      <c r="H31" s="252"/>
      <c r="I31" s="252"/>
      <c r="J31" s="252"/>
      <c r="K31" s="253"/>
    </row>
    <row r="32" spans="1:11">
      <c r="A32" s="251"/>
      <c r="B32" s="252"/>
      <c r="C32" s="252"/>
      <c r="D32" s="252"/>
      <c r="E32" s="252"/>
      <c r="F32" s="252"/>
      <c r="G32" s="252"/>
      <c r="H32" s="252"/>
      <c r="I32" s="252"/>
      <c r="J32" s="252"/>
      <c r="K32" s="253"/>
    </row>
    <row r="33" spans="1:13" ht="23.1" customHeight="1">
      <c r="A33" s="251"/>
      <c r="B33" s="252"/>
      <c r="C33" s="252"/>
      <c r="D33" s="252"/>
      <c r="E33" s="252"/>
      <c r="F33" s="252"/>
      <c r="G33" s="252"/>
      <c r="H33" s="252"/>
      <c r="I33" s="252"/>
      <c r="J33" s="252"/>
      <c r="K33" s="253"/>
    </row>
    <row r="34" spans="1:13" ht="23.1" customHeight="1">
      <c r="A34" s="254"/>
      <c r="B34" s="240"/>
      <c r="C34" s="240"/>
      <c r="D34" s="240"/>
      <c r="E34" s="240"/>
      <c r="F34" s="240"/>
      <c r="G34" s="240"/>
      <c r="H34" s="240"/>
      <c r="I34" s="240"/>
      <c r="J34" s="240"/>
      <c r="K34" s="241"/>
    </row>
    <row r="35" spans="1:13" ht="23.1" customHeight="1">
      <c r="A35" s="239"/>
      <c r="B35" s="240"/>
      <c r="C35" s="240"/>
      <c r="D35" s="240"/>
      <c r="E35" s="240"/>
      <c r="F35" s="240"/>
      <c r="G35" s="240"/>
      <c r="H35" s="240"/>
      <c r="I35" s="240"/>
      <c r="J35" s="240"/>
      <c r="K35" s="241"/>
    </row>
    <row r="36" spans="1:13" ht="23.1" customHeight="1">
      <c r="A36" s="242"/>
      <c r="B36" s="243"/>
      <c r="C36" s="243"/>
      <c r="D36" s="243"/>
      <c r="E36" s="243"/>
      <c r="F36" s="243"/>
      <c r="G36" s="243"/>
      <c r="H36" s="243"/>
      <c r="I36" s="243"/>
      <c r="J36" s="243"/>
      <c r="K36" s="244"/>
    </row>
    <row r="37" spans="1:13" ht="18.75" customHeight="1">
      <c r="A37" s="245" t="s">
        <v>112</v>
      </c>
      <c r="B37" s="246"/>
      <c r="C37" s="246"/>
      <c r="D37" s="246"/>
      <c r="E37" s="246"/>
      <c r="F37" s="246"/>
      <c r="G37" s="246"/>
      <c r="H37" s="246"/>
      <c r="I37" s="246"/>
      <c r="J37" s="246"/>
      <c r="K37" s="247"/>
    </row>
    <row r="38" spans="1:13" s="41" customFormat="1" ht="18.75" customHeight="1">
      <c r="A38" s="186" t="s">
        <v>113</v>
      </c>
      <c r="B38" s="187"/>
      <c r="C38" s="187"/>
      <c r="D38" s="248" t="s">
        <v>114</v>
      </c>
      <c r="E38" s="248"/>
      <c r="F38" s="249" t="s">
        <v>115</v>
      </c>
      <c r="G38" s="250"/>
      <c r="H38" s="187" t="s">
        <v>116</v>
      </c>
      <c r="I38" s="187"/>
      <c r="J38" s="187" t="s">
        <v>117</v>
      </c>
      <c r="K38" s="235"/>
    </row>
    <row r="39" spans="1:13" ht="18.75" customHeight="1">
      <c r="A39" s="49" t="s">
        <v>118</v>
      </c>
      <c r="B39" s="187" t="s">
        <v>119</v>
      </c>
      <c r="C39" s="187"/>
      <c r="D39" s="187"/>
      <c r="E39" s="187"/>
      <c r="F39" s="187"/>
      <c r="G39" s="187"/>
      <c r="H39" s="187"/>
      <c r="I39" s="187"/>
      <c r="J39" s="187"/>
      <c r="K39" s="235"/>
      <c r="M39" s="41"/>
    </row>
    <row r="40" spans="1:13" ht="30.95" customHeight="1">
      <c r="A40" s="186"/>
      <c r="B40" s="187"/>
      <c r="C40" s="187"/>
      <c r="D40" s="187"/>
      <c r="E40" s="187"/>
      <c r="F40" s="187"/>
      <c r="G40" s="187"/>
      <c r="H40" s="187"/>
      <c r="I40" s="187"/>
      <c r="J40" s="187"/>
      <c r="K40" s="235"/>
    </row>
    <row r="41" spans="1:13" ht="18.75" customHeight="1">
      <c r="A41" s="186"/>
      <c r="B41" s="187"/>
      <c r="C41" s="187"/>
      <c r="D41" s="187"/>
      <c r="E41" s="187"/>
      <c r="F41" s="187"/>
      <c r="G41" s="187"/>
      <c r="H41" s="187"/>
      <c r="I41" s="187"/>
      <c r="J41" s="187"/>
      <c r="K41" s="235"/>
    </row>
    <row r="42" spans="1:13" ht="32.1" customHeight="1">
      <c r="A42" s="53" t="s">
        <v>120</v>
      </c>
      <c r="B42" s="236" t="s">
        <v>121</v>
      </c>
      <c r="C42" s="236"/>
      <c r="D42" s="54" t="s">
        <v>122</v>
      </c>
      <c r="E42" s="55" t="s">
        <v>321</v>
      </c>
      <c r="F42" s="54" t="s">
        <v>123</v>
      </c>
      <c r="G42" s="66">
        <v>45558</v>
      </c>
      <c r="H42" s="237" t="s">
        <v>124</v>
      </c>
      <c r="I42" s="237"/>
      <c r="J42" s="236" t="s">
        <v>125</v>
      </c>
      <c r="K42" s="238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Q7" sqref="Q7"/>
    </sheetView>
  </sheetViews>
  <sheetFormatPr defaultColWidth="9" defaultRowHeight="26.1" customHeight="1"/>
  <cols>
    <col min="1" max="1" width="17.125" style="28" customWidth="1"/>
    <col min="2" max="7" width="9.375" style="28" customWidth="1"/>
    <col min="8" max="8" width="1.375" style="28" customWidth="1"/>
    <col min="9" max="13" width="10.375" style="28" customWidth="1"/>
    <col min="14" max="16384" width="9" style="28"/>
  </cols>
  <sheetData>
    <row r="1" spans="1:14" ht="30" customHeight="1">
      <c r="A1" s="287" t="s">
        <v>126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</row>
    <row r="2" spans="1:14" ht="29.1" customHeight="1">
      <c r="A2" s="29" t="s">
        <v>55</v>
      </c>
      <c r="B2" s="289" t="s">
        <v>56</v>
      </c>
      <c r="C2" s="289"/>
      <c r="D2" s="30" t="s">
        <v>127</v>
      </c>
      <c r="E2" s="289" t="s">
        <v>58</v>
      </c>
      <c r="F2" s="289"/>
      <c r="G2" s="289"/>
      <c r="H2" s="293"/>
      <c r="I2" s="31" t="s">
        <v>59</v>
      </c>
      <c r="J2" s="289" t="s">
        <v>60</v>
      </c>
      <c r="K2" s="289"/>
      <c r="L2" s="289"/>
      <c r="M2" s="289"/>
      <c r="N2" s="152"/>
    </row>
    <row r="3" spans="1:14" ht="29.1" customHeight="1">
      <c r="A3" s="292" t="s">
        <v>128</v>
      </c>
      <c r="B3" s="290" t="s">
        <v>129</v>
      </c>
      <c r="C3" s="290"/>
      <c r="D3" s="290"/>
      <c r="E3" s="290"/>
      <c r="F3" s="290"/>
      <c r="G3" s="290"/>
      <c r="H3" s="294"/>
      <c r="I3" s="291" t="s">
        <v>130</v>
      </c>
      <c r="J3" s="291"/>
      <c r="K3" s="291"/>
      <c r="L3" s="291"/>
      <c r="M3" s="291"/>
      <c r="N3" s="152"/>
    </row>
    <row r="4" spans="1:14" ht="29.1" customHeight="1">
      <c r="A4" s="292"/>
      <c r="B4" s="137" t="s">
        <v>131</v>
      </c>
      <c r="C4" s="137" t="s">
        <v>132</v>
      </c>
      <c r="D4" s="138" t="s">
        <v>133</v>
      </c>
      <c r="E4" s="137" t="s">
        <v>134</v>
      </c>
      <c r="F4" s="137" t="s">
        <v>135</v>
      </c>
      <c r="G4" s="139" t="s">
        <v>293</v>
      </c>
      <c r="H4" s="294"/>
      <c r="I4" s="137" t="s">
        <v>131</v>
      </c>
      <c r="J4" s="137" t="s">
        <v>132</v>
      </c>
      <c r="K4" s="138" t="s">
        <v>133</v>
      </c>
      <c r="L4" s="137" t="s">
        <v>134</v>
      </c>
      <c r="M4" s="137" t="s">
        <v>135</v>
      </c>
      <c r="N4" s="137" t="s">
        <v>293</v>
      </c>
    </row>
    <row r="5" spans="1:14" ht="29.1" customHeight="1">
      <c r="A5" s="32" t="s">
        <v>136</v>
      </c>
      <c r="B5" s="140" t="s">
        <v>322</v>
      </c>
      <c r="C5" s="140" t="s">
        <v>323</v>
      </c>
      <c r="D5" s="141" t="s">
        <v>324</v>
      </c>
      <c r="E5" s="140" t="s">
        <v>325</v>
      </c>
      <c r="F5" s="142" t="s">
        <v>326</v>
      </c>
      <c r="G5" s="142" t="s">
        <v>327</v>
      </c>
      <c r="H5" s="294"/>
      <c r="I5" s="140" t="s">
        <v>322</v>
      </c>
      <c r="J5" s="140" t="s">
        <v>323</v>
      </c>
      <c r="K5" s="141" t="s">
        <v>324</v>
      </c>
      <c r="L5" s="140" t="s">
        <v>325</v>
      </c>
      <c r="M5" s="142" t="s">
        <v>326</v>
      </c>
      <c r="N5" s="142" t="s">
        <v>327</v>
      </c>
    </row>
    <row r="6" spans="1:14" ht="29.1" customHeight="1">
      <c r="A6" s="149" t="s">
        <v>137</v>
      </c>
      <c r="B6" s="143">
        <f>C6-2.1</f>
        <v>99.800000000000011</v>
      </c>
      <c r="C6" s="143">
        <f>D6-2.1</f>
        <v>101.9</v>
      </c>
      <c r="D6" s="144">
        <v>104</v>
      </c>
      <c r="E6" s="143">
        <f>D6+2.1</f>
        <v>106.1</v>
      </c>
      <c r="F6" s="143">
        <f>E6+2.1</f>
        <v>108.19999999999999</v>
      </c>
      <c r="G6" s="143">
        <f t="shared" ref="G6" si="0">F6+2.1</f>
        <v>110.29999999999998</v>
      </c>
      <c r="H6" s="294"/>
      <c r="I6" s="33" t="s">
        <v>138</v>
      </c>
      <c r="J6" s="33" t="s">
        <v>139</v>
      </c>
      <c r="K6" s="37" t="s">
        <v>329</v>
      </c>
      <c r="L6" s="37" t="s">
        <v>330</v>
      </c>
      <c r="M6" s="37" t="s">
        <v>334</v>
      </c>
      <c r="N6" s="152" t="s">
        <v>331</v>
      </c>
    </row>
    <row r="7" spans="1:14" ht="29.1" customHeight="1">
      <c r="A7" s="150" t="s">
        <v>140</v>
      </c>
      <c r="B7" s="145">
        <f t="shared" ref="B7:C8" si="1">C7-4</f>
        <v>87</v>
      </c>
      <c r="C7" s="145">
        <f t="shared" si="1"/>
        <v>91</v>
      </c>
      <c r="D7" s="144">
        <v>95</v>
      </c>
      <c r="E7" s="145">
        <f>D7+4</f>
        <v>99</v>
      </c>
      <c r="F7" s="145">
        <f>E7+5</f>
        <v>104</v>
      </c>
      <c r="G7" s="146">
        <f>F7+6</f>
        <v>110</v>
      </c>
      <c r="H7" s="294"/>
      <c r="I7" s="33" t="s">
        <v>141</v>
      </c>
      <c r="J7" s="33" t="s">
        <v>142</v>
      </c>
      <c r="K7" s="38" t="s">
        <v>143</v>
      </c>
      <c r="L7" s="38" t="s">
        <v>144</v>
      </c>
      <c r="M7" s="38" t="s">
        <v>145</v>
      </c>
      <c r="N7" s="38" t="s">
        <v>143</v>
      </c>
    </row>
    <row r="8" spans="1:14" ht="29.1" customHeight="1">
      <c r="A8" s="150" t="s">
        <v>146</v>
      </c>
      <c r="B8" s="145">
        <f t="shared" si="1"/>
        <v>77</v>
      </c>
      <c r="C8" s="145">
        <f t="shared" si="1"/>
        <v>81</v>
      </c>
      <c r="D8" s="144">
        <v>85</v>
      </c>
      <c r="E8" s="145">
        <f>D8+4</f>
        <v>89</v>
      </c>
      <c r="F8" s="145">
        <f>E8+5</f>
        <v>94</v>
      </c>
      <c r="G8" s="146">
        <f>F8+6</f>
        <v>100</v>
      </c>
      <c r="H8" s="294"/>
      <c r="I8" s="33" t="s">
        <v>147</v>
      </c>
      <c r="J8" s="33" t="s">
        <v>148</v>
      </c>
      <c r="K8" s="38" t="s">
        <v>332</v>
      </c>
      <c r="L8" s="38" t="s">
        <v>150</v>
      </c>
      <c r="M8" s="38" t="s">
        <v>151</v>
      </c>
      <c r="N8" s="38" t="s">
        <v>332</v>
      </c>
    </row>
    <row r="9" spans="1:14" ht="29.1" customHeight="1">
      <c r="A9" s="151" t="s">
        <v>328</v>
      </c>
      <c r="B9" s="147">
        <f>C9-0.8</f>
        <v>11.799999999999999</v>
      </c>
      <c r="C9" s="147">
        <f>D9-0.9</f>
        <v>12.6</v>
      </c>
      <c r="D9" s="147">
        <v>13.5</v>
      </c>
      <c r="E9" s="147">
        <f>D9+0.8</f>
        <v>14.3</v>
      </c>
      <c r="F9" s="147">
        <f>E9+1.1</f>
        <v>15.4</v>
      </c>
      <c r="G9" s="148">
        <f>F9+1.3</f>
        <v>16.7</v>
      </c>
      <c r="H9" s="294"/>
      <c r="I9" s="33" t="s">
        <v>141</v>
      </c>
      <c r="J9" s="33" t="s">
        <v>141</v>
      </c>
      <c r="K9" s="38" t="s">
        <v>141</v>
      </c>
      <c r="L9" s="38" t="s">
        <v>153</v>
      </c>
      <c r="M9" s="38" t="s">
        <v>141</v>
      </c>
      <c r="N9" s="38" t="s">
        <v>141</v>
      </c>
    </row>
    <row r="10" spans="1:14" ht="29.1" customHeight="1">
      <c r="A10" s="150" t="s">
        <v>152</v>
      </c>
      <c r="B10" s="145">
        <f>C10-3.6</f>
        <v>100.80000000000001</v>
      </c>
      <c r="C10" s="145">
        <f>D10-3.6</f>
        <v>104.4</v>
      </c>
      <c r="D10" s="144">
        <v>108</v>
      </c>
      <c r="E10" s="145">
        <f>D10+4</f>
        <v>112</v>
      </c>
      <c r="F10" s="145">
        <f>E10+4</f>
        <v>116</v>
      </c>
      <c r="G10" s="146">
        <f>F10+4</f>
        <v>120</v>
      </c>
      <c r="H10" s="294"/>
      <c r="I10" s="33" t="s">
        <v>149</v>
      </c>
      <c r="J10" s="33" t="s">
        <v>149</v>
      </c>
      <c r="K10" s="38" t="s">
        <v>141</v>
      </c>
      <c r="L10" s="38" t="s">
        <v>141</v>
      </c>
      <c r="M10" s="38" t="s">
        <v>333</v>
      </c>
      <c r="N10" s="38" t="s">
        <v>141</v>
      </c>
    </row>
    <row r="11" spans="1:14" ht="29.1" customHeight="1">
      <c r="A11" s="150" t="s">
        <v>154</v>
      </c>
      <c r="B11" s="145">
        <f>C11-1.15</f>
        <v>30.450000000000003</v>
      </c>
      <c r="C11" s="145">
        <f>D11-1.15</f>
        <v>31.6</v>
      </c>
      <c r="D11" s="144">
        <v>32.75</v>
      </c>
      <c r="E11" s="145">
        <f>D11+1.3</f>
        <v>34.049999999999997</v>
      </c>
      <c r="F11" s="145">
        <f t="shared" ref="F11:G11" si="2">E11+1.3</f>
        <v>35.349999999999994</v>
      </c>
      <c r="G11" s="145">
        <f t="shared" si="2"/>
        <v>36.649999999999991</v>
      </c>
      <c r="H11" s="294"/>
      <c r="I11" s="33" t="s">
        <v>141</v>
      </c>
      <c r="J11" s="33" t="s">
        <v>141</v>
      </c>
      <c r="K11" s="38" t="s">
        <v>141</v>
      </c>
      <c r="L11" s="38" t="s">
        <v>141</v>
      </c>
      <c r="M11" s="38" t="s">
        <v>141</v>
      </c>
      <c r="N11" s="38" t="s">
        <v>141</v>
      </c>
    </row>
    <row r="12" spans="1:14" ht="29.1" customHeight="1">
      <c r="A12" s="150" t="s">
        <v>155</v>
      </c>
      <c r="B12" s="145">
        <f>C12-0.7</f>
        <v>21.6</v>
      </c>
      <c r="C12" s="145">
        <f>D12-0.7</f>
        <v>22.3</v>
      </c>
      <c r="D12" s="144">
        <v>23</v>
      </c>
      <c r="E12" s="145">
        <f>D12+0.7</f>
        <v>23.7</v>
      </c>
      <c r="F12" s="145">
        <f>E12+0.7</f>
        <v>24.4</v>
      </c>
      <c r="G12" s="146">
        <f>F12+0.9</f>
        <v>25.299999999999997</v>
      </c>
      <c r="H12" s="294"/>
      <c r="I12" s="33" t="s">
        <v>141</v>
      </c>
      <c r="J12" s="33" t="s">
        <v>141</v>
      </c>
      <c r="K12" s="38" t="s">
        <v>141</v>
      </c>
      <c r="L12" s="38" t="s">
        <v>149</v>
      </c>
      <c r="M12" s="38" t="s">
        <v>141</v>
      </c>
      <c r="N12" s="38" t="s">
        <v>141</v>
      </c>
    </row>
    <row r="13" spans="1:14" ht="29.1" customHeight="1">
      <c r="A13" s="150" t="s">
        <v>156</v>
      </c>
      <c r="B13" s="145">
        <f>C13-0.5</f>
        <v>19</v>
      </c>
      <c r="C13" s="145">
        <f>D13-0.5</f>
        <v>19.5</v>
      </c>
      <c r="D13" s="144">
        <v>20</v>
      </c>
      <c r="E13" s="145">
        <f>D13+0.5</f>
        <v>20.5</v>
      </c>
      <c r="F13" s="145">
        <f>E13+0.5</f>
        <v>21</v>
      </c>
      <c r="G13" s="146">
        <f>F13+0.7</f>
        <v>21.7</v>
      </c>
      <c r="H13" s="294"/>
      <c r="I13" s="33" t="s">
        <v>158</v>
      </c>
      <c r="J13" s="38" t="s">
        <v>141</v>
      </c>
      <c r="K13" s="38" t="s">
        <v>141</v>
      </c>
      <c r="L13" s="38" t="s">
        <v>141</v>
      </c>
      <c r="M13" s="38" t="s">
        <v>141</v>
      </c>
      <c r="N13" s="38" t="s">
        <v>141</v>
      </c>
    </row>
    <row r="14" spans="1:14" ht="29.1" customHeight="1">
      <c r="A14" s="34" t="s">
        <v>157</v>
      </c>
      <c r="B14" s="145">
        <v>24.1</v>
      </c>
      <c r="C14" s="145">
        <v>24.6</v>
      </c>
      <c r="D14" s="144">
        <v>25.2</v>
      </c>
      <c r="E14" s="145">
        <v>25.7</v>
      </c>
      <c r="F14" s="145">
        <v>26.6</v>
      </c>
      <c r="G14" s="146">
        <v>27</v>
      </c>
      <c r="H14" s="294"/>
      <c r="I14" s="38" t="s">
        <v>141</v>
      </c>
      <c r="J14" s="38" t="s">
        <v>141</v>
      </c>
      <c r="K14" s="38" t="s">
        <v>141</v>
      </c>
      <c r="L14" s="38" t="s">
        <v>141</v>
      </c>
      <c r="M14" s="38" t="s">
        <v>141</v>
      </c>
      <c r="N14" s="38" t="s">
        <v>141</v>
      </c>
    </row>
    <row r="15" spans="1:14" ht="29.1" customHeight="1">
      <c r="A15" s="34" t="s">
        <v>159</v>
      </c>
      <c r="B15" s="145">
        <f>C15-0.9</f>
        <v>42.400000000000006</v>
      </c>
      <c r="C15" s="145">
        <f>D15-0.9</f>
        <v>43.300000000000004</v>
      </c>
      <c r="D15" s="144">
        <v>44.2</v>
      </c>
      <c r="E15" s="145">
        <f>D15+1.1</f>
        <v>45.300000000000004</v>
      </c>
      <c r="F15" s="145">
        <f>E15+1.1</f>
        <v>46.400000000000006</v>
      </c>
      <c r="G15" s="146">
        <f>F15+1.1</f>
        <v>47.500000000000007</v>
      </c>
      <c r="H15" s="294"/>
      <c r="I15" s="38" t="s">
        <v>141</v>
      </c>
      <c r="J15" s="38" t="s">
        <v>141</v>
      </c>
      <c r="K15" s="38" t="s">
        <v>141</v>
      </c>
      <c r="L15" s="38" t="s">
        <v>141</v>
      </c>
      <c r="M15" s="38" t="s">
        <v>141</v>
      </c>
      <c r="N15" s="38" t="s">
        <v>141</v>
      </c>
    </row>
    <row r="16" spans="1:14" ht="14.25">
      <c r="A16" s="28" t="s">
        <v>160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</row>
    <row r="17" spans="1:13" ht="14.25">
      <c r="A17" s="35"/>
      <c r="B17" s="35"/>
      <c r="C17" s="35"/>
      <c r="D17" s="35"/>
      <c r="E17" s="35"/>
      <c r="F17" s="35"/>
      <c r="G17" s="35"/>
      <c r="H17" s="35"/>
      <c r="I17" s="36" t="s">
        <v>339</v>
      </c>
      <c r="J17" s="39"/>
      <c r="K17" s="36" t="s">
        <v>161</v>
      </c>
      <c r="L17" s="36"/>
      <c r="M17" s="36" t="s">
        <v>162</v>
      </c>
    </row>
  </sheetData>
  <mergeCells count="8">
    <mergeCell ref="A1:M1"/>
    <mergeCell ref="B2:C2"/>
    <mergeCell ref="E2:G2"/>
    <mergeCell ref="J2:M2"/>
    <mergeCell ref="B3:G3"/>
    <mergeCell ref="I3:M3"/>
    <mergeCell ref="A3:A4"/>
    <mergeCell ref="H2:H15"/>
  </mergeCells>
  <phoneticPr fontId="35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zoomScale="125" zoomScaleNormal="125" workbookViewId="0">
      <selection activeCell="H17" sqref="H17"/>
    </sheetView>
  </sheetViews>
  <sheetFormatPr defaultColWidth="9" defaultRowHeight="14.25"/>
  <cols>
    <col min="1" max="1" width="7" customWidth="1"/>
    <col min="2" max="2" width="12.125" style="27" customWidth="1"/>
    <col min="3" max="3" width="12.875" style="27" customWidth="1"/>
    <col min="4" max="4" width="9.125" style="22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295" t="s">
        <v>163</v>
      </c>
      <c r="B1" s="295"/>
      <c r="C1" s="295"/>
      <c r="D1" s="296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</row>
    <row r="2" spans="1:15" s="1" customFormat="1" ht="16.5">
      <c r="A2" s="309" t="s">
        <v>164</v>
      </c>
      <c r="B2" s="310" t="s">
        <v>165</v>
      </c>
      <c r="C2" s="310" t="s">
        <v>166</v>
      </c>
      <c r="D2" s="312" t="s">
        <v>167</v>
      </c>
      <c r="E2" s="310" t="s">
        <v>168</v>
      </c>
      <c r="F2" s="310" t="s">
        <v>169</v>
      </c>
      <c r="G2" s="310" t="s">
        <v>170</v>
      </c>
      <c r="H2" s="310" t="s">
        <v>171</v>
      </c>
      <c r="I2" s="3" t="s">
        <v>172</v>
      </c>
      <c r="J2" s="3" t="s">
        <v>173</v>
      </c>
      <c r="K2" s="3" t="s">
        <v>174</v>
      </c>
      <c r="L2" s="3" t="s">
        <v>175</v>
      </c>
      <c r="M2" s="3" t="s">
        <v>176</v>
      </c>
      <c r="N2" s="310" t="s">
        <v>177</v>
      </c>
      <c r="O2" s="310" t="s">
        <v>178</v>
      </c>
    </row>
    <row r="3" spans="1:15" s="1" customFormat="1" ht="16.5">
      <c r="A3" s="309"/>
      <c r="B3" s="311"/>
      <c r="C3" s="311"/>
      <c r="D3" s="313"/>
      <c r="E3" s="311"/>
      <c r="F3" s="311"/>
      <c r="G3" s="311"/>
      <c r="H3" s="311"/>
      <c r="I3" s="3" t="s">
        <v>179</v>
      </c>
      <c r="J3" s="3" t="s">
        <v>179</v>
      </c>
      <c r="K3" s="3" t="s">
        <v>179</v>
      </c>
      <c r="L3" s="3" t="s">
        <v>179</v>
      </c>
      <c r="M3" s="3" t="s">
        <v>179</v>
      </c>
      <c r="N3" s="311"/>
      <c r="O3" s="311"/>
    </row>
    <row r="4" spans="1:15" ht="82.5">
      <c r="A4" s="5">
        <v>1</v>
      </c>
      <c r="B4" s="8">
        <v>2104</v>
      </c>
      <c r="C4" s="8" t="s">
        <v>180</v>
      </c>
      <c r="D4" s="7" t="s">
        <v>181</v>
      </c>
      <c r="E4" s="153" t="s">
        <v>336</v>
      </c>
      <c r="F4" s="7" t="s">
        <v>182</v>
      </c>
      <c r="G4" s="8" t="s">
        <v>67</v>
      </c>
      <c r="H4" s="8" t="s">
        <v>67</v>
      </c>
      <c r="I4" s="8">
        <v>4</v>
      </c>
      <c r="J4" s="8">
        <v>2</v>
      </c>
      <c r="K4" s="8">
        <v>3</v>
      </c>
      <c r="L4" s="8">
        <v>5</v>
      </c>
      <c r="M4" s="8">
        <v>3</v>
      </c>
      <c r="N4" s="8">
        <f>SUM(I4:M4)</f>
        <v>17</v>
      </c>
      <c r="O4" s="8" t="s">
        <v>183</v>
      </c>
    </row>
    <row r="5" spans="1:15" ht="16.5">
      <c r="A5" s="5"/>
      <c r="B5" s="8"/>
      <c r="C5" s="8"/>
      <c r="D5" s="7"/>
      <c r="E5" s="8"/>
      <c r="F5" s="7"/>
      <c r="G5" s="8"/>
      <c r="H5" s="8"/>
      <c r="I5" s="8"/>
      <c r="J5" s="8"/>
      <c r="K5" s="8"/>
      <c r="L5" s="8"/>
      <c r="M5" s="8"/>
      <c r="N5" s="8"/>
      <c r="O5" s="8"/>
    </row>
    <row r="6" spans="1:15">
      <c r="A6" s="5"/>
      <c r="B6" s="8"/>
      <c r="C6" s="8"/>
      <c r="D6" s="23"/>
      <c r="E6" s="8"/>
      <c r="F6" s="26"/>
      <c r="G6" s="8"/>
      <c r="H6" s="8"/>
      <c r="I6" s="8"/>
      <c r="J6" s="8"/>
      <c r="K6" s="8"/>
      <c r="L6" s="8"/>
      <c r="M6" s="8"/>
      <c r="N6" s="8"/>
      <c r="O6" s="8"/>
    </row>
    <row r="7" spans="1:15">
      <c r="A7" s="5"/>
      <c r="B7" s="8"/>
      <c r="C7" s="8"/>
      <c r="D7" s="24"/>
      <c r="E7" s="8"/>
      <c r="F7" s="26"/>
      <c r="G7" s="8"/>
      <c r="H7" s="8"/>
      <c r="I7" s="8"/>
      <c r="J7" s="8"/>
      <c r="K7" s="8"/>
      <c r="L7" s="8"/>
      <c r="M7" s="8"/>
      <c r="N7" s="8"/>
      <c r="O7" s="8"/>
    </row>
    <row r="8" spans="1:15">
      <c r="A8" s="5"/>
      <c r="B8" s="8"/>
      <c r="C8" s="8"/>
      <c r="D8" s="2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8"/>
      <c r="C9" s="8"/>
      <c r="D9" s="2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s="2" customFormat="1" ht="18.75">
      <c r="A10" s="297" t="s">
        <v>335</v>
      </c>
      <c r="B10" s="298"/>
      <c r="C10" s="298"/>
      <c r="D10" s="299"/>
      <c r="E10" s="300"/>
      <c r="F10" s="301"/>
      <c r="G10" s="301"/>
      <c r="H10" s="301"/>
      <c r="I10" s="302"/>
      <c r="J10" s="297" t="s">
        <v>185</v>
      </c>
      <c r="K10" s="303"/>
      <c r="L10" s="303"/>
      <c r="M10" s="304"/>
      <c r="N10" s="11"/>
      <c r="O10" s="12"/>
    </row>
    <row r="11" spans="1:15" ht="16.5">
      <c r="A11" s="305" t="s">
        <v>186</v>
      </c>
      <c r="B11" s="306"/>
      <c r="C11" s="306"/>
      <c r="D11" s="307"/>
      <c r="E11" s="308"/>
      <c r="F11" s="308"/>
      <c r="G11" s="308"/>
      <c r="H11" s="308"/>
      <c r="I11" s="308"/>
      <c r="J11" s="308"/>
      <c r="K11" s="308"/>
      <c r="L11" s="308"/>
      <c r="M11" s="308"/>
      <c r="N11" s="308"/>
      <c r="O11" s="308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5" type="noConversion"/>
  <dataValidations count="1">
    <dataValidation type="list" allowBlank="1" showInputMessage="1" showErrorMessage="1" sqref="O1 O3:O7 O8:O1048576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zoomScale="125" zoomScaleNormal="125" workbookViewId="0">
      <selection activeCell="F14" sqref="F1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style="22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295" t="s">
        <v>187</v>
      </c>
      <c r="B1" s="295"/>
      <c r="C1" s="295"/>
      <c r="D1" s="295"/>
      <c r="E1" s="296"/>
      <c r="F1" s="295"/>
      <c r="G1" s="295"/>
      <c r="H1" s="295"/>
      <c r="I1" s="295"/>
      <c r="J1" s="295"/>
      <c r="K1" s="295"/>
      <c r="L1" s="295"/>
      <c r="M1" s="295"/>
    </row>
    <row r="2" spans="1:13" s="1" customFormat="1" ht="16.5">
      <c r="A2" s="309" t="s">
        <v>164</v>
      </c>
      <c r="B2" s="310" t="s">
        <v>169</v>
      </c>
      <c r="C2" s="310" t="s">
        <v>165</v>
      </c>
      <c r="D2" s="310" t="s">
        <v>166</v>
      </c>
      <c r="E2" s="312" t="s">
        <v>167</v>
      </c>
      <c r="F2" s="310" t="s">
        <v>168</v>
      </c>
      <c r="G2" s="309" t="s">
        <v>188</v>
      </c>
      <c r="H2" s="309"/>
      <c r="I2" s="309" t="s">
        <v>189</v>
      </c>
      <c r="J2" s="309"/>
      <c r="K2" s="315" t="s">
        <v>190</v>
      </c>
      <c r="L2" s="317" t="s">
        <v>191</v>
      </c>
      <c r="M2" s="319" t="s">
        <v>192</v>
      </c>
    </row>
    <row r="3" spans="1:13" s="1" customFormat="1" ht="16.5">
      <c r="A3" s="309"/>
      <c r="B3" s="311"/>
      <c r="C3" s="311"/>
      <c r="D3" s="311"/>
      <c r="E3" s="313"/>
      <c r="F3" s="311"/>
      <c r="G3" s="3" t="s">
        <v>193</v>
      </c>
      <c r="H3" s="3" t="s">
        <v>194</v>
      </c>
      <c r="I3" s="3" t="s">
        <v>193</v>
      </c>
      <c r="J3" s="3" t="s">
        <v>194</v>
      </c>
      <c r="K3" s="316"/>
      <c r="L3" s="318"/>
      <c r="M3" s="320"/>
    </row>
    <row r="4" spans="1:13" ht="82.5">
      <c r="A4" s="5">
        <v>1</v>
      </c>
      <c r="B4" s="7" t="s">
        <v>182</v>
      </c>
      <c r="C4" s="8">
        <v>2104</v>
      </c>
      <c r="D4" s="8" t="s">
        <v>180</v>
      </c>
      <c r="E4" s="7" t="s">
        <v>195</v>
      </c>
      <c r="F4" s="8" t="s">
        <v>196</v>
      </c>
      <c r="G4" s="8">
        <v>0.2</v>
      </c>
      <c r="H4" s="8">
        <v>0.2</v>
      </c>
      <c r="I4" s="8">
        <v>0.3</v>
      </c>
      <c r="J4" s="8">
        <v>0.5</v>
      </c>
      <c r="K4" s="8">
        <f>SUM(G4:J4)</f>
        <v>1.2</v>
      </c>
      <c r="L4" s="8" t="s">
        <v>197</v>
      </c>
      <c r="M4" s="8" t="s">
        <v>183</v>
      </c>
    </row>
    <row r="5" spans="1:13" ht="82.5">
      <c r="A5" s="5">
        <v>2</v>
      </c>
      <c r="B5" s="7" t="s">
        <v>182</v>
      </c>
      <c r="C5" s="8">
        <v>11</v>
      </c>
      <c r="D5" s="8" t="s">
        <v>180</v>
      </c>
      <c r="E5" s="7" t="s">
        <v>198</v>
      </c>
      <c r="F5" s="153" t="s">
        <v>337</v>
      </c>
      <c r="G5" s="8">
        <v>0.3</v>
      </c>
      <c r="H5" s="8">
        <v>0.2</v>
      </c>
      <c r="I5" s="8">
        <v>0.5</v>
      </c>
      <c r="J5" s="8">
        <v>0.5</v>
      </c>
      <c r="K5" s="8">
        <f>SUM(G5:J5)</f>
        <v>1.5</v>
      </c>
      <c r="L5" s="8" t="s">
        <v>197</v>
      </c>
      <c r="M5" s="8" t="s">
        <v>183</v>
      </c>
    </row>
    <row r="6" spans="1:13">
      <c r="A6" s="5"/>
      <c r="B6" s="26"/>
      <c r="C6" s="8"/>
      <c r="D6" s="8"/>
      <c r="E6" s="23"/>
      <c r="F6" s="8"/>
      <c r="G6" s="8"/>
      <c r="H6" s="8"/>
      <c r="I6" s="8"/>
      <c r="J6" s="8"/>
      <c r="K6" s="8"/>
      <c r="L6" s="8"/>
      <c r="M6" s="8"/>
    </row>
    <row r="7" spans="1:13">
      <c r="A7" s="5"/>
      <c r="B7" s="26"/>
      <c r="C7" s="8"/>
      <c r="D7" s="8"/>
      <c r="E7" s="24"/>
      <c r="F7" s="8"/>
      <c r="G7" s="8"/>
      <c r="H7" s="8"/>
      <c r="I7" s="8"/>
      <c r="J7" s="8"/>
      <c r="K7" s="8"/>
      <c r="L7" s="8"/>
      <c r="M7" s="8"/>
    </row>
    <row r="8" spans="1:13">
      <c r="A8" s="5"/>
      <c r="B8" s="5"/>
      <c r="C8" s="5"/>
      <c r="D8" s="5"/>
      <c r="E8" s="2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25"/>
      <c r="F9" s="5"/>
      <c r="G9" s="5"/>
      <c r="H9" s="5"/>
      <c r="I9" s="5"/>
      <c r="J9" s="5"/>
      <c r="K9" s="5"/>
      <c r="L9" s="5"/>
      <c r="M9" s="5"/>
    </row>
    <row r="10" spans="1:13" s="2" customFormat="1" ht="18.75">
      <c r="A10" s="297" t="s">
        <v>335</v>
      </c>
      <c r="B10" s="303"/>
      <c r="C10" s="303"/>
      <c r="D10" s="303"/>
      <c r="E10" s="299"/>
      <c r="F10" s="300"/>
      <c r="G10" s="302"/>
      <c r="H10" s="297" t="s">
        <v>199</v>
      </c>
      <c r="I10" s="303"/>
      <c r="J10" s="303"/>
      <c r="K10" s="304"/>
      <c r="L10" s="321"/>
      <c r="M10" s="322"/>
    </row>
    <row r="11" spans="1:13" ht="16.5">
      <c r="A11" s="314" t="s">
        <v>200</v>
      </c>
      <c r="B11" s="314"/>
      <c r="C11" s="308"/>
      <c r="D11" s="308"/>
      <c r="E11" s="307"/>
      <c r="F11" s="308"/>
      <c r="G11" s="308"/>
      <c r="H11" s="308"/>
      <c r="I11" s="308"/>
      <c r="J11" s="308"/>
      <c r="K11" s="308"/>
      <c r="L11" s="308"/>
      <c r="M11" s="308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5" type="noConversion"/>
  <dataValidations count="1">
    <dataValidation type="list" allowBlank="1" showInputMessage="1" showErrorMessage="1" sqref="M1:M7 M8:M1048576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zoomScale="125" zoomScaleNormal="125" workbookViewId="0">
      <selection activeCell="C4" sqref="C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style="22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295" t="s">
        <v>201</v>
      </c>
      <c r="B1" s="295"/>
      <c r="C1" s="295"/>
      <c r="D1" s="295"/>
      <c r="E1" s="296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</row>
    <row r="2" spans="1:23" s="1" customFormat="1" ht="15.95" customHeight="1">
      <c r="A2" s="310" t="s">
        <v>202</v>
      </c>
      <c r="B2" s="310" t="s">
        <v>169</v>
      </c>
      <c r="C2" s="310" t="s">
        <v>165</v>
      </c>
      <c r="D2" s="310" t="s">
        <v>166</v>
      </c>
      <c r="E2" s="312" t="s">
        <v>167</v>
      </c>
      <c r="F2" s="310" t="s">
        <v>168</v>
      </c>
      <c r="G2" s="332" t="s">
        <v>203</v>
      </c>
      <c r="H2" s="333"/>
      <c r="I2" s="334"/>
      <c r="J2" s="332" t="s">
        <v>204</v>
      </c>
      <c r="K2" s="333"/>
      <c r="L2" s="334"/>
      <c r="M2" s="332" t="s">
        <v>205</v>
      </c>
      <c r="N2" s="333"/>
      <c r="O2" s="334"/>
      <c r="P2" s="332" t="s">
        <v>206</v>
      </c>
      <c r="Q2" s="333"/>
      <c r="R2" s="334"/>
      <c r="S2" s="333" t="s">
        <v>207</v>
      </c>
      <c r="T2" s="333"/>
      <c r="U2" s="334"/>
      <c r="V2" s="336" t="s">
        <v>208</v>
      </c>
      <c r="W2" s="336" t="s">
        <v>178</v>
      </c>
    </row>
    <row r="3" spans="1:23" s="1" customFormat="1" ht="16.5">
      <c r="A3" s="311"/>
      <c r="B3" s="325"/>
      <c r="C3" s="325"/>
      <c r="D3" s="325"/>
      <c r="E3" s="335"/>
      <c r="F3" s="325"/>
      <c r="G3" s="3" t="s">
        <v>209</v>
      </c>
      <c r="H3" s="3" t="s">
        <v>127</v>
      </c>
      <c r="I3" s="3" t="s">
        <v>169</v>
      </c>
      <c r="J3" s="3" t="s">
        <v>209</v>
      </c>
      <c r="K3" s="3" t="s">
        <v>127</v>
      </c>
      <c r="L3" s="3" t="s">
        <v>169</v>
      </c>
      <c r="M3" s="3" t="s">
        <v>209</v>
      </c>
      <c r="N3" s="3" t="s">
        <v>127</v>
      </c>
      <c r="O3" s="3" t="s">
        <v>169</v>
      </c>
      <c r="P3" s="3" t="s">
        <v>209</v>
      </c>
      <c r="Q3" s="3" t="s">
        <v>127</v>
      </c>
      <c r="R3" s="3" t="s">
        <v>169</v>
      </c>
      <c r="S3" s="3" t="s">
        <v>209</v>
      </c>
      <c r="T3" s="3" t="s">
        <v>127</v>
      </c>
      <c r="U3" s="3" t="s">
        <v>169</v>
      </c>
      <c r="V3" s="337"/>
      <c r="W3" s="337"/>
    </row>
    <row r="4" spans="1:23" ht="49.5">
      <c r="A4" s="328" t="s">
        <v>210</v>
      </c>
      <c r="B4" s="326" t="s">
        <v>182</v>
      </c>
      <c r="C4" s="8">
        <v>2104</v>
      </c>
      <c r="D4" s="8" t="s">
        <v>180</v>
      </c>
      <c r="E4" s="7" t="s">
        <v>198</v>
      </c>
      <c r="F4" s="8" t="s">
        <v>56</v>
      </c>
      <c r="G4" s="95" t="s">
        <v>211</v>
      </c>
      <c r="H4" s="95" t="s">
        <v>212</v>
      </c>
      <c r="I4" s="95" t="s">
        <v>213</v>
      </c>
      <c r="J4" s="95" t="s">
        <v>214</v>
      </c>
      <c r="K4" s="8" t="s">
        <v>215</v>
      </c>
      <c r="L4" s="95" t="s">
        <v>216</v>
      </c>
      <c r="M4" s="95" t="s">
        <v>217</v>
      </c>
      <c r="N4" s="95" t="s">
        <v>218</v>
      </c>
      <c r="O4" s="95" t="s">
        <v>219</v>
      </c>
      <c r="P4" s="8"/>
      <c r="Q4" s="8"/>
      <c r="R4" s="8"/>
      <c r="S4" s="8"/>
      <c r="T4" s="8"/>
      <c r="U4" s="8"/>
      <c r="V4" s="8"/>
      <c r="W4" s="8"/>
    </row>
    <row r="5" spans="1:23" ht="49.5">
      <c r="A5" s="329"/>
      <c r="B5" s="331"/>
      <c r="C5" s="8">
        <v>11</v>
      </c>
      <c r="D5" s="8" t="s">
        <v>180</v>
      </c>
      <c r="E5" s="7" t="s">
        <v>198</v>
      </c>
      <c r="F5" s="8" t="s">
        <v>56</v>
      </c>
      <c r="G5" s="332" t="s">
        <v>220</v>
      </c>
      <c r="H5" s="333"/>
      <c r="I5" s="334"/>
      <c r="J5" s="332" t="s">
        <v>221</v>
      </c>
      <c r="K5" s="333"/>
      <c r="L5" s="334"/>
      <c r="M5" s="332" t="s">
        <v>222</v>
      </c>
      <c r="N5" s="333"/>
      <c r="O5" s="334"/>
      <c r="P5" s="332" t="s">
        <v>223</v>
      </c>
      <c r="Q5" s="333"/>
      <c r="R5" s="334"/>
      <c r="S5" s="333" t="s">
        <v>224</v>
      </c>
      <c r="T5" s="333"/>
      <c r="U5" s="334"/>
      <c r="V5" s="8"/>
      <c r="W5" s="8"/>
    </row>
    <row r="6" spans="1:23" ht="16.5">
      <c r="A6" s="329"/>
      <c r="B6" s="331"/>
      <c r="C6" s="8"/>
      <c r="D6" s="8"/>
      <c r="E6" s="23"/>
      <c r="F6" s="8"/>
      <c r="G6" s="3" t="s">
        <v>209</v>
      </c>
      <c r="H6" s="3" t="s">
        <v>127</v>
      </c>
      <c r="I6" s="3" t="s">
        <v>169</v>
      </c>
      <c r="J6" s="3" t="s">
        <v>209</v>
      </c>
      <c r="K6" s="3" t="s">
        <v>127</v>
      </c>
      <c r="L6" s="3" t="s">
        <v>169</v>
      </c>
      <c r="M6" s="3" t="s">
        <v>209</v>
      </c>
      <c r="N6" s="3" t="s">
        <v>127</v>
      </c>
      <c r="O6" s="3" t="s">
        <v>169</v>
      </c>
      <c r="P6" s="3" t="s">
        <v>209</v>
      </c>
      <c r="Q6" s="3" t="s">
        <v>127</v>
      </c>
      <c r="R6" s="3" t="s">
        <v>169</v>
      </c>
      <c r="S6" s="3" t="s">
        <v>209</v>
      </c>
      <c r="T6" s="3" t="s">
        <v>127</v>
      </c>
      <c r="U6" s="3" t="s">
        <v>169</v>
      </c>
      <c r="V6" s="8"/>
      <c r="W6" s="8"/>
    </row>
    <row r="7" spans="1:23">
      <c r="A7" s="330"/>
      <c r="B7" s="327"/>
      <c r="C7" s="8"/>
      <c r="D7" s="8"/>
      <c r="E7" s="24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26" t="s">
        <v>225</v>
      </c>
      <c r="B8" s="326"/>
      <c r="C8" s="326"/>
      <c r="D8" s="326"/>
      <c r="E8" s="323"/>
      <c r="F8" s="326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27"/>
      <c r="B9" s="327"/>
      <c r="C9" s="327"/>
      <c r="D9" s="327"/>
      <c r="E9" s="324"/>
      <c r="F9" s="327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26" t="s">
        <v>226</v>
      </c>
      <c r="B10" s="326"/>
      <c r="C10" s="326"/>
      <c r="D10" s="326"/>
      <c r="E10" s="323"/>
      <c r="F10" s="326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27"/>
      <c r="B11" s="327"/>
      <c r="C11" s="327"/>
      <c r="D11" s="327"/>
      <c r="E11" s="324"/>
      <c r="F11" s="327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26" t="s">
        <v>227</v>
      </c>
      <c r="B12" s="326"/>
      <c r="C12" s="326"/>
      <c r="D12" s="326"/>
      <c r="E12" s="323"/>
      <c r="F12" s="326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27"/>
      <c r="B13" s="327"/>
      <c r="C13" s="327"/>
      <c r="D13" s="327"/>
      <c r="E13" s="324"/>
      <c r="F13" s="327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5"/>
      <c r="B14" s="5"/>
      <c r="C14" s="5"/>
      <c r="D14" s="5"/>
      <c r="E14" s="2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s="2" customFormat="1" ht="18.75">
      <c r="A15" s="297" t="s">
        <v>335</v>
      </c>
      <c r="B15" s="303"/>
      <c r="C15" s="303"/>
      <c r="D15" s="303"/>
      <c r="E15" s="299"/>
      <c r="F15" s="300"/>
      <c r="G15" s="302"/>
      <c r="H15" s="21"/>
      <c r="I15" s="21"/>
      <c r="J15" s="297" t="s">
        <v>199</v>
      </c>
      <c r="K15" s="303"/>
      <c r="L15" s="303"/>
      <c r="M15" s="303"/>
      <c r="N15" s="303"/>
      <c r="O15" s="303"/>
      <c r="P15" s="303"/>
      <c r="Q15" s="303"/>
      <c r="R15" s="303"/>
      <c r="S15" s="303"/>
      <c r="T15" s="303"/>
      <c r="U15" s="304"/>
      <c r="V15" s="11"/>
      <c r="W15" s="12"/>
    </row>
    <row r="16" spans="1:23" ht="16.5">
      <c r="A16" s="305" t="s">
        <v>228</v>
      </c>
      <c r="B16" s="305"/>
      <c r="C16" s="308"/>
      <c r="D16" s="308"/>
      <c r="E16" s="307"/>
      <c r="F16" s="308"/>
      <c r="G16" s="308"/>
      <c r="H16" s="308"/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8"/>
      <c r="W16" s="308"/>
    </row>
  </sheetData>
  <mergeCells count="43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4:A7"/>
    <mergeCell ref="A8:A9"/>
    <mergeCell ref="A10:A11"/>
    <mergeCell ref="A12:A13"/>
    <mergeCell ref="B2:B3"/>
    <mergeCell ref="B4:B7"/>
    <mergeCell ref="B8:B9"/>
    <mergeCell ref="B10:B11"/>
    <mergeCell ref="B12:B13"/>
    <mergeCell ref="C2:C3"/>
    <mergeCell ref="C8:C9"/>
    <mergeCell ref="C10:C11"/>
    <mergeCell ref="C12:C13"/>
    <mergeCell ref="D2:D3"/>
    <mergeCell ref="D8:D9"/>
    <mergeCell ref="D10:D11"/>
    <mergeCell ref="D12:D13"/>
    <mergeCell ref="E8:E9"/>
    <mergeCell ref="E10:E11"/>
    <mergeCell ref="E12:E13"/>
    <mergeCell ref="F2:F3"/>
    <mergeCell ref="F8:F9"/>
    <mergeCell ref="F10:F11"/>
    <mergeCell ref="F12:F13"/>
  </mergeCells>
  <phoneticPr fontId="35" type="noConversion"/>
  <dataValidations count="1">
    <dataValidation type="list" allowBlank="1" showInputMessage="1" showErrorMessage="1" sqref="W1 W4:W7 W8:W1048576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 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pc1</cp:lastModifiedBy>
  <dcterms:created xsi:type="dcterms:W3CDTF">2020-03-11T01:34:00Z</dcterms:created>
  <dcterms:modified xsi:type="dcterms:W3CDTF">2024-09-23T09:29:59Z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69A03B66994D4A658115D2BCC9F4F6F2</vt:lpwstr>
  </property>
</Properties>
</file>