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drawings/drawing3.xml" ContentType="application/vnd.openxmlformats-officedocument.drawing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45" windowHeight="9675" tabRatio="727" activeTab="4"/>
  </bookViews>
  <sheets>
    <sheet name="工作内容" sheetId="1" r:id="rId1"/>
    <sheet name="AQL2.5验货" sheetId="2" r:id="rId2"/>
    <sheet name="首期" sheetId="3" r:id="rId3"/>
    <sheet name="中期" sheetId="4" r:id="rId4"/>
    <sheet name="尾期" sheetId="5" r:id="rId5"/>
    <sheet name="验货尺寸表" sheetId="6" r:id="rId6"/>
    <sheet name="1.面料验布" sheetId="7" r:id="rId7"/>
    <sheet name="2.面料缩率" sheetId="8" r:id="rId8"/>
    <sheet name="3.面料互染" sheetId="9" r:id="rId9"/>
    <sheet name="4.面料静水压" sheetId="10" r:id="rId10"/>
    <sheet name="5.特殊工艺测试" sheetId="11" r:id="rId11"/>
    <sheet name="6.织带类缩率测试" sheetId="12" r:id="rId12"/>
  </sheets>
  <calcPr calcId="145621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" i="12" l="1"/>
  <c r="K5" i="8"/>
  <c r="K4" i="8"/>
  <c r="N5" i="7"/>
  <c r="N4" i="7"/>
  <c r="F15" i="6"/>
  <c r="E15" i="6"/>
  <c r="C15" i="6"/>
  <c r="B15" i="6"/>
  <c r="F14" i="6"/>
  <c r="E14" i="6"/>
  <c r="C14" i="6"/>
  <c r="B14" i="6"/>
  <c r="F13" i="6"/>
  <c r="E13" i="6"/>
  <c r="C13" i="6"/>
  <c r="B13" i="6"/>
  <c r="F12" i="6"/>
  <c r="E12" i="6"/>
  <c r="C12" i="6"/>
  <c r="B12" i="6"/>
  <c r="F11" i="6"/>
  <c r="E11" i="6"/>
  <c r="C11" i="6"/>
  <c r="B11" i="6"/>
  <c r="F10" i="6"/>
  <c r="E10" i="6"/>
  <c r="C10" i="6"/>
  <c r="B10" i="6"/>
  <c r="F9" i="6"/>
  <c r="E9" i="6"/>
  <c r="C9" i="6"/>
  <c r="B9" i="6"/>
  <c r="F8" i="6"/>
  <c r="E8" i="6"/>
  <c r="D8" i="6"/>
  <c r="C8" i="6"/>
  <c r="B8" i="6"/>
  <c r="F7" i="6"/>
  <c r="E7" i="6"/>
  <c r="C7" i="6"/>
  <c r="B7" i="6"/>
  <c r="F6" i="6"/>
  <c r="E6" i="6"/>
  <c r="C6" i="6"/>
  <c r="B6" i="6"/>
</calcChain>
</file>

<file path=xl/sharedStrings.xml><?xml version="1.0" encoding="utf-8"?>
<sst xmlns="http://schemas.openxmlformats.org/spreadsheetml/2006/main" count="740" uniqueCount="340">
  <si>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</si>
  <si>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</si>
  <si>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</si>
  <si>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</si>
  <si>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</si>
  <si>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</si>
  <si>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</si>
  <si>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</si>
  <si>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</si>
  <si>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</si>
  <si>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</si>
  <si>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</si>
  <si>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</si>
  <si>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</si>
  <si>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</si>
  <si>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</si>
  <si>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</si>
  <si>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</si>
  <si>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</si>
  <si>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</si>
  <si>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</si>
  <si>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</si>
  <si>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</si>
  <si>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</si>
  <si>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</si>
  <si>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</si>
  <si>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</si>
  <si>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</si>
  <si>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</si>
  <si>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</si>
  <si>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</si>
  <si>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</si>
  <si>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</si>
  <si>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</si>
  <si>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</si>
  <si>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</si>
  <si>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</si>
  <si>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</si>
  <si>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</si>
  <si>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</si>
  <si>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</si>
  <si>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</si>
  <si>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</si>
  <si>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</si>
  <si>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</si>
  <si>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</si>
  <si>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</si>
  <si>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</si>
  <si>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</si>
  <si>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</si>
  <si>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</si>
  <si>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</si>
  <si>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</si>
  <si>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</si>
  <si>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期货订单</t>
  </si>
  <si>
    <t>合同签订方</t>
  </si>
  <si>
    <t>探越（北京）</t>
  </si>
  <si>
    <t>生产工厂</t>
  </si>
  <si>
    <t>探越天津</t>
  </si>
  <si>
    <t>订单基础信息</t>
  </si>
  <si>
    <t>生产•出货进度</t>
  </si>
  <si>
    <t>指示•确认资料</t>
  </si>
  <si>
    <t>款号</t>
  </si>
  <si>
    <t>TAEEAK91977</t>
  </si>
  <si>
    <t>合同交期</t>
  </si>
  <si>
    <t>产前确认样</t>
  </si>
  <si>
    <t>有</t>
  </si>
  <si>
    <t>无</t>
  </si>
  <si>
    <t>品名</t>
  </si>
  <si>
    <t>极地科考软壳套装（上衣）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</si>
  <si>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</si>
  <si>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</si>
  <si>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</si>
  <si>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</si>
  <si>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</si>
  <si>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</si>
  <si>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</si>
  <si>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</si>
  <si>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</si>
  <si>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</si>
  <si>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</si>
  <si>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</si>
  <si>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</si>
  <si>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</si>
  <si>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</si>
  <si>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</si>
  <si>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</si>
  <si>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</si>
  <si>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</si>
  <si>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</si>
  <si>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</si>
  <si>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</si>
  <si>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</si>
  <si>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</si>
  <si>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</si>
  <si>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</si>
  <si>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</si>
  <si>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</si>
  <si>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</si>
  <si>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</si>
  <si>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</si>
  <si>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</si>
  <si>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</si>
  <si>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</si>
  <si>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</si>
  <si>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</si>
  <si>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</si>
  <si>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</si>
  <si>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</si>
  <si>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</si>
  <si>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</si>
  <si>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</si>
  <si>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</si>
  <si>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</si>
  <si>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</si>
  <si>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</si>
  <si>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</si>
  <si>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</si>
  <si>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</si>
  <si>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</si>
  <si>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蔚蓝/藏蓝m/3件。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</si>
  <si>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</si>
  <si>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</si>
  <si>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</si>
  <si>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</si>
  <si>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</si>
  <si>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1.下摆扭，</t>
  </si>
  <si>
    <t>2.包缝线有跳线现象。</t>
  </si>
  <si>
    <t>3.前止口有欠针，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</si>
  <si>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</si>
  <si>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</si>
  <si>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</si>
  <si>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</si>
  <si>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</si>
  <si>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</si>
  <si>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</si>
  <si>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</si>
  <si>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</si>
  <si>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</si>
  <si>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</si>
  <si>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复核时间</t>
  </si>
  <si>
    <t>李晓龙</t>
  </si>
  <si>
    <t>QC规格测量表</t>
  </si>
  <si>
    <t>部位名称</t>
  </si>
  <si>
    <t>指示规格  FINAL SPEC</t>
  </si>
  <si>
    <t>样品规格  SAMPLE SPEC</t>
  </si>
  <si>
    <t>号型</t>
  </si>
  <si>
    <t>165/88B</t>
  </si>
  <si>
    <t>170/92B</t>
  </si>
  <si>
    <t>175/96B</t>
  </si>
  <si>
    <t>180/100B</t>
  </si>
  <si>
    <t>185/104B</t>
  </si>
  <si>
    <t>后中长</t>
  </si>
  <si>
    <t>前中长</t>
  </si>
  <si>
    <t>前中拉链长</t>
  </si>
  <si>
    <t>胸围</t>
  </si>
  <si>
    <t>-0.5</t>
  </si>
  <si>
    <t>腰围</t>
  </si>
  <si>
    <t>摆围</t>
  </si>
  <si>
    <t>肩宽</t>
  </si>
  <si>
    <t>下领围</t>
  </si>
  <si>
    <t>√</t>
  </si>
  <si>
    <t>上领围</t>
  </si>
  <si>
    <t>肩点袖长</t>
  </si>
  <si>
    <t>跟单QC:</t>
  </si>
  <si>
    <t>工厂负责人：</t>
  </si>
  <si>
    <t>TOREAD-QC中期检验报告书</t>
  </si>
  <si>
    <t>【附属资料确认】</t>
  </si>
  <si>
    <t>【检验明细】：检验明细（要求齐色、齐号至少10件检查）</t>
  </si>
  <si>
    <t>齐色、齐号10件。</t>
  </si>
  <si>
    <t>【耐水洗测试】：耐洗水测试明细（要求齐色、齐号）</t>
  </si>
  <si>
    <t>齐色、齐号2件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</si>
  <si>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</si>
  <si>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</si>
  <si>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1.领围吃式不平</t>
  </si>
  <si>
    <t>【整改的严重缺陷及整改复核时间】</t>
  </si>
  <si>
    <t>【整改结果】</t>
  </si>
  <si>
    <t>-1-0.5</t>
  </si>
  <si>
    <t>-1+1</t>
  </si>
  <si>
    <t>+1.1</t>
  </si>
  <si>
    <t>+1.2</t>
  </si>
  <si>
    <t>+2</t>
  </si>
  <si>
    <t>√√</t>
  </si>
  <si>
    <t>√-1.5</t>
  </si>
  <si>
    <t>-2-0.5</t>
  </si>
  <si>
    <t>-2√</t>
  </si>
  <si>
    <t>-1.5-0.6</t>
  </si>
  <si>
    <t>-06</t>
  </si>
  <si>
    <t>-06+1</t>
  </si>
  <si>
    <t>-0.5√</t>
  </si>
  <si>
    <t>-0.5-1</t>
  </si>
  <si>
    <t>√-0.5</t>
  </si>
  <si>
    <t>√-0.4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</si>
  <si>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</si>
  <si>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</si>
  <si>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</si>
  <si>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</si>
  <si>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</si>
  <si>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</si>
  <si>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</si>
  <si>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</si>
  <si>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</si>
  <si>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</si>
  <si>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</si>
  <si>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</si>
  <si>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</si>
  <si>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</si>
  <si>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</si>
  <si>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</si>
  <si>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</si>
  <si>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</si>
  <si>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</si>
  <si>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</si>
  <si>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</si>
  <si>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</si>
  <si>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</si>
  <si>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</si>
  <si>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</si>
  <si>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</si>
  <si>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</si>
  <si>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</si>
  <si>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</si>
  <si>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</si>
  <si>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</si>
  <si>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</si>
  <si>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</si>
  <si>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</si>
  <si>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</si>
  <si>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</si>
  <si>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齐号一箱</t>
  </si>
  <si>
    <t>情况说明：</t>
  </si>
  <si>
    <t xml:space="preserve">【问题点描述】  </t>
  </si>
  <si>
    <t>1.打号外漏.</t>
  </si>
  <si>
    <t>2.下摆扭1件，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</si>
  <si>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</si>
  <si>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</si>
  <si>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</si>
  <si>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</si>
  <si>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</si>
  <si>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</si>
  <si>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</si>
  <si>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</si>
  <si>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</si>
  <si>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 xml:space="preserve">     齐色齐码各2-3件，有问题的另加测量数量。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</si>
  <si>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</si>
  <si>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</si>
  <si>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</si>
  <si>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</si>
  <si>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</si>
  <si>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</si>
  <si>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</si>
  <si>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</si>
  <si>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</si>
  <si>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</si>
  <si>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</si>
  <si>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</si>
  <si>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</si>
  <si>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</si>
  <si>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</si>
  <si>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</si>
  <si>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</si>
  <si>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G15FW1091</t>
  </si>
  <si>
    <t>G15FW1091-309E/12C蔚蓝12C深灰</t>
  </si>
  <si>
    <t xml:space="preserve">嘉兴市正麒高新面料复合有限公司 </t>
  </si>
  <si>
    <t>YES</t>
  </si>
  <si>
    <t>G15FW1091-339I/15FW藏蓝17SS深灰</t>
  </si>
  <si>
    <t>测试人签名：尹振合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</si>
  <si>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</si>
  <si>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</si>
  <si>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</si>
  <si>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</si>
  <si>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</si>
  <si>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</si>
  <si>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</si>
  <si>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</si>
  <si>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</si>
  <si>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合格</t>
  </si>
  <si>
    <t>测试人签名：魏永军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</si>
  <si>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</si>
  <si>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</si>
  <si>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</si>
  <si>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</si>
  <si>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</si>
  <si>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</si>
  <si>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</si>
  <si>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</si>
  <si>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</si>
  <si>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</si>
  <si>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</si>
  <si>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LP00078</t>
  </si>
  <si>
    <t>5#Hypalon拉袢（含铆钉）</t>
  </si>
  <si>
    <t>常熟倍腾</t>
  </si>
  <si>
    <t>BB00003</t>
  </si>
  <si>
    <t xml:space="preserve">弹力包边带 </t>
  </si>
  <si>
    <t>东莞泰丰</t>
  </si>
  <si>
    <t>YK00021</t>
  </si>
  <si>
    <t xml:space="preserve">5#尼龙开尾反装，DABLH拉头，含注塑上止金属下止 </t>
  </si>
  <si>
    <t>YK</t>
  </si>
  <si>
    <t>物料6</t>
  </si>
  <si>
    <t>物料7</t>
  </si>
  <si>
    <t>物料8</t>
  </si>
  <si>
    <t>物料9</t>
  </si>
  <si>
    <t>物料10</t>
  </si>
  <si>
    <t>洗测3次</t>
  </si>
  <si>
    <t>洗测4次</t>
  </si>
  <si>
    <t>洗测5次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</si>
  <si>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</si>
  <si>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</si>
  <si>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</si>
  <si>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</si>
  <si>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</si>
  <si>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</si>
  <si>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</si>
  <si>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</si>
  <si>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</si>
  <si>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</si>
  <si>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</si>
  <si>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</si>
  <si>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</si>
  <si>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</si>
  <si>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</si>
  <si>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</si>
  <si>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 xml:space="preserve">底襟、袖袢 </t>
  </si>
  <si>
    <t>双面胶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</si>
  <si>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</si>
  <si>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</si>
  <si>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</si>
  <si>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</si>
  <si>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上海锦湾</t>
  </si>
  <si>
    <t>G17SSXJ001-701</t>
  </si>
  <si>
    <t xml:space="preserve">G17SSXJ001-701/12C黑 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</si>
  <si>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</si>
  <si>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通渭</t>
    <phoneticPr fontId="41" type="noConversion"/>
  </si>
  <si>
    <t>蔚蓝/藏蓝</t>
    <phoneticPr fontId="41" type="noConversion"/>
  </si>
  <si>
    <t>潘金刚</t>
    <phoneticPr fontId="41" type="noConversion"/>
  </si>
  <si>
    <t>李晓龙</t>
    <phoneticPr fontId="41" type="noConversion"/>
  </si>
  <si>
    <r>
      <t>验货时间：2</t>
    </r>
    <r>
      <rPr>
        <b/>
        <sz val="12"/>
        <color theme="1"/>
        <rFont val="宋体"/>
        <family val="3"/>
        <charset val="134"/>
      </rPr>
      <t>4-6-25</t>
    </r>
    <phoneticPr fontId="41" type="noConversion"/>
  </si>
  <si>
    <r>
      <t>制表时间：202</t>
    </r>
    <r>
      <rPr>
        <b/>
        <sz val="14"/>
        <color theme="1"/>
        <rFont val="宋体"/>
        <family val="3"/>
        <charset val="134"/>
        <scheme val="minor"/>
      </rPr>
      <t>4</t>
    </r>
    <r>
      <rPr>
        <b/>
        <sz val="14"/>
        <color theme="1"/>
        <rFont val="宋体"/>
        <family val="3"/>
        <charset val="134"/>
        <scheme val="minor"/>
      </rPr>
      <t>-6-10</t>
    </r>
    <phoneticPr fontId="41" type="noConversion"/>
  </si>
  <si>
    <t>制表时间：2024-6-10</t>
    <phoneticPr fontId="41" type="noConversion"/>
  </si>
  <si>
    <t>直发</t>
    <phoneticPr fontId="4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</si>
</sst>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_-[$€-2]* #,##0.00_-;\-[$€-2]* #,##0.00_-;_-[$€-2]* &quot;-&quot;??_-"/>
    <numFmt numFmtId="177" formatCode="0.0_ "/>
  </numFmts>
  <fonts count="44">
    <font>
      <sz val="12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sz val="10"/>
      <name val="微软雅黑"/>
      <family val="2"/>
      <charset val="134"/>
    </font>
    <font>
      <sz val="8"/>
      <color rgb="FF000000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sz val="8"/>
      <color rgb="FF000000"/>
      <name val="微软雅黑"/>
      <family val="2"/>
      <charset val="134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2"/>
      <name val="宋体"/>
      <family val="3"/>
      <charset val="134"/>
    </font>
    <font>
      <sz val="12"/>
      <name val="宋体"/>
      <family val="3"/>
      <charset val="134"/>
      <scheme val="major"/>
    </font>
    <font>
      <b/>
      <sz val="11"/>
      <name val="宋体"/>
      <family val="3"/>
      <charset val="134"/>
    </font>
    <font>
      <sz val="12"/>
      <name val="仿宋_GB2312"/>
      <charset val="134"/>
    </font>
    <font>
      <sz val="11"/>
      <name val="宋体"/>
      <family val="3"/>
      <charset val="134"/>
    </font>
    <font>
      <sz val="11"/>
      <name val="微软雅黑"/>
      <family val="2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color rgb="FF000000"/>
      <name val="宋体"/>
      <family val="3"/>
      <charset val="134"/>
    </font>
    <font>
      <sz val="11"/>
      <color rgb="FF000000"/>
      <name val="微软雅黑"/>
      <family val="2"/>
      <charset val="134"/>
    </font>
    <font>
      <sz val="12"/>
      <name val="新細明體"/>
      <charset val="134"/>
    </font>
    <font>
      <b/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2"/>
      <color theme="1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</fills>
  <borders count="7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indexed="8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</borders>
  <cellStyleXfs count="12">
    <xf numFmtId="0" fontId="0" fillId="0" borderId="0"/>
    <xf numFmtId="0" fontId="28" fillId="0" borderId="0">
      <alignment vertical="center"/>
    </xf>
    <xf numFmtId="0" fontId="20" fillId="0" borderId="0">
      <alignment vertical="center"/>
    </xf>
    <xf numFmtId="0" fontId="20" fillId="0" borderId="0"/>
    <xf numFmtId="0" fontId="28" fillId="0" borderId="0">
      <alignment vertical="center"/>
    </xf>
    <xf numFmtId="0" fontId="36" fillId="0" borderId="0">
      <alignment vertical="center"/>
    </xf>
    <xf numFmtId="0" fontId="37" fillId="0" borderId="0">
      <alignment horizontal="center" vertical="center"/>
    </xf>
    <xf numFmtId="0" fontId="38" fillId="0" borderId="0">
      <alignment horizontal="center" vertical="center"/>
    </xf>
    <xf numFmtId="0" fontId="20" fillId="0" borderId="0"/>
    <xf numFmtId="0" fontId="37" fillId="0" borderId="0">
      <alignment horizontal="center" vertical="center"/>
    </xf>
    <xf numFmtId="0" fontId="38" fillId="0" borderId="0">
      <alignment horizontal="center" vertical="top"/>
    </xf>
    <xf numFmtId="0" fontId="39" fillId="0" borderId="0" applyProtection="0">
      <alignment vertical="center"/>
    </xf>
  </cellStyleXfs>
  <cellXfs count="391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5" fillId="0" borderId="5" xfId="11" applyNumberFormat="1" applyFont="1" applyFill="1" applyBorder="1" applyAlignment="1">
      <alignment horizontal="center" vertical="center" wrapText="1" shrinkToFit="1"/>
    </xf>
    <xf numFmtId="0" fontId="5" fillId="0" borderId="6" xfId="11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6" fillId="3" borderId="7" xfId="9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left" vertical="center"/>
    </xf>
    <xf numFmtId="0" fontId="7" fillId="0" borderId="10" xfId="0" applyFont="1" applyBorder="1" applyAlignment="1">
      <alignment horizontal="center" vertical="center"/>
    </xf>
    <xf numFmtId="0" fontId="5" fillId="0" borderId="6" xfId="11" applyNumberFormat="1" applyFont="1" applyFill="1" applyBorder="1" applyAlignment="1">
      <alignment horizontal="center" wrapText="1"/>
    </xf>
    <xf numFmtId="0" fontId="5" fillId="0" borderId="11" xfId="11" applyNumberFormat="1" applyFont="1" applyFill="1" applyBorder="1" applyAlignment="1">
      <alignment horizontal="center" vertical="center" wrapText="1"/>
    </xf>
    <xf numFmtId="0" fontId="6" fillId="0" borderId="12" xfId="6" applyFont="1" applyBorder="1" applyAlignment="1">
      <alignment horizontal="center" vertical="center" wrapText="1"/>
    </xf>
    <xf numFmtId="0" fontId="6" fillId="0" borderId="0" xfId="6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0" fillId="0" borderId="2" xfId="0" applyFont="1" applyBorder="1"/>
    <xf numFmtId="0" fontId="10" fillId="0" borderId="2" xfId="0" applyFont="1" applyBorder="1" applyAlignment="1">
      <alignment horizontal="center"/>
    </xf>
    <xf numFmtId="0" fontId="8" fillId="0" borderId="9" xfId="0" applyFont="1" applyBorder="1" applyAlignment="1">
      <alignment horizontal="center" vertical="center"/>
    </xf>
    <xf numFmtId="0" fontId="0" fillId="4" borderId="0" xfId="0" applyFill="1"/>
    <xf numFmtId="0" fontId="6" fillId="5" borderId="14" xfId="9" applyFont="1" applyFill="1" applyBorder="1" applyAlignment="1">
      <alignment horizontal="center" vertical="center" wrapText="1"/>
    </xf>
    <xf numFmtId="0" fontId="6" fillId="5" borderId="6" xfId="9" applyFont="1" applyFill="1" applyBorder="1" applyAlignment="1">
      <alignment horizontal="center" vertical="center" wrapText="1"/>
    </xf>
    <xf numFmtId="0" fontId="0" fillId="4" borderId="2" xfId="0" applyFill="1" applyBorder="1"/>
    <xf numFmtId="0" fontId="11" fillId="0" borderId="0" xfId="7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2" fillId="4" borderId="0" xfId="3" applyFont="1" applyFill="1"/>
    <xf numFmtId="0" fontId="13" fillId="4" borderId="15" xfId="2" applyFont="1" applyFill="1" applyBorder="1" applyAlignment="1">
      <alignment horizontal="left" vertical="center"/>
    </xf>
    <xf numFmtId="0" fontId="13" fillId="4" borderId="16" xfId="2" applyFont="1" applyFill="1" applyBorder="1" applyAlignment="1">
      <alignment vertical="center"/>
    </xf>
    <xf numFmtId="0" fontId="13" fillId="4" borderId="16" xfId="2" applyFont="1" applyFill="1" applyBorder="1" applyAlignment="1">
      <alignment horizontal="left" vertical="center"/>
    </xf>
    <xf numFmtId="176" fontId="14" fillId="4" borderId="2" xfId="0" applyNumberFormat="1" applyFont="1" applyFill="1" applyBorder="1" applyAlignment="1"/>
    <xf numFmtId="0" fontId="15" fillId="0" borderId="2" xfId="8" applyFont="1" applyFill="1" applyBorder="1" applyAlignment="1">
      <alignment horizontal="left"/>
    </xf>
    <xf numFmtId="176" fontId="16" fillId="4" borderId="2" xfId="0" applyNumberFormat="1" applyFont="1" applyFill="1" applyBorder="1" applyAlignment="1"/>
    <xf numFmtId="176" fontId="17" fillId="4" borderId="2" xfId="0" applyNumberFormat="1" applyFont="1" applyFill="1" applyBorder="1" applyAlignment="1"/>
    <xf numFmtId="177" fontId="18" fillId="4" borderId="2" xfId="0" applyNumberFormat="1" applyFont="1" applyFill="1" applyBorder="1" applyAlignment="1"/>
    <xf numFmtId="49" fontId="19" fillId="0" borderId="2" xfId="5" applyNumberFormat="1" applyFont="1" applyFill="1" applyBorder="1" applyAlignment="1">
      <alignment horizontal="center"/>
    </xf>
    <xf numFmtId="0" fontId="0" fillId="4" borderId="0" xfId="4" applyFont="1" applyFill="1">
      <alignment vertical="center"/>
    </xf>
    <xf numFmtId="0" fontId="13" fillId="4" borderId="0" xfId="3" applyFont="1" applyFill="1"/>
    <xf numFmtId="49" fontId="13" fillId="4" borderId="2" xfId="4" applyNumberFormat="1" applyFont="1" applyFill="1" applyBorder="1" applyAlignment="1">
      <alignment horizontal="center" vertical="center"/>
    </xf>
    <xf numFmtId="49" fontId="12" fillId="4" borderId="2" xfId="4" applyNumberFormat="1" applyFont="1" applyFill="1" applyBorder="1" applyAlignment="1">
      <alignment horizontal="center" vertical="center"/>
    </xf>
    <xf numFmtId="14" fontId="13" fillId="4" borderId="0" xfId="3" applyNumberFormat="1" applyFont="1" applyFill="1"/>
    <xf numFmtId="0" fontId="20" fillId="0" borderId="0" xfId="2" applyFill="1" applyBorder="1" applyAlignment="1">
      <alignment horizontal="left" vertical="center"/>
    </xf>
    <xf numFmtId="0" fontId="20" fillId="0" borderId="0" xfId="2" applyFont="1" applyFill="1" applyAlignment="1">
      <alignment horizontal="left" vertical="center"/>
    </xf>
    <xf numFmtId="0" fontId="20" fillId="0" borderId="0" xfId="2" applyFill="1" applyAlignment="1">
      <alignment horizontal="left" vertical="center"/>
    </xf>
    <xf numFmtId="0" fontId="22" fillId="0" borderId="19" xfId="2" applyFont="1" applyFill="1" applyBorder="1" applyAlignment="1">
      <alignment horizontal="left" vertical="center"/>
    </xf>
    <xf numFmtId="0" fontId="22" fillId="0" borderId="20" xfId="2" applyFont="1" applyFill="1" applyBorder="1" applyAlignment="1">
      <alignment horizontal="center" vertical="center"/>
    </xf>
    <xf numFmtId="0" fontId="23" fillId="0" borderId="20" xfId="2" applyFont="1" applyFill="1" applyBorder="1" applyAlignment="1">
      <alignment vertical="center"/>
    </xf>
    <xf numFmtId="0" fontId="22" fillId="0" borderId="20" xfId="2" applyFont="1" applyFill="1" applyBorder="1" applyAlignment="1">
      <alignment vertical="center"/>
    </xf>
    <xf numFmtId="0" fontId="22" fillId="0" borderId="21" xfId="2" applyFont="1" applyFill="1" applyBorder="1" applyAlignment="1">
      <alignment vertical="center"/>
    </xf>
    <xf numFmtId="0" fontId="22" fillId="0" borderId="24" xfId="2" applyFont="1" applyFill="1" applyBorder="1" applyAlignment="1">
      <alignment vertical="center"/>
    </xf>
    <xf numFmtId="0" fontId="22" fillId="0" borderId="21" xfId="2" applyFont="1" applyFill="1" applyBorder="1" applyAlignment="1">
      <alignment horizontal="left" vertical="center"/>
    </xf>
    <xf numFmtId="0" fontId="18" fillId="0" borderId="24" xfId="2" applyFont="1" applyBorder="1" applyAlignment="1">
      <alignment vertical="center"/>
    </xf>
    <xf numFmtId="0" fontId="18" fillId="0" borderId="25" xfId="2" applyFont="1" applyBorder="1" applyAlignment="1">
      <alignment vertical="center"/>
    </xf>
    <xf numFmtId="0" fontId="22" fillId="0" borderId="24" xfId="2" applyFont="1" applyFill="1" applyBorder="1" applyAlignment="1">
      <alignment horizontal="left" vertical="center"/>
    </xf>
    <xf numFmtId="0" fontId="22" fillId="0" borderId="26" xfId="2" applyFont="1" applyFill="1" applyBorder="1" applyAlignment="1">
      <alignment vertical="center"/>
    </xf>
    <xf numFmtId="0" fontId="22" fillId="0" borderId="27" xfId="2" applyFont="1" applyFill="1" applyBorder="1" applyAlignment="1">
      <alignment vertical="center"/>
    </xf>
    <xf numFmtId="0" fontId="23" fillId="0" borderId="27" xfId="2" applyFont="1" applyFill="1" applyBorder="1" applyAlignment="1">
      <alignment vertical="center"/>
    </xf>
    <xf numFmtId="0" fontId="23" fillId="0" borderId="27" xfId="2" applyFont="1" applyFill="1" applyBorder="1" applyAlignment="1">
      <alignment horizontal="left" vertical="center"/>
    </xf>
    <xf numFmtId="0" fontId="22" fillId="0" borderId="0" xfId="2" applyFont="1" applyFill="1" applyBorder="1" applyAlignment="1">
      <alignment vertical="center"/>
    </xf>
    <xf numFmtId="0" fontId="23" fillId="0" borderId="0" xfId="2" applyFont="1" applyFill="1" applyBorder="1" applyAlignment="1">
      <alignment vertical="center"/>
    </xf>
    <xf numFmtId="0" fontId="23" fillId="0" borderId="0" xfId="2" applyFont="1" applyFill="1" applyAlignment="1">
      <alignment horizontal="left" vertical="center"/>
    </xf>
    <xf numFmtId="0" fontId="22" fillId="0" borderId="19" xfId="2" applyFont="1" applyFill="1" applyBorder="1" applyAlignment="1">
      <alignment vertical="center"/>
    </xf>
    <xf numFmtId="0" fontId="23" fillId="0" borderId="24" xfId="2" applyFont="1" applyFill="1" applyBorder="1" applyAlignment="1">
      <alignment horizontal="left" vertical="center"/>
    </xf>
    <xf numFmtId="0" fontId="23" fillId="0" borderId="24" xfId="2" applyFont="1" applyFill="1" applyBorder="1" applyAlignment="1">
      <alignment vertical="center"/>
    </xf>
    <xf numFmtId="0" fontId="23" fillId="0" borderId="0" xfId="2" applyFont="1" applyFill="1" applyBorder="1" applyAlignment="1">
      <alignment horizontal="left" vertical="center"/>
    </xf>
    <xf numFmtId="0" fontId="22" fillId="0" borderId="20" xfId="2" applyFont="1" applyFill="1" applyBorder="1" applyAlignment="1">
      <alignment horizontal="left" vertical="center"/>
    </xf>
    <xf numFmtId="0" fontId="22" fillId="0" borderId="26" xfId="2" applyFont="1" applyFill="1" applyBorder="1" applyAlignment="1">
      <alignment horizontal="left" vertical="center"/>
    </xf>
    <xf numFmtId="58" fontId="23" fillId="0" borderId="27" xfId="2" applyNumberFormat="1" applyFont="1" applyFill="1" applyBorder="1" applyAlignment="1">
      <alignment vertical="center"/>
    </xf>
    <xf numFmtId="0" fontId="23" fillId="0" borderId="25" xfId="2" applyFont="1" applyFill="1" applyBorder="1" applyAlignment="1">
      <alignment horizontal="left" vertical="center"/>
    </xf>
    <xf numFmtId="0" fontId="23" fillId="0" borderId="38" xfId="2" applyFont="1" applyFill="1" applyBorder="1" applyAlignment="1">
      <alignment horizontal="left" vertical="center"/>
    </xf>
    <xf numFmtId="0" fontId="20" fillId="0" borderId="0" xfId="2" applyFont="1" applyAlignment="1">
      <alignment horizontal="left" vertical="center"/>
    </xf>
    <xf numFmtId="0" fontId="14" fillId="0" borderId="41" xfId="2" applyFont="1" applyBorder="1" applyAlignment="1">
      <alignment horizontal="left" vertical="center"/>
    </xf>
    <xf numFmtId="0" fontId="16" fillId="0" borderId="42" xfId="2" applyFont="1" applyBorder="1" applyAlignment="1">
      <alignment horizontal="left" vertical="center"/>
    </xf>
    <xf numFmtId="0" fontId="16" fillId="0" borderId="19" xfId="2" applyFont="1" applyBorder="1" applyAlignment="1">
      <alignment horizontal="center" vertical="center"/>
    </xf>
    <xf numFmtId="0" fontId="16" fillId="0" borderId="20" xfId="2" applyFont="1" applyBorder="1" applyAlignment="1">
      <alignment horizontal="center" vertical="center"/>
    </xf>
    <xf numFmtId="0" fontId="16" fillId="0" borderId="21" xfId="2" applyFont="1" applyBorder="1" applyAlignment="1">
      <alignment horizontal="left" vertical="center"/>
    </xf>
    <xf numFmtId="0" fontId="18" fillId="0" borderId="24" xfId="2" applyFont="1" applyBorder="1" applyAlignment="1">
      <alignment horizontal="left" vertical="center"/>
    </xf>
    <xf numFmtId="0" fontId="18" fillId="0" borderId="25" xfId="2" applyFont="1" applyBorder="1" applyAlignment="1">
      <alignment horizontal="left" vertical="center"/>
    </xf>
    <xf numFmtId="0" fontId="16" fillId="0" borderId="21" xfId="2" applyFont="1" applyBorder="1" applyAlignment="1">
      <alignment vertical="center"/>
    </xf>
    <xf numFmtId="0" fontId="16" fillId="0" borderId="24" xfId="2" applyFont="1" applyBorder="1" applyAlignment="1">
      <alignment vertical="center"/>
    </xf>
    <xf numFmtId="0" fontId="20" fillId="0" borderId="24" xfId="2" applyFont="1" applyBorder="1" applyAlignment="1">
      <alignment vertical="center"/>
    </xf>
    <xf numFmtId="0" fontId="25" fillId="0" borderId="26" xfId="2" applyFont="1" applyBorder="1" applyAlignment="1">
      <alignment vertical="center"/>
    </xf>
    <xf numFmtId="0" fontId="16" fillId="0" borderId="19" xfId="2" applyFont="1" applyBorder="1" applyAlignment="1">
      <alignment vertical="center"/>
    </xf>
    <xf numFmtId="0" fontId="20" fillId="0" borderId="20" xfId="2" applyFont="1" applyBorder="1" applyAlignment="1">
      <alignment horizontal="left" vertical="center"/>
    </xf>
    <xf numFmtId="0" fontId="18" fillId="0" borderId="20" xfId="2" applyFont="1" applyBorder="1" applyAlignment="1">
      <alignment horizontal="left" vertical="center"/>
    </xf>
    <xf numFmtId="0" fontId="20" fillId="0" borderId="20" xfId="2" applyFont="1" applyBorder="1" applyAlignment="1">
      <alignment vertical="center"/>
    </xf>
    <xf numFmtId="0" fontId="16" fillId="0" borderId="20" xfId="2" applyFont="1" applyBorder="1" applyAlignment="1">
      <alignment vertical="center"/>
    </xf>
    <xf numFmtId="0" fontId="20" fillId="0" borderId="24" xfId="2" applyFont="1" applyBorder="1" applyAlignment="1">
      <alignment horizontal="left" vertical="center"/>
    </xf>
    <xf numFmtId="0" fontId="18" fillId="0" borderId="27" xfId="2" applyFont="1" applyBorder="1" applyAlignment="1">
      <alignment horizontal="left" vertical="center"/>
    </xf>
    <xf numFmtId="0" fontId="16" fillId="0" borderId="21" xfId="2" applyFont="1" applyBorder="1" applyAlignment="1">
      <alignment horizontal="center" vertical="center"/>
    </xf>
    <xf numFmtId="0" fontId="16" fillId="0" borderId="24" xfId="2" applyFont="1" applyBorder="1" applyAlignment="1">
      <alignment horizontal="center" vertical="center"/>
    </xf>
    <xf numFmtId="0" fontId="14" fillId="0" borderId="43" xfId="2" applyFont="1" applyBorder="1" applyAlignment="1">
      <alignment vertical="center"/>
    </xf>
    <xf numFmtId="0" fontId="14" fillId="0" borderId="44" xfId="2" applyFont="1" applyBorder="1" applyAlignment="1">
      <alignment vertical="center"/>
    </xf>
    <xf numFmtId="58" fontId="14" fillId="0" borderId="44" xfId="2" applyNumberFormat="1" applyFont="1" applyBorder="1" applyAlignment="1">
      <alignment vertical="center"/>
    </xf>
    <xf numFmtId="0" fontId="18" fillId="0" borderId="38" xfId="2" applyFont="1" applyBorder="1" applyAlignment="1">
      <alignment horizontal="left" vertical="center"/>
    </xf>
    <xf numFmtId="0" fontId="18" fillId="0" borderId="37" xfId="2" applyFont="1" applyBorder="1" applyAlignment="1">
      <alignment horizontal="left" vertical="center"/>
    </xf>
    <xf numFmtId="0" fontId="22" fillId="0" borderId="25" xfId="2" applyFont="1" applyBorder="1" applyAlignment="1">
      <alignment horizontal="left" vertical="center"/>
    </xf>
    <xf numFmtId="0" fontId="20" fillId="0" borderId="0" xfId="2" applyFont="1" applyBorder="1" applyAlignment="1">
      <alignment horizontal="left" vertical="center"/>
    </xf>
    <xf numFmtId="0" fontId="16" fillId="0" borderId="46" xfId="2" applyFont="1" applyBorder="1" applyAlignment="1">
      <alignment vertical="center"/>
    </xf>
    <xf numFmtId="0" fontId="20" fillId="0" borderId="47" xfId="2" applyFont="1" applyBorder="1" applyAlignment="1">
      <alignment horizontal="left" vertical="center"/>
    </xf>
    <xf numFmtId="0" fontId="18" fillId="0" borderId="47" xfId="2" applyFont="1" applyBorder="1" applyAlignment="1">
      <alignment horizontal="left" vertical="center"/>
    </xf>
    <xf numFmtId="0" fontId="20" fillId="0" borderId="47" xfId="2" applyFont="1" applyBorder="1" applyAlignment="1">
      <alignment vertical="center"/>
    </xf>
    <xf numFmtId="0" fontId="16" fillId="0" borderId="47" xfId="2" applyFont="1" applyBorder="1" applyAlignment="1">
      <alignment vertical="center"/>
    </xf>
    <xf numFmtId="0" fontId="16" fillId="0" borderId="46" xfId="2" applyFont="1" applyBorder="1" applyAlignment="1">
      <alignment horizontal="center" vertical="center"/>
    </xf>
    <xf numFmtId="0" fontId="18" fillId="0" borderId="47" xfId="2" applyFont="1" applyBorder="1" applyAlignment="1">
      <alignment horizontal="center" vertical="center"/>
    </xf>
    <xf numFmtId="0" fontId="16" fillId="0" borderId="47" xfId="2" applyFont="1" applyBorder="1" applyAlignment="1">
      <alignment horizontal="center" vertical="center"/>
    </xf>
    <xf numFmtId="0" fontId="20" fillId="0" borderId="47" xfId="2" applyFont="1" applyBorder="1" applyAlignment="1">
      <alignment horizontal="center" vertical="center"/>
    </xf>
    <xf numFmtId="0" fontId="18" fillId="0" borderId="24" xfId="2" applyFont="1" applyBorder="1" applyAlignment="1">
      <alignment horizontal="center" vertical="center"/>
    </xf>
    <xf numFmtId="0" fontId="20" fillId="0" borderId="24" xfId="2" applyFont="1" applyBorder="1" applyAlignment="1">
      <alignment horizontal="center" vertical="center"/>
    </xf>
    <xf numFmtId="0" fontId="27" fillId="0" borderId="53" xfId="2" applyFont="1" applyBorder="1" applyAlignment="1">
      <alignment horizontal="left" vertical="center" wrapText="1"/>
    </xf>
    <xf numFmtId="0" fontId="28" fillId="0" borderId="2" xfId="0" applyFont="1" applyFill="1" applyBorder="1" applyAlignment="1">
      <alignment vertical="center"/>
    </xf>
    <xf numFmtId="9" fontId="18" fillId="0" borderId="24" xfId="2" applyNumberFormat="1" applyFont="1" applyBorder="1" applyAlignment="1">
      <alignment horizontal="center" vertical="center"/>
    </xf>
    <xf numFmtId="0" fontId="18" fillId="0" borderId="21" xfId="2" applyFont="1" applyBorder="1" applyAlignment="1">
      <alignment horizontal="left" vertical="center"/>
    </xf>
    <xf numFmtId="0" fontId="14" fillId="0" borderId="41" xfId="2" applyFont="1" applyBorder="1" applyAlignment="1">
      <alignment vertical="center"/>
    </xf>
    <xf numFmtId="0" fontId="14" fillId="0" borderId="42" xfId="2" applyFont="1" applyBorder="1" applyAlignment="1">
      <alignment vertical="center"/>
    </xf>
    <xf numFmtId="0" fontId="18" fillId="0" borderId="57" xfId="2" applyFont="1" applyBorder="1" applyAlignment="1">
      <alignment vertical="center"/>
    </xf>
    <xf numFmtId="0" fontId="14" fillId="0" borderId="57" xfId="2" applyFont="1" applyBorder="1" applyAlignment="1">
      <alignment vertical="center"/>
    </xf>
    <xf numFmtId="58" fontId="20" fillId="0" borderId="42" xfId="2" applyNumberFormat="1" applyFont="1" applyBorder="1" applyAlignment="1">
      <alignment vertical="center"/>
    </xf>
    <xf numFmtId="0" fontId="18" fillId="0" borderId="51" xfId="2" applyFont="1" applyBorder="1" applyAlignment="1">
      <alignment horizontal="left" vertical="center"/>
    </xf>
    <xf numFmtId="0" fontId="16" fillId="0" borderId="0" xfId="2" applyFont="1" applyBorder="1" applyAlignment="1">
      <alignment vertical="center"/>
    </xf>
    <xf numFmtId="0" fontId="30" fillId="0" borderId="25" xfId="2" applyFont="1" applyBorder="1" applyAlignment="1">
      <alignment horizontal="left" vertical="center" wrapText="1"/>
    </xf>
    <xf numFmtId="0" fontId="30" fillId="0" borderId="25" xfId="2" applyFont="1" applyBorder="1" applyAlignment="1">
      <alignment horizontal="left" vertical="center"/>
    </xf>
    <xf numFmtId="0" fontId="23" fillId="0" borderId="25" xfId="2" applyFont="1" applyBorder="1" applyAlignment="1">
      <alignment horizontal="left" vertical="center"/>
    </xf>
    <xf numFmtId="0" fontId="32" fillId="0" borderId="63" xfId="0" applyFont="1" applyBorder="1"/>
    <xf numFmtId="0" fontId="32" fillId="0" borderId="2" xfId="0" applyFont="1" applyBorder="1"/>
    <xf numFmtId="0" fontId="32" fillId="7" borderId="2" xfId="0" applyFont="1" applyFill="1" applyBorder="1"/>
    <xf numFmtId="0" fontId="0" fillId="0" borderId="63" xfId="0" applyBorder="1"/>
    <xf numFmtId="0" fontId="0" fillId="7" borderId="2" xfId="0" applyFill="1" applyBorder="1"/>
    <xf numFmtId="0" fontId="0" fillId="0" borderId="64" xfId="0" applyBorder="1"/>
    <xf numFmtId="0" fontId="0" fillId="0" borderId="65" xfId="0" applyBorder="1"/>
    <xf numFmtId="0" fontId="0" fillId="7" borderId="65" xfId="0" applyFill="1" applyBorder="1"/>
    <xf numFmtId="0" fontId="0" fillId="8" borderId="0" xfId="0" applyFill="1"/>
    <xf numFmtId="0" fontId="32" fillId="0" borderId="68" xfId="0" applyFont="1" applyBorder="1"/>
    <xf numFmtId="0" fontId="0" fillId="0" borderId="68" xfId="0" applyBorder="1"/>
    <xf numFmtId="0" fontId="0" fillId="0" borderId="69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9" borderId="2" xfId="0" applyFill="1" applyBorder="1"/>
    <xf numFmtId="0" fontId="33" fillId="9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4" borderId="2" xfId="0" applyFont="1" applyFill="1" applyBorder="1" applyAlignment="1">
      <alignment vertical="top" wrapText="1"/>
    </xf>
    <xf numFmtId="0" fontId="32" fillId="9" borderId="2" xfId="0" applyFont="1" applyFill="1" applyBorder="1" applyAlignment="1">
      <alignment vertical="top" wrapText="1"/>
    </xf>
    <xf numFmtId="0" fontId="34" fillId="0" borderId="2" xfId="0" applyFont="1" applyBorder="1" applyAlignment="1">
      <alignment vertical="top" wrapText="1"/>
    </xf>
    <xf numFmtId="0" fontId="0" fillId="6" borderId="2" xfId="0" applyFont="1" applyFill="1" applyBorder="1" applyAlignment="1">
      <alignment vertical="top" wrapText="1"/>
    </xf>
    <xf numFmtId="0" fontId="0" fillId="6" borderId="2" xfId="0" applyFill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5" fillId="0" borderId="0" xfId="0" applyFont="1"/>
    <xf numFmtId="0" fontId="35" fillId="0" borderId="0" xfId="0" applyFont="1" applyAlignment="1">
      <alignment vertical="top" wrapText="1"/>
    </xf>
    <xf numFmtId="0" fontId="0" fillId="0" borderId="2" xfId="0" quotePrefix="1" applyBorder="1" applyAlignment="1">
      <alignment horizontal="center"/>
    </xf>
    <xf numFmtId="0" fontId="0" fillId="0" borderId="2" xfId="0" quotePrefix="1" applyBorder="1"/>
    <xf numFmtId="9" fontId="28" fillId="0" borderId="2" xfId="0" applyNumberFormat="1" applyFont="1" applyFill="1" applyBorder="1" applyAlignment="1">
      <alignment horizontal="left"/>
    </xf>
    <xf numFmtId="0" fontId="40" fillId="0" borderId="44" xfId="2" applyFont="1" applyBorder="1" applyAlignment="1">
      <alignment vertical="center"/>
    </xf>
    <xf numFmtId="0" fontId="23" fillId="0" borderId="54" xfId="2" applyFont="1" applyFill="1" applyBorder="1" applyAlignment="1">
      <alignment vertical="center"/>
    </xf>
    <xf numFmtId="0" fontId="23" fillId="0" borderId="70" xfId="2" applyFont="1" applyFill="1" applyBorder="1" applyAlignment="1">
      <alignment horizontal="left" vertical="center"/>
    </xf>
    <xf numFmtId="0" fontId="22" fillId="0" borderId="71" xfId="2" applyFont="1" applyFill="1" applyBorder="1" applyAlignment="1">
      <alignment vertical="center"/>
    </xf>
    <xf numFmtId="0" fontId="20" fillId="0" borderId="2" xfId="2" applyFill="1" applyBorder="1" applyAlignment="1">
      <alignment horizontal="left" vertical="center"/>
    </xf>
    <xf numFmtId="0" fontId="42" fillId="4" borderId="0" xfId="3" applyFont="1" applyFill="1"/>
    <xf numFmtId="0" fontId="31" fillId="0" borderId="61" xfId="0" applyFont="1" applyBorder="1" applyAlignment="1">
      <alignment horizontal="center" vertical="center" wrapText="1"/>
    </xf>
    <xf numFmtId="0" fontId="31" fillId="0" borderId="62" xfId="0" applyFont="1" applyBorder="1" applyAlignment="1">
      <alignment horizontal="center" vertical="center" wrapText="1"/>
    </xf>
    <xf numFmtId="0" fontId="31" fillId="0" borderId="66" xfId="0" applyFont="1" applyBorder="1" applyAlignment="1">
      <alignment horizontal="center" vertical="center" wrapText="1"/>
    </xf>
    <xf numFmtId="0" fontId="32" fillId="0" borderId="8" xfId="0" applyFont="1" applyBorder="1" applyAlignment="1">
      <alignment horizontal="center" vertical="center"/>
    </xf>
    <xf numFmtId="0" fontId="32" fillId="0" borderId="10" xfId="0" applyFont="1" applyBorder="1" applyAlignment="1">
      <alignment horizontal="center" vertical="center"/>
    </xf>
    <xf numFmtId="0" fontId="32" fillId="7" borderId="8" xfId="0" applyFont="1" applyFill="1" applyBorder="1" applyAlignment="1">
      <alignment horizontal="center" vertical="center"/>
    </xf>
    <xf numFmtId="0" fontId="32" fillId="7" borderId="10" xfId="0" applyFont="1" applyFill="1" applyBorder="1" applyAlignment="1">
      <alignment horizontal="center" vertical="center"/>
    </xf>
    <xf numFmtId="0" fontId="32" fillId="0" borderId="67" xfId="0" applyFont="1" applyBorder="1" applyAlignment="1">
      <alignment horizontal="center" vertical="center"/>
    </xf>
    <xf numFmtId="0" fontId="14" fillId="0" borderId="32" xfId="2" applyFont="1" applyFill="1" applyBorder="1" applyAlignment="1">
      <alignment horizontal="left" vertical="center"/>
    </xf>
    <xf numFmtId="0" fontId="18" fillId="0" borderId="52" xfId="2" applyFont="1" applyFill="1" applyBorder="1" applyAlignment="1">
      <alignment horizontal="left" vertical="center"/>
    </xf>
    <xf numFmtId="0" fontId="18" fillId="0" borderId="32" xfId="2" applyFont="1" applyFill="1" applyBorder="1" applyAlignment="1">
      <alignment horizontal="left" vertical="center"/>
    </xf>
    <xf numFmtId="0" fontId="18" fillId="0" borderId="58" xfId="2" applyFont="1" applyFill="1" applyBorder="1" applyAlignment="1">
      <alignment horizontal="left" vertical="center"/>
    </xf>
    <xf numFmtId="0" fontId="29" fillId="0" borderId="44" xfId="2" applyFont="1" applyBorder="1" applyAlignment="1">
      <alignment horizontal="center" vertical="center"/>
    </xf>
    <xf numFmtId="0" fontId="14" fillId="0" borderId="32" xfId="2" applyFont="1" applyBorder="1" applyAlignment="1">
      <alignment horizontal="center" vertical="center"/>
    </xf>
    <xf numFmtId="0" fontId="14" fillId="0" borderId="60" xfId="2" applyFont="1" applyBorder="1" applyAlignment="1">
      <alignment horizontal="center" vertical="center"/>
    </xf>
    <xf numFmtId="0" fontId="18" fillId="0" borderId="57" xfId="2" applyFont="1" applyBorder="1" applyAlignment="1">
      <alignment horizontal="center" vertical="center"/>
    </xf>
    <xf numFmtId="0" fontId="18" fillId="0" borderId="58" xfId="2" applyFont="1" applyBorder="1" applyAlignment="1">
      <alignment horizontal="center" vertical="center"/>
    </xf>
    <xf numFmtId="0" fontId="18" fillId="0" borderId="55" xfId="2" applyFont="1" applyFill="1" applyBorder="1" applyAlignment="1">
      <alignment horizontal="left" vertical="center"/>
    </xf>
    <xf numFmtId="0" fontId="18" fillId="0" borderId="56" xfId="2" applyFont="1" applyFill="1" applyBorder="1" applyAlignment="1">
      <alignment horizontal="left" vertical="center"/>
    </xf>
    <xf numFmtId="0" fontId="18" fillId="0" borderId="59" xfId="2" applyFont="1" applyFill="1" applyBorder="1" applyAlignment="1">
      <alignment horizontal="left" vertical="center"/>
    </xf>
    <xf numFmtId="0" fontId="18" fillId="0" borderId="31" xfId="2" applyFont="1" applyFill="1" applyBorder="1" applyAlignment="1">
      <alignment horizontal="left" vertical="center"/>
    </xf>
    <xf numFmtId="0" fontId="18" fillId="0" borderId="30" xfId="2" applyFont="1" applyFill="1" applyBorder="1" applyAlignment="1">
      <alignment horizontal="left" vertical="center"/>
    </xf>
    <xf numFmtId="0" fontId="18" fillId="0" borderId="23" xfId="2" applyFont="1" applyFill="1" applyBorder="1" applyAlignment="1">
      <alignment horizontal="left" vertical="center"/>
    </xf>
    <xf numFmtId="0" fontId="16" fillId="0" borderId="34" xfId="2" applyFont="1" applyFill="1" applyBorder="1" applyAlignment="1">
      <alignment horizontal="left" vertical="center"/>
    </xf>
    <xf numFmtId="0" fontId="16" fillId="0" borderId="35" xfId="2" applyFont="1" applyFill="1" applyBorder="1" applyAlignment="1">
      <alignment horizontal="left" vertical="center"/>
    </xf>
    <xf numFmtId="0" fontId="16" fillId="0" borderId="40" xfId="2" applyFont="1" applyFill="1" applyBorder="1" applyAlignment="1">
      <alignment horizontal="left" vertical="center"/>
    </xf>
    <xf numFmtId="0" fontId="14" fillId="0" borderId="45" xfId="2" applyFont="1" applyBorder="1" applyAlignment="1">
      <alignment horizontal="left" vertical="center"/>
    </xf>
    <xf numFmtId="0" fontId="14" fillId="0" borderId="44" xfId="2" applyFont="1" applyBorder="1" applyAlignment="1">
      <alignment horizontal="left" vertical="center"/>
    </xf>
    <xf numFmtId="0" fontId="14" fillId="0" borderId="50" xfId="2" applyFont="1" applyBorder="1" applyAlignment="1">
      <alignment horizontal="left" vertical="center"/>
    </xf>
    <xf numFmtId="0" fontId="16" fillId="0" borderId="26" xfId="2" applyFont="1" applyBorder="1" applyAlignment="1">
      <alignment horizontal="left" vertical="center"/>
    </xf>
    <xf numFmtId="0" fontId="16" fillId="0" borderId="27" xfId="2" applyFont="1" applyBorder="1" applyAlignment="1">
      <alignment horizontal="left" vertical="center"/>
    </xf>
    <xf numFmtId="0" fontId="16" fillId="0" borderId="38" xfId="2" applyFont="1" applyBorder="1" applyAlignment="1">
      <alignment horizontal="left" vertical="center"/>
    </xf>
    <xf numFmtId="0" fontId="14" fillId="0" borderId="45" xfId="0" applyFont="1" applyBorder="1" applyAlignment="1">
      <alignment horizontal="left" vertical="center"/>
    </xf>
    <xf numFmtId="0" fontId="14" fillId="0" borderId="44" xfId="0" applyFont="1" applyBorder="1" applyAlignment="1">
      <alignment horizontal="left" vertical="center"/>
    </xf>
    <xf numFmtId="0" fontId="14" fillId="0" borderId="50" xfId="0" applyFont="1" applyBorder="1" applyAlignment="1">
      <alignment horizontal="left" vertical="center"/>
    </xf>
    <xf numFmtId="0" fontId="22" fillId="0" borderId="46" xfId="2" applyFont="1" applyFill="1" applyBorder="1" applyAlignment="1">
      <alignment horizontal="left" vertical="center"/>
    </xf>
    <xf numFmtId="0" fontId="22" fillId="0" borderId="47" xfId="2" applyFont="1" applyFill="1" applyBorder="1" applyAlignment="1">
      <alignment horizontal="left" vertical="center"/>
    </xf>
    <xf numFmtId="0" fontId="22" fillId="0" borderId="51" xfId="2" applyFont="1" applyFill="1" applyBorder="1" applyAlignment="1">
      <alignment horizontal="left" vertical="center"/>
    </xf>
    <xf numFmtId="0" fontId="22" fillId="0" borderId="21" xfId="2" applyFont="1" applyFill="1" applyBorder="1" applyAlignment="1">
      <alignment horizontal="left" vertical="center"/>
    </xf>
    <xf numFmtId="0" fontId="22" fillId="0" borderId="24" xfId="2" applyFont="1" applyFill="1" applyBorder="1" applyAlignment="1">
      <alignment horizontal="left" vertical="center"/>
    </xf>
    <xf numFmtId="0" fontId="22" fillId="0" borderId="54" xfId="2" applyFont="1" applyFill="1" applyBorder="1" applyAlignment="1">
      <alignment horizontal="left" vertical="center"/>
    </xf>
    <xf numFmtId="0" fontId="22" fillId="0" borderId="35" xfId="2" applyFont="1" applyFill="1" applyBorder="1" applyAlignment="1">
      <alignment horizontal="left" vertical="center"/>
    </xf>
    <xf numFmtId="0" fontId="22" fillId="0" borderId="40" xfId="2" applyFont="1" applyFill="1" applyBorder="1" applyAlignment="1">
      <alignment horizontal="left" vertical="center"/>
    </xf>
    <xf numFmtId="0" fontId="16" fillId="0" borderId="46" xfId="2" applyFont="1" applyBorder="1" applyAlignment="1">
      <alignment horizontal="left" vertical="center"/>
    </xf>
    <xf numFmtId="0" fontId="16" fillId="0" borderId="47" xfId="2" applyFont="1" applyBorder="1" applyAlignment="1">
      <alignment horizontal="left" vertical="center"/>
    </xf>
    <xf numFmtId="0" fontId="16" fillId="0" borderId="51" xfId="2" applyFont="1" applyBorder="1" applyAlignment="1">
      <alignment horizontal="left" vertical="center"/>
    </xf>
    <xf numFmtId="9" fontId="18" fillId="0" borderId="33" xfId="2" applyNumberFormat="1" applyFont="1" applyBorder="1" applyAlignment="1">
      <alignment horizontal="left" vertical="center"/>
    </xf>
    <xf numFmtId="9" fontId="18" fillId="0" borderId="29" xfId="2" applyNumberFormat="1" applyFont="1" applyBorder="1" applyAlignment="1">
      <alignment horizontal="left" vertical="center"/>
    </xf>
    <xf numFmtId="9" fontId="18" fillId="0" borderId="39" xfId="2" applyNumberFormat="1" applyFont="1" applyBorder="1" applyAlignment="1">
      <alignment horizontal="left" vertical="center"/>
    </xf>
    <xf numFmtId="9" fontId="18" fillId="0" borderId="34" xfId="2" applyNumberFormat="1" applyFont="1" applyBorder="1" applyAlignment="1">
      <alignment horizontal="left" vertical="center"/>
    </xf>
    <xf numFmtId="9" fontId="18" fillId="0" borderId="35" xfId="2" applyNumberFormat="1" applyFont="1" applyBorder="1" applyAlignment="1">
      <alignment horizontal="left" vertical="center"/>
    </xf>
    <xf numFmtId="9" fontId="18" fillId="0" borderId="40" xfId="2" applyNumberFormat="1" applyFont="1" applyBorder="1" applyAlignment="1">
      <alignment horizontal="left" vertical="center"/>
    </xf>
    <xf numFmtId="0" fontId="16" fillId="0" borderId="52" xfId="2" applyFont="1" applyBorder="1" applyAlignment="1">
      <alignment horizontal="left" vertical="center"/>
    </xf>
    <xf numFmtId="0" fontId="16" fillId="0" borderId="32" xfId="2" applyFont="1" applyBorder="1" applyAlignment="1">
      <alignment horizontal="left" vertical="center"/>
    </xf>
    <xf numFmtId="0" fontId="16" fillId="0" borderId="58" xfId="2" applyFont="1" applyBorder="1" applyAlignment="1">
      <alignment horizontal="left" vertical="center"/>
    </xf>
    <xf numFmtId="0" fontId="16" fillId="0" borderId="34" xfId="2" applyFont="1" applyBorder="1" applyAlignment="1">
      <alignment horizontal="left" vertical="center" wrapText="1"/>
    </xf>
    <xf numFmtId="0" fontId="16" fillId="0" borderId="35" xfId="2" applyFont="1" applyBorder="1" applyAlignment="1">
      <alignment horizontal="left" vertical="center" wrapText="1"/>
    </xf>
    <xf numFmtId="0" fontId="16" fillId="0" borderId="40" xfId="2" applyFont="1" applyBorder="1" applyAlignment="1">
      <alignment horizontal="left" vertical="center" wrapText="1"/>
    </xf>
    <xf numFmtId="0" fontId="18" fillId="0" borderId="22" xfId="2" applyFont="1" applyBorder="1" applyAlignment="1">
      <alignment horizontal="left" vertical="center"/>
    </xf>
    <xf numFmtId="0" fontId="18" fillId="0" borderId="23" xfId="2" applyFont="1" applyBorder="1" applyAlignment="1">
      <alignment horizontal="left" vertical="center"/>
    </xf>
    <xf numFmtId="14" fontId="18" fillId="0" borderId="24" xfId="2" applyNumberFormat="1" applyFont="1" applyBorder="1" applyAlignment="1">
      <alignment horizontal="center" vertical="center"/>
    </xf>
    <xf numFmtId="14" fontId="18" fillId="0" borderId="25" xfId="2" applyNumberFormat="1" applyFont="1" applyBorder="1" applyAlignment="1">
      <alignment horizontal="center" vertical="center"/>
    </xf>
    <xf numFmtId="0" fontId="16" fillId="0" borderId="21" xfId="2" applyFont="1" applyBorder="1" applyAlignment="1">
      <alignment horizontal="left" vertical="center"/>
    </xf>
    <xf numFmtId="0" fontId="16" fillId="0" borderId="24" xfId="2" applyFont="1" applyBorder="1" applyAlignment="1">
      <alignment horizontal="left" vertical="center"/>
    </xf>
    <xf numFmtId="0" fontId="18" fillId="0" borderId="27" xfId="2" applyFont="1" applyBorder="1" applyAlignment="1">
      <alignment horizontal="center" vertical="center"/>
    </xf>
    <xf numFmtId="0" fontId="18" fillId="0" borderId="38" xfId="2" applyFont="1" applyBorder="1" applyAlignment="1">
      <alignment horizontal="center" vertical="center"/>
    </xf>
    <xf numFmtId="14" fontId="18" fillId="0" borderId="27" xfId="2" applyNumberFormat="1" applyFont="1" applyBorder="1" applyAlignment="1">
      <alignment horizontal="center" vertical="center"/>
    </xf>
    <xf numFmtId="14" fontId="18" fillId="0" borderId="38" xfId="2" applyNumberFormat="1" applyFont="1" applyBorder="1" applyAlignment="1">
      <alignment horizontal="center" vertical="center"/>
    </xf>
    <xf numFmtId="0" fontId="18" fillId="0" borderId="24" xfId="2" applyFont="1" applyBorder="1" applyAlignment="1">
      <alignment horizontal="left" vertical="center"/>
    </xf>
    <xf numFmtId="0" fontId="18" fillId="0" borderId="25" xfId="2" applyFont="1" applyBorder="1" applyAlignment="1">
      <alignment horizontal="left" vertical="center"/>
    </xf>
    <xf numFmtId="0" fontId="16" fillId="0" borderId="19" xfId="2" applyFont="1" applyBorder="1" applyAlignment="1">
      <alignment horizontal="center" vertical="center"/>
    </xf>
    <xf numFmtId="0" fontId="16" fillId="0" borderId="20" xfId="2" applyFont="1" applyBorder="1" applyAlignment="1">
      <alignment horizontal="center" vertical="center"/>
    </xf>
    <xf numFmtId="0" fontId="16" fillId="0" borderId="37" xfId="2" applyFont="1" applyBorder="1" applyAlignment="1">
      <alignment horizontal="center" vertical="center"/>
    </xf>
    <xf numFmtId="0" fontId="14" fillId="0" borderId="19" xfId="2" applyFont="1" applyBorder="1" applyAlignment="1">
      <alignment horizontal="center" vertical="center"/>
    </xf>
    <xf numFmtId="0" fontId="14" fillId="0" borderId="20" xfId="2" applyFont="1" applyBorder="1" applyAlignment="1">
      <alignment horizontal="center" vertical="center"/>
    </xf>
    <xf numFmtId="0" fontId="14" fillId="0" borderId="37" xfId="2" applyFont="1" applyBorder="1" applyAlignment="1">
      <alignment horizontal="center" vertical="center"/>
    </xf>
    <xf numFmtId="0" fontId="26" fillId="0" borderId="18" xfId="2" applyFont="1" applyBorder="1" applyAlignment="1">
      <alignment horizontal="center" vertical="top"/>
    </xf>
    <xf numFmtId="0" fontId="18" fillId="0" borderId="42" xfId="2" applyFont="1" applyBorder="1" applyAlignment="1">
      <alignment horizontal="center" vertical="center"/>
    </xf>
    <xf numFmtId="0" fontId="14" fillId="0" borderId="42" xfId="2" applyFont="1" applyBorder="1" applyAlignment="1">
      <alignment horizontal="center" vertical="center"/>
    </xf>
    <xf numFmtId="0" fontId="20" fillId="0" borderId="42" xfId="2" applyFont="1" applyBorder="1" applyAlignment="1">
      <alignment horizontal="center" vertical="center"/>
    </xf>
    <xf numFmtId="0" fontId="20" fillId="0" borderId="48" xfId="2" applyFont="1" applyBorder="1" applyAlignment="1">
      <alignment horizontal="center" vertical="center"/>
    </xf>
    <xf numFmtId="0" fontId="14" fillId="0" borderId="45" xfId="2" applyFont="1" applyFill="1" applyBorder="1" applyAlignment="1">
      <alignment horizontal="left" vertical="center"/>
    </xf>
    <xf numFmtId="0" fontId="14" fillId="0" borderId="44" xfId="2" applyFont="1" applyFill="1" applyBorder="1" applyAlignment="1">
      <alignment horizontal="left" vertical="center"/>
    </xf>
    <xf numFmtId="0" fontId="14" fillId="0" borderId="50" xfId="2" applyFont="1" applyFill="1" applyBorder="1" applyAlignment="1">
      <alignment horizontal="left" vertical="center"/>
    </xf>
    <xf numFmtId="0" fontId="14" fillId="0" borderId="46" xfId="2" applyFont="1" applyFill="1" applyBorder="1" applyAlignment="1">
      <alignment horizontal="center" vertical="center"/>
    </xf>
    <xf numFmtId="0" fontId="14" fillId="0" borderId="47" xfId="2" applyFont="1" applyFill="1" applyBorder="1" applyAlignment="1">
      <alignment horizontal="center" vertical="center"/>
    </xf>
    <xf numFmtId="0" fontId="14" fillId="0" borderId="51" xfId="2" applyFont="1" applyFill="1" applyBorder="1" applyAlignment="1">
      <alignment horizontal="center" vertical="center"/>
    </xf>
    <xf numFmtId="0" fontId="14" fillId="0" borderId="26" xfId="2" applyFont="1" applyFill="1" applyBorder="1" applyAlignment="1">
      <alignment horizontal="center" vertical="center"/>
    </xf>
    <xf numFmtId="0" fontId="14" fillId="0" borderId="27" xfId="2" applyFont="1" applyFill="1" applyBorder="1" applyAlignment="1">
      <alignment horizontal="center" vertical="center"/>
    </xf>
    <xf numFmtId="0" fontId="14" fillId="0" borderId="38" xfId="2" applyFont="1" applyFill="1" applyBorder="1" applyAlignment="1">
      <alignment horizontal="center" vertical="center"/>
    </xf>
    <xf numFmtId="0" fontId="18" fillId="0" borderId="44" xfId="2" applyFont="1" applyBorder="1" applyAlignment="1">
      <alignment horizontal="center" vertical="center"/>
    </xf>
    <xf numFmtId="0" fontId="14" fillId="0" borderId="44" xfId="2" applyFont="1" applyBorder="1" applyAlignment="1">
      <alignment horizontal="center" vertical="center"/>
    </xf>
    <xf numFmtId="0" fontId="20" fillId="0" borderId="44" xfId="2" applyFont="1" applyBorder="1" applyAlignment="1">
      <alignment horizontal="center" vertical="center"/>
    </xf>
    <xf numFmtId="0" fontId="20" fillId="0" borderId="49" xfId="2" applyFont="1" applyBorder="1" applyAlignment="1">
      <alignment horizontal="center" vertical="center"/>
    </xf>
    <xf numFmtId="0" fontId="14" fillId="0" borderId="0" xfId="2" applyFont="1" applyFill="1" applyBorder="1" applyAlignment="1">
      <alignment horizontal="left" vertical="center"/>
    </xf>
    <xf numFmtId="0" fontId="16" fillId="0" borderId="31" xfId="2" applyFont="1" applyBorder="1" applyAlignment="1">
      <alignment horizontal="left" vertical="center"/>
    </xf>
    <xf numFmtId="0" fontId="16" fillId="0" borderId="30" xfId="2" applyFont="1" applyBorder="1" applyAlignment="1">
      <alignment horizontal="left" vertical="center"/>
    </xf>
    <xf numFmtId="0" fontId="16" fillId="0" borderId="23" xfId="2" applyFont="1" applyBorder="1" applyAlignment="1">
      <alignment horizontal="left" vertical="center"/>
    </xf>
    <xf numFmtId="0" fontId="16" fillId="0" borderId="26" xfId="2" applyFont="1" applyBorder="1" applyAlignment="1">
      <alignment horizontal="center" vertical="center"/>
    </xf>
    <xf numFmtId="0" fontId="16" fillId="0" borderId="27" xfId="2" applyFont="1" applyBorder="1" applyAlignment="1">
      <alignment horizontal="center" vertical="center"/>
    </xf>
    <xf numFmtId="0" fontId="16" fillId="0" borderId="38" xfId="2" applyFont="1" applyBorder="1" applyAlignment="1">
      <alignment horizontal="center" vertical="center"/>
    </xf>
    <xf numFmtId="0" fontId="22" fillId="0" borderId="24" xfId="2" applyFont="1" applyBorder="1" applyAlignment="1">
      <alignment horizontal="left" vertical="center"/>
    </xf>
    <xf numFmtId="0" fontId="22" fillId="0" borderId="25" xfId="2" applyFont="1" applyBorder="1" applyAlignment="1">
      <alignment horizontal="left" vertical="center"/>
    </xf>
    <xf numFmtId="0" fontId="18" fillId="0" borderId="33" xfId="2" applyFont="1" applyFill="1" applyBorder="1" applyAlignment="1">
      <alignment horizontal="left" vertical="center"/>
    </xf>
    <xf numFmtId="0" fontId="18" fillId="0" borderId="29" xfId="2" applyFont="1" applyFill="1" applyBorder="1" applyAlignment="1">
      <alignment horizontal="left" vertical="center"/>
    </xf>
    <xf numFmtId="0" fontId="18" fillId="0" borderId="39" xfId="2" applyFont="1" applyFill="1" applyBorder="1" applyAlignment="1">
      <alignment horizontal="left" vertical="center"/>
    </xf>
    <xf numFmtId="0" fontId="22" fillId="0" borderId="24" xfId="2" applyFont="1" applyFill="1" applyBorder="1" applyAlignment="1">
      <alignment horizontal="center" vertical="center"/>
    </xf>
    <xf numFmtId="0" fontId="22" fillId="0" borderId="25" xfId="2" applyFont="1" applyFill="1" applyBorder="1" applyAlignment="1">
      <alignment horizontal="center" vertical="center"/>
    </xf>
    <xf numFmtId="0" fontId="16" fillId="0" borderId="21" xfId="2" applyFont="1" applyFill="1" applyBorder="1" applyAlignment="1">
      <alignment horizontal="left" vertical="center"/>
    </xf>
    <xf numFmtId="0" fontId="18" fillId="0" borderId="24" xfId="2" applyFont="1" applyFill="1" applyBorder="1" applyAlignment="1">
      <alignment horizontal="left" vertical="center"/>
    </xf>
    <xf numFmtId="0" fontId="18" fillId="0" borderId="25" xfId="2" applyFont="1" applyFill="1" applyBorder="1" applyAlignment="1">
      <alignment horizontal="left" vertical="center"/>
    </xf>
    <xf numFmtId="0" fontId="14" fillId="0" borderId="0" xfId="2" applyFont="1" applyBorder="1" applyAlignment="1">
      <alignment horizontal="left" vertical="center"/>
    </xf>
    <xf numFmtId="0" fontId="18" fillId="0" borderId="26" xfId="2" applyFont="1" applyBorder="1" applyAlignment="1">
      <alignment horizontal="left" vertical="center"/>
    </xf>
    <xf numFmtId="0" fontId="18" fillId="0" borderId="27" xfId="2" applyFont="1" applyBorder="1" applyAlignment="1">
      <alignment horizontal="left" vertical="center"/>
    </xf>
    <xf numFmtId="0" fontId="18" fillId="0" borderId="38" xfId="2" applyFont="1" applyBorder="1" applyAlignment="1">
      <alignment horizontal="left" vertical="center"/>
    </xf>
    <xf numFmtId="0" fontId="14" fillId="0" borderId="0" xfId="0" applyFont="1" applyBorder="1" applyAlignment="1">
      <alignment horizontal="left" vertical="center"/>
    </xf>
    <xf numFmtId="0" fontId="22" fillId="0" borderId="19" xfId="2" applyFont="1" applyFill="1" applyBorder="1" applyAlignment="1">
      <alignment horizontal="left" vertical="center"/>
    </xf>
    <xf numFmtId="0" fontId="22" fillId="0" borderId="20" xfId="2" applyFont="1" applyFill="1" applyBorder="1" applyAlignment="1">
      <alignment horizontal="left" vertical="center"/>
    </xf>
    <xf numFmtId="0" fontId="22" fillId="0" borderId="37" xfId="2" applyFont="1" applyFill="1" applyBorder="1" applyAlignment="1">
      <alignment horizontal="left" vertical="center"/>
    </xf>
    <xf numFmtId="0" fontId="16" fillId="0" borderId="0" xfId="2" applyFont="1" applyBorder="1" applyAlignment="1">
      <alignment horizontal="left" vertical="center"/>
    </xf>
    <xf numFmtId="0" fontId="23" fillId="0" borderId="19" xfId="2" applyFont="1" applyBorder="1" applyAlignment="1">
      <alignment horizontal="left" vertical="center"/>
    </xf>
    <xf numFmtId="0" fontId="23" fillId="0" borderId="20" xfId="2" applyFont="1" applyBorder="1" applyAlignment="1">
      <alignment horizontal="left" vertical="center"/>
    </xf>
    <xf numFmtId="0" fontId="22" fillId="0" borderId="20" xfId="2" applyFont="1" applyBorder="1" applyAlignment="1">
      <alignment horizontal="left" vertical="center"/>
    </xf>
    <xf numFmtId="0" fontId="22" fillId="0" borderId="37" xfId="2" applyFont="1" applyBorder="1" applyAlignment="1">
      <alignment horizontal="left" vertical="center"/>
    </xf>
    <xf numFmtId="0" fontId="23" fillId="0" borderId="31" xfId="2" applyFont="1" applyBorder="1" applyAlignment="1">
      <alignment horizontal="left" vertical="center"/>
    </xf>
    <xf numFmtId="0" fontId="23" fillId="0" borderId="30" xfId="2" applyFont="1" applyBorder="1" applyAlignment="1">
      <alignment horizontal="left" vertical="center"/>
    </xf>
    <xf numFmtId="0" fontId="23" fillId="0" borderId="36" xfId="2" applyFont="1" applyBorder="1" applyAlignment="1">
      <alignment horizontal="left" vertical="center"/>
    </xf>
    <xf numFmtId="0" fontId="23" fillId="0" borderId="22" xfId="2" applyFont="1" applyBorder="1" applyAlignment="1">
      <alignment horizontal="left" vertical="center"/>
    </xf>
    <xf numFmtId="0" fontId="22" fillId="0" borderId="22" xfId="2" applyFont="1" applyBorder="1" applyAlignment="1">
      <alignment horizontal="left" vertical="center"/>
    </xf>
    <xf numFmtId="0" fontId="22" fillId="0" borderId="30" xfId="2" applyFont="1" applyBorder="1" applyAlignment="1">
      <alignment horizontal="left" vertical="center"/>
    </xf>
    <xf numFmtId="0" fontId="22" fillId="0" borderId="23" xfId="2" applyFont="1" applyBorder="1" applyAlignment="1">
      <alignment horizontal="left" vertical="center"/>
    </xf>
    <xf numFmtId="0" fontId="24" fillId="0" borderId="18" xfId="2" applyFont="1" applyBorder="1" applyAlignment="1">
      <alignment horizontal="center" vertical="top"/>
    </xf>
    <xf numFmtId="0" fontId="22" fillId="0" borderId="25" xfId="2" applyFont="1" applyFill="1" applyBorder="1" applyAlignment="1">
      <alignment horizontal="left" vertical="center"/>
    </xf>
    <xf numFmtId="0" fontId="23" fillId="0" borderId="27" xfId="2" applyFont="1" applyFill="1" applyBorder="1" applyAlignment="1">
      <alignment horizontal="center" vertical="center"/>
    </xf>
    <xf numFmtId="0" fontId="22" fillId="0" borderId="27" xfId="2" applyFont="1" applyFill="1" applyBorder="1" applyAlignment="1">
      <alignment horizontal="center" vertical="center"/>
    </xf>
    <xf numFmtId="0" fontId="23" fillId="0" borderId="38" xfId="2" applyFont="1" applyFill="1" applyBorder="1" applyAlignment="1">
      <alignment horizontal="center" vertical="center"/>
    </xf>
    <xf numFmtId="0" fontId="14" fillId="0" borderId="31" xfId="2" applyFont="1" applyFill="1" applyBorder="1" applyAlignment="1">
      <alignment horizontal="left" vertical="center"/>
    </xf>
    <xf numFmtId="0" fontId="23" fillId="0" borderId="30" xfId="2" applyFont="1" applyFill="1" applyBorder="1" applyAlignment="1">
      <alignment horizontal="left" vertical="center"/>
    </xf>
    <xf numFmtId="0" fontId="23" fillId="0" borderId="23" xfId="2" applyFont="1" applyFill="1" applyBorder="1" applyAlignment="1">
      <alignment horizontal="left" vertical="center"/>
    </xf>
    <xf numFmtId="0" fontId="23" fillId="0" borderId="34" xfId="2" applyFont="1" applyFill="1" applyBorder="1" applyAlignment="1">
      <alignment horizontal="left" vertical="center"/>
    </xf>
    <xf numFmtId="0" fontId="23" fillId="0" borderId="35" xfId="2" applyFont="1" applyFill="1" applyBorder="1" applyAlignment="1">
      <alignment horizontal="left" vertical="center"/>
    </xf>
    <xf numFmtId="0" fontId="23" fillId="0" borderId="40" xfId="2" applyFont="1" applyFill="1" applyBorder="1" applyAlignment="1">
      <alignment horizontal="left" vertical="center"/>
    </xf>
    <xf numFmtId="0" fontId="16" fillId="0" borderId="19" xfId="2" applyFont="1" applyFill="1" applyBorder="1" applyAlignment="1">
      <alignment horizontal="left" vertical="center"/>
    </xf>
    <xf numFmtId="0" fontId="16" fillId="0" borderId="20" xfId="2" applyFont="1" applyFill="1" applyBorder="1" applyAlignment="1">
      <alignment horizontal="left" vertical="center"/>
    </xf>
    <xf numFmtId="0" fontId="16" fillId="0" borderId="37" xfId="2" applyFont="1" applyFill="1" applyBorder="1" applyAlignment="1">
      <alignment horizontal="left" vertical="center"/>
    </xf>
    <xf numFmtId="0" fontId="22" fillId="0" borderId="22" xfId="2" applyFont="1" applyFill="1" applyBorder="1" applyAlignment="1">
      <alignment horizontal="left" vertical="center"/>
    </xf>
    <xf numFmtId="0" fontId="22" fillId="0" borderId="36" xfId="2" applyFont="1" applyFill="1" applyBorder="1" applyAlignment="1">
      <alignment horizontal="left" vertical="center"/>
    </xf>
    <xf numFmtId="0" fontId="20" fillId="0" borderId="31" xfId="2" applyFont="1" applyFill="1" applyBorder="1" applyAlignment="1">
      <alignment horizontal="left" vertical="center"/>
    </xf>
    <xf numFmtId="0" fontId="20" fillId="0" borderId="30" xfId="2" applyFont="1" applyFill="1" applyBorder="1" applyAlignment="1">
      <alignment horizontal="left" vertical="center"/>
    </xf>
    <xf numFmtId="0" fontId="20" fillId="0" borderId="23" xfId="2" applyFont="1" applyFill="1" applyBorder="1" applyAlignment="1">
      <alignment horizontal="left" vertical="center"/>
    </xf>
    <xf numFmtId="0" fontId="23" fillId="0" borderId="31" xfId="2" applyFont="1" applyFill="1" applyBorder="1" applyAlignment="1">
      <alignment horizontal="left" vertical="center"/>
    </xf>
    <xf numFmtId="0" fontId="20" fillId="0" borderId="27" xfId="2" applyFill="1" applyBorder="1" applyAlignment="1">
      <alignment horizontal="center" vertical="center"/>
    </xf>
    <xf numFmtId="0" fontId="20" fillId="0" borderId="38" xfId="2" applyFill="1" applyBorder="1" applyAlignment="1">
      <alignment horizontal="center" vertical="center"/>
    </xf>
    <xf numFmtId="0" fontId="22" fillId="0" borderId="32" xfId="2" applyFont="1" applyFill="1" applyBorder="1" applyAlignment="1">
      <alignment horizontal="center" vertical="center"/>
    </xf>
    <xf numFmtId="0" fontId="22" fillId="0" borderId="33" xfId="2" applyFont="1" applyFill="1" applyBorder="1" applyAlignment="1">
      <alignment horizontal="left" vertical="center"/>
    </xf>
    <xf numFmtId="0" fontId="22" fillId="0" borderId="29" xfId="2" applyFont="1" applyFill="1" applyBorder="1" applyAlignment="1">
      <alignment horizontal="left" vertical="center"/>
    </xf>
    <xf numFmtId="0" fontId="22" fillId="0" borderId="39" xfId="2" applyFont="1" applyFill="1" applyBorder="1" applyAlignment="1">
      <alignment horizontal="left" vertical="center"/>
    </xf>
    <xf numFmtId="0" fontId="23" fillId="0" borderId="21" xfId="2" applyFont="1" applyFill="1" applyBorder="1" applyAlignment="1">
      <alignment horizontal="left" vertical="center" wrapText="1"/>
    </xf>
    <xf numFmtId="0" fontId="23" fillId="0" borderId="24" xfId="2" applyFont="1" applyFill="1" applyBorder="1" applyAlignment="1">
      <alignment horizontal="left" vertical="center" wrapText="1"/>
    </xf>
    <xf numFmtId="0" fontId="23" fillId="0" borderId="25" xfId="2" applyFont="1" applyFill="1" applyBorder="1" applyAlignment="1">
      <alignment horizontal="left" vertical="center" wrapText="1"/>
    </xf>
    <xf numFmtId="0" fontId="16" fillId="0" borderId="31" xfId="2" applyFont="1" applyFill="1" applyBorder="1" applyAlignment="1">
      <alignment horizontal="left" vertical="center"/>
    </xf>
    <xf numFmtId="0" fontId="16" fillId="0" borderId="30" xfId="2" applyFont="1" applyFill="1" applyBorder="1" applyAlignment="1">
      <alignment horizontal="left" vertical="center"/>
    </xf>
    <xf numFmtId="0" fontId="16" fillId="0" borderId="23" xfId="2" applyFont="1" applyFill="1" applyBorder="1" applyAlignment="1">
      <alignment horizontal="left" vertical="center"/>
    </xf>
    <xf numFmtId="0" fontId="23" fillId="0" borderId="21" xfId="2" applyFont="1" applyFill="1" applyBorder="1" applyAlignment="1">
      <alignment horizontal="left" vertical="center"/>
    </xf>
    <xf numFmtId="0" fontId="23" fillId="0" borderId="24" xfId="2" applyFont="1" applyFill="1" applyBorder="1" applyAlignment="1">
      <alignment horizontal="left" vertical="center"/>
    </xf>
    <xf numFmtId="0" fontId="23" fillId="0" borderId="25" xfId="2" applyFont="1" applyFill="1" applyBorder="1" applyAlignment="1">
      <alignment horizontal="left" vertical="center"/>
    </xf>
    <xf numFmtId="0" fontId="22" fillId="0" borderId="28" xfId="2" applyFont="1" applyFill="1" applyBorder="1" applyAlignment="1">
      <alignment horizontal="left" vertical="center"/>
    </xf>
    <xf numFmtId="0" fontId="23" fillId="0" borderId="22" xfId="2" applyFont="1" applyFill="1" applyBorder="1" applyAlignment="1">
      <alignment horizontal="center" vertical="center"/>
    </xf>
    <xf numFmtId="0" fontId="23" fillId="0" borderId="30" xfId="2" applyFont="1" applyFill="1" applyBorder="1" applyAlignment="1">
      <alignment horizontal="center" vertical="center"/>
    </xf>
    <xf numFmtId="0" fontId="23" fillId="0" borderId="23" xfId="2" applyFont="1" applyFill="1" applyBorder="1" applyAlignment="1">
      <alignment horizontal="center" vertical="center"/>
    </xf>
    <xf numFmtId="0" fontId="23" fillId="0" borderId="24" xfId="2" applyFont="1" applyFill="1" applyBorder="1" applyAlignment="1">
      <alignment horizontal="center" vertical="center"/>
    </xf>
    <xf numFmtId="0" fontId="18" fillId="0" borderId="24" xfId="2" applyFont="1" applyFill="1" applyBorder="1" applyAlignment="1">
      <alignment horizontal="center" vertical="center"/>
    </xf>
    <xf numFmtId="0" fontId="18" fillId="0" borderId="27" xfId="2" applyFont="1" applyFill="1" applyBorder="1" applyAlignment="1">
      <alignment horizontal="right" vertical="center"/>
    </xf>
    <xf numFmtId="0" fontId="22" fillId="0" borderId="27" xfId="2" applyFont="1" applyFill="1" applyBorder="1" applyAlignment="1">
      <alignment horizontal="left" vertical="center"/>
    </xf>
    <xf numFmtId="0" fontId="21" fillId="0" borderId="18" xfId="2" applyFont="1" applyFill="1" applyBorder="1" applyAlignment="1">
      <alignment horizontal="center" vertical="top"/>
    </xf>
    <xf numFmtId="0" fontId="18" fillId="0" borderId="20" xfId="2" applyFont="1" applyFill="1" applyBorder="1" applyAlignment="1">
      <alignment horizontal="center" vertical="center"/>
    </xf>
    <xf numFmtId="0" fontId="23" fillId="0" borderId="20" xfId="2" applyFont="1" applyFill="1" applyBorder="1" applyAlignment="1">
      <alignment horizontal="center" vertical="center"/>
    </xf>
    <xf numFmtId="0" fontId="23" fillId="0" borderId="37" xfId="2" applyFont="1" applyFill="1" applyBorder="1" applyAlignment="1">
      <alignment horizontal="center" vertical="center"/>
    </xf>
    <xf numFmtId="58" fontId="23" fillId="0" borderId="24" xfId="2" applyNumberFormat="1" applyFont="1" applyFill="1" applyBorder="1" applyAlignment="1">
      <alignment horizontal="center" vertical="center"/>
    </xf>
    <xf numFmtId="0" fontId="13" fillId="4" borderId="0" xfId="3" applyFont="1" applyFill="1" applyBorder="1" applyAlignment="1">
      <alignment horizontal="center"/>
    </xf>
    <xf numFmtId="0" fontId="12" fillId="4" borderId="0" xfId="3" applyFont="1" applyFill="1" applyBorder="1" applyAlignment="1">
      <alignment horizontal="center"/>
    </xf>
    <xf numFmtId="0" fontId="12" fillId="4" borderId="16" xfId="2" applyFont="1" applyFill="1" applyBorder="1" applyAlignment="1">
      <alignment horizontal="center" vertical="center"/>
    </xf>
    <xf numFmtId="0" fontId="13" fillId="4" borderId="2" xfId="3" applyFont="1" applyFill="1" applyBorder="1" applyAlignment="1">
      <alignment horizontal="center" vertical="center"/>
    </xf>
    <xf numFmtId="0" fontId="13" fillId="4" borderId="2" xfId="3" applyFont="1" applyFill="1" applyBorder="1" applyAlignment="1" applyProtection="1">
      <alignment horizontal="center" vertical="center"/>
    </xf>
    <xf numFmtId="0" fontId="13" fillId="4" borderId="17" xfId="3" applyFont="1" applyFill="1" applyBorder="1" applyAlignment="1" applyProtection="1">
      <alignment horizontal="center" vertical="center"/>
    </xf>
    <xf numFmtId="0" fontId="12" fillId="4" borderId="16" xfId="3" applyFont="1" applyFill="1" applyBorder="1" applyAlignment="1">
      <alignment horizontal="center"/>
    </xf>
    <xf numFmtId="0" fontId="12" fillId="4" borderId="2" xfId="3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43" fillId="0" borderId="8" xfId="0" applyFont="1" applyBorder="1" applyAlignment="1">
      <alignment horizontal="left" vertical="center"/>
    </xf>
    <xf numFmtId="0" fontId="7" fillId="0" borderId="9" xfId="0" applyFont="1" applyBorder="1" applyAlignment="1">
      <alignment horizontal="center" vertical="center"/>
    </xf>
    <xf numFmtId="0" fontId="7" fillId="4" borderId="10" xfId="0" applyFont="1" applyFill="1" applyBorder="1" applyAlignment="1">
      <alignment horizontal="left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7" fillId="0" borderId="8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center" vertical="top"/>
    </xf>
    <xf numFmtId="0" fontId="9" fillId="4" borderId="2" xfId="0" applyFont="1" applyFill="1" applyBorder="1" applyAlignment="1">
      <alignment horizontal="left" vertical="top"/>
    </xf>
    <xf numFmtId="0" fontId="9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0" fillId="4" borderId="3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3" fillId="2" borderId="1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3" xfId="0" applyBorder="1" applyAlignment="1">
      <alignment horizont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</cellXfs>
  <cellStyles count="12">
    <cellStyle name="S10" xfId="7"/>
    <cellStyle name="S11" xfId="10"/>
    <cellStyle name="S13" xfId="6"/>
    <cellStyle name="S15" xfId="9"/>
    <cellStyle name="常规" xfId="0" builtinId="0"/>
    <cellStyle name="常规 10 10" xfId="5"/>
    <cellStyle name="常规 2" xfId="2"/>
    <cellStyle name="常规 23" xfId="8"/>
    <cellStyle name="常规 3" xfId="3"/>
    <cellStyle name="常规 4" xfId="4"/>
    <cellStyle name="常规 40" xfId="1"/>
    <cellStyle name="常规_10AW核价-润懋(35款已核，单耗未减)" xfId="1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checked="Checked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checked="Checked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checked="Checked" noThreeD="1"/>
</file>

<file path=xl/ctrlProps/ctrlProp105.xml><?xml version="1.0" encoding="utf-8"?>
<formControlPr xmlns="http://schemas.microsoft.com/office/spreadsheetml/2009/9/main" objectType="CheckBox" checked="Checked" noThreeD="1"/>
</file>

<file path=xl/ctrlProps/ctrlProp106.xml><?xml version="1.0" encoding="utf-8"?>
<formControlPr xmlns="http://schemas.microsoft.com/office/spreadsheetml/2009/9/main" objectType="CheckBox" checked="Checked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checked="Checked" noThreeD="1"/>
</file>

<file path=xl/ctrlProps/ctrlProp114.xml><?xml version="1.0" encoding="utf-8"?>
<formControlPr xmlns="http://schemas.microsoft.com/office/spreadsheetml/2009/9/main" objectType="CheckBox" checked="Checked" noThreeD="1"/>
</file>

<file path=xl/ctrlProps/ctrlProp115.xml><?xml version="1.0" encoding="utf-8"?>
<formControlPr xmlns="http://schemas.microsoft.com/office/spreadsheetml/2009/9/main" objectType="CheckBox" checked="Checked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checked="Checked" noThreeD="1"/>
</file>

<file path=xl/ctrlProps/ctrlProp124.xml><?xml version="1.0" encoding="utf-8"?>
<formControlPr xmlns="http://schemas.microsoft.com/office/spreadsheetml/2009/9/main" objectType="CheckBox" checked="Checked" noThreeD="1"/>
</file>

<file path=xl/ctrlProps/ctrlProp125.xml><?xml version="1.0" encoding="utf-8"?>
<formControlPr xmlns="http://schemas.microsoft.com/office/spreadsheetml/2009/9/main" objectType="CheckBox" checked="Checked" noThreeD="1"/>
</file>

<file path=xl/ctrlProps/ctrlProp126.xml><?xml version="1.0" encoding="utf-8"?>
<formControlPr xmlns="http://schemas.microsoft.com/office/spreadsheetml/2009/9/main" objectType="CheckBox" checked="Checked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noThreeD="1"/>
</file>

<file path=xl/ctrlProps/ctrlProp129.xml><?xml version="1.0" encoding="utf-8"?>
<formControlPr xmlns="http://schemas.microsoft.com/office/spreadsheetml/2009/9/main" objectType="CheckBox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noThreeD="1"/>
</file>

<file path=xl/ctrlProps/ctrlProp132.xml><?xml version="1.0" encoding="utf-8"?>
<formControlPr xmlns="http://schemas.microsoft.com/office/spreadsheetml/2009/9/main" objectType="CheckBox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checked="Checked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noThreeD="1"/>
</file>

<file path=xl/ctrlProps/ctrlProp137.xml><?xml version="1.0" encoding="utf-8"?>
<formControlPr xmlns="http://schemas.microsoft.com/office/spreadsheetml/2009/9/main" objectType="CheckBox" noThreeD="1"/>
</file>

<file path=xl/ctrlProps/ctrlProp138.xml><?xml version="1.0" encoding="utf-8"?>
<formControlPr xmlns="http://schemas.microsoft.com/office/spreadsheetml/2009/9/main" objectType="CheckBox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noThreeD="1"/>
</file>

<file path=xl/ctrlProps/ctrlProp141.xml><?xml version="1.0" encoding="utf-8"?>
<formControlPr xmlns="http://schemas.microsoft.com/office/spreadsheetml/2009/9/main" objectType="CheckBox" noThreeD="1"/>
</file>

<file path=xl/ctrlProps/ctrlProp142.xml><?xml version="1.0" encoding="utf-8"?>
<formControlPr xmlns="http://schemas.microsoft.com/office/spreadsheetml/2009/9/main" objectType="CheckBox" checked="Checked" noThreeD="1"/>
</file>

<file path=xl/ctrlProps/ctrlProp143.xml><?xml version="1.0" encoding="utf-8"?>
<formControlPr xmlns="http://schemas.microsoft.com/office/spreadsheetml/2009/9/main" objectType="CheckBox" noThreeD="1"/>
</file>

<file path=xl/ctrlProps/ctrlProp144.xml><?xml version="1.0" encoding="utf-8"?>
<formControlPr xmlns="http://schemas.microsoft.com/office/spreadsheetml/2009/9/main" objectType="CheckBox" noThreeD="1"/>
</file>

<file path=xl/ctrlProps/ctrlProp145.xml><?xml version="1.0" encoding="utf-8"?>
<formControlPr xmlns="http://schemas.microsoft.com/office/spreadsheetml/2009/9/main" objectType="CheckBox" noThreeD="1"/>
</file>

<file path=xl/ctrlProps/ctrlProp146.xml><?xml version="1.0" encoding="utf-8"?>
<formControlPr xmlns="http://schemas.microsoft.com/office/spreadsheetml/2009/9/main" objectType="CheckBox" checked="Checked" noThreeD="1"/>
</file>

<file path=xl/ctrlProps/ctrlProp147.xml><?xml version="1.0" encoding="utf-8"?>
<formControlPr xmlns="http://schemas.microsoft.com/office/spreadsheetml/2009/9/main" objectType="CheckBox" noThreeD="1"/>
</file>

<file path=xl/ctrlProps/ctrlProp148.xml><?xml version="1.0" encoding="utf-8"?>
<formControlPr xmlns="http://schemas.microsoft.com/office/spreadsheetml/2009/9/main" objectType="CheckBox" checked="Checked" noThreeD="1"/>
</file>

<file path=xl/ctrlProps/ctrlProp149.xml><?xml version="1.0" encoding="utf-8"?>
<formControlPr xmlns="http://schemas.microsoft.com/office/spreadsheetml/2009/9/main" objectType="CheckBox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50.xml><?xml version="1.0" encoding="utf-8"?>
<formControlPr xmlns="http://schemas.microsoft.com/office/spreadsheetml/2009/9/main" objectType="CheckBox" noThreeD="1"/>
</file>

<file path=xl/ctrlProps/ctrlProp151.xml><?xml version="1.0" encoding="utf-8"?>
<formControlPr xmlns="http://schemas.microsoft.com/office/spreadsheetml/2009/9/main" objectType="CheckBox" noThreeD="1"/>
</file>

<file path=xl/ctrlProps/ctrlProp152.xml><?xml version="1.0" encoding="utf-8"?>
<formControlPr xmlns="http://schemas.microsoft.com/office/spreadsheetml/2009/9/main" objectType="CheckBox" noThreeD="1"/>
</file>

<file path=xl/ctrlProps/ctrlProp153.xml><?xml version="1.0" encoding="utf-8"?>
<formControlPr xmlns="http://schemas.microsoft.com/office/spreadsheetml/2009/9/main" objectType="CheckBox" noThreeD="1"/>
</file>

<file path=xl/ctrlProps/ctrlProp154.xml><?xml version="1.0" encoding="utf-8"?>
<formControlPr xmlns="http://schemas.microsoft.com/office/spreadsheetml/2009/9/main" objectType="CheckBox" noThreeD="1"/>
</file>

<file path=xl/ctrlProps/ctrlProp155.xml><?xml version="1.0" encoding="utf-8"?>
<formControlPr xmlns="http://schemas.microsoft.com/office/spreadsheetml/2009/9/main" objectType="CheckBox" noThreeD="1"/>
</file>

<file path=xl/ctrlProps/ctrlProp156.xml><?xml version="1.0" encoding="utf-8"?>
<formControlPr xmlns="http://schemas.microsoft.com/office/spreadsheetml/2009/9/main" objectType="CheckBox" noThreeD="1"/>
</file>

<file path=xl/ctrlProps/ctrlProp157.xml><?xml version="1.0" encoding="utf-8"?>
<formControlPr xmlns="http://schemas.microsoft.com/office/spreadsheetml/2009/9/main" objectType="CheckBox" noThreeD="1"/>
</file>

<file path=xl/ctrlProps/ctrlProp158.xml><?xml version="1.0" encoding="utf-8"?>
<formControlPr xmlns="http://schemas.microsoft.com/office/spreadsheetml/2009/9/main" objectType="CheckBox" checked="Checked" noThreeD="1"/>
</file>

<file path=xl/ctrlProps/ctrlProp159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60.xml><?xml version="1.0" encoding="utf-8"?>
<formControlPr xmlns="http://schemas.microsoft.com/office/spreadsheetml/2009/9/main" objectType="CheckBox" noThreeD="1"/>
</file>

<file path=xl/ctrlProps/ctrlProp161.xml><?xml version="1.0" encoding="utf-8"?>
<formControlPr xmlns="http://schemas.microsoft.com/office/spreadsheetml/2009/9/main" objectType="CheckBox" checked="Checked" noThreeD="1"/>
</file>

<file path=xl/ctrlProps/ctrlProp162.xml><?xml version="1.0" encoding="utf-8"?>
<formControlPr xmlns="http://schemas.microsoft.com/office/spreadsheetml/2009/9/main" objectType="CheckBox" checked="Checked" noThreeD="1"/>
</file>

<file path=xl/ctrlProps/ctrlProp163.xml><?xml version="1.0" encoding="utf-8"?>
<formControlPr xmlns="http://schemas.microsoft.com/office/spreadsheetml/2009/9/main" objectType="CheckBox" checked="Checked" noThreeD="1"/>
</file>

<file path=xl/ctrlProps/ctrlProp164.xml><?xml version="1.0" encoding="utf-8"?>
<formControlPr xmlns="http://schemas.microsoft.com/office/spreadsheetml/2009/9/main" objectType="CheckBox" noThreeD="1"/>
</file>

<file path=xl/ctrlProps/ctrlProp165.xml><?xml version="1.0" encoding="utf-8"?>
<formControlPr xmlns="http://schemas.microsoft.com/office/spreadsheetml/2009/9/main" objectType="CheckBox" noThreeD="1"/>
</file>

<file path=xl/ctrlProps/ctrlProp166.xml><?xml version="1.0" encoding="utf-8"?>
<formControlPr xmlns="http://schemas.microsoft.com/office/spreadsheetml/2009/9/main" objectType="CheckBox" checked="Checked" noThreeD="1"/>
</file>

<file path=xl/ctrlProps/ctrlProp167.xml><?xml version="1.0" encoding="utf-8"?>
<formControlPr xmlns="http://schemas.microsoft.com/office/spreadsheetml/2009/9/main" objectType="CheckBox" checked="Checked" noThreeD="1"/>
</file>

<file path=xl/ctrlProps/ctrlProp168.xml><?xml version="1.0" encoding="utf-8"?>
<formControlPr xmlns="http://schemas.microsoft.com/office/spreadsheetml/2009/9/main" objectType="CheckBox" checked="Checked" noThreeD="1"/>
</file>

<file path=xl/ctrlProps/ctrlProp169.xml><?xml version="1.0" encoding="utf-8"?>
<formControlPr xmlns="http://schemas.microsoft.com/office/spreadsheetml/2009/9/main" objectType="CheckBox" noThreeD="1"/>
</file>

<file path=xl/ctrlProps/ctrlProp17.xml><?xml version="1.0" encoding="utf-8"?>
<formControlPr xmlns="http://schemas.microsoft.com/office/spreadsheetml/2009/9/main" objectType="CheckBox" noThreeD="1"/>
</file>

<file path=xl/ctrlProps/ctrlProp170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checked="Checked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checked="Checked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checked="Checked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checked="Checked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checked="Checked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180975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76200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142875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133350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85725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180975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 macro="" textlink="">
          <xdr:nvSpPr>
            <xdr:cNvPr id="7207" name="Check Box 39" hidden="1">
              <a:extLst>
                <a:ext uri="{63B3BB69-23CF-44E3-9099-C40C66FF867C}">
                  <a14:compatExt spid="_x0000_s72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104775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171450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161925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114300</xdr:rowOff>
        </xdr:to>
        <xdr:sp macro="" textlink="">
          <xdr:nvSpPr>
            <xdr:cNvPr id="7212" name="Check Box 44" hidden="1">
              <a:extLst>
                <a:ext uri="{63B3BB69-23CF-44E3-9099-C40C66FF867C}">
                  <a14:compatExt spid="_x0000_s72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 macro="" textlink="">
          <xdr:nvSpPr>
            <xdr:cNvPr id="7214" name="Check Box 46" hidden="1">
              <a:extLst>
                <a:ext uri="{63B3BB69-23CF-44E3-9099-C40C66FF867C}">
                  <a14:compatExt spid="_x0000_s72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 macro="" textlink="">
          <xdr:nvSpPr>
            <xdr:cNvPr id="7217" name="Check Box 49" hidden="1">
              <a:extLst>
                <a:ext uri="{63B3BB69-23CF-44E3-9099-C40C66FF867C}">
                  <a14:compatExt spid="_x0000_s72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104775</xdr:rowOff>
        </xdr:to>
        <xdr:sp macro="" textlink="">
          <xdr:nvSpPr>
            <xdr:cNvPr id="7219" name="Check Box 51" hidden="1">
              <a:extLst>
                <a:ext uri="{63B3BB69-23CF-44E3-9099-C40C66FF867C}">
                  <a14:compatExt spid="_x0000_s72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171450</xdr:rowOff>
        </xdr:to>
        <xdr:sp macro="" textlink="">
          <xdr:nvSpPr>
            <xdr:cNvPr id="7220" name="Check Box 52" hidden="1">
              <a:extLst>
                <a:ext uri="{63B3BB69-23CF-44E3-9099-C40C66FF867C}">
                  <a14:compatExt spid="_x0000_s72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161925</xdr:rowOff>
        </xdr:to>
        <xdr:sp macro="" textlink="">
          <xdr:nvSpPr>
            <xdr:cNvPr id="7221" name="Check Box 53" hidden="1">
              <a:extLst>
                <a:ext uri="{63B3BB69-23CF-44E3-9099-C40C66FF867C}">
                  <a14:compatExt spid="_x0000_s72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114300</xdr:rowOff>
        </xdr:to>
        <xdr:sp macro="" textlink="">
          <xdr:nvSpPr>
            <xdr:cNvPr id="7222" name="Check Box 54" hidden="1">
              <a:extLst>
                <a:ext uri="{63B3BB69-23CF-44E3-9099-C40C66FF867C}">
                  <a14:compatExt spid="_x0000_s72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 macro="" textlink="">
          <xdr:nvSpPr>
            <xdr:cNvPr id="7223" name="Check Box 55" hidden="1">
              <a:extLst>
                <a:ext uri="{63B3BB69-23CF-44E3-9099-C40C66FF867C}">
                  <a14:compatExt spid="_x0000_s72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 macro="" textlink="">
          <xdr:nvSpPr>
            <xdr:cNvPr id="7224" name="Check Box 56" hidden="1">
              <a:extLst>
                <a:ext uri="{63B3BB69-23CF-44E3-9099-C40C66FF867C}">
                  <a14:compatExt spid="_x0000_s72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 macro="" textlink="">
          <xdr:nvSpPr>
            <xdr:cNvPr id="7225" name="Check Box 57" hidden="1">
              <a:extLst>
                <a:ext uri="{63B3BB69-23CF-44E3-9099-C40C66FF867C}">
                  <a14:compatExt spid="_x0000_s72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180975</xdr:rowOff>
        </xdr:to>
        <xdr:sp macro="" textlink="">
          <xdr:nvSpPr>
            <xdr:cNvPr id="7226" name="Check Box 58" hidden="1">
              <a:extLst>
                <a:ext uri="{63B3BB69-23CF-44E3-9099-C40C66FF867C}">
                  <a14:compatExt spid="_x0000_s72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7227" name="Check Box 59" hidden="1">
              <a:extLst>
                <a:ext uri="{63B3BB69-23CF-44E3-9099-C40C66FF867C}">
                  <a14:compatExt spid="_x0000_s72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 macro="" textlink="">
          <xdr:nvSpPr>
            <xdr:cNvPr id="7228" name="Check Box 60" hidden="1">
              <a:extLst>
                <a:ext uri="{63B3BB69-23CF-44E3-9099-C40C66FF867C}">
                  <a14:compatExt spid="_x0000_s72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76200</xdr:rowOff>
        </xdr:to>
        <xdr:sp macro="" textlink="">
          <xdr:nvSpPr>
            <xdr:cNvPr id="7229" name="Check Box 61" hidden="1">
              <a:extLst>
                <a:ext uri="{63B3BB69-23CF-44E3-9099-C40C66FF867C}">
                  <a14:compatExt spid="_x0000_s72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142875</xdr:rowOff>
        </xdr:to>
        <xdr:sp macro="" textlink="">
          <xdr:nvSpPr>
            <xdr:cNvPr id="7230" name="Check Box 62" hidden="1">
              <a:extLst>
                <a:ext uri="{63B3BB69-23CF-44E3-9099-C40C66FF867C}">
                  <a14:compatExt spid="_x0000_s72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133350</xdr:rowOff>
        </xdr:to>
        <xdr:sp macro="" textlink="">
          <xdr:nvSpPr>
            <xdr:cNvPr id="7231" name="Check Box 63" hidden="1">
              <a:extLst>
                <a:ext uri="{63B3BB69-23CF-44E3-9099-C40C66FF867C}">
                  <a14:compatExt spid="_x0000_s72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85725</xdr:rowOff>
        </xdr:to>
        <xdr:sp macro="" textlink="">
          <xdr:nvSpPr>
            <xdr:cNvPr id="7232" name="Check Box 64" hidden="1">
              <a:extLst>
                <a:ext uri="{63B3BB69-23CF-44E3-9099-C40C66FF867C}">
                  <a14:compatExt spid="_x0000_s72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7233" name="Check Box 65" hidden="1">
              <a:extLst>
                <a:ext uri="{63B3BB69-23CF-44E3-9099-C40C66FF867C}">
                  <a14:compatExt spid="_x0000_s72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180975</xdr:rowOff>
        </xdr:to>
        <xdr:sp macro="" textlink="">
          <xdr:nvSpPr>
            <xdr:cNvPr id="7234" name="Check Box 66" hidden="1">
              <a:extLst>
                <a:ext uri="{63B3BB69-23CF-44E3-9099-C40C66FF867C}">
                  <a14:compatExt spid="_x0000_s72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7235" name="Check Box 67" hidden="1">
              <a:extLst>
                <a:ext uri="{63B3BB69-23CF-44E3-9099-C40C66FF867C}">
                  <a14:compatExt spid="_x0000_s72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38100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38100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9525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273050</xdr:colOff>
      <xdr:row>13</xdr:row>
      <xdr:rowOff>25400</xdr:rowOff>
    </xdr:to>
    <xdr:sp macro="" textlink="">
      <xdr:nvSpPr>
        <xdr:cNvPr id="2" name="Text Box 1"/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273050</xdr:colOff>
      <xdr:row>9</xdr:row>
      <xdr:rowOff>25400</xdr:rowOff>
    </xdr:to>
    <xdr:sp macro="" textlink="">
      <xdr:nvSpPr>
        <xdr:cNvPr id="3" name="Text Box 1"/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273050</xdr:colOff>
      <xdr:row>9</xdr:row>
      <xdr:rowOff>25400</xdr:rowOff>
    </xdr:to>
    <xdr:sp macro="" textlink="">
      <xdr:nvSpPr>
        <xdr:cNvPr id="4" name="Text Box 1"/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273050</xdr:colOff>
      <xdr:row>10</xdr:row>
      <xdr:rowOff>25400</xdr:rowOff>
    </xdr:to>
    <xdr:sp macro="" textlink="">
      <xdr:nvSpPr>
        <xdr:cNvPr id="5" name="Text Box 1"/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273050</xdr:colOff>
      <xdr:row>13</xdr:row>
      <xdr:rowOff>25400</xdr:rowOff>
    </xdr:to>
    <xdr:sp macro="" textlink="">
      <xdr:nvSpPr>
        <xdr:cNvPr id="6" name="Text Box 1"/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273050</xdr:colOff>
      <xdr:row>13</xdr:row>
      <xdr:rowOff>25400</xdr:rowOff>
    </xdr:to>
    <xdr:sp macro="" textlink="">
      <xdr:nvSpPr>
        <xdr:cNvPr id="7" name="Text Box 1"/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273050</xdr:colOff>
      <xdr:row>9</xdr:row>
      <xdr:rowOff>25400</xdr:rowOff>
    </xdr:to>
    <xdr:sp macro="" textlink="">
      <xdr:nvSpPr>
        <xdr:cNvPr id="8" name="Text Box 1"/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273050</xdr:colOff>
      <xdr:row>9</xdr:row>
      <xdr:rowOff>25400</xdr:rowOff>
    </xdr:to>
    <xdr:sp macro="" textlink="">
      <xdr:nvSpPr>
        <xdr:cNvPr id="9" name="Text Box 1"/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273050</xdr:colOff>
      <xdr:row>10</xdr:row>
      <xdr:rowOff>25400</xdr:rowOff>
    </xdr:to>
    <xdr:sp macro="" textlink="">
      <xdr:nvSpPr>
        <xdr:cNvPr id="10" name="Text Box 1"/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273050</xdr:colOff>
      <xdr:row>13</xdr:row>
      <xdr:rowOff>25400</xdr:rowOff>
    </xdr:to>
    <xdr:sp macro="" textlink="">
      <xdr:nvSpPr>
        <xdr:cNvPr id="11" name="Text Box 1"/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273050</xdr:colOff>
      <xdr:row>8</xdr:row>
      <xdr:rowOff>25400</xdr:rowOff>
    </xdr:to>
    <xdr:sp macro="" textlink="">
      <xdr:nvSpPr>
        <xdr:cNvPr id="12" name="Text Box 1"/>
        <xdr:cNvSpPr txBox="1">
          <a:spLocks noChangeArrowheads="1"/>
        </xdr:cNvSpPr>
      </xdr:nvSpPr>
      <xdr:spPr>
        <a:xfrm>
          <a:off x="2451100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273050</xdr:colOff>
      <xdr:row>8</xdr:row>
      <xdr:rowOff>25400</xdr:rowOff>
    </xdr:to>
    <xdr:sp macro="" textlink="">
      <xdr:nvSpPr>
        <xdr:cNvPr id="13" name="Text Box 1"/>
        <xdr:cNvSpPr txBox="1">
          <a:spLocks noChangeArrowheads="1"/>
        </xdr:cNvSpPr>
      </xdr:nvSpPr>
      <xdr:spPr>
        <a:xfrm>
          <a:off x="2374900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273050</xdr:colOff>
      <xdr:row>9</xdr:row>
      <xdr:rowOff>25400</xdr:rowOff>
    </xdr:to>
    <xdr:sp macro="" textlink="">
      <xdr:nvSpPr>
        <xdr:cNvPr id="14" name="Text Box 1"/>
        <xdr:cNvSpPr txBox="1">
          <a:spLocks noChangeArrowheads="1"/>
        </xdr:cNvSpPr>
      </xdr:nvSpPr>
      <xdr:spPr>
        <a:xfrm>
          <a:off x="2501900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26" Type="http://schemas.openxmlformats.org/officeDocument/2006/relationships/ctrlProp" Target="../ctrlProps/ctrlProp24.xml"/><Relationship Id="rId39" Type="http://schemas.openxmlformats.org/officeDocument/2006/relationships/ctrlProp" Target="../ctrlProps/ctrlProp37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0" Type="http://schemas.openxmlformats.org/officeDocument/2006/relationships/ctrlProp" Target="../ctrlProps/ctrlProp18.xml"/><Relationship Id="rId29" Type="http://schemas.openxmlformats.org/officeDocument/2006/relationships/ctrlProp" Target="../ctrlProps/ctrlProp27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61" Type="http://schemas.openxmlformats.org/officeDocument/2006/relationships/ctrlProp" Target="../ctrlProps/ctrlProp59.xml"/><Relationship Id="rId10" Type="http://schemas.openxmlformats.org/officeDocument/2006/relationships/ctrlProp" Target="../ctrlProps/ctrlProp8.xml"/><Relationship Id="rId19" Type="http://schemas.openxmlformats.org/officeDocument/2006/relationships/ctrlProp" Target="../ctrlProps/ctrlProp17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/Relationships>
</file>

<file path=xl/worksheets/_rels/sheet4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42" Type="http://schemas.openxmlformats.org/officeDocument/2006/relationships/ctrlProp" Target="../ctrlProps/ctrlProp104.xml"/><Relationship Id="rId47" Type="http://schemas.openxmlformats.org/officeDocument/2006/relationships/ctrlProp" Target="../ctrlProps/ctrlProp109.xml"/><Relationship Id="rId50" Type="http://schemas.openxmlformats.org/officeDocument/2006/relationships/ctrlProp" Target="../ctrlProps/ctrlProp112.xml"/><Relationship Id="rId55" Type="http://schemas.openxmlformats.org/officeDocument/2006/relationships/ctrlProp" Target="../ctrlProps/ctrlProp117.xml"/><Relationship Id="rId63" Type="http://schemas.openxmlformats.org/officeDocument/2006/relationships/ctrlProp" Target="../ctrlProps/ctrlProp125.xml"/><Relationship Id="rId68" Type="http://schemas.openxmlformats.org/officeDocument/2006/relationships/ctrlProp" Target="../ctrlProps/ctrlProp130.xml"/><Relationship Id="rId7" Type="http://schemas.openxmlformats.org/officeDocument/2006/relationships/ctrlProp" Target="../ctrlProps/ctrlProp69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40" Type="http://schemas.openxmlformats.org/officeDocument/2006/relationships/ctrlProp" Target="../ctrlProps/ctrlProp102.xml"/><Relationship Id="rId45" Type="http://schemas.openxmlformats.org/officeDocument/2006/relationships/ctrlProp" Target="../ctrlProps/ctrlProp107.xml"/><Relationship Id="rId53" Type="http://schemas.openxmlformats.org/officeDocument/2006/relationships/ctrlProp" Target="../ctrlProps/ctrlProp115.xml"/><Relationship Id="rId58" Type="http://schemas.openxmlformats.org/officeDocument/2006/relationships/ctrlProp" Target="../ctrlProps/ctrlProp120.xml"/><Relationship Id="rId66" Type="http://schemas.openxmlformats.org/officeDocument/2006/relationships/ctrlProp" Target="../ctrlProps/ctrlProp128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49" Type="http://schemas.openxmlformats.org/officeDocument/2006/relationships/ctrlProp" Target="../ctrlProps/ctrlProp111.xml"/><Relationship Id="rId57" Type="http://schemas.openxmlformats.org/officeDocument/2006/relationships/ctrlProp" Target="../ctrlProps/ctrlProp119.xml"/><Relationship Id="rId61" Type="http://schemas.openxmlformats.org/officeDocument/2006/relationships/ctrlProp" Target="../ctrlProps/ctrlProp123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4" Type="http://schemas.openxmlformats.org/officeDocument/2006/relationships/ctrlProp" Target="../ctrlProps/ctrlProp106.xml"/><Relationship Id="rId52" Type="http://schemas.openxmlformats.org/officeDocument/2006/relationships/ctrlProp" Target="../ctrlProps/ctrlProp114.xml"/><Relationship Id="rId60" Type="http://schemas.openxmlformats.org/officeDocument/2006/relationships/ctrlProp" Target="../ctrlProps/ctrlProp122.xml"/><Relationship Id="rId65" Type="http://schemas.openxmlformats.org/officeDocument/2006/relationships/ctrlProp" Target="../ctrlProps/ctrlProp127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43" Type="http://schemas.openxmlformats.org/officeDocument/2006/relationships/ctrlProp" Target="../ctrlProps/ctrlProp105.xml"/><Relationship Id="rId48" Type="http://schemas.openxmlformats.org/officeDocument/2006/relationships/ctrlProp" Target="../ctrlProps/ctrlProp110.xml"/><Relationship Id="rId56" Type="http://schemas.openxmlformats.org/officeDocument/2006/relationships/ctrlProp" Target="../ctrlProps/ctrlProp118.xml"/><Relationship Id="rId64" Type="http://schemas.openxmlformats.org/officeDocument/2006/relationships/ctrlProp" Target="../ctrlProps/ctrlProp126.xml"/><Relationship Id="rId69" Type="http://schemas.openxmlformats.org/officeDocument/2006/relationships/ctrlProp" Target="../ctrlProps/ctrlProp131.xml"/><Relationship Id="rId8" Type="http://schemas.openxmlformats.org/officeDocument/2006/relationships/ctrlProp" Target="../ctrlProps/ctrlProp70.xml"/><Relationship Id="rId51" Type="http://schemas.openxmlformats.org/officeDocument/2006/relationships/ctrlProp" Target="../ctrlProps/ctrlProp113.xml"/><Relationship Id="rId3" Type="http://schemas.openxmlformats.org/officeDocument/2006/relationships/ctrlProp" Target="../ctrlProps/ctrlProp65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46" Type="http://schemas.openxmlformats.org/officeDocument/2006/relationships/ctrlProp" Target="../ctrlProps/ctrlProp108.xml"/><Relationship Id="rId59" Type="http://schemas.openxmlformats.org/officeDocument/2006/relationships/ctrlProp" Target="../ctrlProps/ctrlProp121.xml"/><Relationship Id="rId67" Type="http://schemas.openxmlformats.org/officeDocument/2006/relationships/ctrlProp" Target="../ctrlProps/ctrlProp129.xml"/><Relationship Id="rId20" Type="http://schemas.openxmlformats.org/officeDocument/2006/relationships/ctrlProp" Target="../ctrlProps/ctrlProp82.xml"/><Relationship Id="rId41" Type="http://schemas.openxmlformats.org/officeDocument/2006/relationships/ctrlProp" Target="../ctrlProps/ctrlProp103.xml"/><Relationship Id="rId54" Type="http://schemas.openxmlformats.org/officeDocument/2006/relationships/ctrlProp" Target="../ctrlProps/ctrlProp116.xml"/><Relationship Id="rId62" Type="http://schemas.openxmlformats.org/officeDocument/2006/relationships/ctrlProp" Target="../ctrlProps/ctrlProp124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37.xml"/><Relationship Id="rId13" Type="http://schemas.openxmlformats.org/officeDocument/2006/relationships/ctrlProp" Target="../ctrlProps/ctrlProp142.xml"/><Relationship Id="rId18" Type="http://schemas.openxmlformats.org/officeDocument/2006/relationships/ctrlProp" Target="../ctrlProps/ctrlProp147.xml"/><Relationship Id="rId26" Type="http://schemas.openxmlformats.org/officeDocument/2006/relationships/ctrlProp" Target="../ctrlProps/ctrlProp155.xml"/><Relationship Id="rId39" Type="http://schemas.openxmlformats.org/officeDocument/2006/relationships/ctrlProp" Target="../ctrlProps/ctrlProp168.xml"/><Relationship Id="rId3" Type="http://schemas.openxmlformats.org/officeDocument/2006/relationships/ctrlProp" Target="../ctrlProps/ctrlProp132.xml"/><Relationship Id="rId21" Type="http://schemas.openxmlformats.org/officeDocument/2006/relationships/ctrlProp" Target="../ctrlProps/ctrlProp150.xml"/><Relationship Id="rId34" Type="http://schemas.openxmlformats.org/officeDocument/2006/relationships/ctrlProp" Target="../ctrlProps/ctrlProp163.xml"/><Relationship Id="rId7" Type="http://schemas.openxmlformats.org/officeDocument/2006/relationships/ctrlProp" Target="../ctrlProps/ctrlProp136.xml"/><Relationship Id="rId12" Type="http://schemas.openxmlformats.org/officeDocument/2006/relationships/ctrlProp" Target="../ctrlProps/ctrlProp141.xml"/><Relationship Id="rId17" Type="http://schemas.openxmlformats.org/officeDocument/2006/relationships/ctrlProp" Target="../ctrlProps/ctrlProp146.xml"/><Relationship Id="rId25" Type="http://schemas.openxmlformats.org/officeDocument/2006/relationships/ctrlProp" Target="../ctrlProps/ctrlProp154.xml"/><Relationship Id="rId33" Type="http://schemas.openxmlformats.org/officeDocument/2006/relationships/ctrlProp" Target="../ctrlProps/ctrlProp162.xml"/><Relationship Id="rId38" Type="http://schemas.openxmlformats.org/officeDocument/2006/relationships/ctrlProp" Target="../ctrlProps/ctrlProp167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5.xml"/><Relationship Id="rId20" Type="http://schemas.openxmlformats.org/officeDocument/2006/relationships/ctrlProp" Target="../ctrlProps/ctrlProp149.xml"/><Relationship Id="rId29" Type="http://schemas.openxmlformats.org/officeDocument/2006/relationships/ctrlProp" Target="../ctrlProps/ctrlProp158.xml"/><Relationship Id="rId41" Type="http://schemas.openxmlformats.org/officeDocument/2006/relationships/ctrlProp" Target="../ctrlProps/ctrlProp170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135.xml"/><Relationship Id="rId11" Type="http://schemas.openxmlformats.org/officeDocument/2006/relationships/ctrlProp" Target="../ctrlProps/ctrlProp140.xml"/><Relationship Id="rId24" Type="http://schemas.openxmlformats.org/officeDocument/2006/relationships/ctrlProp" Target="../ctrlProps/ctrlProp153.xml"/><Relationship Id="rId32" Type="http://schemas.openxmlformats.org/officeDocument/2006/relationships/ctrlProp" Target="../ctrlProps/ctrlProp161.xml"/><Relationship Id="rId37" Type="http://schemas.openxmlformats.org/officeDocument/2006/relationships/ctrlProp" Target="../ctrlProps/ctrlProp166.xml"/><Relationship Id="rId40" Type="http://schemas.openxmlformats.org/officeDocument/2006/relationships/ctrlProp" Target="../ctrlProps/ctrlProp169.xml"/><Relationship Id="rId5" Type="http://schemas.openxmlformats.org/officeDocument/2006/relationships/ctrlProp" Target="../ctrlProps/ctrlProp134.xml"/><Relationship Id="rId15" Type="http://schemas.openxmlformats.org/officeDocument/2006/relationships/ctrlProp" Target="../ctrlProps/ctrlProp144.xml"/><Relationship Id="rId23" Type="http://schemas.openxmlformats.org/officeDocument/2006/relationships/ctrlProp" Target="../ctrlProps/ctrlProp152.xml"/><Relationship Id="rId28" Type="http://schemas.openxmlformats.org/officeDocument/2006/relationships/ctrlProp" Target="../ctrlProps/ctrlProp157.xml"/><Relationship Id="rId36" Type="http://schemas.openxmlformats.org/officeDocument/2006/relationships/ctrlProp" Target="../ctrlProps/ctrlProp165.xml"/><Relationship Id="rId10" Type="http://schemas.openxmlformats.org/officeDocument/2006/relationships/ctrlProp" Target="../ctrlProps/ctrlProp139.xml"/><Relationship Id="rId19" Type="http://schemas.openxmlformats.org/officeDocument/2006/relationships/ctrlProp" Target="../ctrlProps/ctrlProp148.xml"/><Relationship Id="rId31" Type="http://schemas.openxmlformats.org/officeDocument/2006/relationships/ctrlProp" Target="../ctrlProps/ctrlProp160.xml"/><Relationship Id="rId4" Type="http://schemas.openxmlformats.org/officeDocument/2006/relationships/ctrlProp" Target="../ctrlProps/ctrlProp133.xml"/><Relationship Id="rId9" Type="http://schemas.openxmlformats.org/officeDocument/2006/relationships/ctrlProp" Target="../ctrlProps/ctrlProp138.xml"/><Relationship Id="rId14" Type="http://schemas.openxmlformats.org/officeDocument/2006/relationships/ctrlProp" Target="../ctrlProps/ctrlProp143.xml"/><Relationship Id="rId22" Type="http://schemas.openxmlformats.org/officeDocument/2006/relationships/ctrlProp" Target="../ctrlProps/ctrlProp151.xml"/><Relationship Id="rId27" Type="http://schemas.openxmlformats.org/officeDocument/2006/relationships/ctrlProp" Target="../ctrlProps/ctrlProp156.xml"/><Relationship Id="rId30" Type="http://schemas.openxmlformats.org/officeDocument/2006/relationships/ctrlProp" Target="../ctrlProps/ctrlProp159.xml"/><Relationship Id="rId35" Type="http://schemas.openxmlformats.org/officeDocument/2006/relationships/ctrlProp" Target="../ctrlProps/ctrlProp16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9"/>
  <sheetViews>
    <sheetView topLeftCell="A16" zoomScale="120" zoomScaleNormal="120" workbookViewId="0">
      <selection activeCell="B43" sqref="B43"/>
    </sheetView>
  </sheetViews>
  <sheetFormatPr defaultColWidth="11" defaultRowHeight="14.25"/>
  <cols>
    <col min="1" max="1" width="5.5" customWidth="1"/>
    <col min="2" max="2" width="96.375" style="138" customWidth="1"/>
    <col min="3" max="3" width="10.125" customWidth="1"/>
  </cols>
  <sheetData>
    <row r="1" spans="1:2" ht="21" customHeight="1">
      <c r="A1" s="139"/>
      <c r="B1" s="140" t="s">
        <v>0</v>
      </c>
    </row>
    <row r="2" spans="1:2">
      <c r="A2" s="5">
        <v>1</v>
      </c>
      <c r="B2" s="141" t="s">
        <v>1</v>
      </c>
    </row>
    <row r="3" spans="1:2">
      <c r="A3" s="5">
        <v>2</v>
      </c>
      <c r="B3" s="141" t="s">
        <v>2</v>
      </c>
    </row>
    <row r="4" spans="1:2">
      <c r="A4" s="5">
        <v>3</v>
      </c>
      <c r="B4" s="141" t="s">
        <v>3</v>
      </c>
    </row>
    <row r="5" spans="1:2">
      <c r="A5" s="5">
        <v>4</v>
      </c>
      <c r="B5" s="141" t="s">
        <v>4</v>
      </c>
    </row>
    <row r="6" spans="1:2">
      <c r="A6" s="5">
        <v>5</v>
      </c>
      <c r="B6" s="141" t="s">
        <v>5</v>
      </c>
    </row>
    <row r="7" spans="1:2">
      <c r="A7" s="5">
        <v>6</v>
      </c>
      <c r="B7" s="141" t="s">
        <v>6</v>
      </c>
    </row>
    <row r="8" spans="1:2" s="137" customFormat="1" ht="15" customHeight="1">
      <c r="A8" s="142">
        <v>7</v>
      </c>
      <c r="B8" s="143" t="s">
        <v>7</v>
      </c>
    </row>
    <row r="9" spans="1:2" ht="18.95" customHeight="1">
      <c r="A9" s="139"/>
      <c r="B9" s="144" t="s">
        <v>8</v>
      </c>
    </row>
    <row r="10" spans="1:2" ht="15.95" customHeight="1">
      <c r="A10" s="5">
        <v>1</v>
      </c>
      <c r="B10" s="145" t="s">
        <v>9</v>
      </c>
    </row>
    <row r="11" spans="1:2">
      <c r="A11" s="5">
        <v>2</v>
      </c>
      <c r="B11" s="141" t="s">
        <v>10</v>
      </c>
    </row>
    <row r="12" spans="1:2">
      <c r="A12" s="5">
        <v>3</v>
      </c>
      <c r="B12" s="146" t="s">
        <v>11</v>
      </c>
    </row>
    <row r="13" spans="1:2">
      <c r="A13" s="5">
        <v>4</v>
      </c>
      <c r="B13" s="147" t="s">
        <v>12</v>
      </c>
    </row>
    <row r="14" spans="1:2">
      <c r="A14" s="5">
        <v>5</v>
      </c>
      <c r="B14" s="147" t="s">
        <v>13</v>
      </c>
    </row>
    <row r="15" spans="1:2">
      <c r="A15" s="5">
        <v>6</v>
      </c>
      <c r="B15" s="147" t="s">
        <v>14</v>
      </c>
    </row>
    <row r="16" spans="1:2">
      <c r="A16" s="5">
        <v>7</v>
      </c>
      <c r="B16" s="147" t="s">
        <v>15</v>
      </c>
    </row>
    <row r="17" spans="1:2">
      <c r="A17" s="5">
        <v>8</v>
      </c>
      <c r="B17" s="147" t="s">
        <v>16</v>
      </c>
    </row>
    <row r="18" spans="1:2">
      <c r="A18" s="5">
        <v>9</v>
      </c>
      <c r="B18" s="141" t="s">
        <v>17</v>
      </c>
    </row>
    <row r="19" spans="1:2">
      <c r="A19" s="5"/>
      <c r="B19" s="141"/>
    </row>
    <row r="20" spans="1:2" ht="20.25">
      <c r="A20" s="139"/>
      <c r="B20" s="140" t="s">
        <v>18</v>
      </c>
    </row>
    <row r="21" spans="1:2">
      <c r="A21" s="5">
        <v>1</v>
      </c>
      <c r="B21" s="148" t="s">
        <v>19</v>
      </c>
    </row>
    <row r="22" spans="1:2">
      <c r="A22" s="5">
        <v>2</v>
      </c>
      <c r="B22" s="141" t="s">
        <v>20</v>
      </c>
    </row>
    <row r="23" spans="1:2">
      <c r="A23" s="5">
        <v>3</v>
      </c>
      <c r="B23" s="141" t="s">
        <v>21</v>
      </c>
    </row>
    <row r="24" spans="1:2">
      <c r="A24" s="5">
        <v>4</v>
      </c>
      <c r="B24" s="141" t="s">
        <v>22</v>
      </c>
    </row>
    <row r="25" spans="1:2">
      <c r="A25" s="5">
        <v>5</v>
      </c>
      <c r="B25" s="147" t="s">
        <v>23</v>
      </c>
    </row>
    <row r="26" spans="1:2">
      <c r="A26" s="5">
        <v>6</v>
      </c>
      <c r="B26" s="147" t="s">
        <v>24</v>
      </c>
    </row>
    <row r="27" spans="1:2">
      <c r="A27" s="5">
        <v>7</v>
      </c>
      <c r="B27" s="141" t="s">
        <v>25</v>
      </c>
    </row>
    <row r="28" spans="1:2">
      <c r="A28" s="5"/>
      <c r="B28" s="141"/>
    </row>
    <row r="29" spans="1:2" ht="20.25">
      <c r="A29" s="139"/>
      <c r="B29" s="140" t="s">
        <v>26</v>
      </c>
    </row>
    <row r="30" spans="1:2">
      <c r="A30" s="5">
        <v>1</v>
      </c>
      <c r="B30" s="148" t="s">
        <v>27</v>
      </c>
    </row>
    <row r="31" spans="1:2">
      <c r="A31" s="5">
        <v>2</v>
      </c>
      <c r="B31" s="141" t="s">
        <v>28</v>
      </c>
    </row>
    <row r="32" spans="1:2">
      <c r="A32" s="5">
        <v>3</v>
      </c>
      <c r="B32" s="141" t="s">
        <v>29</v>
      </c>
    </row>
    <row r="33" spans="1:2" ht="28.5">
      <c r="A33" s="5">
        <v>4</v>
      </c>
      <c r="B33" s="141" t="s">
        <v>30</v>
      </c>
    </row>
    <row r="34" spans="1:2">
      <c r="A34" s="5">
        <v>5</v>
      </c>
      <c r="B34" s="141" t="s">
        <v>31</v>
      </c>
    </row>
    <row r="35" spans="1:2">
      <c r="A35" s="5">
        <v>6</v>
      </c>
      <c r="B35" s="141" t="s">
        <v>32</v>
      </c>
    </row>
    <row r="36" spans="1:2">
      <c r="A36" s="5">
        <v>7</v>
      </c>
      <c r="B36" s="141" t="s">
        <v>33</v>
      </c>
    </row>
    <row r="37" spans="1:2">
      <c r="A37" s="5"/>
      <c r="B37" s="141"/>
    </row>
    <row r="39" spans="1:2">
      <c r="A39" s="149" t="s">
        <v>34</v>
      </c>
      <c r="B39" s="150"/>
    </row>
  </sheetData>
  <phoneticPr fontId="41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"/>
  <sheetViews>
    <sheetView zoomScale="125" zoomScaleNormal="125" workbookViewId="0">
      <selection activeCell="I17" sqref="I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347" t="s">
        <v>307</v>
      </c>
      <c r="B1" s="347"/>
      <c r="C1" s="347"/>
      <c r="D1" s="347"/>
      <c r="E1" s="347"/>
      <c r="F1" s="347"/>
      <c r="G1" s="347"/>
      <c r="H1" s="347"/>
      <c r="I1" s="347"/>
      <c r="J1" s="347"/>
      <c r="K1" s="347"/>
      <c r="L1" s="347"/>
      <c r="M1" s="347"/>
      <c r="N1" s="347"/>
    </row>
    <row r="2" spans="1:14" s="1" customFormat="1" ht="16.5">
      <c r="A2" s="17" t="s">
        <v>308</v>
      </c>
      <c r="B2" s="18" t="s">
        <v>246</v>
      </c>
      <c r="C2" s="18" t="s">
        <v>247</v>
      </c>
      <c r="D2" s="18" t="s">
        <v>248</v>
      </c>
      <c r="E2" s="18" t="s">
        <v>249</v>
      </c>
      <c r="F2" s="18" t="s">
        <v>250</v>
      </c>
      <c r="G2" s="17" t="s">
        <v>309</v>
      </c>
      <c r="H2" s="17" t="s">
        <v>310</v>
      </c>
      <c r="I2" s="17" t="s">
        <v>311</v>
      </c>
      <c r="J2" s="17" t="s">
        <v>310</v>
      </c>
      <c r="K2" s="17" t="s">
        <v>312</v>
      </c>
      <c r="L2" s="17" t="s">
        <v>310</v>
      </c>
      <c r="M2" s="18" t="s">
        <v>286</v>
      </c>
      <c r="N2" s="18" t="s">
        <v>259</v>
      </c>
    </row>
    <row r="3" spans="1:14">
      <c r="A3" s="5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</row>
    <row r="4" spans="1:14" ht="16.5">
      <c r="A4" s="19" t="s">
        <v>308</v>
      </c>
      <c r="B4" s="20" t="s">
        <v>313</v>
      </c>
      <c r="C4" s="20" t="s">
        <v>287</v>
      </c>
      <c r="D4" s="20" t="s">
        <v>248</v>
      </c>
      <c r="E4" s="18" t="s">
        <v>249</v>
      </c>
      <c r="F4" s="18" t="s">
        <v>250</v>
      </c>
      <c r="G4" s="17" t="s">
        <v>309</v>
      </c>
      <c r="H4" s="17" t="s">
        <v>310</v>
      </c>
      <c r="I4" s="17" t="s">
        <v>311</v>
      </c>
      <c r="J4" s="17" t="s">
        <v>310</v>
      </c>
      <c r="K4" s="17" t="s">
        <v>312</v>
      </c>
      <c r="L4" s="17" t="s">
        <v>310</v>
      </c>
      <c r="M4" s="18" t="s">
        <v>286</v>
      </c>
      <c r="N4" s="18" t="s">
        <v>259</v>
      </c>
    </row>
    <row r="5" spans="1:14">
      <c r="A5" s="5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</row>
    <row r="6" spans="1:14">
      <c r="A6" s="5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8.75">
      <c r="A11" s="355" t="s">
        <v>314</v>
      </c>
      <c r="B11" s="356"/>
      <c r="C11" s="356"/>
      <c r="D11" s="357"/>
      <c r="E11" s="352"/>
      <c r="F11" s="353"/>
      <c r="G11" s="354"/>
      <c r="H11" s="21"/>
      <c r="I11" s="355" t="s">
        <v>315</v>
      </c>
      <c r="J11" s="356"/>
      <c r="K11" s="356"/>
      <c r="L11" s="11"/>
      <c r="M11" s="11"/>
      <c r="N11" s="12"/>
    </row>
    <row r="12" spans="1:14" ht="16.5">
      <c r="A12" s="358" t="s">
        <v>316</v>
      </c>
      <c r="B12" s="361"/>
      <c r="C12" s="361"/>
      <c r="D12" s="361"/>
      <c r="E12" s="361"/>
      <c r="F12" s="361"/>
      <c r="G12" s="361"/>
      <c r="H12" s="361"/>
      <c r="I12" s="361"/>
      <c r="J12" s="361"/>
      <c r="K12" s="361"/>
      <c r="L12" s="361"/>
      <c r="M12" s="361"/>
      <c r="N12" s="361"/>
    </row>
  </sheetData>
  <mergeCells count="5">
    <mergeCell ref="A1:N1"/>
    <mergeCell ref="A11:D11"/>
    <mergeCell ref="E11:G11"/>
    <mergeCell ref="I11:K11"/>
    <mergeCell ref="A12:N12"/>
  </mergeCells>
  <phoneticPr fontId="41" type="noConversion"/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"/>
  <sheetViews>
    <sheetView zoomScale="125" zoomScaleNormal="125" workbookViewId="0">
      <selection activeCell="A11" sqref="A11:E11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spans="1:12" ht="29.25">
      <c r="A1" s="347" t="s">
        <v>317</v>
      </c>
      <c r="B1" s="347"/>
      <c r="C1" s="347"/>
      <c r="D1" s="347"/>
      <c r="E1" s="347"/>
      <c r="F1" s="347"/>
      <c r="G1" s="347"/>
      <c r="H1" s="347"/>
      <c r="I1" s="347"/>
      <c r="J1" s="347"/>
    </row>
    <row r="2" spans="1:12" s="1" customFormat="1" ht="16.5">
      <c r="A2" s="3" t="s">
        <v>280</v>
      </c>
      <c r="B2" s="4" t="s">
        <v>250</v>
      </c>
      <c r="C2" s="4" t="s">
        <v>246</v>
      </c>
      <c r="D2" s="4" t="s">
        <v>247</v>
      </c>
      <c r="E2" s="4" t="s">
        <v>248</v>
      </c>
      <c r="F2" s="4" t="s">
        <v>249</v>
      </c>
      <c r="G2" s="3" t="s">
        <v>318</v>
      </c>
      <c r="H2" s="3" t="s">
        <v>319</v>
      </c>
      <c r="I2" s="3" t="s">
        <v>320</v>
      </c>
      <c r="J2" s="3" t="s">
        <v>321</v>
      </c>
      <c r="K2" s="4" t="s">
        <v>286</v>
      </c>
      <c r="L2" s="4" t="s">
        <v>259</v>
      </c>
    </row>
    <row r="3" spans="1:12" ht="49.5">
      <c r="A3" s="5"/>
      <c r="B3" s="5"/>
      <c r="C3" s="8">
        <v>2104</v>
      </c>
      <c r="D3" s="8" t="s">
        <v>261</v>
      </c>
      <c r="E3" s="7" t="s">
        <v>262</v>
      </c>
      <c r="F3" s="8" t="s">
        <v>63</v>
      </c>
      <c r="G3" s="13" t="s">
        <v>322</v>
      </c>
      <c r="H3" s="14" t="s">
        <v>323</v>
      </c>
      <c r="I3" s="8"/>
      <c r="J3" s="8"/>
      <c r="K3" s="8"/>
      <c r="L3" s="8"/>
    </row>
    <row r="4" spans="1:12" ht="49.5">
      <c r="A4" s="5"/>
      <c r="B4" s="5"/>
      <c r="C4" s="8">
        <v>11</v>
      </c>
      <c r="D4" s="8" t="s">
        <v>261</v>
      </c>
      <c r="E4" s="7" t="s">
        <v>265</v>
      </c>
      <c r="F4" s="8" t="s">
        <v>63</v>
      </c>
      <c r="G4" s="13" t="s">
        <v>322</v>
      </c>
      <c r="H4" s="14" t="s">
        <v>323</v>
      </c>
      <c r="I4" s="8"/>
      <c r="J4" s="8"/>
      <c r="K4" s="8"/>
      <c r="L4" s="8"/>
    </row>
    <row r="5" spans="1:12">
      <c r="A5" s="5"/>
      <c r="B5" s="5"/>
      <c r="C5" s="8"/>
      <c r="D5" s="8"/>
      <c r="E5" s="15"/>
      <c r="F5" s="8"/>
      <c r="G5" s="8"/>
      <c r="H5" s="8"/>
      <c r="I5" s="8"/>
      <c r="J5" s="8"/>
      <c r="K5" s="8"/>
      <c r="L5" s="8"/>
    </row>
    <row r="6" spans="1:12">
      <c r="A6" s="5"/>
      <c r="B6" s="5"/>
      <c r="C6" s="8"/>
      <c r="D6" s="8"/>
      <c r="E6" s="15"/>
      <c r="F6" s="8"/>
      <c r="G6" s="8"/>
      <c r="H6" s="8"/>
      <c r="I6" s="8"/>
      <c r="J6" s="8"/>
      <c r="K6" s="8"/>
      <c r="L6" s="8"/>
    </row>
    <row r="7" spans="1:12">
      <c r="A7" s="5"/>
      <c r="B7" s="5"/>
      <c r="C7" s="8"/>
      <c r="D7" s="8"/>
      <c r="E7" s="16"/>
      <c r="F7" s="8"/>
      <c r="G7" s="8"/>
      <c r="H7" s="8"/>
      <c r="I7" s="5"/>
      <c r="J7" s="5"/>
      <c r="K7" s="5"/>
      <c r="L7" s="5"/>
    </row>
    <row r="8" spans="1:12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1:12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1:12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1:12" s="2" customFormat="1" ht="18.75">
      <c r="A11" s="349" t="s">
        <v>338</v>
      </c>
      <c r="B11" s="356"/>
      <c r="C11" s="356"/>
      <c r="D11" s="356"/>
      <c r="E11" s="357"/>
      <c r="F11" s="352"/>
      <c r="G11" s="354"/>
      <c r="H11" s="355" t="s">
        <v>277</v>
      </c>
      <c r="I11" s="356"/>
      <c r="J11" s="356"/>
      <c r="K11" s="11"/>
      <c r="L11" s="12"/>
    </row>
    <row r="12" spans="1:12" ht="16.5">
      <c r="A12" s="358" t="s">
        <v>324</v>
      </c>
      <c r="B12" s="358"/>
      <c r="C12" s="361"/>
      <c r="D12" s="361"/>
      <c r="E12" s="361"/>
      <c r="F12" s="361"/>
      <c r="G12" s="361"/>
      <c r="H12" s="361"/>
      <c r="I12" s="361"/>
      <c r="J12" s="361"/>
      <c r="K12" s="361"/>
      <c r="L12" s="361"/>
    </row>
  </sheetData>
  <mergeCells count="5">
    <mergeCell ref="A1:J1"/>
    <mergeCell ref="A11:E11"/>
    <mergeCell ref="F11:G11"/>
    <mergeCell ref="H11:J11"/>
    <mergeCell ref="A12:L12"/>
  </mergeCells>
  <phoneticPr fontId="41" type="noConversion"/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zoomScale="125" zoomScaleNormal="125" workbookViewId="0">
      <selection activeCell="F24" sqref="F24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>
      <c r="A1" s="347" t="s">
        <v>325</v>
      </c>
      <c r="B1" s="347"/>
      <c r="C1" s="347"/>
      <c r="D1" s="347"/>
      <c r="E1" s="347"/>
      <c r="F1" s="347"/>
      <c r="G1" s="347"/>
      <c r="H1" s="347"/>
      <c r="I1" s="347"/>
    </row>
    <row r="2" spans="1:9" s="1" customFormat="1" ht="16.5">
      <c r="A2" s="362" t="s">
        <v>245</v>
      </c>
      <c r="B2" s="363" t="s">
        <v>250</v>
      </c>
      <c r="C2" s="363" t="s">
        <v>287</v>
      </c>
      <c r="D2" s="363" t="s">
        <v>248</v>
      </c>
      <c r="E2" s="363" t="s">
        <v>249</v>
      </c>
      <c r="F2" s="3" t="s">
        <v>326</v>
      </c>
      <c r="G2" s="3" t="s">
        <v>270</v>
      </c>
      <c r="H2" s="368" t="s">
        <v>271</v>
      </c>
      <c r="I2" s="372" t="s">
        <v>273</v>
      </c>
    </row>
    <row r="3" spans="1:9" s="1" customFormat="1" ht="16.5">
      <c r="A3" s="362"/>
      <c r="B3" s="364"/>
      <c r="C3" s="364"/>
      <c r="D3" s="364"/>
      <c r="E3" s="364"/>
      <c r="F3" s="3" t="s">
        <v>327</v>
      </c>
      <c r="G3" s="3" t="s">
        <v>274</v>
      </c>
      <c r="H3" s="369"/>
      <c r="I3" s="373"/>
    </row>
    <row r="4" spans="1:9" ht="33">
      <c r="A4" s="5"/>
      <c r="B4" s="152" t="s">
        <v>328</v>
      </c>
      <c r="C4" s="6" t="s">
        <v>329</v>
      </c>
      <c r="D4" s="7" t="s">
        <v>330</v>
      </c>
      <c r="E4" s="8" t="s">
        <v>63</v>
      </c>
      <c r="F4" s="8">
        <v>0.3</v>
      </c>
      <c r="G4" s="8">
        <v>0.5</v>
      </c>
      <c r="H4" s="8">
        <f>SUM(F4:G4)</f>
        <v>0.8</v>
      </c>
      <c r="I4" s="8" t="s">
        <v>264</v>
      </c>
    </row>
    <row r="5" spans="1:9">
      <c r="A5" s="5"/>
      <c r="B5" s="5"/>
      <c r="C5" s="8"/>
      <c r="D5" s="9"/>
      <c r="E5" s="8"/>
      <c r="F5" s="8"/>
      <c r="G5" s="8"/>
      <c r="H5" s="8"/>
      <c r="I5" s="8"/>
    </row>
    <row r="6" spans="1:9">
      <c r="A6" s="5"/>
      <c r="B6" s="5"/>
      <c r="C6" s="8"/>
      <c r="D6" s="8"/>
      <c r="E6" s="8"/>
      <c r="F6" s="8"/>
      <c r="G6" s="8"/>
      <c r="H6" s="8"/>
      <c r="I6" s="8"/>
    </row>
    <row r="7" spans="1:9">
      <c r="A7" s="5"/>
      <c r="B7" s="5"/>
      <c r="D7" s="8"/>
      <c r="E7" s="8"/>
      <c r="F7" s="8"/>
      <c r="G7" s="8"/>
      <c r="H7" s="8"/>
      <c r="I7" s="8"/>
    </row>
    <row r="8" spans="1:9">
      <c r="A8" s="5"/>
      <c r="B8" s="5"/>
      <c r="C8" s="5"/>
      <c r="D8" s="5"/>
      <c r="E8" s="5"/>
      <c r="F8" s="5"/>
      <c r="G8" s="5"/>
      <c r="H8" s="5"/>
      <c r="I8" s="5"/>
    </row>
    <row r="9" spans="1:9">
      <c r="A9" s="5"/>
      <c r="B9" s="5"/>
      <c r="C9" s="5"/>
      <c r="D9" s="5"/>
      <c r="E9" s="5"/>
      <c r="F9" s="5"/>
      <c r="G9" s="5"/>
      <c r="H9" s="5"/>
      <c r="I9" s="5"/>
    </row>
    <row r="10" spans="1:9">
      <c r="A10" s="5"/>
      <c r="B10" s="5"/>
      <c r="C10" s="5"/>
      <c r="D10" s="5"/>
      <c r="E10" s="5"/>
      <c r="F10" s="5"/>
      <c r="G10" s="5"/>
      <c r="H10" s="5"/>
      <c r="I10" s="5"/>
    </row>
    <row r="11" spans="1:9">
      <c r="A11" s="5"/>
      <c r="B11" s="5"/>
      <c r="C11" s="5"/>
      <c r="D11" s="5"/>
      <c r="E11" s="5"/>
      <c r="F11" s="5"/>
      <c r="G11" s="5"/>
      <c r="H11" s="5"/>
      <c r="I11" s="5"/>
    </row>
    <row r="12" spans="1:9" s="2" customFormat="1" ht="18.75">
      <c r="A12" s="349" t="s">
        <v>338</v>
      </c>
      <c r="B12" s="350"/>
      <c r="C12" s="350"/>
      <c r="D12" s="351"/>
      <c r="E12" s="10"/>
      <c r="F12" s="355" t="s">
        <v>277</v>
      </c>
      <c r="G12" s="356"/>
      <c r="H12" s="357"/>
      <c r="I12" s="12"/>
    </row>
    <row r="13" spans="1:9" ht="16.5">
      <c r="A13" s="358" t="s">
        <v>331</v>
      </c>
      <c r="B13" s="358"/>
      <c r="C13" s="361"/>
      <c r="D13" s="361"/>
      <c r="E13" s="361"/>
      <c r="F13" s="361"/>
      <c r="G13" s="361"/>
      <c r="H13" s="361"/>
      <c r="I13" s="361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41" type="noConversion"/>
  <dataValidations count="1">
    <dataValidation type="list" allowBlank="1" showInputMessage="1" showErrorMessage="1" sqref="I1:I1048576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14"/>
  <sheetViews>
    <sheetView zoomScale="125" zoomScaleNormal="125" workbookViewId="0">
      <selection activeCell="L6" sqref="L6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160" t="s">
        <v>35</v>
      </c>
      <c r="C2" s="161"/>
      <c r="D2" s="161"/>
      <c r="E2" s="161"/>
      <c r="F2" s="161"/>
      <c r="G2" s="161"/>
      <c r="H2" s="161"/>
      <c r="I2" s="162"/>
    </row>
    <row r="3" spans="2:9" ht="27.95" customHeight="1">
      <c r="B3" s="125"/>
      <c r="C3" s="126"/>
      <c r="D3" s="163" t="s">
        <v>36</v>
      </c>
      <c r="E3" s="164"/>
      <c r="F3" s="165" t="s">
        <v>37</v>
      </c>
      <c r="G3" s="166"/>
      <c r="H3" s="163" t="s">
        <v>38</v>
      </c>
      <c r="I3" s="167"/>
    </row>
    <row r="4" spans="2:9" ht="27.95" customHeight="1">
      <c r="B4" s="125" t="s">
        <v>39</v>
      </c>
      <c r="C4" s="126" t="s">
        <v>40</v>
      </c>
      <c r="D4" s="126" t="s">
        <v>41</v>
      </c>
      <c r="E4" s="126" t="s">
        <v>42</v>
      </c>
      <c r="F4" s="127" t="s">
        <v>41</v>
      </c>
      <c r="G4" s="127" t="s">
        <v>42</v>
      </c>
      <c r="H4" s="126" t="s">
        <v>41</v>
      </c>
      <c r="I4" s="134" t="s">
        <v>42</v>
      </c>
    </row>
    <row r="5" spans="2:9" ht="27.95" customHeight="1">
      <c r="B5" s="128" t="s">
        <v>43</v>
      </c>
      <c r="C5" s="5">
        <v>13</v>
      </c>
      <c r="D5" s="5">
        <v>0</v>
      </c>
      <c r="E5" s="5">
        <v>1</v>
      </c>
      <c r="F5" s="129">
        <v>0</v>
      </c>
      <c r="G5" s="129">
        <v>1</v>
      </c>
      <c r="H5" s="5">
        <v>1</v>
      </c>
      <c r="I5" s="135">
        <v>2</v>
      </c>
    </row>
    <row r="6" spans="2:9" ht="27.95" customHeight="1">
      <c r="B6" s="128" t="s">
        <v>44</v>
      </c>
      <c r="C6" s="5">
        <v>20</v>
      </c>
      <c r="D6" s="5">
        <v>0</v>
      </c>
      <c r="E6" s="5">
        <v>1</v>
      </c>
      <c r="F6" s="129">
        <v>1</v>
      </c>
      <c r="G6" s="129">
        <v>2</v>
      </c>
      <c r="H6" s="5">
        <v>2</v>
      </c>
      <c r="I6" s="135">
        <v>3</v>
      </c>
    </row>
    <row r="7" spans="2:9" ht="27.95" customHeight="1">
      <c r="B7" s="128" t="s">
        <v>45</v>
      </c>
      <c r="C7" s="5">
        <v>32</v>
      </c>
      <c r="D7" s="5">
        <v>0</v>
      </c>
      <c r="E7" s="5">
        <v>1</v>
      </c>
      <c r="F7" s="129">
        <v>2</v>
      </c>
      <c r="G7" s="129">
        <v>3</v>
      </c>
      <c r="H7" s="5">
        <v>3</v>
      </c>
      <c r="I7" s="135">
        <v>4</v>
      </c>
    </row>
    <row r="8" spans="2:9" ht="27.95" customHeight="1">
      <c r="B8" s="128" t="s">
        <v>46</v>
      </c>
      <c r="C8" s="5">
        <v>50</v>
      </c>
      <c r="D8" s="5">
        <v>1</v>
      </c>
      <c r="E8" s="5">
        <v>2</v>
      </c>
      <c r="F8" s="129">
        <v>3</v>
      </c>
      <c r="G8" s="129">
        <v>4</v>
      </c>
      <c r="H8" s="5">
        <v>5</v>
      </c>
      <c r="I8" s="135">
        <v>6</v>
      </c>
    </row>
    <row r="9" spans="2:9" ht="27.95" customHeight="1">
      <c r="B9" s="128" t="s">
        <v>47</v>
      </c>
      <c r="C9" s="5">
        <v>80</v>
      </c>
      <c r="D9" s="5">
        <v>2</v>
      </c>
      <c r="E9" s="5">
        <v>3</v>
      </c>
      <c r="F9" s="129">
        <v>5</v>
      </c>
      <c r="G9" s="129">
        <v>6</v>
      </c>
      <c r="H9" s="5">
        <v>7</v>
      </c>
      <c r="I9" s="135">
        <v>8</v>
      </c>
    </row>
    <row r="10" spans="2:9" ht="27.95" customHeight="1">
      <c r="B10" s="128" t="s">
        <v>48</v>
      </c>
      <c r="C10" s="5">
        <v>125</v>
      </c>
      <c r="D10" s="5">
        <v>3</v>
      </c>
      <c r="E10" s="5">
        <v>4</v>
      </c>
      <c r="F10" s="129">
        <v>7</v>
      </c>
      <c r="G10" s="129">
        <v>8</v>
      </c>
      <c r="H10" s="5">
        <v>10</v>
      </c>
      <c r="I10" s="135">
        <v>11</v>
      </c>
    </row>
    <row r="11" spans="2:9" ht="27.95" customHeight="1">
      <c r="B11" s="128" t="s">
        <v>49</v>
      </c>
      <c r="C11" s="5">
        <v>200</v>
      </c>
      <c r="D11" s="5">
        <v>5</v>
      </c>
      <c r="E11" s="5">
        <v>6</v>
      </c>
      <c r="F11" s="129">
        <v>10</v>
      </c>
      <c r="G11" s="129">
        <v>11</v>
      </c>
      <c r="H11" s="5">
        <v>14</v>
      </c>
      <c r="I11" s="135">
        <v>15</v>
      </c>
    </row>
    <row r="12" spans="2:9" ht="27.95" customHeight="1">
      <c r="B12" s="130" t="s">
        <v>50</v>
      </c>
      <c r="C12" s="131">
        <v>315</v>
      </c>
      <c r="D12" s="131">
        <v>7</v>
      </c>
      <c r="E12" s="131">
        <v>8</v>
      </c>
      <c r="F12" s="132">
        <v>14</v>
      </c>
      <c r="G12" s="132">
        <v>15</v>
      </c>
      <c r="H12" s="131">
        <v>21</v>
      </c>
      <c r="I12" s="136">
        <v>22</v>
      </c>
    </row>
    <row r="14" spans="2:9">
      <c r="B14" s="133" t="s">
        <v>51</v>
      </c>
      <c r="C14" s="133"/>
      <c r="D14" s="133"/>
    </row>
  </sheetData>
  <mergeCells count="4">
    <mergeCell ref="B2:I2"/>
    <mergeCell ref="D3:E3"/>
    <mergeCell ref="F3:G3"/>
    <mergeCell ref="H3:I3"/>
  </mergeCells>
  <phoneticPr fontId="41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53"/>
  <sheetViews>
    <sheetView zoomScale="125" zoomScaleNormal="125" workbookViewId="0">
      <selection activeCell="M8" sqref="M8"/>
    </sheetView>
  </sheetViews>
  <sheetFormatPr defaultColWidth="10.375" defaultRowHeight="16.5" customHeight="1"/>
  <cols>
    <col min="1" max="1" width="11.125" style="72" customWidth="1"/>
    <col min="2" max="9" width="10.375" style="72"/>
    <col min="10" max="10" width="8.875" style="72" customWidth="1"/>
    <col min="11" max="11" width="12" style="72" customWidth="1"/>
    <col min="12" max="16384" width="10.375" style="72"/>
  </cols>
  <sheetData>
    <row r="1" spans="1:11" ht="20.25">
      <c r="A1" s="236" t="s">
        <v>52</v>
      </c>
      <c r="B1" s="236"/>
      <c r="C1" s="236"/>
      <c r="D1" s="236"/>
      <c r="E1" s="236"/>
      <c r="F1" s="236"/>
      <c r="G1" s="236"/>
      <c r="H1" s="236"/>
      <c r="I1" s="236"/>
      <c r="J1" s="236"/>
      <c r="K1" s="236"/>
    </row>
    <row r="2" spans="1:11" ht="14.25">
      <c r="A2" s="73" t="s">
        <v>53</v>
      </c>
      <c r="B2" s="237" t="s">
        <v>54</v>
      </c>
      <c r="C2" s="237"/>
      <c r="D2" s="238" t="s">
        <v>55</v>
      </c>
      <c r="E2" s="238"/>
      <c r="F2" s="237" t="s">
        <v>56</v>
      </c>
      <c r="G2" s="237"/>
      <c r="H2" s="74" t="s">
        <v>57</v>
      </c>
      <c r="I2" s="239" t="s">
        <v>332</v>
      </c>
      <c r="J2" s="239"/>
      <c r="K2" s="240"/>
    </row>
    <row r="3" spans="1:11" ht="14.25">
      <c r="A3" s="230" t="s">
        <v>59</v>
      </c>
      <c r="B3" s="231"/>
      <c r="C3" s="232"/>
      <c r="D3" s="233" t="s">
        <v>60</v>
      </c>
      <c r="E3" s="234"/>
      <c r="F3" s="234"/>
      <c r="G3" s="235"/>
      <c r="H3" s="233" t="s">
        <v>61</v>
      </c>
      <c r="I3" s="234"/>
      <c r="J3" s="234"/>
      <c r="K3" s="235"/>
    </row>
    <row r="4" spans="1:11" ht="14.25">
      <c r="A4" s="77" t="s">
        <v>62</v>
      </c>
      <c r="B4" s="228" t="s">
        <v>63</v>
      </c>
      <c r="C4" s="229"/>
      <c r="D4" s="222" t="s">
        <v>64</v>
      </c>
      <c r="E4" s="223"/>
      <c r="F4" s="220">
        <v>45545</v>
      </c>
      <c r="G4" s="221"/>
      <c r="H4" s="222" t="s">
        <v>65</v>
      </c>
      <c r="I4" s="223"/>
      <c r="J4" s="78" t="s">
        <v>66</v>
      </c>
      <c r="K4" s="79" t="s">
        <v>67</v>
      </c>
    </row>
    <row r="5" spans="1:11" ht="14.25">
      <c r="A5" s="80" t="s">
        <v>68</v>
      </c>
      <c r="B5" s="228" t="s">
        <v>69</v>
      </c>
      <c r="C5" s="229"/>
      <c r="D5" s="222" t="s">
        <v>70</v>
      </c>
      <c r="E5" s="223"/>
      <c r="F5" s="220">
        <v>45463</v>
      </c>
      <c r="G5" s="221"/>
      <c r="H5" s="222" t="s">
        <v>71</v>
      </c>
      <c r="I5" s="223"/>
      <c r="J5" s="78" t="s">
        <v>66</v>
      </c>
      <c r="K5" s="79" t="s">
        <v>67</v>
      </c>
    </row>
    <row r="6" spans="1:11" ht="14.25">
      <c r="A6" s="77" t="s">
        <v>72</v>
      </c>
      <c r="B6" s="53">
        <v>1</v>
      </c>
      <c r="C6" s="54">
        <v>6</v>
      </c>
      <c r="D6" s="80" t="s">
        <v>73</v>
      </c>
      <c r="E6" s="81"/>
      <c r="F6" s="220">
        <v>45536</v>
      </c>
      <c r="G6" s="221"/>
      <c r="H6" s="222" t="s">
        <v>74</v>
      </c>
      <c r="I6" s="223"/>
      <c r="J6" s="78" t="s">
        <v>66</v>
      </c>
      <c r="K6" s="79" t="s">
        <v>67</v>
      </c>
    </row>
    <row r="7" spans="1:11" ht="14.25">
      <c r="A7" s="77" t="s">
        <v>75</v>
      </c>
      <c r="B7" s="218">
        <v>176</v>
      </c>
      <c r="C7" s="219"/>
      <c r="D7" s="80" t="s">
        <v>76</v>
      </c>
      <c r="E7" s="82"/>
      <c r="F7" s="220">
        <v>45540</v>
      </c>
      <c r="G7" s="221"/>
      <c r="H7" s="222" t="s">
        <v>77</v>
      </c>
      <c r="I7" s="223"/>
      <c r="J7" s="78" t="s">
        <v>66</v>
      </c>
      <c r="K7" s="79" t="s">
        <v>67</v>
      </c>
    </row>
    <row r="8" spans="1:11" ht="14.25">
      <c r="A8" s="83" t="s">
        <v>78</v>
      </c>
      <c r="B8" s="224"/>
      <c r="C8" s="225"/>
      <c r="D8" s="189" t="s">
        <v>79</v>
      </c>
      <c r="E8" s="190"/>
      <c r="F8" s="226">
        <v>45540</v>
      </c>
      <c r="G8" s="227"/>
      <c r="H8" s="189" t="s">
        <v>80</v>
      </c>
      <c r="I8" s="190"/>
      <c r="J8" s="90" t="s">
        <v>66</v>
      </c>
      <c r="K8" s="96" t="s">
        <v>67</v>
      </c>
    </row>
    <row r="9" spans="1:11" ht="14.25">
      <c r="A9" s="212" t="s">
        <v>81</v>
      </c>
      <c r="B9" s="213"/>
      <c r="C9" s="213"/>
      <c r="D9" s="213"/>
      <c r="E9" s="213"/>
      <c r="F9" s="213"/>
      <c r="G9" s="213"/>
      <c r="H9" s="213"/>
      <c r="I9" s="213"/>
      <c r="J9" s="213"/>
      <c r="K9" s="214"/>
    </row>
    <row r="10" spans="1:11" ht="14.25">
      <c r="A10" s="186" t="s">
        <v>82</v>
      </c>
      <c r="B10" s="187"/>
      <c r="C10" s="187"/>
      <c r="D10" s="187"/>
      <c r="E10" s="187"/>
      <c r="F10" s="187"/>
      <c r="G10" s="187"/>
      <c r="H10" s="187"/>
      <c r="I10" s="187"/>
      <c r="J10" s="187"/>
      <c r="K10" s="188"/>
    </row>
    <row r="11" spans="1:11" ht="14.25">
      <c r="A11" s="100" t="s">
        <v>83</v>
      </c>
      <c r="B11" s="101" t="s">
        <v>84</v>
      </c>
      <c r="C11" s="102" t="s">
        <v>85</v>
      </c>
      <c r="D11" s="103"/>
      <c r="E11" s="104" t="s">
        <v>86</v>
      </c>
      <c r="F11" s="101" t="s">
        <v>84</v>
      </c>
      <c r="G11" s="102" t="s">
        <v>85</v>
      </c>
      <c r="H11" s="102" t="s">
        <v>87</v>
      </c>
      <c r="I11" s="104" t="s">
        <v>88</v>
      </c>
      <c r="J11" s="101" t="s">
        <v>84</v>
      </c>
      <c r="K11" s="120" t="s">
        <v>85</v>
      </c>
    </row>
    <row r="12" spans="1:11" ht="14.25">
      <c r="A12" s="80" t="s">
        <v>89</v>
      </c>
      <c r="B12" s="89" t="s">
        <v>84</v>
      </c>
      <c r="C12" s="78" t="s">
        <v>85</v>
      </c>
      <c r="D12" s="82"/>
      <c r="E12" s="81" t="s">
        <v>90</v>
      </c>
      <c r="F12" s="89" t="s">
        <v>84</v>
      </c>
      <c r="G12" s="78" t="s">
        <v>85</v>
      </c>
      <c r="H12" s="78" t="s">
        <v>87</v>
      </c>
      <c r="I12" s="81" t="s">
        <v>91</v>
      </c>
      <c r="J12" s="89" t="s">
        <v>84</v>
      </c>
      <c r="K12" s="79" t="s">
        <v>85</v>
      </c>
    </row>
    <row r="13" spans="1:11" ht="14.25">
      <c r="A13" s="80" t="s">
        <v>92</v>
      </c>
      <c r="B13" s="89" t="s">
        <v>84</v>
      </c>
      <c r="C13" s="78" t="s">
        <v>85</v>
      </c>
      <c r="D13" s="82"/>
      <c r="E13" s="81" t="s">
        <v>93</v>
      </c>
      <c r="F13" s="78" t="s">
        <v>94</v>
      </c>
      <c r="G13" s="78" t="s">
        <v>95</v>
      </c>
      <c r="H13" s="78" t="s">
        <v>87</v>
      </c>
      <c r="I13" s="81" t="s">
        <v>96</v>
      </c>
      <c r="J13" s="89" t="s">
        <v>84</v>
      </c>
      <c r="K13" s="79" t="s">
        <v>85</v>
      </c>
    </row>
    <row r="14" spans="1:11" ht="14.25">
      <c r="A14" s="189" t="s">
        <v>97</v>
      </c>
      <c r="B14" s="190"/>
      <c r="C14" s="190"/>
      <c r="D14" s="190"/>
      <c r="E14" s="190"/>
      <c r="F14" s="190"/>
      <c r="G14" s="190"/>
      <c r="H14" s="190"/>
      <c r="I14" s="190"/>
      <c r="J14" s="190"/>
      <c r="K14" s="191"/>
    </row>
    <row r="15" spans="1:11" ht="14.25">
      <c r="A15" s="186" t="s">
        <v>98</v>
      </c>
      <c r="B15" s="187"/>
      <c r="C15" s="187"/>
      <c r="D15" s="187"/>
      <c r="E15" s="187"/>
      <c r="F15" s="187"/>
      <c r="G15" s="187"/>
      <c r="H15" s="187"/>
      <c r="I15" s="187"/>
      <c r="J15" s="187"/>
      <c r="K15" s="188"/>
    </row>
    <row r="16" spans="1:11" ht="14.25">
      <c r="A16" s="105" t="s">
        <v>99</v>
      </c>
      <c r="B16" s="102" t="s">
        <v>94</v>
      </c>
      <c r="C16" s="102" t="s">
        <v>95</v>
      </c>
      <c r="D16" s="106"/>
      <c r="E16" s="107" t="s">
        <v>100</v>
      </c>
      <c r="F16" s="102" t="s">
        <v>94</v>
      </c>
      <c r="G16" s="102" t="s">
        <v>95</v>
      </c>
      <c r="H16" s="108"/>
      <c r="I16" s="107" t="s">
        <v>101</v>
      </c>
      <c r="J16" s="102" t="s">
        <v>94</v>
      </c>
      <c r="K16" s="120" t="s">
        <v>95</v>
      </c>
    </row>
    <row r="17" spans="1:22" ht="16.5" customHeight="1">
      <c r="A17" s="91" t="s">
        <v>102</v>
      </c>
      <c r="B17" s="78" t="s">
        <v>94</v>
      </c>
      <c r="C17" s="78" t="s">
        <v>95</v>
      </c>
      <c r="D17" s="109"/>
      <c r="E17" s="92" t="s">
        <v>103</v>
      </c>
      <c r="F17" s="78" t="s">
        <v>94</v>
      </c>
      <c r="G17" s="78" t="s">
        <v>95</v>
      </c>
      <c r="H17" s="110"/>
      <c r="I17" s="92" t="s">
        <v>104</v>
      </c>
      <c r="J17" s="78" t="s">
        <v>94</v>
      </c>
      <c r="K17" s="79" t="s">
        <v>95</v>
      </c>
      <c r="L17" s="121"/>
      <c r="M17" s="121"/>
      <c r="N17" s="121"/>
      <c r="O17" s="121"/>
      <c r="P17" s="121"/>
      <c r="Q17" s="121"/>
      <c r="R17" s="121"/>
      <c r="S17" s="121"/>
      <c r="T17" s="121"/>
      <c r="U17" s="121"/>
      <c r="V17" s="121"/>
    </row>
    <row r="18" spans="1:22" ht="18" customHeight="1">
      <c r="A18" s="215" t="s">
        <v>105</v>
      </c>
      <c r="B18" s="216"/>
      <c r="C18" s="216"/>
      <c r="D18" s="216"/>
      <c r="E18" s="216"/>
      <c r="F18" s="216"/>
      <c r="G18" s="216"/>
      <c r="H18" s="216"/>
      <c r="I18" s="216"/>
      <c r="J18" s="216"/>
      <c r="K18" s="217"/>
    </row>
    <row r="19" spans="1:22" s="99" customFormat="1" ht="18" customHeight="1">
      <c r="A19" s="186" t="s">
        <v>106</v>
      </c>
      <c r="B19" s="187"/>
      <c r="C19" s="187"/>
      <c r="D19" s="187"/>
      <c r="E19" s="187"/>
      <c r="F19" s="187"/>
      <c r="G19" s="187"/>
      <c r="H19" s="187"/>
      <c r="I19" s="187"/>
      <c r="J19" s="187"/>
      <c r="K19" s="188"/>
    </row>
    <row r="20" spans="1:22" ht="16.5" customHeight="1">
      <c r="A20" s="203" t="s">
        <v>107</v>
      </c>
      <c r="B20" s="204"/>
      <c r="C20" s="204"/>
      <c r="D20" s="204"/>
      <c r="E20" s="204"/>
      <c r="F20" s="204"/>
      <c r="G20" s="204"/>
      <c r="H20" s="204"/>
      <c r="I20" s="204"/>
      <c r="J20" s="204"/>
      <c r="K20" s="205"/>
    </row>
    <row r="21" spans="1:22" ht="21.75" customHeight="1">
      <c r="A21" s="111" t="s">
        <v>108</v>
      </c>
      <c r="B21" s="92" t="s">
        <v>109</v>
      </c>
      <c r="C21" s="92" t="s">
        <v>110</v>
      </c>
      <c r="D21" s="92" t="s">
        <v>111</v>
      </c>
      <c r="E21" s="92" t="s">
        <v>112</v>
      </c>
      <c r="F21" s="92" t="s">
        <v>113</v>
      </c>
      <c r="G21" s="92" t="s">
        <v>114</v>
      </c>
      <c r="H21" s="92" t="s">
        <v>115</v>
      </c>
      <c r="I21" s="92" t="s">
        <v>116</v>
      </c>
      <c r="J21" s="92" t="s">
        <v>117</v>
      </c>
      <c r="K21" s="98" t="s">
        <v>118</v>
      </c>
    </row>
    <row r="22" spans="1:22" ht="16.5" customHeight="1">
      <c r="A22" s="112" t="s">
        <v>333</v>
      </c>
      <c r="B22" s="113"/>
      <c r="C22" s="113"/>
      <c r="D22" s="153">
        <v>1</v>
      </c>
      <c r="E22" s="153">
        <v>1</v>
      </c>
      <c r="F22" s="153">
        <v>1</v>
      </c>
      <c r="G22" s="153">
        <v>1</v>
      </c>
      <c r="H22" s="153">
        <v>1</v>
      </c>
      <c r="I22" s="153">
        <v>1</v>
      </c>
      <c r="J22" s="113"/>
      <c r="K22" s="122"/>
    </row>
    <row r="23" spans="1:22" ht="16.5" customHeight="1">
      <c r="A23" s="114"/>
      <c r="B23" s="113"/>
      <c r="C23" s="113"/>
      <c r="D23" s="113"/>
      <c r="E23" s="113"/>
      <c r="F23" s="113"/>
      <c r="G23" s="113"/>
      <c r="H23" s="113"/>
      <c r="I23" s="113"/>
      <c r="J23" s="113"/>
      <c r="K23" s="123"/>
    </row>
    <row r="24" spans="1:22" ht="16.5" customHeight="1">
      <c r="A24" s="114"/>
      <c r="B24" s="113"/>
      <c r="C24" s="113"/>
      <c r="D24" s="113"/>
      <c r="E24" s="113"/>
      <c r="F24" s="113"/>
      <c r="G24" s="113"/>
      <c r="H24" s="113"/>
      <c r="I24" s="113"/>
      <c r="J24" s="113"/>
      <c r="K24" s="123"/>
    </row>
    <row r="25" spans="1:22" ht="16.5" customHeight="1">
      <c r="A25" s="114"/>
      <c r="B25" s="113"/>
      <c r="C25" s="113"/>
      <c r="D25" s="113"/>
      <c r="E25" s="113"/>
      <c r="F25" s="113"/>
      <c r="G25" s="113"/>
      <c r="H25" s="113"/>
      <c r="I25" s="113"/>
      <c r="J25" s="113"/>
      <c r="K25" s="124"/>
    </row>
    <row r="26" spans="1:22" ht="16.5" customHeight="1">
      <c r="A26" s="114"/>
      <c r="B26" s="113"/>
      <c r="C26" s="113"/>
      <c r="D26" s="113"/>
      <c r="E26" s="113"/>
      <c r="F26" s="113"/>
      <c r="G26" s="113"/>
      <c r="H26" s="113"/>
      <c r="I26" s="113"/>
      <c r="J26" s="113"/>
      <c r="K26" s="124"/>
    </row>
    <row r="27" spans="1:22" ht="16.5" customHeight="1">
      <c r="A27" s="114"/>
      <c r="B27" s="113"/>
      <c r="C27" s="113"/>
      <c r="D27" s="113"/>
      <c r="E27" s="113"/>
      <c r="F27" s="113"/>
      <c r="G27" s="113"/>
      <c r="H27" s="113"/>
      <c r="I27" s="113"/>
      <c r="J27" s="113"/>
      <c r="K27" s="124"/>
    </row>
    <row r="28" spans="1:22" ht="16.5" customHeight="1">
      <c r="A28" s="114"/>
      <c r="B28" s="113"/>
      <c r="C28" s="113"/>
      <c r="D28" s="113"/>
      <c r="E28" s="113"/>
      <c r="F28" s="113"/>
      <c r="G28" s="113"/>
      <c r="H28" s="113"/>
      <c r="I28" s="113"/>
      <c r="J28" s="113"/>
      <c r="K28" s="124"/>
    </row>
    <row r="29" spans="1:22" ht="18" customHeight="1">
      <c r="A29" s="192" t="s">
        <v>119</v>
      </c>
      <c r="B29" s="193"/>
      <c r="C29" s="193"/>
      <c r="D29" s="193"/>
      <c r="E29" s="193"/>
      <c r="F29" s="193"/>
      <c r="G29" s="193"/>
      <c r="H29" s="193"/>
      <c r="I29" s="193"/>
      <c r="J29" s="193"/>
      <c r="K29" s="194"/>
    </row>
    <row r="30" spans="1:22" ht="18.75" customHeight="1">
      <c r="A30" s="206" t="s">
        <v>120</v>
      </c>
      <c r="B30" s="207"/>
      <c r="C30" s="207"/>
      <c r="D30" s="207"/>
      <c r="E30" s="207"/>
      <c r="F30" s="207"/>
      <c r="G30" s="207"/>
      <c r="H30" s="207"/>
      <c r="I30" s="207"/>
      <c r="J30" s="207"/>
      <c r="K30" s="208"/>
    </row>
    <row r="31" spans="1:22" ht="18.75" customHeight="1">
      <c r="A31" s="209"/>
      <c r="B31" s="210"/>
      <c r="C31" s="210"/>
      <c r="D31" s="210"/>
      <c r="E31" s="210"/>
      <c r="F31" s="210"/>
      <c r="G31" s="210"/>
      <c r="H31" s="210"/>
      <c r="I31" s="210"/>
      <c r="J31" s="210"/>
      <c r="K31" s="211"/>
    </row>
    <row r="32" spans="1:22" ht="18" customHeight="1">
      <c r="A32" s="192" t="s">
        <v>121</v>
      </c>
      <c r="B32" s="193"/>
      <c r="C32" s="193"/>
      <c r="D32" s="193"/>
      <c r="E32" s="193"/>
      <c r="F32" s="193"/>
      <c r="G32" s="193"/>
      <c r="H32" s="193"/>
      <c r="I32" s="193"/>
      <c r="J32" s="193"/>
      <c r="K32" s="194"/>
    </row>
    <row r="33" spans="1:11" ht="14.25">
      <c r="A33" s="195" t="s">
        <v>122</v>
      </c>
      <c r="B33" s="196"/>
      <c r="C33" s="196"/>
      <c r="D33" s="196"/>
      <c r="E33" s="196"/>
      <c r="F33" s="196"/>
      <c r="G33" s="196"/>
      <c r="H33" s="196"/>
      <c r="I33" s="196"/>
      <c r="J33" s="196"/>
      <c r="K33" s="197"/>
    </row>
    <row r="34" spans="1:11" ht="14.25">
      <c r="A34" s="198" t="s">
        <v>123</v>
      </c>
      <c r="B34" s="199"/>
      <c r="C34" s="78" t="s">
        <v>66</v>
      </c>
      <c r="D34" s="78" t="s">
        <v>67</v>
      </c>
      <c r="E34" s="200" t="s">
        <v>124</v>
      </c>
      <c r="F34" s="201"/>
      <c r="G34" s="201"/>
      <c r="H34" s="201"/>
      <c r="I34" s="201"/>
      <c r="J34" s="201"/>
      <c r="K34" s="202"/>
    </row>
    <row r="35" spans="1:11" ht="14.25">
      <c r="A35" s="168" t="s">
        <v>125</v>
      </c>
      <c r="B35" s="168"/>
      <c r="C35" s="168"/>
      <c r="D35" s="168"/>
      <c r="E35" s="168"/>
      <c r="F35" s="168"/>
      <c r="G35" s="168"/>
      <c r="H35" s="168"/>
      <c r="I35" s="168"/>
      <c r="J35" s="168"/>
      <c r="K35" s="168"/>
    </row>
    <row r="36" spans="1:11" ht="14.25">
      <c r="A36" s="177" t="s">
        <v>126</v>
      </c>
      <c r="B36" s="178"/>
      <c r="C36" s="178"/>
      <c r="D36" s="178"/>
      <c r="E36" s="178"/>
      <c r="F36" s="178"/>
      <c r="G36" s="178"/>
      <c r="H36" s="178"/>
      <c r="I36" s="178"/>
      <c r="J36" s="178"/>
      <c r="K36" s="179"/>
    </row>
    <row r="37" spans="1:11" ht="14.25">
      <c r="A37" s="180" t="s">
        <v>127</v>
      </c>
      <c r="B37" s="181"/>
      <c r="C37" s="181"/>
      <c r="D37" s="181"/>
      <c r="E37" s="181"/>
      <c r="F37" s="181"/>
      <c r="G37" s="181"/>
      <c r="H37" s="181"/>
      <c r="I37" s="181"/>
      <c r="J37" s="181"/>
      <c r="K37" s="182"/>
    </row>
    <row r="38" spans="1:11" ht="14.25">
      <c r="A38" s="180" t="s">
        <v>128</v>
      </c>
      <c r="B38" s="181"/>
      <c r="C38" s="181"/>
      <c r="D38" s="181"/>
      <c r="E38" s="181"/>
      <c r="F38" s="181"/>
      <c r="G38" s="181"/>
      <c r="H38" s="181"/>
      <c r="I38" s="181"/>
      <c r="J38" s="181"/>
      <c r="K38" s="182"/>
    </row>
    <row r="39" spans="1:11" ht="14.25">
      <c r="A39" s="180"/>
      <c r="B39" s="181"/>
      <c r="C39" s="181"/>
      <c r="D39" s="181"/>
      <c r="E39" s="181"/>
      <c r="F39" s="181"/>
      <c r="G39" s="181"/>
      <c r="H39" s="181"/>
      <c r="I39" s="181"/>
      <c r="J39" s="181"/>
      <c r="K39" s="182"/>
    </row>
    <row r="40" spans="1:11" ht="14.25">
      <c r="A40" s="180"/>
      <c r="B40" s="181"/>
      <c r="C40" s="181"/>
      <c r="D40" s="181"/>
      <c r="E40" s="181"/>
      <c r="F40" s="181"/>
      <c r="G40" s="181"/>
      <c r="H40" s="181"/>
      <c r="I40" s="181"/>
      <c r="J40" s="181"/>
      <c r="K40" s="182"/>
    </row>
    <row r="41" spans="1:11" ht="14.25">
      <c r="A41" s="180"/>
      <c r="B41" s="181"/>
      <c r="C41" s="181"/>
      <c r="D41" s="181"/>
      <c r="E41" s="181"/>
      <c r="F41" s="181"/>
      <c r="G41" s="181"/>
      <c r="H41" s="181"/>
      <c r="I41" s="181"/>
      <c r="J41" s="181"/>
      <c r="K41" s="182"/>
    </row>
    <row r="42" spans="1:11" ht="14.25">
      <c r="A42" s="180"/>
      <c r="B42" s="181"/>
      <c r="C42" s="181"/>
      <c r="D42" s="181"/>
      <c r="E42" s="181"/>
      <c r="F42" s="181"/>
      <c r="G42" s="181"/>
      <c r="H42" s="181"/>
      <c r="I42" s="181"/>
      <c r="J42" s="181"/>
      <c r="K42" s="182"/>
    </row>
    <row r="43" spans="1:11" ht="14.25">
      <c r="A43" s="183" t="s">
        <v>129</v>
      </c>
      <c r="B43" s="184"/>
      <c r="C43" s="184"/>
      <c r="D43" s="184"/>
      <c r="E43" s="184"/>
      <c r="F43" s="184"/>
      <c r="G43" s="184"/>
      <c r="H43" s="184"/>
      <c r="I43" s="184"/>
      <c r="J43" s="184"/>
      <c r="K43" s="185"/>
    </row>
    <row r="44" spans="1:11" ht="14.25">
      <c r="A44" s="186" t="s">
        <v>130</v>
      </c>
      <c r="B44" s="187"/>
      <c r="C44" s="187"/>
      <c r="D44" s="187"/>
      <c r="E44" s="187"/>
      <c r="F44" s="187"/>
      <c r="G44" s="187"/>
      <c r="H44" s="187"/>
      <c r="I44" s="187"/>
      <c r="J44" s="187"/>
      <c r="K44" s="188"/>
    </row>
    <row r="45" spans="1:11" ht="14.25">
      <c r="A45" s="105" t="s">
        <v>131</v>
      </c>
      <c r="B45" s="102" t="s">
        <v>94</v>
      </c>
      <c r="C45" s="102" t="s">
        <v>95</v>
      </c>
      <c r="D45" s="102" t="s">
        <v>87</v>
      </c>
      <c r="E45" s="107" t="s">
        <v>132</v>
      </c>
      <c r="F45" s="102" t="s">
        <v>94</v>
      </c>
      <c r="G45" s="102" t="s">
        <v>95</v>
      </c>
      <c r="H45" s="102" t="s">
        <v>87</v>
      </c>
      <c r="I45" s="107" t="s">
        <v>133</v>
      </c>
      <c r="J45" s="102" t="s">
        <v>94</v>
      </c>
      <c r="K45" s="120" t="s">
        <v>95</v>
      </c>
    </row>
    <row r="46" spans="1:11" ht="14.25">
      <c r="A46" s="91" t="s">
        <v>86</v>
      </c>
      <c r="B46" s="78" t="s">
        <v>94</v>
      </c>
      <c r="C46" s="78" t="s">
        <v>95</v>
      </c>
      <c r="D46" s="78" t="s">
        <v>87</v>
      </c>
      <c r="E46" s="92" t="s">
        <v>93</v>
      </c>
      <c r="F46" s="78" t="s">
        <v>94</v>
      </c>
      <c r="G46" s="78" t="s">
        <v>95</v>
      </c>
      <c r="H46" s="78" t="s">
        <v>87</v>
      </c>
      <c r="I46" s="92" t="s">
        <v>104</v>
      </c>
      <c r="J46" s="78" t="s">
        <v>94</v>
      </c>
      <c r="K46" s="79" t="s">
        <v>95</v>
      </c>
    </row>
    <row r="47" spans="1:11" ht="14.25">
      <c r="A47" s="189" t="s">
        <v>97</v>
      </c>
      <c r="B47" s="190"/>
      <c r="C47" s="190"/>
      <c r="D47" s="190"/>
      <c r="E47" s="190"/>
      <c r="F47" s="190"/>
      <c r="G47" s="190"/>
      <c r="H47" s="190"/>
      <c r="I47" s="190"/>
      <c r="J47" s="190"/>
      <c r="K47" s="191"/>
    </row>
    <row r="48" spans="1:11" ht="14.25">
      <c r="A48" s="168" t="s">
        <v>134</v>
      </c>
      <c r="B48" s="168"/>
      <c r="C48" s="168"/>
      <c r="D48" s="168"/>
      <c r="E48" s="168"/>
      <c r="F48" s="168"/>
      <c r="G48" s="168"/>
      <c r="H48" s="168"/>
      <c r="I48" s="168"/>
      <c r="J48" s="168"/>
      <c r="K48" s="168"/>
    </row>
    <row r="49" spans="1:11" ht="14.25">
      <c r="A49" s="177"/>
      <c r="B49" s="178"/>
      <c r="C49" s="178"/>
      <c r="D49" s="178"/>
      <c r="E49" s="178"/>
      <c r="F49" s="178"/>
      <c r="G49" s="178"/>
      <c r="H49" s="178"/>
      <c r="I49" s="178"/>
      <c r="J49" s="178"/>
      <c r="K49" s="179"/>
    </row>
    <row r="50" spans="1:11" ht="14.25">
      <c r="A50" s="115" t="s">
        <v>135</v>
      </c>
      <c r="B50" s="172" t="s">
        <v>136</v>
      </c>
      <c r="C50" s="172"/>
      <c r="D50" s="116" t="s">
        <v>137</v>
      </c>
      <c r="E50" s="117" t="s">
        <v>334</v>
      </c>
      <c r="F50" s="118" t="s">
        <v>138</v>
      </c>
      <c r="G50" s="119">
        <v>45463</v>
      </c>
      <c r="H50" s="173" t="s">
        <v>139</v>
      </c>
      <c r="I50" s="174"/>
      <c r="J50" s="175" t="s">
        <v>335</v>
      </c>
      <c r="K50" s="176"/>
    </row>
    <row r="51" spans="1:11" ht="14.25">
      <c r="A51" s="168"/>
      <c r="B51" s="168"/>
      <c r="C51" s="168"/>
      <c r="D51" s="168"/>
      <c r="E51" s="168"/>
      <c r="F51" s="168"/>
      <c r="G51" s="168"/>
      <c r="H51" s="168"/>
      <c r="I51" s="168"/>
      <c r="J51" s="168"/>
      <c r="K51" s="168"/>
    </row>
    <row r="52" spans="1:11" ht="14.25">
      <c r="A52" s="169"/>
      <c r="B52" s="170"/>
      <c r="C52" s="170"/>
      <c r="D52" s="170"/>
      <c r="E52" s="170"/>
      <c r="F52" s="170"/>
      <c r="G52" s="170"/>
      <c r="H52" s="170"/>
      <c r="I52" s="170"/>
      <c r="J52" s="170"/>
      <c r="K52" s="171"/>
    </row>
    <row r="53" spans="1:11" ht="14.25">
      <c r="A53" s="115" t="s">
        <v>135</v>
      </c>
      <c r="B53" s="172" t="s">
        <v>136</v>
      </c>
      <c r="C53" s="172"/>
      <c r="D53" s="116" t="s">
        <v>137</v>
      </c>
      <c r="E53" s="117" t="s">
        <v>334</v>
      </c>
      <c r="F53" s="118" t="s">
        <v>140</v>
      </c>
      <c r="G53" s="119">
        <v>45466</v>
      </c>
      <c r="H53" s="173" t="s">
        <v>139</v>
      </c>
      <c r="I53" s="174"/>
      <c r="J53" s="175" t="s">
        <v>141</v>
      </c>
      <c r="K53" s="176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honeticPr fontId="4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52"/>
  <sheetViews>
    <sheetView zoomScale="125" zoomScaleNormal="125" workbookViewId="0">
      <selection activeCell="B7" sqref="B7:C7"/>
    </sheetView>
  </sheetViews>
  <sheetFormatPr defaultColWidth="10" defaultRowHeight="16.5" customHeight="1"/>
  <cols>
    <col min="1" max="1" width="10.875" style="72" customWidth="1"/>
    <col min="2" max="16384" width="10" style="72"/>
  </cols>
  <sheetData>
    <row r="1" spans="1:11" ht="22.5" customHeight="1">
      <c r="A1" s="291" t="s">
        <v>166</v>
      </c>
      <c r="B1" s="291"/>
      <c r="C1" s="291"/>
      <c r="D1" s="291"/>
      <c r="E1" s="291"/>
      <c r="F1" s="291"/>
      <c r="G1" s="291"/>
      <c r="H1" s="291"/>
      <c r="I1" s="291"/>
      <c r="J1" s="291"/>
      <c r="K1" s="291"/>
    </row>
    <row r="2" spans="1:11" ht="17.25" customHeight="1">
      <c r="A2" s="73" t="s">
        <v>53</v>
      </c>
      <c r="B2" s="237" t="s">
        <v>54</v>
      </c>
      <c r="C2" s="237"/>
      <c r="D2" s="238" t="s">
        <v>55</v>
      </c>
      <c r="E2" s="238"/>
      <c r="F2" s="237" t="s">
        <v>56</v>
      </c>
      <c r="G2" s="237"/>
      <c r="H2" s="74" t="s">
        <v>57</v>
      </c>
      <c r="I2" s="239" t="s">
        <v>332</v>
      </c>
      <c r="J2" s="239"/>
      <c r="K2" s="240"/>
    </row>
    <row r="3" spans="1:11" ht="16.5" customHeight="1">
      <c r="A3" s="230" t="s">
        <v>59</v>
      </c>
      <c r="B3" s="231"/>
      <c r="C3" s="232"/>
      <c r="D3" s="233" t="s">
        <v>60</v>
      </c>
      <c r="E3" s="234"/>
      <c r="F3" s="234"/>
      <c r="G3" s="235"/>
      <c r="H3" s="233" t="s">
        <v>61</v>
      </c>
      <c r="I3" s="234"/>
      <c r="J3" s="234"/>
      <c r="K3" s="235"/>
    </row>
    <row r="4" spans="1:11" ht="16.5" customHeight="1">
      <c r="A4" s="77" t="s">
        <v>62</v>
      </c>
      <c r="B4" s="228" t="s">
        <v>63</v>
      </c>
      <c r="C4" s="229"/>
      <c r="D4" s="222" t="s">
        <v>64</v>
      </c>
      <c r="E4" s="223"/>
      <c r="F4" s="220">
        <v>45545</v>
      </c>
      <c r="G4" s="221"/>
      <c r="H4" s="222" t="s">
        <v>65</v>
      </c>
      <c r="I4" s="223"/>
      <c r="J4" s="78" t="s">
        <v>66</v>
      </c>
      <c r="K4" s="79" t="s">
        <v>67</v>
      </c>
    </row>
    <row r="5" spans="1:11" ht="16.5" customHeight="1">
      <c r="A5" s="80" t="s">
        <v>68</v>
      </c>
      <c r="B5" s="228" t="s">
        <v>69</v>
      </c>
      <c r="C5" s="229"/>
      <c r="D5" s="222" t="s">
        <v>70</v>
      </c>
      <c r="E5" s="223"/>
      <c r="F5" s="220">
        <v>45463</v>
      </c>
      <c r="G5" s="221"/>
      <c r="H5" s="222" t="s">
        <v>71</v>
      </c>
      <c r="I5" s="223"/>
      <c r="J5" s="78" t="s">
        <v>66</v>
      </c>
      <c r="K5" s="79" t="s">
        <v>67</v>
      </c>
    </row>
    <row r="6" spans="1:11" ht="16.5" customHeight="1">
      <c r="A6" s="77" t="s">
        <v>72</v>
      </c>
      <c r="B6" s="53">
        <v>1</v>
      </c>
      <c r="C6" s="54">
        <v>6</v>
      </c>
      <c r="D6" s="80" t="s">
        <v>73</v>
      </c>
      <c r="E6" s="81"/>
      <c r="F6" s="220">
        <v>45536</v>
      </c>
      <c r="G6" s="221"/>
      <c r="H6" s="222" t="s">
        <v>74</v>
      </c>
      <c r="I6" s="223"/>
      <c r="J6" s="78" t="s">
        <v>66</v>
      </c>
      <c r="K6" s="79" t="s">
        <v>67</v>
      </c>
    </row>
    <row r="7" spans="1:11" ht="16.5" customHeight="1">
      <c r="A7" s="77" t="s">
        <v>75</v>
      </c>
      <c r="B7" s="218">
        <v>176</v>
      </c>
      <c r="C7" s="219"/>
      <c r="D7" s="80" t="s">
        <v>76</v>
      </c>
      <c r="E7" s="82"/>
      <c r="F7" s="220">
        <v>45540</v>
      </c>
      <c r="G7" s="221"/>
      <c r="H7" s="222" t="s">
        <v>77</v>
      </c>
      <c r="I7" s="223"/>
      <c r="J7" s="78" t="s">
        <v>66</v>
      </c>
      <c r="K7" s="79" t="s">
        <v>67</v>
      </c>
    </row>
    <row r="8" spans="1:11" ht="16.5" customHeight="1">
      <c r="A8" s="83" t="s">
        <v>78</v>
      </c>
      <c r="B8" s="224"/>
      <c r="C8" s="225"/>
      <c r="D8" s="189" t="s">
        <v>79</v>
      </c>
      <c r="E8" s="190"/>
      <c r="F8" s="226">
        <v>45540</v>
      </c>
      <c r="G8" s="227"/>
      <c r="H8" s="189" t="s">
        <v>80</v>
      </c>
      <c r="I8" s="190"/>
      <c r="J8" s="90" t="s">
        <v>66</v>
      </c>
      <c r="K8" s="96" t="s">
        <v>67</v>
      </c>
    </row>
    <row r="9" spans="1:11" ht="16.5" customHeight="1">
      <c r="A9" s="271" t="s">
        <v>167</v>
      </c>
      <c r="B9" s="271"/>
      <c r="C9" s="271"/>
      <c r="D9" s="271"/>
      <c r="E9" s="271"/>
      <c r="F9" s="271"/>
      <c r="G9" s="271"/>
      <c r="H9" s="271"/>
      <c r="I9" s="271"/>
      <c r="J9" s="271"/>
      <c r="K9" s="271"/>
    </row>
    <row r="10" spans="1:11" ht="16.5" customHeight="1">
      <c r="A10" s="84" t="s">
        <v>83</v>
      </c>
      <c r="B10" s="85" t="s">
        <v>84</v>
      </c>
      <c r="C10" s="86" t="s">
        <v>85</v>
      </c>
      <c r="D10" s="87"/>
      <c r="E10" s="88" t="s">
        <v>88</v>
      </c>
      <c r="F10" s="85" t="s">
        <v>84</v>
      </c>
      <c r="G10" s="86" t="s">
        <v>85</v>
      </c>
      <c r="H10" s="85"/>
      <c r="I10" s="88" t="s">
        <v>86</v>
      </c>
      <c r="J10" s="85" t="s">
        <v>84</v>
      </c>
      <c r="K10" s="97" t="s">
        <v>85</v>
      </c>
    </row>
    <row r="11" spans="1:11" ht="16.5" customHeight="1">
      <c r="A11" s="80" t="s">
        <v>89</v>
      </c>
      <c r="B11" s="89" t="s">
        <v>84</v>
      </c>
      <c r="C11" s="78" t="s">
        <v>85</v>
      </c>
      <c r="D11" s="82"/>
      <c r="E11" s="81" t="s">
        <v>91</v>
      </c>
      <c r="F11" s="89" t="s">
        <v>84</v>
      </c>
      <c r="G11" s="78" t="s">
        <v>85</v>
      </c>
      <c r="H11" s="89"/>
      <c r="I11" s="81" t="s">
        <v>96</v>
      </c>
      <c r="J11" s="89" t="s">
        <v>84</v>
      </c>
      <c r="K11" s="79" t="s">
        <v>85</v>
      </c>
    </row>
    <row r="12" spans="1:11" ht="16.5" customHeight="1">
      <c r="A12" s="189" t="s">
        <v>124</v>
      </c>
      <c r="B12" s="190"/>
      <c r="C12" s="190"/>
      <c r="D12" s="190"/>
      <c r="E12" s="190"/>
      <c r="F12" s="190"/>
      <c r="G12" s="190"/>
      <c r="H12" s="190"/>
      <c r="I12" s="190"/>
      <c r="J12" s="190"/>
      <c r="K12" s="191"/>
    </row>
    <row r="13" spans="1:11" ht="16.5" customHeight="1">
      <c r="A13" s="279" t="s">
        <v>168</v>
      </c>
      <c r="B13" s="279"/>
      <c r="C13" s="279"/>
      <c r="D13" s="279"/>
      <c r="E13" s="279"/>
      <c r="F13" s="279"/>
      <c r="G13" s="279"/>
      <c r="H13" s="279"/>
      <c r="I13" s="279"/>
      <c r="J13" s="279"/>
      <c r="K13" s="279"/>
    </row>
    <row r="14" spans="1:11" ht="16.5" customHeight="1">
      <c r="A14" s="280" t="s">
        <v>169</v>
      </c>
      <c r="B14" s="281"/>
      <c r="C14" s="281"/>
      <c r="D14" s="281"/>
      <c r="E14" s="281"/>
      <c r="F14" s="281"/>
      <c r="G14" s="281"/>
      <c r="H14" s="281"/>
      <c r="I14" s="282"/>
      <c r="J14" s="282"/>
      <c r="K14" s="283"/>
    </row>
    <row r="15" spans="1:11" ht="16.5" customHeight="1">
      <c r="A15" s="284"/>
      <c r="B15" s="285"/>
      <c r="C15" s="285"/>
      <c r="D15" s="286"/>
      <c r="E15" s="287"/>
      <c r="F15" s="285"/>
      <c r="G15" s="285"/>
      <c r="H15" s="286"/>
      <c r="I15" s="288"/>
      <c r="J15" s="289"/>
      <c r="K15" s="290"/>
    </row>
    <row r="16" spans="1:11" ht="16.5" customHeight="1">
      <c r="A16" s="272"/>
      <c r="B16" s="273"/>
      <c r="C16" s="273"/>
      <c r="D16" s="273"/>
      <c r="E16" s="273"/>
      <c r="F16" s="273"/>
      <c r="G16" s="273"/>
      <c r="H16" s="273"/>
      <c r="I16" s="273"/>
      <c r="J16" s="273"/>
      <c r="K16" s="274"/>
    </row>
    <row r="17" spans="1:11" ht="16.5" customHeight="1">
      <c r="A17" s="279" t="s">
        <v>170</v>
      </c>
      <c r="B17" s="279"/>
      <c r="C17" s="279"/>
      <c r="D17" s="279"/>
      <c r="E17" s="279"/>
      <c r="F17" s="279"/>
      <c r="G17" s="279"/>
      <c r="H17" s="279"/>
      <c r="I17" s="279"/>
      <c r="J17" s="279"/>
      <c r="K17" s="279"/>
    </row>
    <row r="18" spans="1:11" ht="16.5" customHeight="1">
      <c r="A18" s="280" t="s">
        <v>171</v>
      </c>
      <c r="B18" s="281"/>
      <c r="C18" s="281"/>
      <c r="D18" s="281"/>
      <c r="E18" s="281"/>
      <c r="F18" s="281"/>
      <c r="G18" s="281"/>
      <c r="H18" s="281"/>
      <c r="I18" s="282"/>
      <c r="J18" s="282"/>
      <c r="K18" s="283"/>
    </row>
    <row r="19" spans="1:11" ht="16.5" customHeight="1">
      <c r="A19" s="284"/>
      <c r="B19" s="285"/>
      <c r="C19" s="285"/>
      <c r="D19" s="286"/>
      <c r="E19" s="287"/>
      <c r="F19" s="285"/>
      <c r="G19" s="285"/>
      <c r="H19" s="286"/>
      <c r="I19" s="288"/>
      <c r="J19" s="289"/>
      <c r="K19" s="290"/>
    </row>
    <row r="20" spans="1:11" ht="16.5" customHeight="1">
      <c r="A20" s="272"/>
      <c r="B20" s="273"/>
      <c r="C20" s="273"/>
      <c r="D20" s="273"/>
      <c r="E20" s="273"/>
      <c r="F20" s="273"/>
      <c r="G20" s="273"/>
      <c r="H20" s="273"/>
      <c r="I20" s="273"/>
      <c r="J20" s="273"/>
      <c r="K20" s="274"/>
    </row>
    <row r="21" spans="1:11" ht="16.5" customHeight="1">
      <c r="A21" s="275" t="s">
        <v>121</v>
      </c>
      <c r="B21" s="275"/>
      <c r="C21" s="275"/>
      <c r="D21" s="275"/>
      <c r="E21" s="275"/>
      <c r="F21" s="275"/>
      <c r="G21" s="275"/>
      <c r="H21" s="275"/>
      <c r="I21" s="275"/>
      <c r="J21" s="275"/>
      <c r="K21" s="275"/>
    </row>
    <row r="22" spans="1:11" ht="16.5" customHeight="1">
      <c r="A22" s="276" t="s">
        <v>122</v>
      </c>
      <c r="B22" s="277"/>
      <c r="C22" s="277"/>
      <c r="D22" s="277"/>
      <c r="E22" s="277"/>
      <c r="F22" s="277"/>
      <c r="G22" s="277"/>
      <c r="H22" s="277"/>
      <c r="I22" s="277"/>
      <c r="J22" s="277"/>
      <c r="K22" s="278"/>
    </row>
    <row r="23" spans="1:11" ht="16.5" customHeight="1">
      <c r="A23" s="198" t="s">
        <v>123</v>
      </c>
      <c r="B23" s="199"/>
      <c r="C23" s="78" t="s">
        <v>66</v>
      </c>
      <c r="D23" s="78" t="s">
        <v>67</v>
      </c>
      <c r="E23" s="266"/>
      <c r="F23" s="266"/>
      <c r="G23" s="266"/>
      <c r="H23" s="266"/>
      <c r="I23" s="266"/>
      <c r="J23" s="266"/>
      <c r="K23" s="267"/>
    </row>
    <row r="24" spans="1:11" ht="16.5" customHeight="1">
      <c r="A24" s="268" t="s">
        <v>172</v>
      </c>
      <c r="B24" s="269"/>
      <c r="C24" s="269"/>
      <c r="D24" s="269"/>
      <c r="E24" s="269"/>
      <c r="F24" s="269"/>
      <c r="G24" s="269"/>
      <c r="H24" s="269"/>
      <c r="I24" s="269"/>
      <c r="J24" s="269"/>
      <c r="K24" s="270"/>
    </row>
    <row r="25" spans="1:11" ht="16.5" customHeight="1">
      <c r="A25" s="258"/>
      <c r="B25" s="259"/>
      <c r="C25" s="259"/>
      <c r="D25" s="259"/>
      <c r="E25" s="259"/>
      <c r="F25" s="259"/>
      <c r="G25" s="259"/>
      <c r="H25" s="259"/>
      <c r="I25" s="259"/>
      <c r="J25" s="259"/>
      <c r="K25" s="260"/>
    </row>
    <row r="26" spans="1:11" ht="16.5" customHeight="1">
      <c r="A26" s="271" t="s">
        <v>130</v>
      </c>
      <c r="B26" s="271"/>
      <c r="C26" s="271"/>
      <c r="D26" s="271"/>
      <c r="E26" s="271"/>
      <c r="F26" s="271"/>
      <c r="G26" s="271"/>
      <c r="H26" s="271"/>
      <c r="I26" s="271"/>
      <c r="J26" s="271"/>
      <c r="K26" s="271"/>
    </row>
    <row r="27" spans="1:11" ht="16.5" customHeight="1">
      <c r="A27" s="75" t="s">
        <v>131</v>
      </c>
      <c r="B27" s="86" t="s">
        <v>94</v>
      </c>
      <c r="C27" s="86" t="s">
        <v>95</v>
      </c>
      <c r="D27" s="86" t="s">
        <v>87</v>
      </c>
      <c r="E27" s="76" t="s">
        <v>132</v>
      </c>
      <c r="F27" s="86" t="s">
        <v>94</v>
      </c>
      <c r="G27" s="86" t="s">
        <v>95</v>
      </c>
      <c r="H27" s="86" t="s">
        <v>87</v>
      </c>
      <c r="I27" s="76" t="s">
        <v>133</v>
      </c>
      <c r="J27" s="86" t="s">
        <v>94</v>
      </c>
      <c r="K27" s="97" t="s">
        <v>95</v>
      </c>
    </row>
    <row r="28" spans="1:11" ht="16.5" customHeight="1">
      <c r="A28" s="91" t="s">
        <v>86</v>
      </c>
      <c r="B28" s="78" t="s">
        <v>94</v>
      </c>
      <c r="C28" s="78" t="s">
        <v>95</v>
      </c>
      <c r="D28" s="78" t="s">
        <v>87</v>
      </c>
      <c r="E28" s="92" t="s">
        <v>93</v>
      </c>
      <c r="F28" s="78" t="s">
        <v>94</v>
      </c>
      <c r="G28" s="78" t="s">
        <v>95</v>
      </c>
      <c r="H28" s="78" t="s">
        <v>87</v>
      </c>
      <c r="I28" s="92" t="s">
        <v>104</v>
      </c>
      <c r="J28" s="78" t="s">
        <v>94</v>
      </c>
      <c r="K28" s="79" t="s">
        <v>95</v>
      </c>
    </row>
    <row r="29" spans="1:11" ht="16.5" customHeight="1">
      <c r="A29" s="222" t="s">
        <v>97</v>
      </c>
      <c r="B29" s="261"/>
      <c r="C29" s="261"/>
      <c r="D29" s="261"/>
      <c r="E29" s="261"/>
      <c r="F29" s="261"/>
      <c r="G29" s="261"/>
      <c r="H29" s="261"/>
      <c r="I29" s="261"/>
      <c r="J29" s="261"/>
      <c r="K29" s="262"/>
    </row>
    <row r="30" spans="1:11" ht="16.5" customHeight="1">
      <c r="A30" s="183"/>
      <c r="B30" s="184"/>
      <c r="C30" s="184"/>
      <c r="D30" s="184"/>
      <c r="E30" s="184"/>
      <c r="F30" s="184"/>
      <c r="G30" s="184"/>
      <c r="H30" s="184"/>
      <c r="I30" s="184"/>
      <c r="J30" s="184"/>
      <c r="K30" s="185"/>
    </row>
    <row r="31" spans="1:11" ht="16.5" customHeight="1">
      <c r="A31" s="254" t="s">
        <v>173</v>
      </c>
      <c r="B31" s="254"/>
      <c r="C31" s="254"/>
      <c r="D31" s="254"/>
      <c r="E31" s="254"/>
      <c r="F31" s="254"/>
      <c r="G31" s="254"/>
      <c r="H31" s="254"/>
      <c r="I31" s="254"/>
      <c r="J31" s="254"/>
      <c r="K31" s="254"/>
    </row>
    <row r="32" spans="1:11" ht="17.25" customHeight="1">
      <c r="A32" s="263" t="s">
        <v>174</v>
      </c>
      <c r="B32" s="264"/>
      <c r="C32" s="264"/>
      <c r="D32" s="264"/>
      <c r="E32" s="264"/>
      <c r="F32" s="264"/>
      <c r="G32" s="264"/>
      <c r="H32" s="264"/>
      <c r="I32" s="264"/>
      <c r="J32" s="264"/>
      <c r="K32" s="265"/>
    </row>
    <row r="33" spans="1:11" ht="17.25" customHeight="1">
      <c r="A33" s="180"/>
      <c r="B33" s="181"/>
      <c r="C33" s="181"/>
      <c r="D33" s="181"/>
      <c r="E33" s="181"/>
      <c r="F33" s="181"/>
      <c r="G33" s="181"/>
      <c r="H33" s="181"/>
      <c r="I33" s="181"/>
      <c r="J33" s="181"/>
      <c r="K33" s="182"/>
    </row>
    <row r="34" spans="1:11" ht="17.25" customHeight="1">
      <c r="A34" s="180"/>
      <c r="B34" s="181"/>
      <c r="C34" s="181"/>
      <c r="D34" s="181"/>
      <c r="E34" s="181"/>
      <c r="F34" s="181"/>
      <c r="G34" s="181"/>
      <c r="H34" s="181"/>
      <c r="I34" s="181"/>
      <c r="J34" s="181"/>
      <c r="K34" s="182"/>
    </row>
    <row r="35" spans="1:11" ht="17.25" customHeight="1">
      <c r="A35" s="180"/>
      <c r="B35" s="181"/>
      <c r="C35" s="181"/>
      <c r="D35" s="181"/>
      <c r="E35" s="181"/>
      <c r="F35" s="181"/>
      <c r="G35" s="181"/>
      <c r="H35" s="181"/>
      <c r="I35" s="181"/>
      <c r="J35" s="181"/>
      <c r="K35" s="182"/>
    </row>
    <row r="36" spans="1:11" ht="17.25" customHeight="1">
      <c r="A36" s="180"/>
      <c r="B36" s="181"/>
      <c r="C36" s="181"/>
      <c r="D36" s="181"/>
      <c r="E36" s="181"/>
      <c r="F36" s="181"/>
      <c r="G36" s="181"/>
      <c r="H36" s="181"/>
      <c r="I36" s="181"/>
      <c r="J36" s="181"/>
      <c r="K36" s="182"/>
    </row>
    <row r="37" spans="1:11" ht="17.25" customHeight="1">
      <c r="A37" s="180"/>
      <c r="B37" s="181"/>
      <c r="C37" s="181"/>
      <c r="D37" s="181"/>
      <c r="E37" s="181"/>
      <c r="F37" s="181"/>
      <c r="G37" s="181"/>
      <c r="H37" s="181"/>
      <c r="I37" s="181"/>
      <c r="J37" s="181"/>
      <c r="K37" s="182"/>
    </row>
    <row r="38" spans="1:11" ht="17.25" customHeight="1">
      <c r="A38" s="180"/>
      <c r="B38" s="181"/>
      <c r="C38" s="181"/>
      <c r="D38" s="181"/>
      <c r="E38" s="181"/>
      <c r="F38" s="181"/>
      <c r="G38" s="181"/>
      <c r="H38" s="181"/>
      <c r="I38" s="181"/>
      <c r="J38" s="181"/>
      <c r="K38" s="182"/>
    </row>
    <row r="39" spans="1:11" ht="17.25" customHeight="1">
      <c r="A39" s="180"/>
      <c r="B39" s="181"/>
      <c r="C39" s="181"/>
      <c r="D39" s="181"/>
      <c r="E39" s="181"/>
      <c r="F39" s="181"/>
      <c r="G39" s="181"/>
      <c r="H39" s="181"/>
      <c r="I39" s="181"/>
      <c r="J39" s="181"/>
      <c r="K39" s="182"/>
    </row>
    <row r="40" spans="1:11" ht="17.25" customHeight="1">
      <c r="A40" s="180"/>
      <c r="B40" s="181"/>
      <c r="C40" s="181"/>
      <c r="D40" s="181"/>
      <c r="E40" s="181"/>
      <c r="F40" s="181"/>
      <c r="G40" s="181"/>
      <c r="H40" s="181"/>
      <c r="I40" s="181"/>
      <c r="J40" s="181"/>
      <c r="K40" s="182"/>
    </row>
    <row r="41" spans="1:11" ht="17.25" customHeight="1">
      <c r="A41" s="180"/>
      <c r="B41" s="181"/>
      <c r="C41" s="181"/>
      <c r="D41" s="181"/>
      <c r="E41" s="181"/>
      <c r="F41" s="181"/>
      <c r="G41" s="181"/>
      <c r="H41" s="181"/>
      <c r="I41" s="181"/>
      <c r="J41" s="181"/>
      <c r="K41" s="182"/>
    </row>
    <row r="42" spans="1:11" ht="17.25" customHeight="1">
      <c r="A42" s="180"/>
      <c r="B42" s="181"/>
      <c r="C42" s="181"/>
      <c r="D42" s="181"/>
      <c r="E42" s="181"/>
      <c r="F42" s="181"/>
      <c r="G42" s="181"/>
      <c r="H42" s="181"/>
      <c r="I42" s="181"/>
      <c r="J42" s="181"/>
      <c r="K42" s="182"/>
    </row>
    <row r="43" spans="1:11" ht="17.25" customHeight="1">
      <c r="A43" s="183" t="s">
        <v>129</v>
      </c>
      <c r="B43" s="184"/>
      <c r="C43" s="184"/>
      <c r="D43" s="184"/>
      <c r="E43" s="184"/>
      <c r="F43" s="184"/>
      <c r="G43" s="184"/>
      <c r="H43" s="184"/>
      <c r="I43" s="184"/>
      <c r="J43" s="184"/>
      <c r="K43" s="185"/>
    </row>
    <row r="44" spans="1:11" ht="16.5" customHeight="1">
      <c r="A44" s="254" t="s">
        <v>175</v>
      </c>
      <c r="B44" s="254"/>
      <c r="C44" s="254"/>
      <c r="D44" s="254"/>
      <c r="E44" s="254"/>
      <c r="F44" s="254"/>
      <c r="G44" s="254"/>
      <c r="H44" s="254"/>
      <c r="I44" s="254"/>
      <c r="J44" s="254"/>
      <c r="K44" s="254"/>
    </row>
    <row r="45" spans="1:11" ht="18" customHeight="1">
      <c r="A45" s="255" t="s">
        <v>124</v>
      </c>
      <c r="B45" s="256"/>
      <c r="C45" s="256"/>
      <c r="D45" s="256"/>
      <c r="E45" s="256"/>
      <c r="F45" s="256"/>
      <c r="G45" s="256"/>
      <c r="H45" s="256"/>
      <c r="I45" s="256"/>
      <c r="J45" s="256"/>
      <c r="K45" s="257"/>
    </row>
    <row r="46" spans="1:11" ht="18" customHeight="1">
      <c r="A46" s="255"/>
      <c r="B46" s="256"/>
      <c r="C46" s="256"/>
      <c r="D46" s="256"/>
      <c r="E46" s="256"/>
      <c r="F46" s="256"/>
      <c r="G46" s="256"/>
      <c r="H46" s="256"/>
      <c r="I46" s="256"/>
      <c r="J46" s="256"/>
      <c r="K46" s="257"/>
    </row>
    <row r="47" spans="1:11" ht="18" customHeight="1">
      <c r="A47" s="258"/>
      <c r="B47" s="259"/>
      <c r="C47" s="259"/>
      <c r="D47" s="259"/>
      <c r="E47" s="259"/>
      <c r="F47" s="259"/>
      <c r="G47" s="259"/>
      <c r="H47" s="259"/>
      <c r="I47" s="259"/>
      <c r="J47" s="259"/>
      <c r="K47" s="260"/>
    </row>
    <row r="48" spans="1:11" ht="21" customHeight="1">
      <c r="A48" s="93" t="s">
        <v>135</v>
      </c>
      <c r="B48" s="250" t="s">
        <v>136</v>
      </c>
      <c r="C48" s="250"/>
      <c r="D48" s="94" t="s">
        <v>137</v>
      </c>
      <c r="E48" s="154" t="s">
        <v>334</v>
      </c>
      <c r="F48" s="94" t="s">
        <v>138</v>
      </c>
      <c r="G48" s="95">
        <v>45468</v>
      </c>
      <c r="H48" s="251" t="s">
        <v>139</v>
      </c>
      <c r="I48" s="251"/>
      <c r="J48" s="252" t="s">
        <v>141</v>
      </c>
      <c r="K48" s="253"/>
    </row>
    <row r="49" spans="1:11" ht="16.5" customHeight="1">
      <c r="A49" s="241" t="s">
        <v>176</v>
      </c>
      <c r="B49" s="242"/>
      <c r="C49" s="242"/>
      <c r="D49" s="242"/>
      <c r="E49" s="242"/>
      <c r="F49" s="242"/>
      <c r="G49" s="242"/>
      <c r="H49" s="242"/>
      <c r="I49" s="242"/>
      <c r="J49" s="242"/>
      <c r="K49" s="243"/>
    </row>
    <row r="50" spans="1:11" ht="16.5" customHeight="1">
      <c r="A50" s="244"/>
      <c r="B50" s="245"/>
      <c r="C50" s="245"/>
      <c r="D50" s="245"/>
      <c r="E50" s="245"/>
      <c r="F50" s="245"/>
      <c r="G50" s="245"/>
      <c r="H50" s="245"/>
      <c r="I50" s="245"/>
      <c r="J50" s="245"/>
      <c r="K50" s="246"/>
    </row>
    <row r="51" spans="1:11" ht="16.5" customHeight="1">
      <c r="A51" s="247"/>
      <c r="B51" s="248"/>
      <c r="C51" s="248"/>
      <c r="D51" s="248"/>
      <c r="E51" s="248"/>
      <c r="F51" s="248"/>
      <c r="G51" s="248"/>
      <c r="H51" s="248"/>
      <c r="I51" s="248"/>
      <c r="J51" s="248"/>
      <c r="K51" s="249"/>
    </row>
    <row r="52" spans="1:11" ht="21" customHeight="1">
      <c r="A52" s="93" t="s">
        <v>135</v>
      </c>
      <c r="B52" s="250" t="s">
        <v>136</v>
      </c>
      <c r="C52" s="250"/>
      <c r="D52" s="94" t="s">
        <v>137</v>
      </c>
      <c r="E52" s="154" t="s">
        <v>334</v>
      </c>
      <c r="F52" s="94" t="s">
        <v>138</v>
      </c>
      <c r="G52" s="95">
        <v>45468</v>
      </c>
      <c r="H52" s="251" t="s">
        <v>139</v>
      </c>
      <c r="I52" s="251"/>
      <c r="J52" s="252" t="s">
        <v>141</v>
      </c>
      <c r="K52" s="253"/>
    </row>
  </sheetData>
  <mergeCells count="82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honeticPr fontId="4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40" name="Check Box 38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r:id="rId41" name="Check Box 39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42" name="Check Box 40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43" name="Check Box 4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44" name="Check Box 42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45" name="Check Box 43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r:id="rId46" name="Check Box 44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47" name="Check Box 45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r:id="rId48" name="Check Box 46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49" name="Check Box 47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50" name="Check Box 48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7" r:id="rId51" name="Check Box 49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52" name="Check Box 50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9" r:id="rId53" name="Check Box 5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0" r:id="rId54" name="Check Box 52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1" r:id="rId55" name="Check Box 53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2" r:id="rId56" name="Check Box 54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3" r:id="rId57" name="Check Box 55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4" r:id="rId58" name="Check Box 56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5" r:id="rId59" name="Check Box 57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6" r:id="rId60" name="Check Box 58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7" r:id="rId61" name="Check Box 59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8" r:id="rId62" name="Check Box 60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9" r:id="rId63" name="Check Box 6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0" r:id="rId64" name="Check Box 62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1" r:id="rId65" name="Check Box 63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2" r:id="rId66" name="Check Box 64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3" r:id="rId67" name="Check Box 65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4" r:id="rId68" name="Check Box 66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5" r:id="rId69" name="Check Box 67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45"/>
  <sheetViews>
    <sheetView tabSelected="1" zoomScale="125" zoomScaleNormal="125" workbookViewId="0">
      <selection activeCell="H47" sqref="H47"/>
    </sheetView>
  </sheetViews>
  <sheetFormatPr defaultColWidth="10.125" defaultRowHeight="14.25"/>
  <cols>
    <col min="1" max="1" width="9.625" style="45" customWidth="1"/>
    <col min="2" max="2" width="11.125" style="45" customWidth="1"/>
    <col min="3" max="3" width="9.125" style="45" customWidth="1"/>
    <col min="4" max="4" width="9.5" style="45" customWidth="1"/>
    <col min="5" max="5" width="9.125" style="45" customWidth="1"/>
    <col min="6" max="6" width="10.375" style="45" customWidth="1"/>
    <col min="7" max="7" width="9.5" style="45" customWidth="1"/>
    <col min="8" max="8" width="9.125" style="45" customWidth="1"/>
    <col min="9" max="9" width="8.125" style="45" customWidth="1"/>
    <col min="10" max="10" width="10.5" style="45" customWidth="1"/>
    <col min="11" max="11" width="12.125" style="45" customWidth="1"/>
    <col min="12" max="16384" width="10.125" style="45"/>
  </cols>
  <sheetData>
    <row r="1" spans="1:11" ht="25.5">
      <c r="A1" s="334" t="s">
        <v>193</v>
      </c>
      <c r="B1" s="334"/>
      <c r="C1" s="334"/>
      <c r="D1" s="334"/>
      <c r="E1" s="334"/>
      <c r="F1" s="334"/>
      <c r="G1" s="334"/>
      <c r="H1" s="334"/>
      <c r="I1" s="334"/>
      <c r="J1" s="334"/>
      <c r="K1" s="334"/>
    </row>
    <row r="2" spans="1:11">
      <c r="A2" s="46" t="s">
        <v>53</v>
      </c>
      <c r="B2" s="335" t="s">
        <v>54</v>
      </c>
      <c r="C2" s="335"/>
      <c r="D2" s="47" t="s">
        <v>62</v>
      </c>
      <c r="E2" s="48" t="s">
        <v>63</v>
      </c>
      <c r="F2" s="49" t="s">
        <v>194</v>
      </c>
      <c r="G2" s="336" t="s">
        <v>69</v>
      </c>
      <c r="H2" s="336"/>
      <c r="I2" s="67" t="s">
        <v>57</v>
      </c>
      <c r="J2" s="336" t="s">
        <v>332</v>
      </c>
      <c r="K2" s="337"/>
    </row>
    <row r="3" spans="1:11">
      <c r="A3" s="50" t="s">
        <v>75</v>
      </c>
      <c r="B3" s="218">
        <v>176</v>
      </c>
      <c r="C3" s="219"/>
      <c r="D3" s="51" t="s">
        <v>195</v>
      </c>
      <c r="E3" s="338">
        <v>45473</v>
      </c>
      <c r="F3" s="330"/>
      <c r="G3" s="330"/>
      <c r="H3" s="266" t="s">
        <v>196</v>
      </c>
      <c r="I3" s="266"/>
      <c r="J3" s="266"/>
      <c r="K3" s="267"/>
    </row>
    <row r="4" spans="1:11">
      <c r="A4" s="52" t="s">
        <v>72</v>
      </c>
      <c r="B4" s="53">
        <v>1</v>
      </c>
      <c r="C4" s="54">
        <v>5</v>
      </c>
      <c r="D4" s="55" t="s">
        <v>197</v>
      </c>
      <c r="E4" s="330" t="s">
        <v>339</v>
      </c>
      <c r="F4" s="330"/>
      <c r="G4" s="330"/>
      <c r="H4" s="199" t="s">
        <v>198</v>
      </c>
      <c r="I4" s="199"/>
      <c r="J4" s="64" t="s">
        <v>66</v>
      </c>
      <c r="K4" s="70" t="s">
        <v>67</v>
      </c>
    </row>
    <row r="5" spans="1:11">
      <c r="A5" s="52" t="s">
        <v>199</v>
      </c>
      <c r="B5" s="331">
        <v>1</v>
      </c>
      <c r="C5" s="331"/>
      <c r="D5" s="51" t="s">
        <v>200</v>
      </c>
      <c r="E5" s="51" t="s">
        <v>201</v>
      </c>
      <c r="F5" s="157" t="s">
        <v>202</v>
      </c>
      <c r="G5" s="51" t="s">
        <v>203</v>
      </c>
      <c r="H5" s="199" t="s">
        <v>204</v>
      </c>
      <c r="I5" s="199"/>
      <c r="J5" s="64" t="s">
        <v>66</v>
      </c>
      <c r="K5" s="70" t="s">
        <v>67</v>
      </c>
    </row>
    <row r="6" spans="1:11">
      <c r="A6" s="56" t="s">
        <v>205</v>
      </c>
      <c r="B6" s="332">
        <v>13</v>
      </c>
      <c r="C6" s="332"/>
      <c r="D6" s="57" t="s">
        <v>206</v>
      </c>
      <c r="E6" s="155"/>
      <c r="F6" s="158"/>
      <c r="G6" s="156">
        <v>176</v>
      </c>
      <c r="H6" s="333" t="s">
        <v>207</v>
      </c>
      <c r="I6" s="333"/>
      <c r="J6" s="59" t="s">
        <v>66</v>
      </c>
      <c r="K6" s="71" t="s">
        <v>67</v>
      </c>
    </row>
    <row r="7" spans="1:11">
      <c r="A7" s="60"/>
      <c r="B7" s="61"/>
      <c r="C7" s="61"/>
      <c r="D7" s="60"/>
      <c r="E7" s="61"/>
      <c r="F7" s="62"/>
      <c r="G7" s="60"/>
      <c r="H7" s="62"/>
      <c r="I7" s="61"/>
      <c r="J7" s="61"/>
      <c r="K7" s="61"/>
    </row>
    <row r="8" spans="1:11">
      <c r="A8" s="63" t="s">
        <v>208</v>
      </c>
      <c r="B8" s="49" t="s">
        <v>209</v>
      </c>
      <c r="C8" s="49" t="s">
        <v>210</v>
      </c>
      <c r="D8" s="49" t="s">
        <v>211</v>
      </c>
      <c r="E8" s="49" t="s">
        <v>212</v>
      </c>
      <c r="F8" s="49" t="s">
        <v>213</v>
      </c>
      <c r="G8" s="326" t="s">
        <v>78</v>
      </c>
      <c r="H8" s="315"/>
      <c r="I8" s="315"/>
      <c r="J8" s="315"/>
      <c r="K8" s="316"/>
    </row>
    <row r="9" spans="1:11">
      <c r="A9" s="198" t="s">
        <v>214</v>
      </c>
      <c r="B9" s="199"/>
      <c r="C9" s="64" t="s">
        <v>66</v>
      </c>
      <c r="D9" s="64" t="s">
        <v>67</v>
      </c>
      <c r="E9" s="51" t="s">
        <v>215</v>
      </c>
      <c r="F9" s="65" t="s">
        <v>216</v>
      </c>
      <c r="G9" s="327"/>
      <c r="H9" s="328"/>
      <c r="I9" s="328"/>
      <c r="J9" s="328"/>
      <c r="K9" s="329"/>
    </row>
    <row r="10" spans="1:11">
      <c r="A10" s="198" t="s">
        <v>217</v>
      </c>
      <c r="B10" s="199"/>
      <c r="C10" s="64" t="s">
        <v>66</v>
      </c>
      <c r="D10" s="64" t="s">
        <v>67</v>
      </c>
      <c r="E10" s="51" t="s">
        <v>218</v>
      </c>
      <c r="F10" s="65" t="s">
        <v>219</v>
      </c>
      <c r="G10" s="327" t="s">
        <v>220</v>
      </c>
      <c r="H10" s="328"/>
      <c r="I10" s="328"/>
      <c r="J10" s="328"/>
      <c r="K10" s="329"/>
    </row>
    <row r="11" spans="1:11">
      <c r="A11" s="320" t="s">
        <v>167</v>
      </c>
      <c r="B11" s="321"/>
      <c r="C11" s="321"/>
      <c r="D11" s="321"/>
      <c r="E11" s="321"/>
      <c r="F11" s="321"/>
      <c r="G11" s="321"/>
      <c r="H11" s="321"/>
      <c r="I11" s="321"/>
      <c r="J11" s="321"/>
      <c r="K11" s="322"/>
    </row>
    <row r="12" spans="1:11">
      <c r="A12" s="50" t="s">
        <v>88</v>
      </c>
      <c r="B12" s="64" t="s">
        <v>84</v>
      </c>
      <c r="C12" s="64" t="s">
        <v>85</v>
      </c>
      <c r="D12" s="65"/>
      <c r="E12" s="51" t="s">
        <v>86</v>
      </c>
      <c r="F12" s="64" t="s">
        <v>84</v>
      </c>
      <c r="G12" s="64" t="s">
        <v>85</v>
      </c>
      <c r="H12" s="64"/>
      <c r="I12" s="51" t="s">
        <v>221</v>
      </c>
      <c r="J12" s="64" t="s">
        <v>84</v>
      </c>
      <c r="K12" s="70" t="s">
        <v>85</v>
      </c>
    </row>
    <row r="13" spans="1:11">
      <c r="A13" s="50" t="s">
        <v>91</v>
      </c>
      <c r="B13" s="64" t="s">
        <v>84</v>
      </c>
      <c r="C13" s="64" t="s">
        <v>85</v>
      </c>
      <c r="D13" s="65"/>
      <c r="E13" s="51" t="s">
        <v>96</v>
      </c>
      <c r="F13" s="64" t="s">
        <v>84</v>
      </c>
      <c r="G13" s="64" t="s">
        <v>85</v>
      </c>
      <c r="H13" s="64"/>
      <c r="I13" s="51" t="s">
        <v>222</v>
      </c>
      <c r="J13" s="64" t="s">
        <v>84</v>
      </c>
      <c r="K13" s="70" t="s">
        <v>85</v>
      </c>
    </row>
    <row r="14" spans="1:11">
      <c r="A14" s="56" t="s">
        <v>223</v>
      </c>
      <c r="B14" s="59" t="s">
        <v>84</v>
      </c>
      <c r="C14" s="59" t="s">
        <v>85</v>
      </c>
      <c r="D14" s="58"/>
      <c r="E14" s="57" t="s">
        <v>224</v>
      </c>
      <c r="F14" s="59" t="s">
        <v>84</v>
      </c>
      <c r="G14" s="59" t="s">
        <v>85</v>
      </c>
      <c r="H14" s="59"/>
      <c r="I14" s="57" t="s">
        <v>225</v>
      </c>
      <c r="J14" s="59" t="s">
        <v>84</v>
      </c>
      <c r="K14" s="71" t="s">
        <v>85</v>
      </c>
    </row>
    <row r="15" spans="1:11">
      <c r="A15" s="60"/>
      <c r="B15" s="66"/>
      <c r="C15" s="66"/>
      <c r="D15" s="61"/>
      <c r="E15" s="60"/>
      <c r="F15" s="66"/>
      <c r="G15" s="66"/>
      <c r="H15" s="66"/>
      <c r="I15" s="60"/>
      <c r="J15" s="66"/>
      <c r="K15" s="66"/>
    </row>
    <row r="16" spans="1:11" s="43" customFormat="1">
      <c r="A16" s="276" t="s">
        <v>226</v>
      </c>
      <c r="B16" s="277"/>
      <c r="C16" s="277"/>
      <c r="D16" s="277"/>
      <c r="E16" s="277"/>
      <c r="F16" s="277"/>
      <c r="G16" s="277"/>
      <c r="H16" s="277"/>
      <c r="I16" s="277"/>
      <c r="J16" s="277"/>
      <c r="K16" s="278"/>
    </row>
    <row r="17" spans="1:11">
      <c r="A17" s="198" t="s">
        <v>227</v>
      </c>
      <c r="B17" s="199"/>
      <c r="C17" s="199"/>
      <c r="D17" s="199"/>
      <c r="E17" s="199"/>
      <c r="F17" s="199"/>
      <c r="G17" s="199"/>
      <c r="H17" s="199"/>
      <c r="I17" s="199"/>
      <c r="J17" s="199"/>
      <c r="K17" s="292"/>
    </row>
    <row r="18" spans="1:11">
      <c r="A18" s="198" t="s">
        <v>228</v>
      </c>
      <c r="B18" s="199"/>
      <c r="C18" s="199"/>
      <c r="D18" s="199"/>
      <c r="E18" s="199"/>
      <c r="F18" s="199"/>
      <c r="G18" s="199"/>
      <c r="H18" s="199"/>
      <c r="I18" s="199"/>
      <c r="J18" s="199"/>
      <c r="K18" s="292"/>
    </row>
    <row r="19" spans="1:11">
      <c r="A19" s="323" t="s">
        <v>229</v>
      </c>
      <c r="B19" s="324"/>
      <c r="C19" s="324"/>
      <c r="D19" s="324"/>
      <c r="E19" s="324"/>
      <c r="F19" s="324"/>
      <c r="G19" s="324"/>
      <c r="H19" s="324"/>
      <c r="I19" s="324"/>
      <c r="J19" s="324"/>
      <c r="K19" s="325"/>
    </row>
    <row r="20" spans="1:11">
      <c r="A20" s="310"/>
      <c r="B20" s="297"/>
      <c r="C20" s="297"/>
      <c r="D20" s="297"/>
      <c r="E20" s="297"/>
      <c r="F20" s="297"/>
      <c r="G20" s="297"/>
      <c r="H20" s="297"/>
      <c r="I20" s="297"/>
      <c r="J20" s="297"/>
      <c r="K20" s="298"/>
    </row>
    <row r="21" spans="1:11">
      <c r="A21" s="310"/>
      <c r="B21" s="297"/>
      <c r="C21" s="297"/>
      <c r="D21" s="297"/>
      <c r="E21" s="297"/>
      <c r="F21" s="297"/>
      <c r="G21" s="297"/>
      <c r="H21" s="297"/>
      <c r="I21" s="297"/>
      <c r="J21" s="297"/>
      <c r="K21" s="298"/>
    </row>
    <row r="22" spans="1:11">
      <c r="A22" s="310"/>
      <c r="B22" s="297"/>
      <c r="C22" s="297"/>
      <c r="D22" s="297"/>
      <c r="E22" s="297"/>
      <c r="F22" s="297"/>
      <c r="G22" s="297"/>
      <c r="H22" s="297"/>
      <c r="I22" s="297"/>
      <c r="J22" s="297"/>
      <c r="K22" s="298"/>
    </row>
    <row r="23" spans="1:11">
      <c r="A23" s="317"/>
      <c r="B23" s="318"/>
      <c r="C23" s="318"/>
      <c r="D23" s="318"/>
      <c r="E23" s="318"/>
      <c r="F23" s="318"/>
      <c r="G23" s="318"/>
      <c r="H23" s="318"/>
      <c r="I23" s="318"/>
      <c r="J23" s="318"/>
      <c r="K23" s="319"/>
    </row>
    <row r="24" spans="1:11">
      <c r="A24" s="198" t="s">
        <v>123</v>
      </c>
      <c r="B24" s="199"/>
      <c r="C24" s="64" t="s">
        <v>66</v>
      </c>
      <c r="D24" s="64" t="s">
        <v>67</v>
      </c>
      <c r="E24" s="266"/>
      <c r="F24" s="266"/>
      <c r="G24" s="266"/>
      <c r="H24" s="266"/>
      <c r="I24" s="266"/>
      <c r="J24" s="266"/>
      <c r="K24" s="267"/>
    </row>
    <row r="25" spans="1:11">
      <c r="A25" s="68" t="s">
        <v>230</v>
      </c>
      <c r="B25" s="311"/>
      <c r="C25" s="311"/>
      <c r="D25" s="311"/>
      <c r="E25" s="311"/>
      <c r="F25" s="311"/>
      <c r="G25" s="311"/>
      <c r="H25" s="311"/>
      <c r="I25" s="311"/>
      <c r="J25" s="311"/>
      <c r="K25" s="312"/>
    </row>
    <row r="26" spans="1:11">
      <c r="A26" s="313"/>
      <c r="B26" s="313"/>
      <c r="C26" s="313"/>
      <c r="D26" s="313"/>
      <c r="E26" s="313"/>
      <c r="F26" s="313"/>
      <c r="G26" s="313"/>
      <c r="H26" s="313"/>
      <c r="I26" s="313"/>
      <c r="J26" s="313"/>
      <c r="K26" s="313"/>
    </row>
    <row r="27" spans="1:11">
      <c r="A27" s="314" t="s">
        <v>231</v>
      </c>
      <c r="B27" s="315"/>
      <c r="C27" s="315"/>
      <c r="D27" s="315"/>
      <c r="E27" s="315"/>
      <c r="F27" s="315"/>
      <c r="G27" s="315"/>
      <c r="H27" s="315"/>
      <c r="I27" s="315"/>
      <c r="J27" s="315"/>
      <c r="K27" s="316"/>
    </row>
    <row r="28" spans="1:11">
      <c r="A28" s="307" t="s">
        <v>232</v>
      </c>
      <c r="B28" s="308"/>
      <c r="C28" s="308"/>
      <c r="D28" s="308"/>
      <c r="E28" s="308"/>
      <c r="F28" s="308"/>
      <c r="G28" s="308"/>
      <c r="H28" s="308"/>
      <c r="I28" s="308"/>
      <c r="J28" s="308"/>
      <c r="K28" s="309"/>
    </row>
    <row r="29" spans="1:11">
      <c r="A29" s="307" t="s">
        <v>233</v>
      </c>
      <c r="B29" s="308"/>
      <c r="C29" s="308"/>
      <c r="D29" s="308"/>
      <c r="E29" s="308"/>
      <c r="F29" s="308"/>
      <c r="G29" s="308"/>
      <c r="H29" s="308"/>
      <c r="I29" s="308"/>
      <c r="J29" s="308"/>
      <c r="K29" s="309"/>
    </row>
    <row r="30" spans="1:11">
      <c r="A30" s="307"/>
      <c r="B30" s="308"/>
      <c r="C30" s="308"/>
      <c r="D30" s="308"/>
      <c r="E30" s="308"/>
      <c r="F30" s="308"/>
      <c r="G30" s="308"/>
      <c r="H30" s="308"/>
      <c r="I30" s="308"/>
      <c r="J30" s="308"/>
      <c r="K30" s="309"/>
    </row>
    <row r="31" spans="1:11">
      <c r="A31" s="307"/>
      <c r="B31" s="308"/>
      <c r="C31" s="308"/>
      <c r="D31" s="308"/>
      <c r="E31" s="308"/>
      <c r="F31" s="308"/>
      <c r="G31" s="308"/>
      <c r="H31" s="308"/>
      <c r="I31" s="308"/>
      <c r="J31" s="308"/>
      <c r="K31" s="309"/>
    </row>
    <row r="32" spans="1:11">
      <c r="A32" s="307"/>
      <c r="B32" s="308"/>
      <c r="C32" s="308"/>
      <c r="D32" s="308"/>
      <c r="E32" s="308"/>
      <c r="F32" s="308"/>
      <c r="G32" s="308"/>
      <c r="H32" s="308"/>
      <c r="I32" s="308"/>
      <c r="J32" s="308"/>
      <c r="K32" s="309"/>
    </row>
    <row r="33" spans="1:13" ht="23.1" customHeight="1">
      <c r="A33" s="307"/>
      <c r="B33" s="308"/>
      <c r="C33" s="308"/>
      <c r="D33" s="308"/>
      <c r="E33" s="308"/>
      <c r="F33" s="308"/>
      <c r="G33" s="308"/>
      <c r="H33" s="308"/>
      <c r="I33" s="308"/>
      <c r="J33" s="308"/>
      <c r="K33" s="309"/>
    </row>
    <row r="34" spans="1:13" ht="23.1" customHeight="1">
      <c r="A34" s="310"/>
      <c r="B34" s="297"/>
      <c r="C34" s="297"/>
      <c r="D34" s="297"/>
      <c r="E34" s="297"/>
      <c r="F34" s="297"/>
      <c r="G34" s="297"/>
      <c r="H34" s="297"/>
      <c r="I34" s="297"/>
      <c r="J34" s="297"/>
      <c r="K34" s="298"/>
    </row>
    <row r="35" spans="1:13" ht="23.1" customHeight="1">
      <c r="A35" s="296"/>
      <c r="B35" s="297"/>
      <c r="C35" s="297"/>
      <c r="D35" s="297"/>
      <c r="E35" s="297"/>
      <c r="F35" s="297"/>
      <c r="G35" s="297"/>
      <c r="H35" s="297"/>
      <c r="I35" s="297"/>
      <c r="J35" s="297"/>
      <c r="K35" s="298"/>
    </row>
    <row r="36" spans="1:13" ht="23.1" customHeight="1">
      <c r="A36" s="299"/>
      <c r="B36" s="300"/>
      <c r="C36" s="300"/>
      <c r="D36" s="300"/>
      <c r="E36" s="300"/>
      <c r="F36" s="300"/>
      <c r="G36" s="300"/>
      <c r="H36" s="300"/>
      <c r="I36" s="300"/>
      <c r="J36" s="300"/>
      <c r="K36" s="301"/>
    </row>
    <row r="37" spans="1:13" ht="18.75" customHeight="1">
      <c r="A37" s="302" t="s">
        <v>234</v>
      </c>
      <c r="B37" s="303"/>
      <c r="C37" s="303"/>
      <c r="D37" s="303"/>
      <c r="E37" s="303"/>
      <c r="F37" s="303"/>
      <c r="G37" s="303"/>
      <c r="H37" s="303"/>
      <c r="I37" s="303"/>
      <c r="J37" s="303"/>
      <c r="K37" s="304"/>
    </row>
    <row r="38" spans="1:13" s="44" customFormat="1" ht="18.75" customHeight="1">
      <c r="A38" s="198" t="s">
        <v>235</v>
      </c>
      <c r="B38" s="199"/>
      <c r="C38" s="199"/>
      <c r="D38" s="266" t="s">
        <v>236</v>
      </c>
      <c r="E38" s="266"/>
      <c r="F38" s="305" t="s">
        <v>237</v>
      </c>
      <c r="G38" s="306"/>
      <c r="H38" s="199" t="s">
        <v>238</v>
      </c>
      <c r="I38" s="199"/>
      <c r="J38" s="199" t="s">
        <v>239</v>
      </c>
      <c r="K38" s="292"/>
    </row>
    <row r="39" spans="1:13" ht="18.75" customHeight="1">
      <c r="A39" s="52" t="s">
        <v>124</v>
      </c>
      <c r="B39" s="199" t="s">
        <v>240</v>
      </c>
      <c r="C39" s="199"/>
      <c r="D39" s="199"/>
      <c r="E39" s="199"/>
      <c r="F39" s="199"/>
      <c r="G39" s="199"/>
      <c r="H39" s="199"/>
      <c r="I39" s="199"/>
      <c r="J39" s="199"/>
      <c r="K39" s="292"/>
      <c r="M39" s="44"/>
    </row>
    <row r="40" spans="1:13" ht="30.95" customHeight="1">
      <c r="A40" s="198"/>
      <c r="B40" s="199"/>
      <c r="C40" s="199"/>
      <c r="D40" s="199"/>
      <c r="E40" s="199"/>
      <c r="F40" s="199"/>
      <c r="G40" s="199"/>
      <c r="H40" s="199"/>
      <c r="I40" s="199"/>
      <c r="J40" s="199"/>
      <c r="K40" s="292"/>
    </row>
    <row r="41" spans="1:13" ht="18.75" customHeight="1">
      <c r="A41" s="198"/>
      <c r="B41" s="199"/>
      <c r="C41" s="199"/>
      <c r="D41" s="199"/>
      <c r="E41" s="199"/>
      <c r="F41" s="199"/>
      <c r="G41" s="199"/>
      <c r="H41" s="199"/>
      <c r="I41" s="199"/>
      <c r="J41" s="199"/>
      <c r="K41" s="292"/>
    </row>
    <row r="42" spans="1:13" ht="32.1" customHeight="1">
      <c r="A42" s="56" t="s">
        <v>135</v>
      </c>
      <c r="B42" s="293" t="s">
        <v>241</v>
      </c>
      <c r="C42" s="293"/>
      <c r="D42" s="57" t="s">
        <v>242</v>
      </c>
      <c r="E42" s="58" t="s">
        <v>334</v>
      </c>
      <c r="F42" s="57" t="s">
        <v>138</v>
      </c>
      <c r="G42" s="69">
        <v>45558</v>
      </c>
      <c r="H42" s="294" t="s">
        <v>139</v>
      </c>
      <c r="I42" s="294"/>
      <c r="J42" s="293" t="s">
        <v>141</v>
      </c>
      <c r="K42" s="295"/>
    </row>
    <row r="43" spans="1:13" ht="16.5" customHeight="1"/>
    <row r="44" spans="1:13" ht="16.5" customHeight="1"/>
    <row r="45" spans="1:13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honeticPr fontId="4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"/>
  <sheetViews>
    <sheetView workbookViewId="0">
      <selection activeCell="H20" sqref="H20"/>
    </sheetView>
  </sheetViews>
  <sheetFormatPr defaultColWidth="9" defaultRowHeight="26.1" customHeight="1"/>
  <cols>
    <col min="1" max="1" width="17.125" style="28" customWidth="1"/>
    <col min="2" max="6" width="9.375" style="28" customWidth="1"/>
    <col min="7" max="7" width="1.375" style="28" customWidth="1"/>
    <col min="8" max="12" width="10.375" style="28" customWidth="1"/>
    <col min="13" max="16384" width="9" style="28"/>
  </cols>
  <sheetData>
    <row r="1" spans="1:12" ht="30" customHeight="1">
      <c r="A1" s="339" t="s">
        <v>142</v>
      </c>
      <c r="B1" s="340"/>
      <c r="C1" s="340"/>
      <c r="D1" s="340"/>
      <c r="E1" s="340"/>
      <c r="F1" s="340"/>
      <c r="G1" s="340"/>
      <c r="H1" s="340"/>
      <c r="I1" s="340"/>
      <c r="J1" s="340"/>
      <c r="K1" s="340"/>
      <c r="L1" s="340"/>
    </row>
    <row r="2" spans="1:12" ht="29.1" customHeight="1">
      <c r="A2" s="29" t="s">
        <v>62</v>
      </c>
      <c r="B2" s="341" t="s">
        <v>63</v>
      </c>
      <c r="C2" s="341"/>
      <c r="D2" s="30" t="s">
        <v>68</v>
      </c>
      <c r="E2" s="341" t="s">
        <v>69</v>
      </c>
      <c r="F2" s="341"/>
      <c r="G2" s="345"/>
      <c r="H2" s="31" t="s">
        <v>57</v>
      </c>
      <c r="I2" s="341" t="s">
        <v>58</v>
      </c>
      <c r="J2" s="341"/>
      <c r="K2" s="341"/>
      <c r="L2" s="341"/>
    </row>
    <row r="3" spans="1:12" ht="29.1" customHeight="1">
      <c r="A3" s="344" t="s">
        <v>143</v>
      </c>
      <c r="B3" s="342" t="s">
        <v>144</v>
      </c>
      <c r="C3" s="342"/>
      <c r="D3" s="342"/>
      <c r="E3" s="342"/>
      <c r="F3" s="342"/>
      <c r="G3" s="346"/>
      <c r="H3" s="343" t="s">
        <v>145</v>
      </c>
      <c r="I3" s="343"/>
      <c r="J3" s="343"/>
      <c r="K3" s="343"/>
      <c r="L3" s="343"/>
    </row>
    <row r="4" spans="1:12" ht="29.1" customHeight="1">
      <c r="A4" s="344"/>
      <c r="B4" s="32" t="s">
        <v>111</v>
      </c>
      <c r="C4" s="32" t="s">
        <v>112</v>
      </c>
      <c r="D4" s="32" t="s">
        <v>113</v>
      </c>
      <c r="E4" s="32" t="s">
        <v>114</v>
      </c>
      <c r="F4" s="32" t="s">
        <v>115</v>
      </c>
      <c r="G4" s="346"/>
      <c r="H4" s="32" t="s">
        <v>111</v>
      </c>
      <c r="I4" s="32" t="s">
        <v>112</v>
      </c>
      <c r="J4" s="32" t="s">
        <v>113</v>
      </c>
      <c r="K4" s="32" t="s">
        <v>114</v>
      </c>
      <c r="L4" s="32" t="s">
        <v>115</v>
      </c>
    </row>
    <row r="5" spans="1:12" ht="29.1" customHeight="1">
      <c r="A5" s="33" t="s">
        <v>146</v>
      </c>
      <c r="B5" s="34" t="s">
        <v>147</v>
      </c>
      <c r="C5" s="34" t="s">
        <v>148</v>
      </c>
      <c r="D5" s="34" t="s">
        <v>149</v>
      </c>
      <c r="E5" s="34" t="s">
        <v>150</v>
      </c>
      <c r="F5" s="34" t="s">
        <v>151</v>
      </c>
      <c r="G5" s="346"/>
      <c r="H5" s="34" t="s">
        <v>147</v>
      </c>
      <c r="I5" s="34" t="s">
        <v>148</v>
      </c>
      <c r="J5" s="34" t="s">
        <v>149</v>
      </c>
      <c r="K5" s="34" t="s">
        <v>150</v>
      </c>
      <c r="L5" s="34" t="s">
        <v>151</v>
      </c>
    </row>
    <row r="6" spans="1:12" ht="29.1" customHeight="1">
      <c r="A6" s="35" t="s">
        <v>152</v>
      </c>
      <c r="B6" s="36">
        <f>C6-1</f>
        <v>68</v>
      </c>
      <c r="C6" s="36">
        <f>D6-2</f>
        <v>69</v>
      </c>
      <c r="D6" s="36">
        <v>71</v>
      </c>
      <c r="E6" s="36">
        <f>D6+2</f>
        <v>73</v>
      </c>
      <c r="F6" s="36">
        <f>E6+2</f>
        <v>75</v>
      </c>
      <c r="G6" s="346"/>
      <c r="H6" s="37" t="s">
        <v>177</v>
      </c>
      <c r="I6" s="37" t="s">
        <v>178</v>
      </c>
      <c r="J6" s="40" t="s">
        <v>179</v>
      </c>
      <c r="K6" s="40" t="s">
        <v>180</v>
      </c>
      <c r="L6" s="40" t="s">
        <v>181</v>
      </c>
    </row>
    <row r="7" spans="1:12" ht="29.1" customHeight="1">
      <c r="A7" s="35" t="s">
        <v>153</v>
      </c>
      <c r="B7" s="36">
        <f>C7-1</f>
        <v>65.5</v>
      </c>
      <c r="C7" s="36">
        <f>D7-2</f>
        <v>66.5</v>
      </c>
      <c r="D7" s="36">
        <v>68.5</v>
      </c>
      <c r="E7" s="36">
        <f>D7+2</f>
        <v>70.5</v>
      </c>
      <c r="F7" s="36">
        <f>E7+2</f>
        <v>72.5</v>
      </c>
      <c r="G7" s="346"/>
      <c r="H7" s="37" t="s">
        <v>182</v>
      </c>
      <c r="I7" s="37" t="s">
        <v>183</v>
      </c>
      <c r="J7" s="41" t="s">
        <v>184</v>
      </c>
      <c r="K7" s="41" t="s">
        <v>185</v>
      </c>
      <c r="L7" s="41" t="s">
        <v>186</v>
      </c>
    </row>
    <row r="8" spans="1:12" ht="29.1" customHeight="1">
      <c r="A8" s="35" t="s">
        <v>154</v>
      </c>
      <c r="B8" s="36">
        <f t="shared" ref="B8:F8" si="0">B7-0.5</f>
        <v>65</v>
      </c>
      <c r="C8" s="36">
        <f t="shared" si="0"/>
        <v>66</v>
      </c>
      <c r="D8" s="36">
        <f t="shared" si="0"/>
        <v>68</v>
      </c>
      <c r="E8" s="36">
        <f t="shared" si="0"/>
        <v>70</v>
      </c>
      <c r="F8" s="36">
        <f t="shared" si="0"/>
        <v>72</v>
      </c>
      <c r="G8" s="346"/>
      <c r="H8" s="37" t="s">
        <v>187</v>
      </c>
      <c r="I8" s="37" t="s">
        <v>188</v>
      </c>
      <c r="J8" s="41" t="s">
        <v>156</v>
      </c>
      <c r="K8" s="41" t="s">
        <v>189</v>
      </c>
      <c r="L8" s="41" t="s">
        <v>190</v>
      </c>
    </row>
    <row r="9" spans="1:12" ht="29.1" customHeight="1">
      <c r="A9" s="35" t="s">
        <v>155</v>
      </c>
      <c r="B9" s="36">
        <f t="shared" ref="B9:B11" si="1">C9-4</f>
        <v>104</v>
      </c>
      <c r="C9" s="36">
        <f t="shared" ref="C9:C11" si="2">D9-4</f>
        <v>108</v>
      </c>
      <c r="D9" s="36">
        <v>112</v>
      </c>
      <c r="E9" s="36">
        <f t="shared" ref="E9:E11" si="3">D9+4</f>
        <v>116</v>
      </c>
      <c r="F9" s="36">
        <f>E9+4</f>
        <v>120</v>
      </c>
      <c r="G9" s="346"/>
      <c r="H9" s="37" t="s">
        <v>182</v>
      </c>
      <c r="I9" s="37" t="s">
        <v>182</v>
      </c>
      <c r="J9" s="41" t="s">
        <v>182</v>
      </c>
      <c r="K9" s="41" t="s">
        <v>191</v>
      </c>
      <c r="L9" s="41" t="s">
        <v>182</v>
      </c>
    </row>
    <row r="10" spans="1:12" ht="29.1" customHeight="1">
      <c r="A10" s="35" t="s">
        <v>157</v>
      </c>
      <c r="B10" s="36">
        <f t="shared" si="1"/>
        <v>100</v>
      </c>
      <c r="C10" s="36">
        <f t="shared" si="2"/>
        <v>104</v>
      </c>
      <c r="D10" s="36">
        <v>108</v>
      </c>
      <c r="E10" s="36">
        <f t="shared" si="3"/>
        <v>112</v>
      </c>
      <c r="F10" s="36">
        <f>E10+5</f>
        <v>117</v>
      </c>
      <c r="G10" s="346"/>
      <c r="H10" s="37" t="s">
        <v>156</v>
      </c>
      <c r="I10" s="37" t="s">
        <v>156</v>
      </c>
      <c r="J10" s="41" t="s">
        <v>182</v>
      </c>
      <c r="K10" s="41" t="s">
        <v>182</v>
      </c>
      <c r="L10" s="41" t="s">
        <v>182</v>
      </c>
    </row>
    <row r="11" spans="1:12" ht="29.1" customHeight="1">
      <c r="A11" s="35" t="s">
        <v>158</v>
      </c>
      <c r="B11" s="36">
        <f t="shared" si="1"/>
        <v>102</v>
      </c>
      <c r="C11" s="36">
        <f t="shared" si="2"/>
        <v>106</v>
      </c>
      <c r="D11" s="36">
        <v>110</v>
      </c>
      <c r="E11" s="36">
        <f t="shared" si="3"/>
        <v>114</v>
      </c>
      <c r="F11" s="36">
        <f>E11+5</f>
        <v>119</v>
      </c>
      <c r="G11" s="346"/>
      <c r="H11" s="37" t="s">
        <v>182</v>
      </c>
      <c r="I11" s="37" t="s">
        <v>182</v>
      </c>
      <c r="J11" s="41" t="s">
        <v>182</v>
      </c>
      <c r="K11" s="41" t="s">
        <v>182</v>
      </c>
      <c r="L11" s="41" t="s">
        <v>182</v>
      </c>
    </row>
    <row r="12" spans="1:12" ht="29.1" customHeight="1">
      <c r="A12" s="35" t="s">
        <v>159</v>
      </c>
      <c r="B12" s="36">
        <f>C12-1.2</f>
        <v>45.6</v>
      </c>
      <c r="C12" s="36">
        <f>D12-1.2</f>
        <v>46.8</v>
      </c>
      <c r="D12" s="36">
        <v>48</v>
      </c>
      <c r="E12" s="36">
        <f>D12+1.2</f>
        <v>49.2</v>
      </c>
      <c r="F12" s="36">
        <f>E12+1.2</f>
        <v>50.4</v>
      </c>
      <c r="G12" s="346"/>
      <c r="H12" s="37" t="s">
        <v>182</v>
      </c>
      <c r="I12" s="37" t="s">
        <v>182</v>
      </c>
      <c r="J12" s="41" t="s">
        <v>182</v>
      </c>
      <c r="K12" s="41" t="s">
        <v>156</v>
      </c>
      <c r="L12" s="41" t="s">
        <v>182</v>
      </c>
    </row>
    <row r="13" spans="1:12" ht="29.1" customHeight="1">
      <c r="A13" s="35" t="s">
        <v>160</v>
      </c>
      <c r="B13" s="36">
        <f>C13-1</f>
        <v>48</v>
      </c>
      <c r="C13" s="36">
        <f>D13-1</f>
        <v>49</v>
      </c>
      <c r="D13" s="36">
        <v>50</v>
      </c>
      <c r="E13" s="36">
        <f>D13+1</f>
        <v>51</v>
      </c>
      <c r="F13" s="36">
        <f>E13+1</f>
        <v>52</v>
      </c>
      <c r="G13" s="346"/>
      <c r="H13" s="37" t="s">
        <v>192</v>
      </c>
      <c r="I13" s="37" t="s">
        <v>161</v>
      </c>
      <c r="J13" s="41" t="s">
        <v>182</v>
      </c>
      <c r="K13" s="41" t="s">
        <v>161</v>
      </c>
      <c r="L13" s="41" t="s">
        <v>161</v>
      </c>
    </row>
    <row r="14" spans="1:12" ht="29.1" customHeight="1">
      <c r="A14" s="35" t="s">
        <v>162</v>
      </c>
      <c r="B14" s="36">
        <f>C14-1</f>
        <v>47</v>
      </c>
      <c r="C14" s="36">
        <f>D14-1</f>
        <v>48</v>
      </c>
      <c r="D14" s="36">
        <v>49</v>
      </c>
      <c r="E14" s="36">
        <f>D14+1</f>
        <v>50</v>
      </c>
      <c r="F14" s="36">
        <f>E14+1</f>
        <v>51</v>
      </c>
      <c r="G14" s="346"/>
      <c r="H14" s="37" t="s">
        <v>161</v>
      </c>
      <c r="I14" s="37" t="s">
        <v>161</v>
      </c>
      <c r="J14" s="41" t="s">
        <v>161</v>
      </c>
      <c r="K14" s="41" t="s">
        <v>161</v>
      </c>
      <c r="L14" s="41" t="s">
        <v>161</v>
      </c>
    </row>
    <row r="15" spans="1:12" ht="29.1" customHeight="1">
      <c r="A15" s="35" t="s">
        <v>163</v>
      </c>
      <c r="B15" s="36">
        <f>C15-0.6</f>
        <v>62.2</v>
      </c>
      <c r="C15" s="36">
        <f>D15-1.2</f>
        <v>62.8</v>
      </c>
      <c r="D15" s="36">
        <v>64</v>
      </c>
      <c r="E15" s="36">
        <f>D15+1.2</f>
        <v>65.2</v>
      </c>
      <c r="F15" s="36">
        <f>E15+1.2</f>
        <v>66.400000000000006</v>
      </c>
      <c r="G15" s="346"/>
      <c r="H15" s="37" t="s">
        <v>161</v>
      </c>
      <c r="I15" s="37" t="s">
        <v>161</v>
      </c>
      <c r="J15" s="41" t="s">
        <v>161</v>
      </c>
      <c r="K15" s="41" t="s">
        <v>161</v>
      </c>
      <c r="L15" s="41" t="s">
        <v>161</v>
      </c>
    </row>
    <row r="16" spans="1:12" ht="14.25">
      <c r="A16" s="28" t="s">
        <v>243</v>
      </c>
      <c r="D16" s="38"/>
      <c r="E16" s="38"/>
      <c r="F16" s="38"/>
      <c r="G16" s="38"/>
      <c r="H16" s="38"/>
      <c r="I16" s="38"/>
      <c r="J16" s="38"/>
      <c r="K16" s="38"/>
      <c r="L16" s="38"/>
    </row>
    <row r="17" spans="1:12" ht="14.25">
      <c r="A17" s="38"/>
      <c r="B17" s="38"/>
      <c r="C17" s="38"/>
      <c r="D17" s="38"/>
      <c r="E17" s="38"/>
      <c r="F17" s="38"/>
      <c r="G17" s="38"/>
      <c r="H17" s="159" t="s">
        <v>336</v>
      </c>
      <c r="I17" s="42"/>
      <c r="J17" s="39" t="s">
        <v>164</v>
      </c>
      <c r="K17" s="39"/>
      <c r="L17" s="39" t="s">
        <v>165</v>
      </c>
    </row>
  </sheetData>
  <mergeCells count="8">
    <mergeCell ref="A1:L1"/>
    <mergeCell ref="B2:C2"/>
    <mergeCell ref="E2:F2"/>
    <mergeCell ref="I2:L2"/>
    <mergeCell ref="B3:F3"/>
    <mergeCell ref="H3:L3"/>
    <mergeCell ref="A3:A4"/>
    <mergeCell ref="G2:G15"/>
  </mergeCells>
  <phoneticPr fontId="41" type="noConversion"/>
  <pageMargins left="0.75" right="0.75" top="1" bottom="1" header="0.5" footer="0.5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"/>
  <sheetViews>
    <sheetView zoomScale="125" zoomScaleNormal="125" workbookViewId="0">
      <selection activeCell="A10" sqref="A10:D10"/>
    </sheetView>
  </sheetViews>
  <sheetFormatPr defaultColWidth="9" defaultRowHeight="14.25"/>
  <cols>
    <col min="1" max="1" width="7" customWidth="1"/>
    <col min="2" max="2" width="12.125" style="27" customWidth="1"/>
    <col min="3" max="3" width="12.875" style="27" customWidth="1"/>
    <col min="4" max="4" width="9.125" style="22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>
      <c r="A1" s="347" t="s">
        <v>244</v>
      </c>
      <c r="B1" s="347"/>
      <c r="C1" s="347"/>
      <c r="D1" s="348"/>
      <c r="E1" s="347"/>
      <c r="F1" s="347"/>
      <c r="G1" s="347"/>
      <c r="H1" s="347"/>
      <c r="I1" s="347"/>
      <c r="J1" s="347"/>
      <c r="K1" s="347"/>
      <c r="L1" s="347"/>
      <c r="M1" s="347"/>
      <c r="N1" s="347"/>
      <c r="O1" s="347"/>
    </row>
    <row r="2" spans="1:15" s="1" customFormat="1" ht="16.5">
      <c r="A2" s="362" t="s">
        <v>245</v>
      </c>
      <c r="B2" s="363" t="s">
        <v>246</v>
      </c>
      <c r="C2" s="363" t="s">
        <v>247</v>
      </c>
      <c r="D2" s="365" t="s">
        <v>248</v>
      </c>
      <c r="E2" s="363" t="s">
        <v>249</v>
      </c>
      <c r="F2" s="363" t="s">
        <v>250</v>
      </c>
      <c r="G2" s="363" t="s">
        <v>251</v>
      </c>
      <c r="H2" s="363" t="s">
        <v>252</v>
      </c>
      <c r="I2" s="3" t="s">
        <v>253</v>
      </c>
      <c r="J2" s="3" t="s">
        <v>254</v>
      </c>
      <c r="K2" s="3" t="s">
        <v>255</v>
      </c>
      <c r="L2" s="3" t="s">
        <v>256</v>
      </c>
      <c r="M2" s="3" t="s">
        <v>257</v>
      </c>
      <c r="N2" s="363" t="s">
        <v>258</v>
      </c>
      <c r="O2" s="363" t="s">
        <v>259</v>
      </c>
    </row>
    <row r="3" spans="1:15" s="1" customFormat="1" ht="16.5">
      <c r="A3" s="362"/>
      <c r="B3" s="364"/>
      <c r="C3" s="364"/>
      <c r="D3" s="366"/>
      <c r="E3" s="364"/>
      <c r="F3" s="364"/>
      <c r="G3" s="364"/>
      <c r="H3" s="364"/>
      <c r="I3" s="3" t="s">
        <v>260</v>
      </c>
      <c r="J3" s="3" t="s">
        <v>260</v>
      </c>
      <c r="K3" s="3" t="s">
        <v>260</v>
      </c>
      <c r="L3" s="3" t="s">
        <v>260</v>
      </c>
      <c r="M3" s="3" t="s">
        <v>260</v>
      </c>
      <c r="N3" s="364"/>
      <c r="O3" s="364"/>
    </row>
    <row r="4" spans="1:15" ht="82.5">
      <c r="A4" s="5">
        <v>1</v>
      </c>
      <c r="B4" s="8">
        <v>2104</v>
      </c>
      <c r="C4" s="8" t="s">
        <v>261</v>
      </c>
      <c r="D4" s="7" t="s">
        <v>262</v>
      </c>
      <c r="E4" s="8" t="s">
        <v>63</v>
      </c>
      <c r="F4" s="7" t="s">
        <v>263</v>
      </c>
      <c r="G4" s="8" t="s">
        <v>66</v>
      </c>
      <c r="H4" s="8" t="s">
        <v>66</v>
      </c>
      <c r="I4" s="8">
        <v>4</v>
      </c>
      <c r="J4" s="8">
        <v>2</v>
      </c>
      <c r="K4" s="8">
        <v>3</v>
      </c>
      <c r="L4" s="8">
        <v>5</v>
      </c>
      <c r="M4" s="8">
        <v>3</v>
      </c>
      <c r="N4" s="8">
        <f>SUM(I4:M4)</f>
        <v>17</v>
      </c>
      <c r="O4" s="8" t="s">
        <v>264</v>
      </c>
    </row>
    <row r="5" spans="1:15" ht="82.5">
      <c r="A5" s="5">
        <v>2</v>
      </c>
      <c r="B5" s="8">
        <v>11</v>
      </c>
      <c r="C5" s="8" t="s">
        <v>261</v>
      </c>
      <c r="D5" s="7" t="s">
        <v>265</v>
      </c>
      <c r="E5" s="8" t="s">
        <v>63</v>
      </c>
      <c r="F5" s="7" t="s">
        <v>263</v>
      </c>
      <c r="G5" s="8" t="s">
        <v>66</v>
      </c>
      <c r="H5" s="8" t="s">
        <v>66</v>
      </c>
      <c r="I5" s="8">
        <v>3</v>
      </c>
      <c r="J5" s="8">
        <v>2</v>
      </c>
      <c r="K5" s="8">
        <v>3</v>
      </c>
      <c r="L5" s="8">
        <v>4</v>
      </c>
      <c r="M5" s="8">
        <v>3</v>
      </c>
      <c r="N5" s="8">
        <f>SUM(I5:M5)</f>
        <v>15</v>
      </c>
      <c r="O5" s="8" t="s">
        <v>264</v>
      </c>
    </row>
    <row r="6" spans="1:15">
      <c r="A6" s="5"/>
      <c r="B6" s="8"/>
      <c r="C6" s="8"/>
      <c r="D6" s="23"/>
      <c r="E6" s="8"/>
      <c r="F6" s="26"/>
      <c r="G6" s="8"/>
      <c r="H6" s="8"/>
      <c r="I6" s="8"/>
      <c r="J6" s="8"/>
      <c r="K6" s="8"/>
      <c r="L6" s="8"/>
      <c r="M6" s="8"/>
      <c r="N6" s="8"/>
      <c r="O6" s="8"/>
    </row>
    <row r="7" spans="1:15">
      <c r="A7" s="5"/>
      <c r="B7" s="8"/>
      <c r="C7" s="8"/>
      <c r="D7" s="24"/>
      <c r="E7" s="8"/>
      <c r="F7" s="26"/>
      <c r="G7" s="8"/>
      <c r="H7" s="8"/>
      <c r="I7" s="8"/>
      <c r="J7" s="8"/>
      <c r="K7" s="8"/>
      <c r="L7" s="8"/>
      <c r="M7" s="8"/>
      <c r="N7" s="8"/>
      <c r="O7" s="8"/>
    </row>
    <row r="8" spans="1:15">
      <c r="A8" s="5"/>
      <c r="B8" s="8"/>
      <c r="C8" s="8"/>
      <c r="D8" s="25"/>
      <c r="E8" s="5"/>
      <c r="F8" s="5"/>
      <c r="G8" s="5"/>
      <c r="H8" s="5"/>
      <c r="I8" s="5"/>
      <c r="J8" s="5"/>
      <c r="K8" s="5"/>
      <c r="L8" s="5"/>
      <c r="M8" s="5"/>
      <c r="N8" s="5"/>
      <c r="O8" s="5"/>
    </row>
    <row r="9" spans="1:15">
      <c r="A9" s="5"/>
      <c r="B9" s="8"/>
      <c r="C9" s="8"/>
      <c r="D9" s="25"/>
      <c r="E9" s="5"/>
      <c r="F9" s="5"/>
      <c r="G9" s="5"/>
      <c r="H9" s="5"/>
      <c r="I9" s="5"/>
      <c r="J9" s="5"/>
      <c r="K9" s="5"/>
      <c r="L9" s="5"/>
      <c r="M9" s="5"/>
      <c r="N9" s="5"/>
      <c r="O9" s="5"/>
    </row>
    <row r="10" spans="1:15" s="2" customFormat="1" ht="18.75">
      <c r="A10" s="349" t="s">
        <v>337</v>
      </c>
      <c r="B10" s="350"/>
      <c r="C10" s="350"/>
      <c r="D10" s="351"/>
      <c r="E10" s="352"/>
      <c r="F10" s="353"/>
      <c r="G10" s="353"/>
      <c r="H10" s="353"/>
      <c r="I10" s="354"/>
      <c r="J10" s="355" t="s">
        <v>266</v>
      </c>
      <c r="K10" s="356"/>
      <c r="L10" s="356"/>
      <c r="M10" s="357"/>
      <c r="N10" s="11"/>
      <c r="O10" s="12"/>
    </row>
    <row r="11" spans="1:15" ht="16.5">
      <c r="A11" s="358" t="s">
        <v>267</v>
      </c>
      <c r="B11" s="359"/>
      <c r="C11" s="359"/>
      <c r="D11" s="360"/>
      <c r="E11" s="361"/>
      <c r="F11" s="361"/>
      <c r="G11" s="361"/>
      <c r="H11" s="361"/>
      <c r="I11" s="361"/>
      <c r="J11" s="361"/>
      <c r="K11" s="361"/>
      <c r="L11" s="361"/>
      <c r="M11" s="361"/>
      <c r="N11" s="361"/>
      <c r="O11" s="361"/>
    </row>
  </sheetData>
  <mergeCells count="15">
    <mergeCell ref="A1:O1"/>
    <mergeCell ref="A10:D10"/>
    <mergeCell ref="E10:I10"/>
    <mergeCell ref="J10:M10"/>
    <mergeCell ref="A11:O11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41" type="noConversion"/>
  <dataValidations count="1">
    <dataValidation type="list" allowBlank="1" showInputMessage="1" showErrorMessage="1" sqref="O1 O3:O7 O8:O1048576">
      <formula1>"YES,NO"</formula1>
    </dataValidation>
  </dataValidations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"/>
  <sheetViews>
    <sheetView zoomScale="125" zoomScaleNormal="125" workbookViewId="0">
      <selection activeCell="A10" sqref="A10:E10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style="22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spans="1:13" ht="29.25">
      <c r="A1" s="347" t="s">
        <v>268</v>
      </c>
      <c r="B1" s="347"/>
      <c r="C1" s="347"/>
      <c r="D1" s="347"/>
      <c r="E1" s="348"/>
      <c r="F1" s="347"/>
      <c r="G1" s="347"/>
      <c r="H1" s="347"/>
      <c r="I1" s="347"/>
      <c r="J1" s="347"/>
      <c r="K1" s="347"/>
      <c r="L1" s="347"/>
      <c r="M1" s="347"/>
    </row>
    <row r="2" spans="1:13" s="1" customFormat="1" ht="16.5">
      <c r="A2" s="362" t="s">
        <v>245</v>
      </c>
      <c r="B2" s="363" t="s">
        <v>250</v>
      </c>
      <c r="C2" s="363" t="s">
        <v>246</v>
      </c>
      <c r="D2" s="363" t="s">
        <v>247</v>
      </c>
      <c r="E2" s="365" t="s">
        <v>248</v>
      </c>
      <c r="F2" s="363" t="s">
        <v>249</v>
      </c>
      <c r="G2" s="362" t="s">
        <v>269</v>
      </c>
      <c r="H2" s="362"/>
      <c r="I2" s="362" t="s">
        <v>270</v>
      </c>
      <c r="J2" s="362"/>
      <c r="K2" s="368" t="s">
        <v>271</v>
      </c>
      <c r="L2" s="370" t="s">
        <v>272</v>
      </c>
      <c r="M2" s="372" t="s">
        <v>273</v>
      </c>
    </row>
    <row r="3" spans="1:13" s="1" customFormat="1" ht="16.5">
      <c r="A3" s="362"/>
      <c r="B3" s="364"/>
      <c r="C3" s="364"/>
      <c r="D3" s="364"/>
      <c r="E3" s="366"/>
      <c r="F3" s="364"/>
      <c r="G3" s="3" t="s">
        <v>274</v>
      </c>
      <c r="H3" s="3" t="s">
        <v>275</v>
      </c>
      <c r="I3" s="3" t="s">
        <v>274</v>
      </c>
      <c r="J3" s="3" t="s">
        <v>275</v>
      </c>
      <c r="K3" s="369"/>
      <c r="L3" s="371"/>
      <c r="M3" s="373"/>
    </row>
    <row r="4" spans="1:13" ht="82.5">
      <c r="A4" s="5">
        <v>1</v>
      </c>
      <c r="B4" s="7" t="s">
        <v>263</v>
      </c>
      <c r="C4" s="8">
        <v>2104</v>
      </c>
      <c r="D4" s="8" t="s">
        <v>261</v>
      </c>
      <c r="E4" s="7" t="s">
        <v>262</v>
      </c>
      <c r="F4" s="8" t="s">
        <v>63</v>
      </c>
      <c r="G4" s="8">
        <v>0.2</v>
      </c>
      <c r="H4" s="8">
        <v>0.2</v>
      </c>
      <c r="I4" s="8">
        <v>0.3</v>
      </c>
      <c r="J4" s="8">
        <v>0.5</v>
      </c>
      <c r="K4" s="8">
        <f>SUM(G4:J4)</f>
        <v>1.2</v>
      </c>
      <c r="L4" s="8" t="s">
        <v>276</v>
      </c>
      <c r="M4" s="8" t="s">
        <v>264</v>
      </c>
    </row>
    <row r="5" spans="1:13" ht="82.5">
      <c r="A5" s="5">
        <v>2</v>
      </c>
      <c r="B5" s="7" t="s">
        <v>263</v>
      </c>
      <c r="C5" s="8">
        <v>11</v>
      </c>
      <c r="D5" s="8" t="s">
        <v>261</v>
      </c>
      <c r="E5" s="7" t="s">
        <v>265</v>
      </c>
      <c r="F5" s="8" t="s">
        <v>63</v>
      </c>
      <c r="G5" s="8">
        <v>0.3</v>
      </c>
      <c r="H5" s="8">
        <v>0.2</v>
      </c>
      <c r="I5" s="8">
        <v>0.5</v>
      </c>
      <c r="J5" s="8">
        <v>0.5</v>
      </c>
      <c r="K5" s="8">
        <f>SUM(G5:J5)</f>
        <v>1.5</v>
      </c>
      <c r="L5" s="8" t="s">
        <v>276</v>
      </c>
      <c r="M5" s="8" t="s">
        <v>264</v>
      </c>
    </row>
    <row r="6" spans="1:13">
      <c r="A6" s="5"/>
      <c r="B6" s="26"/>
      <c r="C6" s="8"/>
      <c r="D6" s="8"/>
      <c r="E6" s="23"/>
      <c r="F6" s="8"/>
      <c r="G6" s="8"/>
      <c r="H6" s="8"/>
      <c r="I6" s="8"/>
      <c r="J6" s="8"/>
      <c r="K6" s="8"/>
      <c r="L6" s="8"/>
      <c r="M6" s="8"/>
    </row>
    <row r="7" spans="1:13">
      <c r="A7" s="5"/>
      <c r="B7" s="26"/>
      <c r="C7" s="8"/>
      <c r="D7" s="8"/>
      <c r="E7" s="24"/>
      <c r="F7" s="8"/>
      <c r="G7" s="8"/>
      <c r="H7" s="8"/>
      <c r="I7" s="8"/>
      <c r="J7" s="8"/>
      <c r="K7" s="8"/>
      <c r="L7" s="8"/>
      <c r="M7" s="8"/>
    </row>
    <row r="8" spans="1:13">
      <c r="A8" s="5"/>
      <c r="B8" s="5"/>
      <c r="C8" s="5"/>
      <c r="D8" s="5"/>
      <c r="E8" s="25"/>
      <c r="F8" s="5"/>
      <c r="G8" s="5"/>
      <c r="H8" s="5"/>
      <c r="I8" s="5"/>
      <c r="J8" s="5"/>
      <c r="K8" s="5"/>
      <c r="L8" s="5"/>
      <c r="M8" s="5"/>
    </row>
    <row r="9" spans="1:13">
      <c r="A9" s="5"/>
      <c r="B9" s="5"/>
      <c r="C9" s="5"/>
      <c r="D9" s="5"/>
      <c r="E9" s="25"/>
      <c r="F9" s="5"/>
      <c r="G9" s="5"/>
      <c r="H9" s="5"/>
      <c r="I9" s="5"/>
      <c r="J9" s="5"/>
      <c r="K9" s="5"/>
      <c r="L9" s="5"/>
      <c r="M9" s="5"/>
    </row>
    <row r="10" spans="1:13" s="2" customFormat="1" ht="18.75">
      <c r="A10" s="349" t="s">
        <v>338</v>
      </c>
      <c r="B10" s="356"/>
      <c r="C10" s="356"/>
      <c r="D10" s="356"/>
      <c r="E10" s="351"/>
      <c r="F10" s="352"/>
      <c r="G10" s="354"/>
      <c r="H10" s="355" t="s">
        <v>277</v>
      </c>
      <c r="I10" s="356"/>
      <c r="J10" s="356"/>
      <c r="K10" s="357"/>
      <c r="L10" s="374"/>
      <c r="M10" s="375"/>
    </row>
    <row r="11" spans="1:13" ht="16.5">
      <c r="A11" s="367" t="s">
        <v>278</v>
      </c>
      <c r="B11" s="367"/>
      <c r="C11" s="361"/>
      <c r="D11" s="361"/>
      <c r="E11" s="360"/>
      <c r="F11" s="361"/>
      <c r="G11" s="361"/>
      <c r="H11" s="361"/>
      <c r="I11" s="361"/>
      <c r="J11" s="361"/>
      <c r="K11" s="361"/>
      <c r="L11" s="361"/>
      <c r="M11" s="361"/>
    </row>
  </sheetData>
  <mergeCells count="17">
    <mergeCell ref="A1:M1"/>
    <mergeCell ref="G2:H2"/>
    <mergeCell ref="I2:J2"/>
    <mergeCell ref="A10:E10"/>
    <mergeCell ref="F10:G10"/>
    <mergeCell ref="H10:K10"/>
    <mergeCell ref="L10:M10"/>
    <mergeCell ref="A11:M11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phoneticPr fontId="41" type="noConversion"/>
  <dataValidations count="1">
    <dataValidation type="list" allowBlank="1" showInputMessage="1" showErrorMessage="1" sqref="M1:M7 M8:M1048576">
      <formula1>"YES,NO"</formula1>
    </dataValidation>
  </dataValidations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6"/>
  <sheetViews>
    <sheetView zoomScale="125" zoomScaleNormal="125" workbookViewId="0">
      <selection activeCell="A15" sqref="A15:E15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style="22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>
      <c r="A1" s="347" t="s">
        <v>279</v>
      </c>
      <c r="B1" s="347"/>
      <c r="C1" s="347"/>
      <c r="D1" s="347"/>
      <c r="E1" s="348"/>
      <c r="F1" s="347"/>
      <c r="G1" s="347"/>
      <c r="H1" s="347"/>
      <c r="I1" s="347"/>
      <c r="J1" s="347"/>
      <c r="K1" s="347"/>
      <c r="L1" s="347"/>
      <c r="M1" s="347"/>
      <c r="N1" s="347"/>
      <c r="O1" s="347"/>
      <c r="P1" s="347"/>
      <c r="Q1" s="347"/>
      <c r="R1" s="347"/>
      <c r="S1" s="347"/>
      <c r="T1" s="347"/>
      <c r="U1" s="347"/>
      <c r="V1" s="347"/>
      <c r="W1" s="347"/>
    </row>
    <row r="2" spans="1:23" s="1" customFormat="1" ht="15.95" customHeight="1">
      <c r="A2" s="363" t="s">
        <v>280</v>
      </c>
      <c r="B2" s="363" t="s">
        <v>250</v>
      </c>
      <c r="C2" s="363" t="s">
        <v>246</v>
      </c>
      <c r="D2" s="363" t="s">
        <v>247</v>
      </c>
      <c r="E2" s="365" t="s">
        <v>248</v>
      </c>
      <c r="F2" s="363" t="s">
        <v>249</v>
      </c>
      <c r="G2" s="385" t="s">
        <v>281</v>
      </c>
      <c r="H2" s="386"/>
      <c r="I2" s="387"/>
      <c r="J2" s="385" t="s">
        <v>282</v>
      </c>
      <c r="K2" s="386"/>
      <c r="L2" s="387"/>
      <c r="M2" s="385" t="s">
        <v>283</v>
      </c>
      <c r="N2" s="386"/>
      <c r="O2" s="387"/>
      <c r="P2" s="385" t="s">
        <v>284</v>
      </c>
      <c r="Q2" s="386"/>
      <c r="R2" s="387"/>
      <c r="S2" s="386" t="s">
        <v>285</v>
      </c>
      <c r="T2" s="386"/>
      <c r="U2" s="387"/>
      <c r="V2" s="389" t="s">
        <v>286</v>
      </c>
      <c r="W2" s="389" t="s">
        <v>259</v>
      </c>
    </row>
    <row r="3" spans="1:23" s="1" customFormat="1" ht="16.5">
      <c r="A3" s="364"/>
      <c r="B3" s="378"/>
      <c r="C3" s="378"/>
      <c r="D3" s="378"/>
      <c r="E3" s="388"/>
      <c r="F3" s="378"/>
      <c r="G3" s="3" t="s">
        <v>287</v>
      </c>
      <c r="H3" s="3" t="s">
        <v>68</v>
      </c>
      <c r="I3" s="3" t="s">
        <v>250</v>
      </c>
      <c r="J3" s="3" t="s">
        <v>287</v>
      </c>
      <c r="K3" s="3" t="s">
        <v>68</v>
      </c>
      <c r="L3" s="3" t="s">
        <v>250</v>
      </c>
      <c r="M3" s="3" t="s">
        <v>287</v>
      </c>
      <c r="N3" s="3" t="s">
        <v>68</v>
      </c>
      <c r="O3" s="3" t="s">
        <v>250</v>
      </c>
      <c r="P3" s="3" t="s">
        <v>287</v>
      </c>
      <c r="Q3" s="3" t="s">
        <v>68</v>
      </c>
      <c r="R3" s="3" t="s">
        <v>250</v>
      </c>
      <c r="S3" s="3" t="s">
        <v>287</v>
      </c>
      <c r="T3" s="3" t="s">
        <v>68</v>
      </c>
      <c r="U3" s="3" t="s">
        <v>250</v>
      </c>
      <c r="V3" s="390"/>
      <c r="W3" s="390"/>
    </row>
    <row r="4" spans="1:23" ht="49.5">
      <c r="A4" s="381" t="s">
        <v>288</v>
      </c>
      <c r="B4" s="379" t="s">
        <v>263</v>
      </c>
      <c r="C4" s="8">
        <v>2104</v>
      </c>
      <c r="D4" s="8" t="s">
        <v>261</v>
      </c>
      <c r="E4" s="7" t="s">
        <v>262</v>
      </c>
      <c r="F4" s="8" t="s">
        <v>63</v>
      </c>
      <c r="G4" s="151" t="s">
        <v>289</v>
      </c>
      <c r="H4" s="151" t="s">
        <v>290</v>
      </c>
      <c r="I4" s="151" t="s">
        <v>291</v>
      </c>
      <c r="J4" s="151" t="s">
        <v>292</v>
      </c>
      <c r="K4" s="8" t="s">
        <v>293</v>
      </c>
      <c r="L4" s="151" t="s">
        <v>294</v>
      </c>
      <c r="M4" s="151" t="s">
        <v>295</v>
      </c>
      <c r="N4" s="151" t="s">
        <v>296</v>
      </c>
      <c r="O4" s="151" t="s">
        <v>297</v>
      </c>
      <c r="P4" s="8"/>
      <c r="Q4" s="8"/>
      <c r="R4" s="8"/>
      <c r="S4" s="8"/>
      <c r="T4" s="8"/>
      <c r="U4" s="8"/>
      <c r="V4" s="8"/>
      <c r="W4" s="8"/>
    </row>
    <row r="5" spans="1:23" ht="49.5">
      <c r="A5" s="382"/>
      <c r="B5" s="384"/>
      <c r="C5" s="8">
        <v>11</v>
      </c>
      <c r="D5" s="8" t="s">
        <v>261</v>
      </c>
      <c r="E5" s="7" t="s">
        <v>265</v>
      </c>
      <c r="F5" s="8" t="s">
        <v>63</v>
      </c>
      <c r="G5" s="385" t="s">
        <v>298</v>
      </c>
      <c r="H5" s="386"/>
      <c r="I5" s="387"/>
      <c r="J5" s="385" t="s">
        <v>299</v>
      </c>
      <c r="K5" s="386"/>
      <c r="L5" s="387"/>
      <c r="M5" s="385" t="s">
        <v>300</v>
      </c>
      <c r="N5" s="386"/>
      <c r="O5" s="387"/>
      <c r="P5" s="385" t="s">
        <v>301</v>
      </c>
      <c r="Q5" s="386"/>
      <c r="R5" s="387"/>
      <c r="S5" s="386" t="s">
        <v>302</v>
      </c>
      <c r="T5" s="386"/>
      <c r="U5" s="387"/>
      <c r="V5" s="8"/>
      <c r="W5" s="8"/>
    </row>
    <row r="6" spans="1:23" ht="16.5">
      <c r="A6" s="382"/>
      <c r="B6" s="384"/>
      <c r="C6" s="8"/>
      <c r="D6" s="8"/>
      <c r="E6" s="23"/>
      <c r="F6" s="8"/>
      <c r="G6" s="3" t="s">
        <v>287</v>
      </c>
      <c r="H6" s="3" t="s">
        <v>68</v>
      </c>
      <c r="I6" s="3" t="s">
        <v>250</v>
      </c>
      <c r="J6" s="3" t="s">
        <v>287</v>
      </c>
      <c r="K6" s="3" t="s">
        <v>68</v>
      </c>
      <c r="L6" s="3" t="s">
        <v>250</v>
      </c>
      <c r="M6" s="3" t="s">
        <v>287</v>
      </c>
      <c r="N6" s="3" t="s">
        <v>68</v>
      </c>
      <c r="O6" s="3" t="s">
        <v>250</v>
      </c>
      <c r="P6" s="3" t="s">
        <v>287</v>
      </c>
      <c r="Q6" s="3" t="s">
        <v>68</v>
      </c>
      <c r="R6" s="3" t="s">
        <v>250</v>
      </c>
      <c r="S6" s="3" t="s">
        <v>287</v>
      </c>
      <c r="T6" s="3" t="s">
        <v>68</v>
      </c>
      <c r="U6" s="3" t="s">
        <v>250</v>
      </c>
      <c r="V6" s="8"/>
      <c r="W6" s="8"/>
    </row>
    <row r="7" spans="1:23">
      <c r="A7" s="383"/>
      <c r="B7" s="380"/>
      <c r="C7" s="8"/>
      <c r="D7" s="8"/>
      <c r="E7" s="24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</row>
    <row r="8" spans="1:23">
      <c r="A8" s="379" t="s">
        <v>303</v>
      </c>
      <c r="B8" s="379"/>
      <c r="C8" s="379"/>
      <c r="D8" s="379"/>
      <c r="E8" s="376"/>
      <c r="F8" s="379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</row>
    <row r="9" spans="1:23">
      <c r="A9" s="380"/>
      <c r="B9" s="380"/>
      <c r="C9" s="380"/>
      <c r="D9" s="380"/>
      <c r="E9" s="377"/>
      <c r="F9" s="380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</row>
    <row r="10" spans="1:23">
      <c r="A10" s="379" t="s">
        <v>304</v>
      </c>
      <c r="B10" s="379"/>
      <c r="C10" s="379"/>
      <c r="D10" s="379"/>
      <c r="E10" s="376"/>
      <c r="F10" s="379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</row>
    <row r="11" spans="1:23">
      <c r="A11" s="380"/>
      <c r="B11" s="380"/>
      <c r="C11" s="380"/>
      <c r="D11" s="380"/>
      <c r="E11" s="377"/>
      <c r="F11" s="380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</row>
    <row r="12" spans="1:23">
      <c r="A12" s="379" t="s">
        <v>305</v>
      </c>
      <c r="B12" s="379"/>
      <c r="C12" s="379"/>
      <c r="D12" s="379"/>
      <c r="E12" s="376"/>
      <c r="F12" s="379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</row>
    <row r="13" spans="1:23">
      <c r="A13" s="380"/>
      <c r="B13" s="380"/>
      <c r="C13" s="380"/>
      <c r="D13" s="380"/>
      <c r="E13" s="377"/>
      <c r="F13" s="380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pans="1:23">
      <c r="A14" s="5"/>
      <c r="B14" s="5"/>
      <c r="C14" s="5"/>
      <c r="D14" s="5"/>
      <c r="E14" s="2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 s="2" customFormat="1" ht="18.75">
      <c r="A15" s="349" t="s">
        <v>338</v>
      </c>
      <c r="B15" s="356"/>
      <c r="C15" s="356"/>
      <c r="D15" s="356"/>
      <c r="E15" s="351"/>
      <c r="F15" s="352"/>
      <c r="G15" s="354"/>
      <c r="H15" s="21"/>
      <c r="I15" s="21"/>
      <c r="J15" s="355" t="s">
        <v>277</v>
      </c>
      <c r="K15" s="356"/>
      <c r="L15" s="356"/>
      <c r="M15" s="356"/>
      <c r="N15" s="356"/>
      <c r="O15" s="356"/>
      <c r="P15" s="356"/>
      <c r="Q15" s="356"/>
      <c r="R15" s="356"/>
      <c r="S15" s="356"/>
      <c r="T15" s="356"/>
      <c r="U15" s="357"/>
      <c r="V15" s="11"/>
      <c r="W15" s="12"/>
    </row>
    <row r="16" spans="1:23" ht="16.5">
      <c r="A16" s="358" t="s">
        <v>306</v>
      </c>
      <c r="B16" s="358"/>
      <c r="C16" s="361"/>
      <c r="D16" s="361"/>
      <c r="E16" s="360"/>
      <c r="F16" s="361"/>
      <c r="G16" s="361"/>
      <c r="H16" s="361"/>
      <c r="I16" s="361"/>
      <c r="J16" s="361"/>
      <c r="K16" s="361"/>
      <c r="L16" s="361"/>
      <c r="M16" s="361"/>
      <c r="N16" s="361"/>
      <c r="O16" s="361"/>
      <c r="P16" s="361"/>
      <c r="Q16" s="361"/>
      <c r="R16" s="361"/>
      <c r="S16" s="361"/>
      <c r="T16" s="361"/>
      <c r="U16" s="361"/>
      <c r="V16" s="361"/>
      <c r="W16" s="361"/>
    </row>
  </sheetData>
  <mergeCells count="43">
    <mergeCell ref="A1:W1"/>
    <mergeCell ref="G2:I2"/>
    <mergeCell ref="J2:L2"/>
    <mergeCell ref="M2:O2"/>
    <mergeCell ref="P2:R2"/>
    <mergeCell ref="S2:U2"/>
    <mergeCell ref="E2:E3"/>
    <mergeCell ref="V2:V3"/>
    <mergeCell ref="W2:W3"/>
    <mergeCell ref="G5:I5"/>
    <mergeCell ref="J5:L5"/>
    <mergeCell ref="M5:O5"/>
    <mergeCell ref="P5:R5"/>
    <mergeCell ref="S5:U5"/>
    <mergeCell ref="A15:E15"/>
    <mergeCell ref="F15:G15"/>
    <mergeCell ref="J15:U15"/>
    <mergeCell ref="A16:W16"/>
    <mergeCell ref="A2:A3"/>
    <mergeCell ref="A4:A7"/>
    <mergeCell ref="A8:A9"/>
    <mergeCell ref="A10:A11"/>
    <mergeCell ref="A12:A13"/>
    <mergeCell ref="B2:B3"/>
    <mergeCell ref="B4:B7"/>
    <mergeCell ref="B8:B9"/>
    <mergeCell ref="B10:B11"/>
    <mergeCell ref="B12:B13"/>
    <mergeCell ref="C2:C3"/>
    <mergeCell ref="C8:C9"/>
    <mergeCell ref="C10:C11"/>
    <mergeCell ref="C12:C13"/>
    <mergeCell ref="D2:D3"/>
    <mergeCell ref="D8:D9"/>
    <mergeCell ref="D10:D11"/>
    <mergeCell ref="D12:D13"/>
    <mergeCell ref="E8:E9"/>
    <mergeCell ref="E10:E11"/>
    <mergeCell ref="E12:E13"/>
    <mergeCell ref="F2:F3"/>
    <mergeCell ref="F8:F9"/>
    <mergeCell ref="F10:F11"/>
    <mergeCell ref="F12:F13"/>
  </mergeCells>
  <phoneticPr fontId="41" type="noConversion"/>
  <dataValidations count="1">
    <dataValidation type="list" allowBlank="1" showInputMessage="1" showErrorMessage="1" sqref="W1 W4:W7 W8:W1048576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工作内容</vt:lpstr>
      <vt:lpstr>AQL2.5验货</vt:lpstr>
      <vt:lpstr>首期</vt:lpstr>
      <vt:lpstr>中期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pc1</cp:lastModifiedBy>
  <dcterms:created xsi:type="dcterms:W3CDTF">2020-03-11T01:34:00Z</dcterms:created>
  <dcterms:modified xsi:type="dcterms:W3CDTF">2024-09-23T09:30:52Z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ICV">
    <vt:lpwstr>69A03B66994D4A658115D2BCC9F4F6F2</vt:lpwstr>
  </property>
</Properties>
</file>