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 " sheetId="13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<sst xmlns="http://schemas.openxmlformats.org/spreadsheetml/2006/main" count="714" uniqueCount="335">
  <si>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</si>
  <si>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</si>
  <si>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</si>
  <si>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</si>
  <si>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</si>
  <si>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</si>
  <si>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</si>
  <si>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</si>
  <si>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</si>
  <si>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</si>
  <si>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</si>
  <si>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</si>
  <si>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</si>
  <si>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</si>
  <si>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</si>
  <si>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</si>
  <si>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</si>
  <si>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</si>
  <si>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</si>
  <si>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</si>
  <si>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</si>
  <si>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</si>
  <si>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</si>
  <si>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</si>
  <si>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</si>
  <si>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</si>
  <si>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</si>
  <si>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</si>
  <si>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</si>
  <si>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</si>
  <si>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</si>
  <si>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</si>
  <si>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</si>
  <si>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</si>
  <si>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</si>
  <si>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</si>
  <si>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</si>
  <si>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</si>
  <si>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</si>
  <si>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</si>
  <si>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</si>
  <si>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</si>
  <si>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</si>
  <si>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</si>
  <si>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</si>
  <si>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</si>
  <si>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</si>
  <si>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</si>
  <si>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</si>
  <si>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</si>
  <si>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</si>
  <si>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</si>
  <si>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</si>
  <si>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</si>
  <si>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</si>
  <si>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</si>
  <si>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</si>
  <si>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</si>
  <si>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</si>
  <si>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</si>
  <si>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</si>
  <si>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</si>
  <si>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</si>
  <si>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TAMMAL91251</t>
  </si>
  <si>
    <t>合同交期</t>
  </si>
  <si>
    <t>产前确认样</t>
  </si>
  <si>
    <t>有</t>
  </si>
  <si>
    <t>无</t>
  </si>
  <si>
    <t>品名</t>
  </si>
  <si>
    <t>男式徒步裤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</si>
  <si>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</si>
  <si>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</si>
  <si>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</si>
  <si>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</si>
  <si>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</si>
  <si>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</si>
  <si>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</si>
  <si>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</si>
  <si>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</si>
  <si>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</si>
  <si>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</si>
  <si>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</si>
  <si>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</si>
  <si>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</si>
  <si>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</si>
  <si>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</si>
  <si>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</si>
  <si>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</si>
  <si>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</si>
  <si>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</si>
  <si>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</si>
  <si>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</si>
  <si>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</si>
  <si>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</si>
  <si>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</si>
  <si>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</si>
  <si>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</si>
  <si>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</si>
  <si>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</si>
  <si>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</si>
  <si>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</si>
  <si>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</si>
  <si>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</si>
  <si>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</si>
  <si>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</si>
  <si>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</si>
  <si>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</si>
  <si>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</si>
  <si>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</si>
  <si>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</si>
  <si>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</si>
  <si>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</si>
  <si>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</si>
  <si>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</si>
  <si>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</si>
  <si>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</si>
  <si>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</si>
  <si>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</si>
  <si>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</si>
  <si>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</si>
  <si>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</si>
  <si>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</si>
  <si>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</si>
  <si>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</si>
  <si>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</si>
  <si>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</si>
  <si>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</si>
  <si>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1.脚口扭，</t>
  </si>
  <si>
    <t>2.脏污。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</si>
  <si>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</si>
  <si>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</si>
  <si>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</si>
  <si>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</si>
  <si>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</si>
  <si>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</si>
  <si>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</si>
  <si>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</si>
  <si>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</si>
  <si>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</si>
  <si>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</si>
  <si>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</si>
  <si>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</si>
  <si>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</si>
  <si>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</si>
  <si>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</si>
  <si>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</si>
  <si>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</si>
  <si>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</si>
  <si>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</si>
  <si>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</si>
  <si>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</si>
  <si>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</si>
  <si>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</si>
  <si>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</si>
  <si>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1.裤脚缝倒错1，</t>
  </si>
  <si>
    <t>2.脚口压线宽窄。</t>
  </si>
  <si>
    <t>3.腰头线头。</t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</si>
  <si>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</si>
  <si>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</si>
  <si>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</si>
  <si>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</si>
  <si>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</si>
  <si>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</si>
  <si>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</si>
  <si>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</si>
  <si>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</si>
  <si>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</si>
  <si>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</si>
  <si>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</si>
  <si>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</si>
  <si>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</si>
  <si>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</si>
  <si>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</si>
  <si>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</si>
  <si>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</si>
  <si>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</si>
  <si>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</si>
  <si>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</si>
  <si>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</si>
  <si>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</si>
  <si>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</si>
  <si>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</si>
  <si>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</si>
  <si>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</si>
  <si>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</si>
  <si>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</si>
  <si>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</si>
  <si>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</si>
  <si>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</si>
  <si>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</si>
  <si>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</si>
  <si>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</si>
  <si>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</si>
  <si>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</si>
  <si>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</si>
  <si>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</si>
  <si>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</si>
  <si>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</si>
  <si>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r>
      <rPr>
        <sz val="12"/>
        <rFont val="宋体"/>
        <charset val="134"/>
      </rPr>
      <t>1.脚口扭</t>
    </r>
    <r>
      <rPr>
        <sz val="12"/>
        <rFont val="宋体"/>
        <charset val="134"/>
      </rPr>
      <t>1</t>
    </r>
    <r>
      <rPr>
        <sz val="12"/>
        <rFont val="宋体"/>
        <charset val="134"/>
      </rPr>
      <t>，</t>
    </r>
  </si>
  <si>
    <t>2.线头1.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</si>
  <si>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.脏污1件。</t>
    </r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</si>
  <si>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</si>
  <si>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</si>
  <si>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</si>
  <si>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</si>
  <si>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</si>
  <si>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</si>
  <si>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尾期验货，抽验125件，不良品问题已经改正，可以出货</t>
  </si>
  <si>
    <t>服装QC部门</t>
  </si>
  <si>
    <t>检验人</t>
  </si>
  <si>
    <t>QC规格测量表</t>
  </si>
  <si>
    <t>探越天津</t>
  </si>
  <si>
    <t>部位名称</t>
  </si>
  <si>
    <t>指示规格  FINAL SPEC</t>
  </si>
  <si>
    <t>样品规格  SAMPLE SPEC</t>
  </si>
  <si>
    <t>号型</t>
  </si>
  <si>
    <t>165/80B</t>
  </si>
  <si>
    <t>170/84B</t>
  </si>
  <si>
    <t>175/88B</t>
  </si>
  <si>
    <t>180/92B</t>
  </si>
  <si>
    <t>185/96B</t>
  </si>
  <si>
    <t>190/100B</t>
  </si>
  <si>
    <t>黑色</t>
  </si>
  <si>
    <t>裤外侧长</t>
  </si>
  <si>
    <r>
      <rPr>
        <b/>
        <sz val="12"/>
        <color theme="1"/>
        <rFont val="宋体"/>
        <charset val="134"/>
      </rPr>
      <t>+1</t>
    </r>
    <r>
      <rPr>
        <b/>
        <sz val="12"/>
        <color theme="1"/>
        <rFont val="宋体"/>
        <charset val="134"/>
      </rPr>
      <t>.5+1.2</t>
    </r>
  </si>
  <si>
    <r>
      <rPr>
        <b/>
        <sz val="12"/>
        <color theme="1"/>
        <rFont val="宋体"/>
        <charset val="134"/>
      </rPr>
      <t>+1.</t>
    </r>
    <r>
      <rPr>
        <b/>
        <sz val="12"/>
        <color theme="1"/>
        <rFont val="宋体"/>
        <charset val="134"/>
      </rPr>
      <t>2.+</t>
    </r>
    <r>
      <rPr>
        <b/>
        <sz val="12"/>
        <color theme="1"/>
        <rFont val="宋体"/>
        <charset val="134"/>
      </rPr>
      <t>0.5</t>
    </r>
  </si>
  <si>
    <r>
      <rPr>
        <b/>
        <sz val="12"/>
        <color theme="1"/>
        <rFont val="宋体"/>
        <charset val="134"/>
      </rPr>
      <t>+1.</t>
    </r>
    <r>
      <rPr>
        <b/>
        <sz val="12"/>
        <color theme="1"/>
        <rFont val="宋体"/>
        <charset val="134"/>
      </rPr>
      <t>3.+1.5</t>
    </r>
  </si>
  <si>
    <t>+1.1.1</t>
  </si>
  <si>
    <r>
      <rPr>
        <b/>
        <sz val="12"/>
        <color theme="1"/>
        <rFont val="宋体"/>
        <charset val="134"/>
      </rPr>
      <t>+1.</t>
    </r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</t>
    </r>
    <r>
      <rPr>
        <b/>
        <sz val="12"/>
        <color theme="1"/>
        <rFont val="宋体"/>
        <charset val="134"/>
      </rPr>
      <t>.5</t>
    </r>
  </si>
  <si>
    <t>腰围（平量）</t>
  </si>
  <si>
    <t>√-0.5</t>
  </si>
  <si>
    <t>臀围</t>
  </si>
  <si>
    <t>-0.5√</t>
  </si>
  <si>
    <t>√√</t>
  </si>
  <si>
    <t>√-0.6</t>
  </si>
  <si>
    <t>腿围/2</t>
  </si>
  <si>
    <t>膝围/2</t>
  </si>
  <si>
    <t>√+0.5</t>
  </si>
  <si>
    <t>√0.5</t>
  </si>
  <si>
    <t>脚口/2</t>
  </si>
  <si>
    <t>前裆长（含腰）</t>
  </si>
  <si>
    <t>后裆长（含腰)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</si>
  <si>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</si>
  <si>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验货时间：2024</t>
    </r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9-21</t>
    </r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</si>
  <si>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</si>
  <si>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</si>
  <si>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</si>
  <si>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</si>
  <si>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</si>
  <si>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</si>
  <si>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</si>
  <si>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</si>
  <si>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</si>
  <si>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</si>
  <si>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</si>
  <si>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</si>
  <si>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</si>
  <si>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</si>
  <si>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</si>
  <si>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</si>
  <si>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</si>
  <si>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</si>
  <si>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</si>
  <si>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102.</t>
  </si>
  <si>
    <t>FK04370</t>
  </si>
  <si>
    <t>22FW蓝黑/O47//19FW木炭灰</t>
  </si>
  <si>
    <t>TAMMAL91251/TAMMAL92252</t>
  </si>
  <si>
    <t>上海汇良</t>
  </si>
  <si>
    <t>YES</t>
  </si>
  <si>
    <t>19SS黑色/E77//19FW木炭灰</t>
  </si>
  <si>
    <t>22SS深灰/M77//19FW木炭灰</t>
  </si>
  <si>
    <t>制表时间：2024-8-15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</si>
  <si>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</si>
  <si>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</si>
  <si>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</si>
  <si>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</si>
  <si>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</si>
  <si>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</si>
  <si>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</si>
  <si>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</si>
  <si>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</si>
  <si>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</si>
  <si>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</si>
  <si>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</si>
  <si>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</si>
  <si>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</si>
  <si>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</si>
  <si>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</si>
  <si>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</si>
  <si>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</si>
  <si>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</si>
  <si>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</si>
  <si>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</si>
  <si>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</si>
  <si>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</si>
  <si>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</si>
  <si>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松紧带/2.5cm </t>
  </si>
  <si>
    <t>东莞泰丰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</si>
  <si>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</si>
  <si>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</si>
  <si>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</si>
  <si>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</si>
  <si>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</si>
  <si>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</si>
  <si>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</si>
  <si>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</si>
  <si>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</si>
  <si>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</si>
  <si>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</si>
  <si>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</si>
  <si>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</si>
  <si>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</si>
  <si>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</si>
  <si>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</si>
  <si>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</si>
  <si>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</si>
  <si>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</si>
  <si>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</si>
  <si>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</si>
  <si>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</si>
  <si>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</si>
  <si>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</si>
  <si>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</si>
  <si>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</si>
  <si>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XXXX黑色/713/</t>
  </si>
  <si>
    <t>后腰</t>
  </si>
  <si>
    <t xml:space="preserve">TOREAD三角斜纹布底标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</si>
  <si>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</si>
  <si>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</si>
  <si>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</si>
  <si>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</si>
  <si>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松紧带/4.5cm </t>
  </si>
  <si>
    <t>XXXX白/710</t>
  </si>
  <si>
    <r>
      <rPr>
        <b/>
        <sz val="14"/>
        <color theme="1"/>
        <rFont val="宋体"/>
        <charset val="134"/>
        <scheme val="minor"/>
      </rPr>
      <t>制表时间：2</t>
    </r>
    <r>
      <rPr>
        <b/>
        <sz val="14"/>
        <color theme="1"/>
        <rFont val="宋体"/>
        <charset val="134"/>
        <scheme val="minor"/>
      </rPr>
      <t>024-8-15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</si>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</sst>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0" borderId="7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9" applyNumberFormat="0" applyFill="0" applyAlignment="0" applyProtection="0">
      <alignment vertical="center"/>
    </xf>
    <xf numFmtId="0" fontId="48" fillId="0" borderId="79" applyNumberFormat="0" applyFill="0" applyAlignment="0" applyProtection="0">
      <alignment vertical="center"/>
    </xf>
    <xf numFmtId="0" fontId="49" fillId="0" borderId="8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1" borderId="81" applyNumberFormat="0" applyAlignment="0" applyProtection="0">
      <alignment vertical="center"/>
    </xf>
    <xf numFmtId="0" fontId="51" fillId="12" borderId="82" applyNumberFormat="0" applyAlignment="0" applyProtection="0">
      <alignment vertical="center"/>
    </xf>
    <xf numFmtId="0" fontId="52" fillId="12" borderId="81" applyNumberFormat="0" applyAlignment="0" applyProtection="0">
      <alignment vertical="center"/>
    </xf>
    <xf numFmtId="0" fontId="53" fillId="13" borderId="83" applyNumberFormat="0" applyAlignment="0" applyProtection="0">
      <alignment vertical="center"/>
    </xf>
    <xf numFmtId="0" fontId="54" fillId="0" borderId="84" applyNumberFormat="0" applyFill="0" applyAlignment="0" applyProtection="0">
      <alignment vertical="center"/>
    </xf>
    <xf numFmtId="0" fontId="55" fillId="0" borderId="85" applyNumberFormat="0" applyFill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1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center"/>
    </xf>
    <xf numFmtId="0" fontId="63" fillId="0" borderId="0">
      <alignment vertical="center"/>
    </xf>
    <xf numFmtId="0" fontId="63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6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3" fillId="0" borderId="0">
      <alignment vertical="center"/>
    </xf>
    <xf numFmtId="0" fontId="41" fillId="0" borderId="0"/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49" applyFont="1" applyFill="1" applyBorder="1" applyAlignment="1">
      <alignment horizontal="center" vertical="center" wrapText="1"/>
    </xf>
    <xf numFmtId="0" fontId="6" fillId="3" borderId="2" xfId="49" applyFont="1" applyFill="1" applyBorder="1" applyAlignment="1">
      <alignment horizontal="center" vertical="center"/>
    </xf>
    <xf numFmtId="0" fontId="7" fillId="0" borderId="6" xfId="5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7" xfId="49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4" borderId="6" xfId="49" applyFont="1" applyFill="1" applyBorder="1" applyAlignment="1">
      <alignment horizontal="center" vertical="center" wrapText="1"/>
    </xf>
    <xf numFmtId="0" fontId="7" fillId="0" borderId="5" xfId="52" applyFont="1" applyFill="1" applyBorder="1" applyAlignment="1">
      <alignment horizontal="center" vertical="center" wrapText="1"/>
    </xf>
    <xf numFmtId="0" fontId="7" fillId="0" borderId="11" xfId="50" applyFont="1" applyBorder="1" applyAlignment="1">
      <alignment horizontal="center" vertical="center" wrapText="1"/>
    </xf>
    <xf numFmtId="0" fontId="7" fillId="0" borderId="0" xfId="5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3" xfId="49" applyFont="1" applyFill="1" applyBorder="1" applyAlignment="1">
      <alignment horizontal="center" vertical="center" wrapText="1"/>
    </xf>
    <xf numFmtId="0" fontId="7" fillId="3" borderId="13" xfId="52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2" xfId="0" applyFill="1" applyBorder="1"/>
    <xf numFmtId="0" fontId="7" fillId="3" borderId="2" xfId="5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14" xfId="49" applyFont="1" applyFill="1" applyBorder="1" applyAlignment="1">
      <alignment horizontal="center" vertical="center" wrapText="1"/>
    </xf>
    <xf numFmtId="0" fontId="7" fillId="0" borderId="2" xfId="52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7" fillId="0" borderId="2" xfId="5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6" xfId="5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2" fillId="3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/>
    </xf>
    <xf numFmtId="0" fontId="5" fillId="0" borderId="17" xfId="49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7" fillId="3" borderId="10" xfId="5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5" xfId="52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7" fillId="0" borderId="0" xfId="51" applyFont="1" applyFill="1" applyBorder="1" applyAlignment="1">
      <alignment horizontal="center" vertical="center" wrapText="1"/>
    </xf>
    <xf numFmtId="0" fontId="7" fillId="0" borderId="17" xfId="5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3" borderId="18" xfId="52" applyFont="1" applyFill="1" applyBorder="1" applyAlignment="1">
      <alignment horizontal="center" vertical="center" wrapText="1"/>
    </xf>
    <xf numFmtId="0" fontId="7" fillId="3" borderId="19" xfId="52" applyFont="1" applyFill="1" applyBorder="1" applyAlignment="1">
      <alignment horizontal="center" vertical="center" wrapText="1"/>
    </xf>
    <xf numFmtId="0" fontId="5" fillId="0" borderId="20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/>
    </xf>
    <xf numFmtId="0" fontId="14" fillId="3" borderId="0" xfId="57" applyFont="1" applyFill="1"/>
    <xf numFmtId="0" fontId="15" fillId="3" borderId="0" xfId="57" applyFont="1" applyFill="1" applyBorder="1" applyAlignment="1">
      <alignment horizontal="center"/>
    </xf>
    <xf numFmtId="0" fontId="14" fillId="3" borderId="0" xfId="57" applyFont="1" applyFill="1" applyBorder="1" applyAlignment="1">
      <alignment horizontal="center"/>
    </xf>
    <xf numFmtId="0" fontId="15" fillId="3" borderId="21" xfId="55" applyFont="1" applyFill="1" applyBorder="1" applyAlignment="1">
      <alignment horizontal="left" vertical="center"/>
    </xf>
    <xf numFmtId="0" fontId="14" fillId="3" borderId="22" xfId="55" applyFont="1" applyFill="1" applyBorder="1" applyAlignment="1">
      <alignment horizontal="center" vertical="center"/>
    </xf>
    <xf numFmtId="0" fontId="15" fillId="3" borderId="22" xfId="55" applyFont="1" applyFill="1" applyBorder="1" applyAlignment="1">
      <alignment vertical="center"/>
    </xf>
    <xf numFmtId="0" fontId="14" fillId="3" borderId="22" xfId="57" applyFont="1" applyFill="1" applyBorder="1" applyAlignment="1">
      <alignment horizontal="center"/>
    </xf>
    <xf numFmtId="0" fontId="15" fillId="3" borderId="23" xfId="57" applyFont="1" applyFill="1" applyBorder="1" applyAlignment="1" applyProtection="1">
      <alignment horizontal="center" vertical="center"/>
    </xf>
    <xf numFmtId="0" fontId="15" fillId="3" borderId="2" xfId="57" applyFont="1" applyFill="1" applyBorder="1" applyAlignment="1">
      <alignment horizontal="center" vertical="center"/>
    </xf>
    <xf numFmtId="0" fontId="14" fillId="3" borderId="2" xfId="57" applyFont="1" applyFill="1" applyBorder="1" applyAlignment="1">
      <alignment horizontal="center"/>
    </xf>
    <xf numFmtId="0" fontId="16" fillId="0" borderId="2" xfId="54" applyFont="1" applyFill="1" applyBorder="1" applyAlignment="1">
      <alignment horizontal="center"/>
    </xf>
    <xf numFmtId="0" fontId="16" fillId="0" borderId="8" xfId="54" applyFont="1" applyFill="1" applyBorder="1" applyAlignment="1">
      <alignment horizontal="center"/>
    </xf>
    <xf numFmtId="0" fontId="17" fillId="0" borderId="2" xfId="56" applyFont="1" applyFill="1" applyBorder="1" applyAlignment="1">
      <alignment horizontal="left"/>
    </xf>
    <xf numFmtId="0" fontId="16" fillId="5" borderId="2" xfId="54" applyFont="1" applyFill="1" applyBorder="1" applyAlignment="1">
      <alignment horizontal="center"/>
    </xf>
    <xf numFmtId="0" fontId="18" fillId="0" borderId="4" xfId="54" applyFont="1" applyFill="1" applyBorder="1" applyAlignment="1">
      <alignment horizontal="left" vertical="center"/>
    </xf>
    <xf numFmtId="0" fontId="18" fillId="0" borderId="2" xfId="54" applyFont="1" applyFill="1" applyBorder="1" applyAlignment="1">
      <alignment horizontal="center" vertical="center"/>
    </xf>
    <xf numFmtId="0" fontId="16" fillId="0" borderId="2" xfId="54" applyFont="1" applyFill="1" applyBorder="1" applyAlignment="1">
      <alignment horizontal="center" vertical="center"/>
    </xf>
    <xf numFmtId="0" fontId="18" fillId="0" borderId="8" xfId="54" applyFont="1" applyFill="1" applyBorder="1" applyAlignment="1">
      <alignment horizontal="center" vertical="center"/>
    </xf>
    <xf numFmtId="0" fontId="0" fillId="3" borderId="0" xfId="59" applyFont="1" applyFill="1">
      <alignment vertical="center"/>
    </xf>
    <xf numFmtId="0" fontId="15" fillId="3" borderId="22" xfId="55" applyFont="1" applyFill="1" applyBorder="1" applyAlignment="1">
      <alignment horizontal="left" vertical="center"/>
    </xf>
    <xf numFmtId="0" fontId="14" fillId="3" borderId="24" xfId="55" applyFont="1" applyFill="1" applyBorder="1" applyAlignment="1">
      <alignment horizontal="center" vertical="center"/>
    </xf>
    <xf numFmtId="0" fontId="15" fillId="3" borderId="2" xfId="57" applyFont="1" applyFill="1" applyBorder="1" applyAlignment="1" applyProtection="1">
      <alignment horizontal="center" vertical="center"/>
    </xf>
    <xf numFmtId="0" fontId="15" fillId="3" borderId="25" xfId="57" applyFont="1" applyFill="1" applyBorder="1" applyAlignment="1" applyProtection="1">
      <alignment horizontal="center" vertical="center"/>
    </xf>
    <xf numFmtId="0" fontId="14" fillId="3" borderId="2" xfId="57" applyFont="1" applyFill="1" applyBorder="1" applyAlignment="1" applyProtection="1">
      <alignment horizontal="center" vertical="center"/>
    </xf>
    <xf numFmtId="176" fontId="19" fillId="0" borderId="2" xfId="55" applyNumberFormat="1" applyFont="1" applyFill="1" applyBorder="1" applyAlignment="1">
      <alignment horizontal="center"/>
    </xf>
    <xf numFmtId="49" fontId="20" fillId="3" borderId="2" xfId="59" applyNumberFormat="1" applyFont="1" applyFill="1" applyBorder="1" applyAlignment="1">
      <alignment horizontal="center" vertical="center"/>
    </xf>
    <xf numFmtId="49" fontId="14" fillId="3" borderId="2" xfId="59" applyNumberFormat="1" applyFont="1" applyFill="1" applyBorder="1" applyAlignment="1">
      <alignment horizontal="center" vertical="center"/>
    </xf>
    <xf numFmtId="49" fontId="21" fillId="0" borderId="2" xfId="53" applyNumberFormat="1" applyFont="1" applyFill="1" applyBorder="1" applyAlignment="1">
      <alignment horizontal="center"/>
    </xf>
    <xf numFmtId="0" fontId="20" fillId="3" borderId="0" xfId="57" applyFont="1" applyFill="1"/>
    <xf numFmtId="14" fontId="15" fillId="3" borderId="0" xfId="57" applyNumberFormat="1" applyFont="1" applyFill="1"/>
    <xf numFmtId="0" fontId="15" fillId="3" borderId="0" xfId="57" applyFont="1" applyFill="1"/>
    <xf numFmtId="0" fontId="8" fillId="0" borderId="0" xfId="55" applyFill="1" applyBorder="1" applyAlignment="1">
      <alignment horizontal="left" vertical="center"/>
    </xf>
    <xf numFmtId="0" fontId="8" fillId="0" borderId="0" xfId="55" applyFont="1" applyFill="1" applyAlignment="1">
      <alignment horizontal="left" vertical="center"/>
    </xf>
    <xf numFmtId="0" fontId="8" fillId="0" borderId="0" xfId="55" applyFill="1" applyAlignment="1">
      <alignment horizontal="left" vertical="center"/>
    </xf>
    <xf numFmtId="0" fontId="22" fillId="0" borderId="26" xfId="55" applyFont="1" applyFill="1" applyBorder="1" applyAlignment="1">
      <alignment horizontal="center" vertical="top"/>
    </xf>
    <xf numFmtId="0" fontId="23" fillId="0" borderId="27" xfId="55" applyFont="1" applyFill="1" applyBorder="1" applyAlignment="1">
      <alignment horizontal="left" vertical="center"/>
    </xf>
    <xf numFmtId="0" fontId="24" fillId="0" borderId="28" xfId="55" applyFont="1" applyFill="1" applyBorder="1" applyAlignment="1">
      <alignment horizontal="center" vertical="center"/>
    </xf>
    <xf numFmtId="0" fontId="23" fillId="0" borderId="28" xfId="55" applyFont="1" applyFill="1" applyBorder="1" applyAlignment="1">
      <alignment horizontal="center" vertical="center"/>
    </xf>
    <xf numFmtId="0" fontId="25" fillId="0" borderId="28" xfId="55" applyFont="1" applyFill="1" applyBorder="1" applyAlignment="1">
      <alignment vertical="center"/>
    </xf>
    <xf numFmtId="0" fontId="23" fillId="0" borderId="28" xfId="55" applyFont="1" applyFill="1" applyBorder="1" applyAlignment="1">
      <alignment vertical="center"/>
    </xf>
    <xf numFmtId="0" fontId="24" fillId="0" borderId="29" xfId="55" applyFont="1" applyBorder="1" applyAlignment="1">
      <alignment horizontal="left" vertical="center"/>
    </xf>
    <xf numFmtId="0" fontId="24" fillId="0" borderId="30" xfId="55" applyFont="1" applyBorder="1" applyAlignment="1">
      <alignment horizontal="left" vertical="center"/>
    </xf>
    <xf numFmtId="0" fontId="23" fillId="0" borderId="31" xfId="55" applyFont="1" applyFill="1" applyBorder="1" applyAlignment="1">
      <alignment vertical="center"/>
    </xf>
    <xf numFmtId="0" fontId="24" fillId="0" borderId="32" xfId="55" applyFont="1" applyBorder="1" applyAlignment="1">
      <alignment horizontal="left" vertical="center"/>
    </xf>
    <xf numFmtId="0" fontId="24" fillId="0" borderId="33" xfId="55" applyFont="1" applyBorder="1" applyAlignment="1">
      <alignment horizontal="left" vertical="center"/>
    </xf>
    <xf numFmtId="0" fontId="23" fillId="0" borderId="29" xfId="55" applyFont="1" applyFill="1" applyBorder="1" applyAlignment="1">
      <alignment vertical="center"/>
    </xf>
    <xf numFmtId="58" fontId="25" fillId="0" borderId="29" xfId="55" applyNumberFormat="1" applyFont="1" applyFill="1" applyBorder="1" applyAlignment="1">
      <alignment horizontal="center" vertical="center"/>
    </xf>
    <xf numFmtId="0" fontId="25" fillId="0" borderId="29" xfId="55" applyFont="1" applyFill="1" applyBorder="1" applyAlignment="1">
      <alignment horizontal="center" vertical="center"/>
    </xf>
    <xf numFmtId="0" fontId="23" fillId="0" borderId="29" xfId="55" applyFont="1" applyFill="1" applyBorder="1" applyAlignment="1">
      <alignment horizontal="center" vertical="center"/>
    </xf>
    <xf numFmtId="0" fontId="23" fillId="0" borderId="31" xfId="55" applyFont="1" applyFill="1" applyBorder="1" applyAlignment="1">
      <alignment horizontal="left" vertical="center"/>
    </xf>
    <xf numFmtId="0" fontId="24" fillId="0" borderId="29" xfId="55" applyFont="1" applyFill="1" applyBorder="1" applyAlignment="1">
      <alignment horizontal="right" vertical="center"/>
    </xf>
    <xf numFmtId="0" fontId="23" fillId="0" borderId="29" xfId="55" applyFont="1" applyFill="1" applyBorder="1" applyAlignment="1">
      <alignment horizontal="left" vertical="center"/>
    </xf>
    <xf numFmtId="0" fontId="24" fillId="0" borderId="29" xfId="55" applyFont="1" applyFill="1" applyBorder="1" applyAlignment="1">
      <alignment horizontal="center" vertical="center"/>
    </xf>
    <xf numFmtId="0" fontId="23" fillId="0" borderId="34" xfId="55" applyFont="1" applyFill="1" applyBorder="1" applyAlignment="1">
      <alignment vertical="center"/>
    </xf>
    <xf numFmtId="0" fontId="24" fillId="0" borderId="35" xfId="55" applyFont="1" applyFill="1" applyBorder="1" applyAlignment="1">
      <alignment horizontal="right" vertical="center"/>
    </xf>
    <xf numFmtId="0" fontId="23" fillId="0" borderId="35" xfId="55" applyFont="1" applyFill="1" applyBorder="1" applyAlignment="1">
      <alignment vertical="center"/>
    </xf>
    <xf numFmtId="0" fontId="25" fillId="0" borderId="35" xfId="55" applyFont="1" applyFill="1" applyBorder="1" applyAlignment="1">
      <alignment vertical="center"/>
    </xf>
    <xf numFmtId="0" fontId="25" fillId="0" borderId="35" xfId="55" applyFont="1" applyFill="1" applyBorder="1" applyAlignment="1">
      <alignment horizontal="left" vertical="center"/>
    </xf>
    <xf numFmtId="0" fontId="23" fillId="0" borderId="35" xfId="55" applyFont="1" applyFill="1" applyBorder="1" applyAlignment="1">
      <alignment horizontal="left" vertical="center"/>
    </xf>
    <xf numFmtId="0" fontId="23" fillId="0" borderId="0" xfId="55" applyFont="1" applyFill="1" applyBorder="1" applyAlignment="1">
      <alignment vertical="center"/>
    </xf>
    <xf numFmtId="0" fontId="25" fillId="0" borderId="0" xfId="55" applyFont="1" applyFill="1" applyBorder="1" applyAlignment="1">
      <alignment vertical="center"/>
    </xf>
    <xf numFmtId="0" fontId="25" fillId="0" borderId="0" xfId="55" applyFont="1" applyFill="1" applyAlignment="1">
      <alignment horizontal="left" vertical="center"/>
    </xf>
    <xf numFmtId="0" fontId="23" fillId="0" borderId="27" xfId="55" applyFont="1" applyFill="1" applyBorder="1" applyAlignment="1">
      <alignment vertical="center"/>
    </xf>
    <xf numFmtId="0" fontId="23" fillId="0" borderId="36" xfId="55" applyFont="1" applyFill="1" applyBorder="1" applyAlignment="1">
      <alignment horizontal="left" vertical="center"/>
    </xf>
    <xf numFmtId="0" fontId="23" fillId="0" borderId="37" xfId="55" applyFont="1" applyFill="1" applyBorder="1" applyAlignment="1">
      <alignment horizontal="left" vertical="center"/>
    </xf>
    <xf numFmtId="0" fontId="25" fillId="0" borderId="29" xfId="55" applyFont="1" applyFill="1" applyBorder="1" applyAlignment="1">
      <alignment horizontal="left" vertical="center"/>
    </xf>
    <xf numFmtId="0" fontId="25" fillId="0" borderId="29" xfId="55" applyFont="1" applyFill="1" applyBorder="1" applyAlignment="1">
      <alignment vertical="center"/>
    </xf>
    <xf numFmtId="0" fontId="25" fillId="0" borderId="32" xfId="55" applyFont="1" applyFill="1" applyBorder="1" applyAlignment="1">
      <alignment horizontal="center" vertical="center"/>
    </xf>
    <xf numFmtId="0" fontId="25" fillId="0" borderId="38" xfId="55" applyFont="1" applyFill="1" applyBorder="1" applyAlignment="1">
      <alignment horizontal="center" vertical="center"/>
    </xf>
    <xf numFmtId="0" fontId="26" fillId="0" borderId="39" xfId="55" applyFont="1" applyFill="1" applyBorder="1" applyAlignment="1">
      <alignment horizontal="left" vertical="center"/>
    </xf>
    <xf numFmtId="0" fontId="26" fillId="0" borderId="38" xfId="55" applyFont="1" applyFill="1" applyBorder="1" applyAlignment="1">
      <alignment horizontal="left" vertical="center"/>
    </xf>
    <xf numFmtId="0" fontId="25" fillId="0" borderId="0" xfId="55" applyFont="1" applyFill="1" applyBorder="1" applyAlignment="1">
      <alignment horizontal="left" vertical="center"/>
    </xf>
    <xf numFmtId="0" fontId="23" fillId="0" borderId="28" xfId="55" applyFont="1" applyFill="1" applyBorder="1" applyAlignment="1">
      <alignment horizontal="left" vertical="center"/>
    </xf>
    <xf numFmtId="0" fontId="25" fillId="0" borderId="31" xfId="55" applyFont="1" applyFill="1" applyBorder="1" applyAlignment="1">
      <alignment horizontal="left" vertical="center"/>
    </xf>
    <xf numFmtId="0" fontId="25" fillId="0" borderId="39" xfId="55" applyFont="1" applyFill="1" applyBorder="1" applyAlignment="1">
      <alignment horizontal="left" vertical="center"/>
    </xf>
    <xf numFmtId="0" fontId="25" fillId="0" borderId="38" xfId="55" applyFont="1" applyFill="1" applyBorder="1" applyAlignment="1">
      <alignment horizontal="left" vertical="center"/>
    </xf>
    <xf numFmtId="0" fontId="25" fillId="0" borderId="31" xfId="55" applyFont="1" applyFill="1" applyBorder="1" applyAlignment="1">
      <alignment horizontal="left" vertical="center" wrapText="1"/>
    </xf>
    <xf numFmtId="0" fontId="25" fillId="0" borderId="29" xfId="55" applyFont="1" applyFill="1" applyBorder="1" applyAlignment="1">
      <alignment horizontal="left" vertical="center" wrapText="1"/>
    </xf>
    <xf numFmtId="0" fontId="23" fillId="0" borderId="34" xfId="55" applyFont="1" applyFill="1" applyBorder="1" applyAlignment="1">
      <alignment horizontal="left" vertical="center"/>
    </xf>
    <xf numFmtId="0" fontId="8" fillId="0" borderId="35" xfId="55" applyFill="1" applyBorder="1" applyAlignment="1">
      <alignment horizontal="center" vertical="center"/>
    </xf>
    <xf numFmtId="0" fontId="23" fillId="0" borderId="40" xfId="55" applyFont="1" applyFill="1" applyBorder="1" applyAlignment="1">
      <alignment horizontal="center" vertical="center"/>
    </xf>
    <xf numFmtId="0" fontId="23" fillId="0" borderId="41" xfId="55" applyFont="1" applyFill="1" applyBorder="1" applyAlignment="1">
      <alignment horizontal="left" vertical="center"/>
    </xf>
    <xf numFmtId="0" fontId="27" fillId="0" borderId="39" xfId="55" applyFont="1" applyFill="1" applyBorder="1" applyAlignment="1">
      <alignment horizontal="left" vertical="center"/>
    </xf>
    <xf numFmtId="0" fontId="8" fillId="0" borderId="38" xfId="55" applyFont="1" applyFill="1" applyBorder="1" applyAlignment="1">
      <alignment horizontal="left" vertical="center"/>
    </xf>
    <xf numFmtId="0" fontId="8" fillId="0" borderId="39" xfId="55" applyFont="1" applyFill="1" applyBorder="1" applyAlignment="1">
      <alignment horizontal="left" vertical="center"/>
    </xf>
    <xf numFmtId="0" fontId="28" fillId="0" borderId="39" xfId="55" applyFont="1" applyFill="1" applyBorder="1" applyAlignment="1">
      <alignment horizontal="left" vertical="center"/>
    </xf>
    <xf numFmtId="0" fontId="25" fillId="0" borderId="42" xfId="55" applyFont="1" applyFill="1" applyBorder="1" applyAlignment="1">
      <alignment horizontal="left" vertical="center"/>
    </xf>
    <xf numFmtId="0" fontId="25" fillId="0" borderId="43" xfId="55" applyFont="1" applyFill="1" applyBorder="1" applyAlignment="1">
      <alignment horizontal="left" vertical="center"/>
    </xf>
    <xf numFmtId="0" fontId="26" fillId="0" borderId="27" xfId="55" applyFont="1" applyFill="1" applyBorder="1" applyAlignment="1">
      <alignment horizontal="left" vertical="center"/>
    </xf>
    <xf numFmtId="0" fontId="26" fillId="0" borderId="28" xfId="55" applyFont="1" applyFill="1" applyBorder="1" applyAlignment="1">
      <alignment horizontal="left" vertical="center"/>
    </xf>
    <xf numFmtId="0" fontId="23" fillId="0" borderId="32" xfId="55" applyFont="1" applyFill="1" applyBorder="1" applyAlignment="1">
      <alignment horizontal="left" vertical="center"/>
    </xf>
    <xf numFmtId="0" fontId="23" fillId="0" borderId="44" xfId="55" applyFont="1" applyFill="1" applyBorder="1" applyAlignment="1">
      <alignment horizontal="left" vertical="center"/>
    </xf>
    <xf numFmtId="0" fontId="25" fillId="0" borderId="35" xfId="55" applyFont="1" applyFill="1" applyBorder="1" applyAlignment="1">
      <alignment horizontal="center" vertical="center"/>
    </xf>
    <xf numFmtId="58" fontId="29" fillId="0" borderId="35" xfId="55" applyNumberFormat="1" applyFont="1" applyFill="1" applyBorder="1" applyAlignment="1">
      <alignment vertical="center"/>
    </xf>
    <xf numFmtId="58" fontId="25" fillId="0" borderId="35" xfId="55" applyNumberFormat="1" applyFont="1" applyFill="1" applyBorder="1" applyAlignment="1">
      <alignment vertical="center"/>
    </xf>
    <xf numFmtId="0" fontId="23" fillId="0" borderId="35" xfId="55" applyFont="1" applyFill="1" applyBorder="1" applyAlignment="1">
      <alignment horizontal="center" vertical="center"/>
    </xf>
    <xf numFmtId="0" fontId="29" fillId="0" borderId="28" xfId="55" applyFont="1" applyFill="1" applyBorder="1" applyAlignment="1">
      <alignment horizontal="center" vertical="center"/>
    </xf>
    <xf numFmtId="0" fontId="25" fillId="0" borderId="45" xfId="55" applyFont="1" applyFill="1" applyBorder="1" applyAlignment="1">
      <alignment horizontal="center" vertical="center"/>
    </xf>
    <xf numFmtId="0" fontId="23" fillId="0" borderId="30" xfId="55" applyFont="1" applyFill="1" applyBorder="1" applyAlignment="1">
      <alignment horizontal="center" vertical="center"/>
    </xf>
    <xf numFmtId="0" fontId="25" fillId="0" borderId="30" xfId="55" applyFont="1" applyFill="1" applyBorder="1" applyAlignment="1">
      <alignment horizontal="left" vertical="center"/>
    </xf>
    <xf numFmtId="0" fontId="25" fillId="0" borderId="46" xfId="55" applyFont="1" applyFill="1" applyBorder="1" applyAlignment="1">
      <alignment horizontal="left" vertical="center"/>
    </xf>
    <xf numFmtId="0" fontId="23" fillId="0" borderId="47" xfId="55" applyFont="1" applyFill="1" applyBorder="1" applyAlignment="1">
      <alignment horizontal="left" vertical="center"/>
    </xf>
    <xf numFmtId="0" fontId="25" fillId="0" borderId="33" xfId="55" applyFont="1" applyFill="1" applyBorder="1" applyAlignment="1">
      <alignment horizontal="center" vertical="center"/>
    </xf>
    <xf numFmtId="0" fontId="26" fillId="0" borderId="33" xfId="55" applyFont="1" applyFill="1" applyBorder="1" applyAlignment="1">
      <alignment horizontal="left" vertical="center"/>
    </xf>
    <xf numFmtId="0" fontId="23" fillId="0" borderId="45" xfId="55" applyFont="1" applyFill="1" applyBorder="1" applyAlignment="1">
      <alignment horizontal="left" vertical="center"/>
    </xf>
    <xf numFmtId="0" fontId="23" fillId="0" borderId="30" xfId="55" applyFont="1" applyFill="1" applyBorder="1" applyAlignment="1">
      <alignment horizontal="left" vertical="center"/>
    </xf>
    <xf numFmtId="0" fontId="25" fillId="0" borderId="33" xfId="55" applyFont="1" applyFill="1" applyBorder="1" applyAlignment="1">
      <alignment horizontal="left" vertical="center"/>
    </xf>
    <xf numFmtId="0" fontId="25" fillId="0" borderId="30" xfId="55" applyFont="1" applyFill="1" applyBorder="1" applyAlignment="1">
      <alignment horizontal="left" vertical="center" wrapText="1"/>
    </xf>
    <xf numFmtId="0" fontId="8" fillId="0" borderId="46" xfId="55" applyFill="1" applyBorder="1" applyAlignment="1">
      <alignment horizontal="center" vertical="center"/>
    </xf>
    <xf numFmtId="0" fontId="8" fillId="0" borderId="33" xfId="55" applyFont="1" applyFill="1" applyBorder="1" applyAlignment="1">
      <alignment horizontal="left" vertical="center"/>
    </xf>
    <xf numFmtId="0" fontId="25" fillId="0" borderId="48" xfId="55" applyFont="1" applyFill="1" applyBorder="1" applyAlignment="1">
      <alignment horizontal="left" vertical="center"/>
    </xf>
    <xf numFmtId="0" fontId="26" fillId="0" borderId="45" xfId="55" applyFont="1" applyFill="1" applyBorder="1" applyAlignment="1">
      <alignment horizontal="left" vertical="center"/>
    </xf>
    <xf numFmtId="0" fontId="25" fillId="0" borderId="46" xfId="55" applyFont="1" applyFill="1" applyBorder="1" applyAlignment="1">
      <alignment horizontal="center" vertical="center"/>
    </xf>
    <xf numFmtId="0" fontId="8" fillId="0" borderId="0" xfId="55" applyFont="1" applyAlignment="1">
      <alignment horizontal="left" vertical="center"/>
    </xf>
    <xf numFmtId="0" fontId="30" fillId="0" borderId="26" xfId="55" applyFont="1" applyBorder="1" applyAlignment="1">
      <alignment horizontal="center" vertical="top"/>
    </xf>
    <xf numFmtId="0" fontId="28" fillId="0" borderId="49" xfId="55" applyFont="1" applyBorder="1" applyAlignment="1">
      <alignment horizontal="left" vertical="center"/>
    </xf>
    <xf numFmtId="0" fontId="31" fillId="0" borderId="50" xfId="55" applyFont="1" applyBorder="1" applyAlignment="1">
      <alignment horizontal="center" vertical="center"/>
    </xf>
    <xf numFmtId="0" fontId="24" fillId="0" borderId="50" xfId="55" applyFont="1" applyBorder="1" applyAlignment="1">
      <alignment horizontal="center" vertical="center"/>
    </xf>
    <xf numFmtId="0" fontId="28" fillId="0" borderId="50" xfId="55" applyFont="1" applyBorder="1" applyAlignment="1">
      <alignment horizontal="center" vertical="center"/>
    </xf>
    <xf numFmtId="0" fontId="26" fillId="0" borderId="50" xfId="55" applyFont="1" applyBorder="1" applyAlignment="1">
      <alignment horizontal="left" vertical="center"/>
    </xf>
    <xf numFmtId="0" fontId="26" fillId="0" borderId="27" xfId="55" applyFont="1" applyBorder="1" applyAlignment="1">
      <alignment horizontal="center" vertical="center"/>
    </xf>
    <xf numFmtId="0" fontId="26" fillId="0" borderId="28" xfId="55" applyFont="1" applyBorder="1" applyAlignment="1">
      <alignment horizontal="center" vertical="center"/>
    </xf>
    <xf numFmtId="0" fontId="26" fillId="0" borderId="45" xfId="55" applyFont="1" applyBorder="1" applyAlignment="1">
      <alignment horizontal="center" vertical="center"/>
    </xf>
    <xf numFmtId="0" fontId="28" fillId="0" borderId="27" xfId="55" applyFont="1" applyBorder="1" applyAlignment="1">
      <alignment horizontal="center" vertical="center"/>
    </xf>
    <xf numFmtId="0" fontId="28" fillId="0" borderId="28" xfId="55" applyFont="1" applyBorder="1" applyAlignment="1">
      <alignment horizontal="center" vertical="center"/>
    </xf>
    <xf numFmtId="0" fontId="28" fillId="0" borderId="45" xfId="55" applyFont="1" applyBorder="1" applyAlignment="1">
      <alignment horizontal="center" vertical="center"/>
    </xf>
    <xf numFmtId="0" fontId="26" fillId="0" borderId="31" xfId="55" applyFont="1" applyBorder="1" applyAlignment="1">
      <alignment horizontal="left" vertical="center"/>
    </xf>
    <xf numFmtId="0" fontId="26" fillId="0" borderId="29" xfId="55" applyFont="1" applyBorder="1" applyAlignment="1">
      <alignment horizontal="left" vertical="center"/>
    </xf>
    <xf numFmtId="14" fontId="24" fillId="0" borderId="29" xfId="55" applyNumberFormat="1" applyFont="1" applyBorder="1" applyAlignment="1">
      <alignment horizontal="center" vertical="center"/>
    </xf>
    <xf numFmtId="14" fontId="24" fillId="0" borderId="30" xfId="55" applyNumberFormat="1" applyFont="1" applyBorder="1" applyAlignment="1">
      <alignment horizontal="center" vertical="center"/>
    </xf>
    <xf numFmtId="0" fontId="26" fillId="0" borderId="31" xfId="55" applyFont="1" applyBorder="1" applyAlignment="1">
      <alignment vertical="center"/>
    </xf>
    <xf numFmtId="0" fontId="24" fillId="0" borderId="29" xfId="55" applyFont="1" applyBorder="1" applyAlignment="1">
      <alignment vertical="center"/>
    </xf>
    <xf numFmtId="0" fontId="24" fillId="0" borderId="30" xfId="55" applyFont="1" applyBorder="1" applyAlignment="1">
      <alignment vertical="center"/>
    </xf>
    <xf numFmtId="0" fontId="26" fillId="0" borderId="29" xfId="55" applyFont="1" applyBorder="1" applyAlignment="1">
      <alignment vertical="center"/>
    </xf>
    <xf numFmtId="0" fontId="26" fillId="0" borderId="31" xfId="55" applyFont="1" applyBorder="1" applyAlignment="1">
      <alignment horizontal="center" vertical="center"/>
    </xf>
    <xf numFmtId="0" fontId="8" fillId="0" borderId="29" xfId="55" applyFont="1" applyBorder="1" applyAlignment="1">
      <alignment vertical="center"/>
    </xf>
    <xf numFmtId="0" fontId="24" fillId="0" borderId="31" xfId="55" applyFont="1" applyBorder="1" applyAlignment="1">
      <alignment horizontal="left" vertical="center"/>
    </xf>
    <xf numFmtId="0" fontId="32" fillId="0" borderId="34" xfId="55" applyFont="1" applyBorder="1" applyAlignment="1">
      <alignment vertical="center"/>
    </xf>
    <xf numFmtId="0" fontId="24" fillId="0" borderId="35" xfId="55" applyFont="1" applyBorder="1" applyAlignment="1">
      <alignment horizontal="center" vertical="center"/>
    </xf>
    <xf numFmtId="0" fontId="24" fillId="0" borderId="46" xfId="55" applyFont="1" applyBorder="1" applyAlignment="1">
      <alignment horizontal="center" vertical="center"/>
    </xf>
    <xf numFmtId="0" fontId="26" fillId="0" borderId="34" xfId="55" applyFont="1" applyBorder="1" applyAlignment="1">
      <alignment horizontal="left" vertical="center"/>
    </xf>
    <xf numFmtId="0" fontId="26" fillId="0" borderId="35" xfId="55" applyFont="1" applyBorder="1" applyAlignment="1">
      <alignment horizontal="left" vertical="center"/>
    </xf>
    <xf numFmtId="14" fontId="24" fillId="0" borderId="35" xfId="55" applyNumberFormat="1" applyFont="1" applyBorder="1" applyAlignment="1">
      <alignment horizontal="center" vertical="center"/>
    </xf>
    <xf numFmtId="14" fontId="24" fillId="0" borderId="46" xfId="55" applyNumberFormat="1" applyFont="1" applyBorder="1" applyAlignment="1">
      <alignment horizontal="center" vertical="center"/>
    </xf>
    <xf numFmtId="0" fontId="28" fillId="0" borderId="0" xfId="55" applyFont="1" applyBorder="1" applyAlignment="1">
      <alignment horizontal="left" vertical="center"/>
    </xf>
    <xf numFmtId="0" fontId="26" fillId="0" borderId="27" xfId="55" applyFont="1" applyBorder="1" applyAlignment="1">
      <alignment vertical="center"/>
    </xf>
    <xf numFmtId="0" fontId="8" fillId="0" borderId="28" xfId="55" applyFont="1" applyBorder="1" applyAlignment="1">
      <alignment horizontal="left" vertical="center"/>
    </xf>
    <xf numFmtId="0" fontId="24" fillId="0" borderId="28" xfId="55" applyFont="1" applyBorder="1" applyAlignment="1">
      <alignment horizontal="left" vertical="center"/>
    </xf>
    <xf numFmtId="0" fontId="8" fillId="0" borderId="28" xfId="55" applyFont="1" applyBorder="1" applyAlignment="1">
      <alignment vertical="center"/>
    </xf>
    <xf numFmtId="0" fontId="26" fillId="0" borderId="28" xfId="55" applyFont="1" applyBorder="1" applyAlignment="1">
      <alignment vertical="center"/>
    </xf>
    <xf numFmtId="0" fontId="8" fillId="0" borderId="29" xfId="55" applyFont="1" applyBorder="1" applyAlignment="1">
      <alignment horizontal="left" vertical="center"/>
    </xf>
    <xf numFmtId="0" fontId="26" fillId="0" borderId="0" xfId="55" applyFont="1" applyBorder="1" applyAlignment="1">
      <alignment horizontal="left" vertical="center"/>
    </xf>
    <xf numFmtId="0" fontId="25" fillId="0" borderId="27" xfId="55" applyFont="1" applyBorder="1" applyAlignment="1">
      <alignment horizontal="left" vertical="center"/>
    </xf>
    <xf numFmtId="0" fontId="25" fillId="0" borderId="28" xfId="55" applyFont="1" applyBorder="1" applyAlignment="1">
      <alignment horizontal="left" vertical="center"/>
    </xf>
    <xf numFmtId="0" fontId="25" fillId="0" borderId="39" xfId="55" applyFont="1" applyBorder="1" applyAlignment="1">
      <alignment horizontal="left" vertical="center"/>
    </xf>
    <xf numFmtId="0" fontId="25" fillId="0" borderId="38" xfId="55" applyFont="1" applyBorder="1" applyAlignment="1">
      <alignment horizontal="left" vertical="center"/>
    </xf>
    <xf numFmtId="0" fontId="25" fillId="0" borderId="44" xfId="55" applyFont="1" applyBorder="1" applyAlignment="1">
      <alignment horizontal="left" vertical="center"/>
    </xf>
    <xf numFmtId="0" fontId="25" fillId="0" borderId="32" xfId="55" applyFont="1" applyBorder="1" applyAlignment="1">
      <alignment horizontal="left" vertical="center"/>
    </xf>
    <xf numFmtId="0" fontId="24" fillId="0" borderId="34" xfId="55" applyFont="1" applyBorder="1" applyAlignment="1">
      <alignment horizontal="left" vertical="center"/>
    </xf>
    <xf numFmtId="0" fontId="24" fillId="0" borderId="35" xfId="55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6" fillId="0" borderId="31" xfId="55" applyFont="1" applyFill="1" applyBorder="1" applyAlignment="1">
      <alignment horizontal="left" vertical="center"/>
    </xf>
    <xf numFmtId="0" fontId="24" fillId="0" borderId="29" xfId="55" applyFont="1" applyFill="1" applyBorder="1" applyAlignment="1">
      <alignment horizontal="left" vertical="center"/>
    </xf>
    <xf numFmtId="0" fontId="26" fillId="0" borderId="34" xfId="55" applyFont="1" applyBorder="1" applyAlignment="1">
      <alignment horizontal="center" vertical="center"/>
    </xf>
    <xf numFmtId="0" fontId="26" fillId="0" borderId="35" xfId="55" applyFont="1" applyBorder="1" applyAlignment="1">
      <alignment horizontal="center" vertical="center"/>
    </xf>
    <xf numFmtId="0" fontId="26" fillId="0" borderId="29" xfId="55" applyFont="1" applyBorder="1" applyAlignment="1">
      <alignment horizontal="center" vertical="center"/>
    </xf>
    <xf numFmtId="0" fontId="23" fillId="0" borderId="29" xfId="55" applyFont="1" applyBorder="1" applyAlignment="1">
      <alignment horizontal="left" vertical="center"/>
    </xf>
    <xf numFmtId="0" fontId="26" fillId="0" borderId="42" xfId="55" applyFont="1" applyFill="1" applyBorder="1" applyAlignment="1">
      <alignment horizontal="left" vertical="center"/>
    </xf>
    <xf numFmtId="0" fontId="26" fillId="0" borderId="43" xfId="55" applyFont="1" applyFill="1" applyBorder="1" applyAlignment="1">
      <alignment horizontal="left" vertical="center"/>
    </xf>
    <xf numFmtId="0" fontId="28" fillId="0" borderId="0" xfId="55" applyFont="1" applyFill="1" applyBorder="1" applyAlignment="1">
      <alignment horizontal="left" vertical="center"/>
    </xf>
    <xf numFmtId="0" fontId="24" fillId="0" borderId="41" xfId="55" applyFont="1" applyFill="1" applyBorder="1" applyAlignment="1">
      <alignment horizontal="left" vertical="center"/>
    </xf>
    <xf numFmtId="0" fontId="24" fillId="0" borderId="37" xfId="55" applyFont="1" applyFill="1" applyBorder="1" applyAlignment="1">
      <alignment horizontal="left" vertical="center"/>
    </xf>
    <xf numFmtId="0" fontId="24" fillId="0" borderId="39" xfId="55" applyFont="1" applyFill="1" applyBorder="1" applyAlignment="1">
      <alignment horizontal="left" vertical="center"/>
    </xf>
    <xf numFmtId="0" fontId="24" fillId="0" borderId="38" xfId="55" applyFont="1" applyFill="1" applyBorder="1" applyAlignment="1">
      <alignment horizontal="left" vertical="center"/>
    </xf>
    <xf numFmtId="0" fontId="26" fillId="0" borderId="39" xfId="55" applyFont="1" applyBorder="1" applyAlignment="1">
      <alignment horizontal="left" vertical="center"/>
    </xf>
    <xf numFmtId="0" fontId="26" fillId="0" borderId="38" xfId="55" applyFont="1" applyBorder="1" applyAlignment="1">
      <alignment horizontal="left" vertical="center"/>
    </xf>
    <xf numFmtId="0" fontId="28" fillId="0" borderId="51" xfId="55" applyFont="1" applyBorder="1" applyAlignment="1">
      <alignment vertical="center"/>
    </xf>
    <xf numFmtId="0" fontId="24" fillId="0" borderId="52" xfId="55" applyFont="1" applyBorder="1" applyAlignment="1">
      <alignment horizontal="center" vertical="center"/>
    </xf>
    <xf numFmtId="0" fontId="28" fillId="0" borderId="52" xfId="55" applyFont="1" applyBorder="1" applyAlignment="1">
      <alignment vertical="center"/>
    </xf>
    <xf numFmtId="0" fontId="24" fillId="0" borderId="52" xfId="55" applyFont="1" applyBorder="1" applyAlignment="1">
      <alignment vertical="center"/>
    </xf>
    <xf numFmtId="58" fontId="8" fillId="0" borderId="52" xfId="55" applyNumberFormat="1" applyFont="1" applyBorder="1" applyAlignment="1">
      <alignment vertical="center"/>
    </xf>
    <xf numFmtId="0" fontId="28" fillId="0" borderId="52" xfId="55" applyFont="1" applyBorder="1" applyAlignment="1">
      <alignment horizontal="center" vertical="center"/>
    </xf>
    <xf numFmtId="0" fontId="28" fillId="0" borderId="53" xfId="55" applyFont="1" applyFill="1" applyBorder="1" applyAlignment="1">
      <alignment horizontal="left" vertical="center"/>
    </xf>
    <xf numFmtId="0" fontId="28" fillId="0" borderId="52" xfId="55" applyFont="1" applyFill="1" applyBorder="1" applyAlignment="1">
      <alignment horizontal="left" vertical="center"/>
    </xf>
    <xf numFmtId="0" fontId="28" fillId="0" borderId="54" xfId="55" applyFont="1" applyFill="1" applyBorder="1" applyAlignment="1">
      <alignment horizontal="center" vertical="center"/>
    </xf>
    <xf numFmtId="0" fontId="28" fillId="0" borderId="55" xfId="55" applyFont="1" applyFill="1" applyBorder="1" applyAlignment="1">
      <alignment horizontal="center" vertical="center"/>
    </xf>
    <xf numFmtId="0" fontId="28" fillId="0" borderId="34" xfId="55" applyFont="1" applyFill="1" applyBorder="1" applyAlignment="1">
      <alignment horizontal="center" vertical="center"/>
    </xf>
    <xf numFmtId="0" fontId="28" fillId="0" borderId="35" xfId="55" applyFont="1" applyFill="1" applyBorder="1" applyAlignment="1">
      <alignment horizontal="center" vertical="center"/>
    </xf>
    <xf numFmtId="0" fontId="27" fillId="0" borderId="50" xfId="55" applyFont="1" applyBorder="1" applyAlignment="1">
      <alignment horizontal="center" vertical="center"/>
    </xf>
    <xf numFmtId="0" fontId="8" fillId="0" borderId="50" xfId="55" applyFont="1" applyBorder="1" applyAlignment="1">
      <alignment horizontal="center" vertical="center"/>
    </xf>
    <xf numFmtId="0" fontId="8" fillId="0" borderId="56" xfId="55" applyFont="1" applyBorder="1" applyAlignment="1">
      <alignment horizontal="center" vertical="center"/>
    </xf>
    <xf numFmtId="0" fontId="26" fillId="0" borderId="30" xfId="55" applyFont="1" applyBorder="1" applyAlignment="1">
      <alignment horizontal="center" vertical="center"/>
    </xf>
    <xf numFmtId="0" fontId="26" fillId="0" borderId="46" xfId="55" applyFont="1" applyBorder="1" applyAlignment="1">
      <alignment horizontal="left" vertical="center"/>
    </xf>
    <xf numFmtId="0" fontId="24" fillId="0" borderId="45" xfId="55" applyFont="1" applyBorder="1" applyAlignment="1">
      <alignment horizontal="left" vertical="center"/>
    </xf>
    <xf numFmtId="0" fontId="23" fillId="0" borderId="28" xfId="55" applyFont="1" applyBorder="1" applyAlignment="1">
      <alignment horizontal="left" vertical="center"/>
    </xf>
    <xf numFmtId="0" fontId="23" fillId="0" borderId="45" xfId="55" applyFont="1" applyBorder="1" applyAlignment="1">
      <alignment horizontal="left" vertical="center"/>
    </xf>
    <xf numFmtId="0" fontId="23" fillId="0" borderId="32" xfId="55" applyFont="1" applyBorder="1" applyAlignment="1">
      <alignment horizontal="left" vertical="center"/>
    </xf>
    <xf numFmtId="0" fontId="23" fillId="0" borderId="38" xfId="55" applyFont="1" applyBorder="1" applyAlignment="1">
      <alignment horizontal="left" vertical="center"/>
    </xf>
    <xf numFmtId="0" fontId="23" fillId="0" borderId="33" xfId="55" applyFont="1" applyBorder="1" applyAlignment="1">
      <alignment horizontal="left" vertical="center"/>
    </xf>
    <xf numFmtId="0" fontId="24" fillId="0" borderId="46" xfId="55" applyFont="1" applyBorder="1" applyAlignment="1">
      <alignment horizontal="left" vertical="center"/>
    </xf>
    <xf numFmtId="0" fontId="24" fillId="0" borderId="30" xfId="55" applyFont="1" applyFill="1" applyBorder="1" applyAlignment="1">
      <alignment horizontal="left" vertical="center"/>
    </xf>
    <xf numFmtId="0" fontId="26" fillId="0" borderId="46" xfId="55" applyFont="1" applyBorder="1" applyAlignment="1">
      <alignment horizontal="center" vertical="center"/>
    </xf>
    <xf numFmtId="0" fontId="23" fillId="0" borderId="30" xfId="55" applyFont="1" applyBorder="1" applyAlignment="1">
      <alignment horizontal="left" vertical="center"/>
    </xf>
    <xf numFmtId="0" fontId="26" fillId="0" borderId="48" xfId="55" applyFont="1" applyFill="1" applyBorder="1" applyAlignment="1">
      <alignment horizontal="left" vertical="center"/>
    </xf>
    <xf numFmtId="0" fontId="24" fillId="0" borderId="47" xfId="55" applyFont="1" applyFill="1" applyBorder="1" applyAlignment="1">
      <alignment horizontal="left" vertical="center"/>
    </xf>
    <xf numFmtId="0" fontId="24" fillId="0" borderId="33" xfId="55" applyFont="1" applyFill="1" applyBorder="1" applyAlignment="1">
      <alignment horizontal="left" vertical="center"/>
    </xf>
    <xf numFmtId="0" fontId="26" fillId="0" borderId="33" xfId="55" applyFont="1" applyBorder="1" applyAlignment="1">
      <alignment horizontal="left" vertical="center"/>
    </xf>
    <xf numFmtId="0" fontId="24" fillId="0" borderId="57" xfId="55" applyFont="1" applyBorder="1" applyAlignment="1">
      <alignment horizontal="center" vertical="center"/>
    </xf>
    <xf numFmtId="0" fontId="28" fillId="0" borderId="58" xfId="55" applyFont="1" applyFill="1" applyBorder="1" applyAlignment="1">
      <alignment horizontal="left" vertical="center"/>
    </xf>
    <xf numFmtId="0" fontId="28" fillId="0" borderId="59" xfId="55" applyFont="1" applyFill="1" applyBorder="1" applyAlignment="1">
      <alignment horizontal="center" vertical="center"/>
    </xf>
    <xf numFmtId="0" fontId="28" fillId="0" borderId="46" xfId="55" applyFont="1" applyFill="1" applyBorder="1" applyAlignment="1">
      <alignment horizontal="center" vertical="center"/>
    </xf>
    <xf numFmtId="0" fontId="8" fillId="0" borderId="52" xfId="55" applyFont="1" applyBorder="1" applyAlignment="1">
      <alignment horizontal="center" vertical="center"/>
    </xf>
    <xf numFmtId="0" fontId="8" fillId="0" borderId="57" xfId="55" applyFont="1" applyBorder="1" applyAlignment="1">
      <alignment horizontal="center" vertical="center"/>
    </xf>
    <xf numFmtId="0" fontId="8" fillId="0" borderId="0" xfId="55" applyFont="1" applyBorder="1" applyAlignment="1">
      <alignment horizontal="left" vertical="center"/>
    </xf>
    <xf numFmtId="0" fontId="33" fillId="0" borderId="26" xfId="55" applyFont="1" applyBorder="1" applyAlignment="1">
      <alignment horizontal="center" vertical="top"/>
    </xf>
    <xf numFmtId="0" fontId="26" fillId="0" borderId="60" xfId="55" applyFont="1" applyBorder="1" applyAlignment="1">
      <alignment horizontal="left" vertical="center"/>
    </xf>
    <xf numFmtId="0" fontId="26" fillId="0" borderId="40" xfId="55" applyFont="1" applyBorder="1" applyAlignment="1">
      <alignment horizontal="left" vertical="center"/>
    </xf>
    <xf numFmtId="0" fontId="28" fillId="0" borderId="53" xfId="55" applyFont="1" applyBorder="1" applyAlignment="1">
      <alignment horizontal="left" vertical="center"/>
    </xf>
    <xf numFmtId="0" fontId="28" fillId="0" borderId="52" xfId="55" applyFont="1" applyBorder="1" applyAlignment="1">
      <alignment horizontal="left" vertical="center"/>
    </xf>
    <xf numFmtId="0" fontId="26" fillId="0" borderId="54" xfId="55" applyFont="1" applyBorder="1" applyAlignment="1">
      <alignment vertical="center"/>
    </xf>
    <xf numFmtId="0" fontId="8" fillId="0" borderId="55" xfId="55" applyFont="1" applyBorder="1" applyAlignment="1">
      <alignment horizontal="left" vertical="center"/>
    </xf>
    <xf numFmtId="0" fontId="24" fillId="0" borderId="55" xfId="55" applyFont="1" applyBorder="1" applyAlignment="1">
      <alignment horizontal="left" vertical="center"/>
    </xf>
    <xf numFmtId="0" fontId="8" fillId="0" borderId="55" xfId="55" applyFont="1" applyBorder="1" applyAlignment="1">
      <alignment vertical="center"/>
    </xf>
    <xf numFmtId="0" fontId="26" fillId="0" borderId="55" xfId="55" applyFont="1" applyBorder="1" applyAlignment="1">
      <alignment vertical="center"/>
    </xf>
    <xf numFmtId="0" fontId="26" fillId="0" borderId="54" xfId="55" applyFont="1" applyBorder="1" applyAlignment="1">
      <alignment horizontal="center" vertical="center"/>
    </xf>
    <xf numFmtId="0" fontId="24" fillId="0" borderId="55" xfId="55" applyFont="1" applyBorder="1" applyAlignment="1">
      <alignment horizontal="center" vertical="center"/>
    </xf>
    <xf numFmtId="0" fontId="26" fillId="0" borderId="55" xfId="55" applyFont="1" applyBorder="1" applyAlignment="1">
      <alignment horizontal="center" vertical="center"/>
    </xf>
    <xf numFmtId="0" fontId="8" fillId="0" borderId="55" xfId="55" applyFont="1" applyBorder="1" applyAlignment="1">
      <alignment horizontal="center" vertical="center"/>
    </xf>
    <xf numFmtId="0" fontId="24" fillId="0" borderId="29" xfId="55" applyFont="1" applyBorder="1" applyAlignment="1">
      <alignment horizontal="center" vertical="center"/>
    </xf>
    <xf numFmtId="0" fontId="8" fillId="0" borderId="29" xfId="55" applyFont="1" applyBorder="1" applyAlignment="1">
      <alignment horizontal="center" vertical="center"/>
    </xf>
    <xf numFmtId="0" fontId="26" fillId="0" borderId="42" xfId="55" applyFont="1" applyBorder="1" applyAlignment="1">
      <alignment horizontal="left" vertical="center" wrapText="1"/>
    </xf>
    <xf numFmtId="0" fontId="26" fillId="0" borderId="43" xfId="55" applyFont="1" applyBorder="1" applyAlignment="1">
      <alignment horizontal="left" vertical="center" wrapText="1"/>
    </xf>
    <xf numFmtId="0" fontId="26" fillId="0" borderId="54" xfId="55" applyFont="1" applyBorder="1" applyAlignment="1">
      <alignment horizontal="left" vertical="center"/>
    </xf>
    <xf numFmtId="0" fontId="26" fillId="0" borderId="55" xfId="55" applyFont="1" applyBorder="1" applyAlignment="1">
      <alignment horizontal="left" vertical="center"/>
    </xf>
    <xf numFmtId="0" fontId="34" fillId="0" borderId="61" xfId="55" applyFont="1" applyBorder="1" applyAlignment="1">
      <alignment horizontal="left" vertical="center" wrapText="1"/>
    </xf>
    <xf numFmtId="9" fontId="24" fillId="0" borderId="29" xfId="55" applyNumberFormat="1" applyFont="1" applyBorder="1" applyAlignment="1">
      <alignment horizontal="center" vertical="center"/>
    </xf>
    <xf numFmtId="0" fontId="28" fillId="0" borderId="53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9" fontId="24" fillId="0" borderId="41" xfId="55" applyNumberFormat="1" applyFont="1" applyBorder="1" applyAlignment="1">
      <alignment horizontal="left" vertical="center"/>
    </xf>
    <xf numFmtId="9" fontId="24" fillId="0" borderId="37" xfId="55" applyNumberFormat="1" applyFont="1" applyBorder="1" applyAlignment="1">
      <alignment horizontal="left" vertical="center"/>
    </xf>
    <xf numFmtId="9" fontId="24" fillId="0" borderId="42" xfId="55" applyNumberFormat="1" applyFont="1" applyBorder="1" applyAlignment="1">
      <alignment horizontal="left" vertical="center"/>
    </xf>
    <xf numFmtId="9" fontId="24" fillId="0" borderId="43" xfId="55" applyNumberFormat="1" applyFont="1" applyBorder="1" applyAlignment="1">
      <alignment horizontal="left" vertical="center"/>
    </xf>
    <xf numFmtId="0" fontId="23" fillId="0" borderId="54" xfId="55" applyFont="1" applyFill="1" applyBorder="1" applyAlignment="1">
      <alignment horizontal="left" vertical="center"/>
    </xf>
    <xf numFmtId="0" fontId="23" fillId="0" borderId="55" xfId="55" applyFont="1" applyFill="1" applyBorder="1" applyAlignment="1">
      <alignment horizontal="left" vertical="center"/>
    </xf>
    <xf numFmtId="0" fontId="23" fillId="0" borderId="62" xfId="55" applyFont="1" applyFill="1" applyBorder="1" applyAlignment="1">
      <alignment horizontal="left" vertical="center"/>
    </xf>
    <xf numFmtId="0" fontId="23" fillId="0" borderId="43" xfId="55" applyFont="1" applyFill="1" applyBorder="1" applyAlignment="1">
      <alignment horizontal="left" vertical="center"/>
    </xf>
    <xf numFmtId="0" fontId="28" fillId="0" borderId="40" xfId="55" applyFont="1" applyFill="1" applyBorder="1" applyAlignment="1">
      <alignment horizontal="left" vertical="center"/>
    </xf>
    <xf numFmtId="0" fontId="24" fillId="0" borderId="63" xfId="55" applyFont="1" applyFill="1" applyBorder="1" applyAlignment="1">
      <alignment horizontal="left" vertical="center"/>
    </xf>
    <xf numFmtId="0" fontId="24" fillId="0" borderId="64" xfId="55" applyFont="1" applyFill="1" applyBorder="1" applyAlignment="1">
      <alignment horizontal="left" vertical="center"/>
    </xf>
    <xf numFmtId="0" fontId="28" fillId="0" borderId="49" xfId="55" applyFont="1" applyBorder="1" applyAlignment="1">
      <alignment vertical="center"/>
    </xf>
    <xf numFmtId="0" fontId="19" fillId="0" borderId="52" xfId="55" applyFont="1" applyBorder="1" applyAlignment="1">
      <alignment horizontal="center" vertical="center"/>
    </xf>
    <xf numFmtId="0" fontId="28" fillId="0" borderId="50" xfId="55" applyFont="1" applyBorder="1" applyAlignment="1">
      <alignment vertical="center"/>
    </xf>
    <xf numFmtId="0" fontId="31" fillId="0" borderId="65" xfId="55" applyFont="1" applyBorder="1" applyAlignment="1">
      <alignment vertical="center"/>
    </xf>
    <xf numFmtId="0" fontId="28" fillId="0" borderId="65" xfId="55" applyFont="1" applyBorder="1" applyAlignment="1">
      <alignment vertical="center"/>
    </xf>
    <xf numFmtId="58" fontId="8" fillId="0" borderId="50" xfId="55" applyNumberFormat="1" applyFont="1" applyBorder="1" applyAlignment="1">
      <alignment vertical="center"/>
    </xf>
    <xf numFmtId="0" fontId="28" fillId="0" borderId="40" xfId="55" applyFont="1" applyBorder="1" applyAlignment="1">
      <alignment horizontal="center" vertical="center"/>
    </xf>
    <xf numFmtId="0" fontId="24" fillId="0" borderId="60" xfId="55" applyFont="1" applyFill="1" applyBorder="1" applyAlignment="1">
      <alignment horizontal="left" vertical="center"/>
    </xf>
    <xf numFmtId="0" fontId="24" fillId="0" borderId="40" xfId="55" applyFont="1" applyFill="1" applyBorder="1" applyAlignment="1">
      <alignment horizontal="left" vertical="center"/>
    </xf>
    <xf numFmtId="0" fontId="27" fillId="0" borderId="65" xfId="55" applyFont="1" applyBorder="1" applyAlignment="1">
      <alignment vertical="center"/>
    </xf>
    <xf numFmtId="0" fontId="26" fillId="0" borderId="66" xfId="55" applyFont="1" applyBorder="1" applyAlignment="1">
      <alignment horizontal="left" vertical="center"/>
    </xf>
    <xf numFmtId="0" fontId="28" fillId="0" borderId="58" xfId="55" applyFont="1" applyBorder="1" applyAlignment="1">
      <alignment horizontal="left" vertical="center"/>
    </xf>
    <xf numFmtId="0" fontId="24" fillId="0" borderId="59" xfId="55" applyFont="1" applyBorder="1" applyAlignment="1">
      <alignment horizontal="left" vertical="center"/>
    </xf>
    <xf numFmtId="0" fontId="26" fillId="0" borderId="0" xfId="55" applyFont="1" applyBorder="1" applyAlignment="1">
      <alignment vertical="center"/>
    </xf>
    <xf numFmtId="0" fontId="26" fillId="0" borderId="48" xfId="55" applyFont="1" applyBorder="1" applyAlignment="1">
      <alignment horizontal="left" vertical="center" wrapText="1"/>
    </xf>
    <xf numFmtId="0" fontId="26" fillId="0" borderId="59" xfId="55" applyFont="1" applyBorder="1" applyAlignment="1">
      <alignment horizontal="left" vertical="center"/>
    </xf>
    <xf numFmtId="0" fontId="35" fillId="0" borderId="30" xfId="55" applyFont="1" applyBorder="1" applyAlignment="1">
      <alignment horizontal="left" vertical="center" wrapText="1"/>
    </xf>
    <xf numFmtId="0" fontId="35" fillId="0" borderId="30" xfId="55" applyFont="1" applyBorder="1" applyAlignment="1">
      <alignment horizontal="left" vertical="center"/>
    </xf>
    <xf numFmtId="0" fontId="25" fillId="0" borderId="30" xfId="55" applyFont="1" applyBorder="1" applyAlignment="1">
      <alignment horizontal="left" vertical="center"/>
    </xf>
    <xf numFmtId="0" fontId="28" fillId="0" borderId="58" xfId="0" applyFont="1" applyBorder="1" applyAlignment="1">
      <alignment horizontal="left" vertical="center"/>
    </xf>
    <xf numFmtId="9" fontId="24" fillId="0" borderId="47" xfId="55" applyNumberFormat="1" applyFont="1" applyBorder="1" applyAlignment="1">
      <alignment horizontal="left" vertical="center"/>
    </xf>
    <xf numFmtId="9" fontId="24" fillId="0" borderId="48" xfId="55" applyNumberFormat="1" applyFont="1" applyBorder="1" applyAlignment="1">
      <alignment horizontal="left" vertical="center"/>
    </xf>
    <xf numFmtId="0" fontId="23" fillId="0" borderId="59" xfId="55" applyFont="1" applyFill="1" applyBorder="1" applyAlignment="1">
      <alignment horizontal="left" vertical="center"/>
    </xf>
    <xf numFmtId="0" fontId="23" fillId="0" borderId="48" xfId="55" applyFont="1" applyFill="1" applyBorder="1" applyAlignment="1">
      <alignment horizontal="left" vertical="center"/>
    </xf>
    <xf numFmtId="0" fontId="24" fillId="0" borderId="67" xfId="55" applyFont="1" applyFill="1" applyBorder="1" applyAlignment="1">
      <alignment horizontal="left" vertical="center"/>
    </xf>
    <xf numFmtId="0" fontId="28" fillId="0" borderId="68" xfId="55" applyFont="1" applyBorder="1" applyAlignment="1">
      <alignment horizontal="center" vertical="center"/>
    </xf>
    <xf numFmtId="0" fontId="31" fillId="0" borderId="65" xfId="55" applyFont="1" applyBorder="1" applyAlignment="1">
      <alignment horizontal="center" vertical="center"/>
    </xf>
    <xf numFmtId="0" fontId="24" fillId="0" borderId="66" xfId="55" applyFont="1" applyBorder="1" applyAlignment="1">
      <alignment horizontal="center" vertical="center"/>
    </xf>
    <xf numFmtId="0" fontId="24" fillId="0" borderId="66" xfId="55" applyFont="1" applyFill="1" applyBorder="1" applyAlignment="1">
      <alignment horizontal="left" vertical="center"/>
    </xf>
    <xf numFmtId="0" fontId="24" fillId="0" borderId="65" xfId="55" applyFont="1" applyBorder="1" applyAlignment="1">
      <alignment horizontal="center" vertical="center"/>
    </xf>
    <xf numFmtId="0" fontId="36" fillId="0" borderId="69" xfId="0" applyFont="1" applyBorder="1" applyAlignment="1">
      <alignment horizontal="center" vertical="center" wrapText="1"/>
    </xf>
    <xf numFmtId="0" fontId="36" fillId="0" borderId="70" xfId="0" applyFont="1" applyBorder="1" applyAlignment="1">
      <alignment horizontal="center" vertical="center" wrapText="1"/>
    </xf>
    <xf numFmtId="0" fontId="37" fillId="0" borderId="71" xfId="0" applyFont="1" applyBorder="1"/>
    <xf numFmtId="0" fontId="37" fillId="0" borderId="2" xfId="0" applyFont="1" applyBorder="1"/>
    <xf numFmtId="0" fontId="37" fillId="0" borderId="8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6" borderId="8" xfId="0" applyFont="1" applyFill="1" applyBorder="1" applyAlignment="1">
      <alignment horizontal="center" vertical="center"/>
    </xf>
    <xf numFmtId="0" fontId="37" fillId="6" borderId="10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71" xfId="0" applyBorder="1"/>
    <xf numFmtId="0" fontId="0" fillId="6" borderId="2" xfId="0" applyFill="1" applyBorder="1"/>
    <xf numFmtId="0" fontId="0" fillId="0" borderId="72" xfId="0" applyBorder="1"/>
    <xf numFmtId="0" fontId="0" fillId="0" borderId="73" xfId="0" applyBorder="1"/>
    <xf numFmtId="0" fontId="0" fillId="6" borderId="73" xfId="0" applyFill="1" applyBorder="1"/>
    <xf numFmtId="0" fontId="0" fillId="7" borderId="0" xfId="0" applyFill="1"/>
    <xf numFmtId="0" fontId="36" fillId="0" borderId="74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center" vertical="center"/>
    </xf>
    <xf numFmtId="0" fontId="37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24" fillId="0" borderId="29" xfId="55" applyFont="1" applyBorder="1" applyAlignment="1" quotePrefix="1">
      <alignment horizontal="left" vertical="center"/>
    </xf>
    <xf numFmtId="0" fontId="14" fillId="3" borderId="22" xfId="55" applyFont="1" applyFill="1" applyBorder="1" applyAlignment="1" quotePrefix="1">
      <alignment horizontal="center" vertical="center"/>
    </xf>
    <xf numFmtId="0" fontId="5" fillId="0" borderId="2" xfId="49" applyFont="1" applyFill="1" applyBorder="1" applyAlignment="1" quotePrefix="1">
      <alignment horizontal="center" vertical="center" wrapText="1"/>
    </xf>
    <xf numFmtId="0" fontId="7" fillId="3" borderId="18" xfId="52" applyFont="1" applyFill="1" applyBorder="1" applyAlignment="1" quotePrefix="1">
      <alignment horizontal="center" vertical="center" wrapText="1"/>
    </xf>
    <xf numFmtId="0" fontId="5" fillId="0" borderId="0" xfId="49" applyFont="1" applyFill="1" applyBorder="1" applyAlignment="1" quotePrefix="1">
      <alignment horizontal="center" vertical="center" wrapText="1"/>
    </xf>
    <xf numFmtId="0" fontId="7" fillId="3" borderId="10" xfId="52" applyFont="1" applyFill="1" applyBorder="1" applyAlignment="1" quotePrefix="1">
      <alignment horizontal="center" vertical="center" wrapText="1"/>
    </xf>
    <xf numFmtId="0" fontId="7" fillId="3" borderId="19" xfId="52" applyFont="1" applyFill="1" applyBorder="1" applyAlignment="1" quotePrefix="1">
      <alignment horizontal="center" vertical="center" wrapText="1"/>
    </xf>
    <xf numFmtId="0" fontId="5" fillId="0" borderId="3" xfId="49" applyFont="1" applyFill="1" applyBorder="1" applyAlignment="1" quotePrefix="1">
      <alignment horizontal="center" vertical="center" wrapText="1"/>
    </xf>
    <xf numFmtId="0" fontId="7" fillId="3" borderId="13" xfId="52" applyFont="1" applyFill="1" applyBorder="1" applyAlignment="1" quotePrefix="1">
      <alignment horizontal="center" vertical="center" wrapText="1"/>
    </xf>
    <xf numFmtId="0" fontId="5" fillId="0" borderId="6" xfId="49" applyFont="1" applyFill="1" applyBorder="1" applyAlignment="1" quotePrefix="1">
      <alignment horizontal="center" vertical="center" wrapText="1"/>
    </xf>
    <xf numFmtId="0" fontId="5" fillId="0" borderId="5" xfId="49" applyFont="1" applyFill="1" applyBorder="1" applyAlignment="1" quotePrefix="1">
      <alignment horizontal="center" vertical="center" wrapText="1"/>
    </xf>
    <xf numFmtId="0" fontId="7" fillId="0" borderId="6" xfId="52" applyFont="1" applyFill="1" applyBorder="1" applyAlignment="1" quotePrefix="1">
      <alignment horizontal="center" vertical="center" wrapText="1"/>
    </xf>
    <xf numFmtId="0" fontId="6" fillId="3" borderId="2" xfId="49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S15" xfId="51"/>
    <cellStyle name="S16" xfId="52"/>
    <cellStyle name="常规 10 10" xfId="53"/>
    <cellStyle name="常规 11 17" xfId="54"/>
    <cellStyle name="常规 2" xfId="55"/>
    <cellStyle name="常规 23" xfId="56"/>
    <cellStyle name="常规 3" xfId="57"/>
    <cellStyle name="常规 3 3" xfId="58"/>
    <cellStyle name="常规 4" xfId="59"/>
    <cellStyle name="常规 40" xfId="60"/>
    <cellStyle name="常规 40 5" xfId="61"/>
    <cellStyle name="常规 71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9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409575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99859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409575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0472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409575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0472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409575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32600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409575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99859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1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1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1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1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>
      <xdr:nvSpPr>
        <xdr:cNvPr id="1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>
      <xdr:nvSpPr>
        <xdr:cNvPr id="1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>
      <xdr:nvSpPr>
        <xdr:cNvPr id="1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>
      <xdr:nvSpPr>
        <xdr:cNvPr id="1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>
      <xdr:nvSpPr>
        <xdr:cNvPr id="1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>
      <xdr:nvSpPr>
        <xdr:cNvPr id="1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>
      <xdr:nvSpPr>
        <xdr:cNvPr id="2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>
      <xdr:nvSpPr>
        <xdr:cNvPr id="2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>
      <xdr:nvSpPr>
        <xdr:cNvPr id="2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>
      <xdr:nvSpPr>
        <xdr:cNvPr id="2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>
      <xdr:nvSpPr>
        <xdr:cNvPr id="2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>
      <xdr:nvSpPr>
        <xdr:cNvPr id="2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>
      <xdr:nvSpPr>
        <xdr:cNvPr id="2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>
      <xdr:nvSpPr>
        <xdr:cNvPr id="2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>
      <xdr:nvSpPr>
        <xdr:cNvPr id="2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>
      <xdr:nvSpPr>
        <xdr:cNvPr id="2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3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3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3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3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3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3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3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3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3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3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4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4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>
      <xdr:nvSpPr>
        <xdr:cNvPr id="4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>
      <xdr:nvSpPr>
        <xdr:cNvPr id="4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>
      <xdr:nvSpPr>
        <xdr:cNvPr id="4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>
      <xdr:nvSpPr>
        <xdr:cNvPr id="4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26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27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28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29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30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31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32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33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34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35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36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37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38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39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40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41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42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43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44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45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46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47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48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49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>
      <xdr:nvSpPr>
        <xdr:cNvPr id="50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>
      <xdr:nvSpPr>
        <xdr:cNvPr id="51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>
      <xdr:nvSpPr>
        <xdr:cNvPr id="52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>
      <xdr:nvSpPr>
        <xdr:cNvPr id="53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54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55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56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57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58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59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60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61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62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63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64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65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>
      <xdr:nvSpPr>
        <xdr:cNvPr id="66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>
      <xdr:nvSpPr>
        <xdr:cNvPr id="67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>
      <xdr:nvSpPr>
        <xdr:cNvPr id="68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>
      <xdr:nvSpPr>
        <xdr:cNvPr id="69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2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3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4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5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6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7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8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9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10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11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12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13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14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15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16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17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18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19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20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21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22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23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24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>
      <xdr:nvSpPr>
        <xdr:cNvPr id="25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>
      <xdr:nvSpPr>
        <xdr:cNvPr id="26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5740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>
      <xdr:nvSpPr>
        <xdr:cNvPr id="27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5740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>
      <xdr:nvSpPr>
        <xdr:cNvPr id="28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5740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>
      <xdr:nvSpPr>
        <xdr:cNvPr id="29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5740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30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31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32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33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34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35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36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37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38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39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40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>
      <xdr:nvSpPr>
        <xdr:cNvPr id="41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78359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>
      <xdr:nvSpPr>
        <xdr:cNvPr id="42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5740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>
      <xdr:nvSpPr>
        <xdr:cNvPr id="43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5740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>
      <xdr:nvSpPr>
        <xdr:cNvPr id="44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5740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>
      <xdr:nvSpPr>
        <xdr:cNvPr id="45" name="AutoShape 1" descr="D:\我的文档\Tencent Files\1257265772\Image\C2C\]`YJ5)95WRKQPXK%%DB2.png"/>
        <xdr:cNvSpPr>
          <a:spLocks noChangeAspect="1"/>
        </xdr:cNvSpPr>
      </xdr:nvSpPr>
      <xdr:spPr>
        <a:xfrm>
          <a:off x="4143375" y="5740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>
      <xdr:nvSpPr>
        <xdr:cNvPr id="2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>
      <xdr:nvSpPr>
        <xdr:cNvPr id="3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>
      <xdr:nvSpPr>
        <xdr:cNvPr id="4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>
      <xdr:nvSpPr>
        <xdr:cNvPr id="5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>
      <xdr:nvSpPr>
        <xdr:cNvPr id="6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>
      <xdr:nvSpPr>
        <xdr:cNvPr id="7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>
      <xdr:nvSpPr>
        <xdr:cNvPr id="8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>
      <xdr:nvSpPr>
        <xdr:cNvPr id="9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>
      <xdr:nvSpPr>
        <xdr:cNvPr id="10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>
      <xdr:nvSpPr>
        <xdr:cNvPr id="11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>
      <xdr:nvSpPr>
        <xdr:cNvPr id="12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>
      <xdr:nvSpPr>
        <xdr:cNvPr id="13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>
      <xdr:nvSpPr>
        <xdr:cNvPr id="14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>
      <xdr:nvSpPr>
        <xdr:cNvPr id="15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>
      <xdr:nvSpPr>
        <xdr:cNvPr id="16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>
      <xdr:nvSpPr>
        <xdr:cNvPr id="17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>
      <xdr:nvSpPr>
        <xdr:cNvPr id="18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>
      <xdr:nvSpPr>
        <xdr:cNvPr id="19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>
      <xdr:nvSpPr>
        <xdr:cNvPr id="20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>
      <xdr:nvSpPr>
        <xdr:cNvPr id="21" name="AutoShape 1" descr="D:\我的文档\Tencent Files\1257265772\Image\C2C\]`YJ5)95WRKQPXK%%DB2.png"/>
        <xdr:cNvSpPr>
          <a:spLocks noChangeAspect="1"/>
        </xdr:cNvSpPr>
      </xdr:nvSpPr>
      <xdr:spPr>
        <a:xfrm>
          <a:off x="3895725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2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3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4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5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6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7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8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9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10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11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12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>
      <xdr:nvSpPr>
        <xdr:cNvPr id="13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>
      <xdr:nvSpPr>
        <xdr:cNvPr id="14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>
      <xdr:nvSpPr>
        <xdr:cNvPr id="15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>
      <xdr:nvSpPr>
        <xdr:cNvPr id="16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>
      <xdr:nvSpPr>
        <xdr:cNvPr id="17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18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19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20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21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22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23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24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25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26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27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28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29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>
      <xdr:nvSpPr>
        <xdr:cNvPr id="30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>
      <xdr:nvSpPr>
        <xdr:cNvPr id="31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>
      <xdr:nvSpPr>
        <xdr:cNvPr id="32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>
      <xdr:nvSpPr>
        <xdr:cNvPr id="33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122555</xdr:rowOff>
    </xdr:to>
    <xdr:sp>
      <xdr:nvSpPr>
        <xdr:cNvPr id="34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122555</xdr:rowOff>
    </xdr:to>
    <xdr:sp>
      <xdr:nvSpPr>
        <xdr:cNvPr id="35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122555</xdr:rowOff>
    </xdr:to>
    <xdr:sp>
      <xdr:nvSpPr>
        <xdr:cNvPr id="36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122555</xdr:rowOff>
    </xdr:to>
    <xdr:sp>
      <xdr:nvSpPr>
        <xdr:cNvPr id="37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122555</xdr:rowOff>
    </xdr:to>
    <xdr:sp>
      <xdr:nvSpPr>
        <xdr:cNvPr id="38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122555</xdr:rowOff>
    </xdr:to>
    <xdr:sp>
      <xdr:nvSpPr>
        <xdr:cNvPr id="39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122555</xdr:rowOff>
    </xdr:to>
    <xdr:sp>
      <xdr:nvSpPr>
        <xdr:cNvPr id="40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122555</xdr:rowOff>
    </xdr:to>
    <xdr:sp>
      <xdr:nvSpPr>
        <xdr:cNvPr id="41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122555</xdr:rowOff>
    </xdr:to>
    <xdr:sp>
      <xdr:nvSpPr>
        <xdr:cNvPr id="42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122555</xdr:rowOff>
    </xdr:to>
    <xdr:sp>
      <xdr:nvSpPr>
        <xdr:cNvPr id="43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122555</xdr:rowOff>
    </xdr:to>
    <xdr:sp>
      <xdr:nvSpPr>
        <xdr:cNvPr id="44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122555</xdr:rowOff>
    </xdr:to>
    <xdr:sp>
      <xdr:nvSpPr>
        <xdr:cNvPr id="45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46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47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48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49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122555</xdr:rowOff>
    </xdr:to>
    <xdr:sp>
      <xdr:nvSpPr>
        <xdr:cNvPr id="50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122555</xdr:rowOff>
    </xdr:to>
    <xdr:sp>
      <xdr:nvSpPr>
        <xdr:cNvPr id="51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122555</xdr:rowOff>
    </xdr:to>
    <xdr:sp>
      <xdr:nvSpPr>
        <xdr:cNvPr id="52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122555</xdr:rowOff>
    </xdr:to>
    <xdr:sp>
      <xdr:nvSpPr>
        <xdr:cNvPr id="53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122555</xdr:rowOff>
    </xdr:to>
    <xdr:sp>
      <xdr:nvSpPr>
        <xdr:cNvPr id="54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122555</xdr:rowOff>
    </xdr:to>
    <xdr:sp>
      <xdr:nvSpPr>
        <xdr:cNvPr id="55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122555</xdr:rowOff>
    </xdr:to>
    <xdr:sp>
      <xdr:nvSpPr>
        <xdr:cNvPr id="56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122555</xdr:rowOff>
    </xdr:to>
    <xdr:sp>
      <xdr:nvSpPr>
        <xdr:cNvPr id="57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122555</xdr:rowOff>
    </xdr:to>
    <xdr:sp>
      <xdr:nvSpPr>
        <xdr:cNvPr id="58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122555</xdr:rowOff>
    </xdr:to>
    <xdr:sp>
      <xdr:nvSpPr>
        <xdr:cNvPr id="59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122555</xdr:rowOff>
    </xdr:to>
    <xdr:sp>
      <xdr:nvSpPr>
        <xdr:cNvPr id="60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122555</xdr:rowOff>
    </xdr:to>
    <xdr:sp>
      <xdr:nvSpPr>
        <xdr:cNvPr id="61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1152525"/>
          <a:ext cx="304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62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63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64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>
      <xdr:nvSpPr>
        <xdr:cNvPr id="65" name="AutoShape 1" descr="D:\我的文档\Tencent Files\1257265772\Image\C2C\]`YJ5)95WRKQPXK%%DB2.png"/>
        <xdr:cNvSpPr>
          <a:spLocks noChangeAspect="1"/>
        </xdr:cNvSpPr>
      </xdr:nvSpPr>
      <xdr:spPr>
        <a:xfrm>
          <a:off x="344805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87" customWidth="1"/>
    <col min="3" max="3" width="10.125" customWidth="1"/>
  </cols>
  <sheetData>
    <row r="1" ht="21" customHeight="1" spans="1:2">
      <c r="A1" s="388"/>
      <c r="B1" s="389" t="s">
        <v>0</v>
      </c>
    </row>
    <row r="2" spans="1:2">
      <c r="A2" s="11">
        <v>1</v>
      </c>
      <c r="B2" s="390" t="s">
        <v>1</v>
      </c>
    </row>
    <row r="3" spans="1:2">
      <c r="A3" s="11">
        <v>2</v>
      </c>
      <c r="B3" s="390" t="s">
        <v>2</v>
      </c>
    </row>
    <row r="4" spans="1:2">
      <c r="A4" s="11">
        <v>3</v>
      </c>
      <c r="B4" s="390" t="s">
        <v>3</v>
      </c>
    </row>
    <row r="5" spans="1:2">
      <c r="A5" s="11">
        <v>4</v>
      </c>
      <c r="B5" s="390" t="s">
        <v>4</v>
      </c>
    </row>
    <row r="6" spans="1:2">
      <c r="A6" s="11">
        <v>5</v>
      </c>
      <c r="B6" s="390" t="s">
        <v>5</v>
      </c>
    </row>
    <row r="7" spans="1:2">
      <c r="A7" s="11">
        <v>6</v>
      </c>
      <c r="B7" s="390" t="s">
        <v>6</v>
      </c>
    </row>
    <row r="8" s="386" customFormat="1" ht="15" customHeight="1" spans="1:2">
      <c r="A8" s="391">
        <v>7</v>
      </c>
      <c r="B8" s="392" t="s">
        <v>7</v>
      </c>
    </row>
    <row r="9" ht="18.95" customHeight="1" spans="1:2">
      <c r="A9" s="388"/>
      <c r="B9" s="393" t="s">
        <v>8</v>
      </c>
    </row>
    <row r="10" ht="15.95" customHeight="1" spans="1:2">
      <c r="A10" s="11">
        <v>1</v>
      </c>
      <c r="B10" s="394" t="s">
        <v>9</v>
      </c>
    </row>
    <row r="11" spans="1:2">
      <c r="A11" s="11">
        <v>2</v>
      </c>
      <c r="B11" s="390" t="s">
        <v>10</v>
      </c>
    </row>
    <row r="12" spans="1:2">
      <c r="A12" s="11">
        <v>3</v>
      </c>
      <c r="B12" s="395" t="s">
        <v>11</v>
      </c>
    </row>
    <row r="13" spans="1:2">
      <c r="A13" s="11">
        <v>4</v>
      </c>
      <c r="B13" s="396" t="s">
        <v>12</v>
      </c>
    </row>
    <row r="14" spans="1:2">
      <c r="A14" s="11">
        <v>5</v>
      </c>
      <c r="B14" s="396" t="s">
        <v>13</v>
      </c>
    </row>
    <row r="15" spans="1:2">
      <c r="A15" s="11">
        <v>6</v>
      </c>
      <c r="B15" s="396" t="s">
        <v>14</v>
      </c>
    </row>
    <row r="16" spans="1:2">
      <c r="A16" s="11">
        <v>7</v>
      </c>
      <c r="B16" s="396" t="s">
        <v>15</v>
      </c>
    </row>
    <row r="17" spans="1:2">
      <c r="A17" s="11">
        <v>8</v>
      </c>
      <c r="B17" s="396" t="s">
        <v>16</v>
      </c>
    </row>
    <row r="18" spans="1:2">
      <c r="A18" s="11">
        <v>9</v>
      </c>
      <c r="B18" s="390" t="s">
        <v>17</v>
      </c>
    </row>
    <row r="19" spans="1:2">
      <c r="A19" s="11"/>
      <c r="B19" s="390"/>
    </row>
    <row r="20" ht="20.25" spans="1:2">
      <c r="A20" s="388"/>
      <c r="B20" s="389" t="s">
        <v>18</v>
      </c>
    </row>
    <row r="21" spans="1:2">
      <c r="A21" s="11">
        <v>1</v>
      </c>
      <c r="B21" s="397" t="s">
        <v>19</v>
      </c>
    </row>
    <row r="22" spans="1:2">
      <c r="A22" s="11">
        <v>2</v>
      </c>
      <c r="B22" s="390" t="s">
        <v>20</v>
      </c>
    </row>
    <row r="23" spans="1:2">
      <c r="A23" s="11">
        <v>3</v>
      </c>
      <c r="B23" s="390" t="s">
        <v>21</v>
      </c>
    </row>
    <row r="24" spans="1:2">
      <c r="A24" s="11">
        <v>4</v>
      </c>
      <c r="B24" s="390" t="s">
        <v>22</v>
      </c>
    </row>
    <row r="25" spans="1:2">
      <c r="A25" s="11">
        <v>5</v>
      </c>
      <c r="B25" s="396" t="s">
        <v>23</v>
      </c>
    </row>
    <row r="26" spans="1:2">
      <c r="A26" s="11">
        <v>6</v>
      </c>
      <c r="B26" s="396" t="s">
        <v>24</v>
      </c>
    </row>
    <row r="27" spans="1:2">
      <c r="A27" s="11">
        <v>7</v>
      </c>
      <c r="B27" s="390" t="s">
        <v>25</v>
      </c>
    </row>
    <row r="28" spans="1:2">
      <c r="A28" s="11"/>
      <c r="B28" s="390"/>
    </row>
    <row r="29" ht="20.25" spans="1:2">
      <c r="A29" s="388"/>
      <c r="B29" s="389" t="s">
        <v>26</v>
      </c>
    </row>
    <row r="30" spans="1:2">
      <c r="A30" s="11">
        <v>1</v>
      </c>
      <c r="B30" s="397" t="s">
        <v>27</v>
      </c>
    </row>
    <row r="31" spans="1:2">
      <c r="A31" s="11">
        <v>2</v>
      </c>
      <c r="B31" s="390" t="s">
        <v>28</v>
      </c>
    </row>
    <row r="32" spans="1:2">
      <c r="A32" s="11">
        <v>3</v>
      </c>
      <c r="B32" s="390" t="s">
        <v>29</v>
      </c>
    </row>
    <row r="33" ht="28.5" spans="1:2">
      <c r="A33" s="11">
        <v>4</v>
      </c>
      <c r="B33" s="390" t="s">
        <v>30</v>
      </c>
    </row>
    <row r="34" spans="1:2">
      <c r="A34" s="11">
        <v>5</v>
      </c>
      <c r="B34" s="390" t="s">
        <v>31</v>
      </c>
    </row>
    <row r="35" spans="1:2">
      <c r="A35" s="11">
        <v>6</v>
      </c>
      <c r="B35" s="390" t="s">
        <v>32</v>
      </c>
    </row>
    <row r="36" spans="1:2">
      <c r="A36" s="11">
        <v>7</v>
      </c>
      <c r="B36" s="390" t="s">
        <v>33</v>
      </c>
    </row>
    <row r="37" spans="1:2">
      <c r="A37" s="11"/>
      <c r="B37" s="390"/>
    </row>
    <row r="39" spans="1:2">
      <c r="A39" s="398" t="s">
        <v>34</v>
      </c>
      <c r="B39" s="39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G32" sqref="G3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8" t="s">
        <v>309</v>
      </c>
      <c r="B2" s="39" t="s">
        <v>248</v>
      </c>
      <c r="C2" s="39" t="s">
        <v>249</v>
      </c>
      <c r="D2" s="39" t="s">
        <v>250</v>
      </c>
      <c r="E2" s="39" t="s">
        <v>251</v>
      </c>
      <c r="F2" s="39" t="s">
        <v>252</v>
      </c>
      <c r="G2" s="38" t="s">
        <v>310</v>
      </c>
      <c r="H2" s="38" t="s">
        <v>311</v>
      </c>
      <c r="I2" s="38" t="s">
        <v>312</v>
      </c>
      <c r="J2" s="38" t="s">
        <v>311</v>
      </c>
      <c r="K2" s="38" t="s">
        <v>313</v>
      </c>
      <c r="L2" s="38" t="s">
        <v>311</v>
      </c>
      <c r="M2" s="39" t="s">
        <v>292</v>
      </c>
      <c r="N2" s="39" t="s">
        <v>261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40" t="s">
        <v>309</v>
      </c>
      <c r="B4" s="41" t="s">
        <v>314</v>
      </c>
      <c r="C4" s="41" t="s">
        <v>293</v>
      </c>
      <c r="D4" s="41" t="s">
        <v>250</v>
      </c>
      <c r="E4" s="39" t="s">
        <v>251</v>
      </c>
      <c r="F4" s="39" t="s">
        <v>252</v>
      </c>
      <c r="G4" s="38" t="s">
        <v>310</v>
      </c>
      <c r="H4" s="38" t="s">
        <v>311</v>
      </c>
      <c r="I4" s="38" t="s">
        <v>312</v>
      </c>
      <c r="J4" s="38" t="s">
        <v>311</v>
      </c>
      <c r="K4" s="38" t="s">
        <v>313</v>
      </c>
      <c r="L4" s="38" t="s">
        <v>311</v>
      </c>
      <c r="M4" s="39" t="s">
        <v>292</v>
      </c>
      <c r="N4" s="39" t="s">
        <v>261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22" t="s">
        <v>315</v>
      </c>
      <c r="B11" s="23"/>
      <c r="C11" s="23"/>
      <c r="D11" s="24"/>
      <c r="E11" s="21"/>
      <c r="F11" s="42"/>
      <c r="G11" s="37"/>
      <c r="H11" s="42"/>
      <c r="I11" s="22" t="s">
        <v>316</v>
      </c>
      <c r="J11" s="23"/>
      <c r="K11" s="23"/>
      <c r="L11" s="23"/>
      <c r="M11" s="23"/>
      <c r="N11" s="29"/>
    </row>
    <row r="12" ht="16.5" spans="1:14">
      <c r="A12" s="25" t="s">
        <v>317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0" sqref="A10: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286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292</v>
      </c>
      <c r="L2" s="5" t="s">
        <v>261</v>
      </c>
    </row>
    <row r="3" ht="28.5" spans="1:12">
      <c r="A3" s="11"/>
      <c r="B3" s="410" t="s">
        <v>323</v>
      </c>
      <c r="C3" s="30"/>
      <c r="D3" s="402" t="s">
        <v>264</v>
      </c>
      <c r="E3" s="411" t="s">
        <v>324</v>
      </c>
      <c r="F3" s="15" t="s">
        <v>266</v>
      </c>
      <c r="G3" s="410" t="s">
        <v>325</v>
      </c>
      <c r="H3" s="409" t="s">
        <v>326</v>
      </c>
      <c r="I3" s="16"/>
      <c r="J3" s="16"/>
      <c r="K3" s="16"/>
      <c r="L3" s="16"/>
    </row>
    <row r="4" spans="1:12">
      <c r="A4" s="11"/>
      <c r="B4" s="33"/>
      <c r="C4" s="16"/>
      <c r="D4" s="31"/>
      <c r="E4" s="34"/>
      <c r="F4" s="15"/>
      <c r="G4" s="32"/>
      <c r="H4" s="12"/>
      <c r="I4" s="16"/>
      <c r="J4" s="16"/>
      <c r="K4" s="16"/>
      <c r="L4" s="16"/>
    </row>
    <row r="5" spans="1:12">
      <c r="A5" s="11"/>
      <c r="B5" s="11"/>
      <c r="C5" s="16"/>
      <c r="D5" s="16"/>
      <c r="E5" s="35"/>
      <c r="G5" s="16"/>
      <c r="H5" s="16"/>
      <c r="I5" s="16"/>
      <c r="J5" s="16"/>
      <c r="K5" s="16"/>
      <c r="L5" s="16"/>
    </row>
    <row r="6" spans="1:12">
      <c r="A6" s="11"/>
      <c r="B6" s="11"/>
      <c r="C6" s="16"/>
      <c r="D6" s="16"/>
      <c r="E6" s="36"/>
      <c r="F6" s="16"/>
      <c r="G6" s="16"/>
      <c r="H6" s="16"/>
      <c r="I6" s="11"/>
      <c r="J6" s="11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2" customFormat="1" ht="18.75" spans="1:12">
      <c r="A10" s="18" t="s">
        <v>271</v>
      </c>
      <c r="B10" s="23"/>
      <c r="C10" s="23"/>
      <c r="D10" s="23"/>
      <c r="E10" s="24"/>
      <c r="F10" s="21"/>
      <c r="G10" s="37"/>
      <c r="H10" s="22" t="s">
        <v>283</v>
      </c>
      <c r="I10" s="23"/>
      <c r="J10" s="23"/>
      <c r="K10" s="23"/>
      <c r="L10" s="29"/>
    </row>
    <row r="11" ht="16.5" spans="1:12">
      <c r="A11" s="25" t="s">
        <v>327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247</v>
      </c>
      <c r="B2" s="5" t="s">
        <v>252</v>
      </c>
      <c r="C2" s="6" t="s">
        <v>293</v>
      </c>
      <c r="D2" s="5" t="s">
        <v>250</v>
      </c>
      <c r="E2" s="5" t="s">
        <v>251</v>
      </c>
      <c r="F2" s="4" t="s">
        <v>329</v>
      </c>
      <c r="G2" s="4" t="s">
        <v>276</v>
      </c>
      <c r="H2" s="7" t="s">
        <v>277</v>
      </c>
      <c r="I2" s="27" t="s">
        <v>279</v>
      </c>
    </row>
    <row r="3" s="1" customFormat="1" ht="16.5" spans="1:9">
      <c r="A3" s="4"/>
      <c r="B3" s="8"/>
      <c r="C3" s="9"/>
      <c r="D3" s="8"/>
      <c r="E3" s="8"/>
      <c r="F3" s="4" t="s">
        <v>330</v>
      </c>
      <c r="G3" s="4" t="s">
        <v>280</v>
      </c>
      <c r="H3" s="10"/>
      <c r="I3" s="28"/>
    </row>
    <row r="4" ht="28.5" spans="1:9">
      <c r="A4" s="11"/>
      <c r="B4" s="410" t="s">
        <v>297</v>
      </c>
      <c r="C4" s="412" t="s">
        <v>331</v>
      </c>
      <c r="D4" s="411" t="s">
        <v>332</v>
      </c>
      <c r="E4" s="15" t="s">
        <v>266</v>
      </c>
      <c r="F4" s="16">
        <v>0.3</v>
      </c>
      <c r="G4" s="16">
        <v>0.5</v>
      </c>
      <c r="H4" s="16">
        <f>SUM(F4:G4)</f>
        <v>0.8</v>
      </c>
      <c r="I4" s="16" t="s">
        <v>268</v>
      </c>
    </row>
    <row r="5" spans="1:9">
      <c r="A5" s="11"/>
      <c r="B5" s="12"/>
      <c r="C5" s="13"/>
      <c r="D5" s="14"/>
      <c r="E5" s="15"/>
      <c r="F5" s="16"/>
      <c r="G5" s="16"/>
      <c r="H5" s="16"/>
      <c r="I5" s="16"/>
    </row>
    <row r="6" spans="1:9">
      <c r="A6" s="11"/>
      <c r="B6" s="17"/>
      <c r="C6" s="17"/>
      <c r="D6" s="16"/>
      <c r="E6" s="16"/>
      <c r="F6" s="16"/>
      <c r="G6" s="16"/>
      <c r="H6" s="16"/>
      <c r="I6" s="16"/>
    </row>
    <row r="7" spans="1:9">
      <c r="A7" s="11"/>
      <c r="B7" s="17"/>
      <c r="C7" s="17"/>
      <c r="D7" s="16"/>
      <c r="E7" s="16"/>
      <c r="F7" s="16"/>
      <c r="G7" s="16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8" t="s">
        <v>333</v>
      </c>
      <c r="B12" s="19"/>
      <c r="C12" s="19"/>
      <c r="D12" s="20"/>
      <c r="E12" s="21"/>
      <c r="F12" s="22" t="s">
        <v>283</v>
      </c>
      <c r="G12" s="23"/>
      <c r="H12" s="24"/>
      <c r="I12" s="29"/>
    </row>
    <row r="13" ht="16.5" spans="1:9">
      <c r="A13" s="25" t="s">
        <v>334</v>
      </c>
      <c r="B13" s="25"/>
      <c r="C13" s="26"/>
      <c r="D13" s="26"/>
      <c r="E13" s="26"/>
      <c r="F13" s="26"/>
      <c r="G13" s="26"/>
      <c r="H13" s="26"/>
      <c r="I13" s="2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6" t="s">
        <v>35</v>
      </c>
      <c r="C2" s="367"/>
      <c r="D2" s="367"/>
      <c r="E2" s="367"/>
      <c r="F2" s="367"/>
      <c r="G2" s="367"/>
      <c r="H2" s="367"/>
      <c r="I2" s="381"/>
    </row>
    <row r="3" ht="27.95" customHeight="1" spans="2:9">
      <c r="B3" s="368"/>
      <c r="C3" s="369"/>
      <c r="D3" s="370" t="s">
        <v>36</v>
      </c>
      <c r="E3" s="371"/>
      <c r="F3" s="372" t="s">
        <v>37</v>
      </c>
      <c r="G3" s="373"/>
      <c r="H3" s="370" t="s">
        <v>38</v>
      </c>
      <c r="I3" s="382"/>
    </row>
    <row r="4" ht="27.95" customHeight="1" spans="2:9">
      <c r="B4" s="368" t="s">
        <v>39</v>
      </c>
      <c r="C4" s="369" t="s">
        <v>40</v>
      </c>
      <c r="D4" s="369" t="s">
        <v>41</v>
      </c>
      <c r="E4" s="369" t="s">
        <v>42</v>
      </c>
      <c r="F4" s="374" t="s">
        <v>41</v>
      </c>
      <c r="G4" s="374" t="s">
        <v>42</v>
      </c>
      <c r="H4" s="369" t="s">
        <v>41</v>
      </c>
      <c r="I4" s="383" t="s">
        <v>42</v>
      </c>
    </row>
    <row r="5" ht="27.95" customHeight="1" spans="2:9">
      <c r="B5" s="375" t="s">
        <v>43</v>
      </c>
      <c r="C5" s="11">
        <v>13</v>
      </c>
      <c r="D5" s="11">
        <v>0</v>
      </c>
      <c r="E5" s="11">
        <v>1</v>
      </c>
      <c r="F5" s="376">
        <v>0</v>
      </c>
      <c r="G5" s="376">
        <v>1</v>
      </c>
      <c r="H5" s="11">
        <v>1</v>
      </c>
      <c r="I5" s="384">
        <v>2</v>
      </c>
    </row>
    <row r="6" ht="27.95" customHeight="1" spans="2:9">
      <c r="B6" s="375" t="s">
        <v>44</v>
      </c>
      <c r="C6" s="11">
        <v>20</v>
      </c>
      <c r="D6" s="11">
        <v>0</v>
      </c>
      <c r="E6" s="11">
        <v>1</v>
      </c>
      <c r="F6" s="376">
        <v>1</v>
      </c>
      <c r="G6" s="376">
        <v>2</v>
      </c>
      <c r="H6" s="11">
        <v>2</v>
      </c>
      <c r="I6" s="384">
        <v>3</v>
      </c>
    </row>
    <row r="7" ht="27.95" customHeight="1" spans="2:9">
      <c r="B7" s="375" t="s">
        <v>45</v>
      </c>
      <c r="C7" s="11">
        <v>32</v>
      </c>
      <c r="D7" s="11">
        <v>0</v>
      </c>
      <c r="E7" s="11">
        <v>1</v>
      </c>
      <c r="F7" s="376">
        <v>2</v>
      </c>
      <c r="G7" s="376">
        <v>3</v>
      </c>
      <c r="H7" s="11">
        <v>3</v>
      </c>
      <c r="I7" s="384">
        <v>4</v>
      </c>
    </row>
    <row r="8" ht="27.95" customHeight="1" spans="2:9">
      <c r="B8" s="375" t="s">
        <v>46</v>
      </c>
      <c r="C8" s="11">
        <v>50</v>
      </c>
      <c r="D8" s="11">
        <v>1</v>
      </c>
      <c r="E8" s="11">
        <v>2</v>
      </c>
      <c r="F8" s="376">
        <v>3</v>
      </c>
      <c r="G8" s="376">
        <v>4</v>
      </c>
      <c r="H8" s="11">
        <v>5</v>
      </c>
      <c r="I8" s="384">
        <v>6</v>
      </c>
    </row>
    <row r="9" ht="27.95" customHeight="1" spans="2:9">
      <c r="B9" s="375" t="s">
        <v>47</v>
      </c>
      <c r="C9" s="11">
        <v>80</v>
      </c>
      <c r="D9" s="11">
        <v>2</v>
      </c>
      <c r="E9" s="11">
        <v>3</v>
      </c>
      <c r="F9" s="376">
        <v>5</v>
      </c>
      <c r="G9" s="376">
        <v>6</v>
      </c>
      <c r="H9" s="11">
        <v>7</v>
      </c>
      <c r="I9" s="384">
        <v>8</v>
      </c>
    </row>
    <row r="10" ht="27.95" customHeight="1" spans="2:9">
      <c r="B10" s="375" t="s">
        <v>48</v>
      </c>
      <c r="C10" s="11">
        <v>125</v>
      </c>
      <c r="D10" s="11">
        <v>3</v>
      </c>
      <c r="E10" s="11">
        <v>4</v>
      </c>
      <c r="F10" s="376">
        <v>7</v>
      </c>
      <c r="G10" s="376">
        <v>8</v>
      </c>
      <c r="H10" s="11">
        <v>10</v>
      </c>
      <c r="I10" s="384">
        <v>11</v>
      </c>
    </row>
    <row r="11" ht="27.95" customHeight="1" spans="2:9">
      <c r="B11" s="375" t="s">
        <v>49</v>
      </c>
      <c r="C11" s="11">
        <v>200</v>
      </c>
      <c r="D11" s="11">
        <v>5</v>
      </c>
      <c r="E11" s="11">
        <v>6</v>
      </c>
      <c r="F11" s="376">
        <v>10</v>
      </c>
      <c r="G11" s="376">
        <v>11</v>
      </c>
      <c r="H11" s="11">
        <v>14</v>
      </c>
      <c r="I11" s="384">
        <v>15</v>
      </c>
    </row>
    <row r="12" ht="27.95" customHeight="1" spans="2:9">
      <c r="B12" s="377" t="s">
        <v>50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spans="2:4">
      <c r="B14" s="380" t="s">
        <v>51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9" workbookViewId="0">
      <selection activeCell="F58" sqref="F58"/>
    </sheetView>
  </sheetViews>
  <sheetFormatPr defaultColWidth="10.375" defaultRowHeight="16.5" customHeight="1"/>
  <cols>
    <col min="1" max="1" width="11.125" style="200" customWidth="1"/>
    <col min="2" max="9" width="10.375" style="200"/>
    <col min="10" max="10" width="8.875" style="200" customWidth="1"/>
    <col min="11" max="11" width="12" style="200" customWidth="1"/>
    <col min="12" max="16384" width="10.375" style="200"/>
  </cols>
  <sheetData>
    <row r="1" ht="21" spans="1:11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" spans="1:11">
      <c r="A2" s="202" t="s">
        <v>53</v>
      </c>
      <c r="B2" s="203" t="s">
        <v>54</v>
      </c>
      <c r="C2" s="204"/>
      <c r="D2" s="205" t="s">
        <v>55</v>
      </c>
      <c r="E2" s="205"/>
      <c r="F2" s="204" t="s">
        <v>56</v>
      </c>
      <c r="G2" s="204"/>
      <c r="H2" s="206" t="s">
        <v>57</v>
      </c>
      <c r="I2" s="275" t="s">
        <v>58</v>
      </c>
      <c r="J2" s="276"/>
      <c r="K2" s="277"/>
    </row>
    <row r="3" ht="14.25" spans="1:11">
      <c r="A3" s="207" t="s">
        <v>59</v>
      </c>
      <c r="B3" s="208"/>
      <c r="C3" s="209"/>
      <c r="D3" s="210" t="s">
        <v>60</v>
      </c>
      <c r="E3" s="211"/>
      <c r="F3" s="211"/>
      <c r="G3" s="212"/>
      <c r="H3" s="210" t="s">
        <v>61</v>
      </c>
      <c r="I3" s="211"/>
      <c r="J3" s="211"/>
      <c r="K3" s="212"/>
    </row>
    <row r="4" ht="14.25" spans="1:11">
      <c r="A4" s="213" t="s">
        <v>62</v>
      </c>
      <c r="B4" s="127" t="s">
        <v>63</v>
      </c>
      <c r="C4" s="128"/>
      <c r="D4" s="213" t="s">
        <v>64</v>
      </c>
      <c r="E4" s="214"/>
      <c r="F4" s="215">
        <v>45545</v>
      </c>
      <c r="G4" s="216"/>
      <c r="H4" s="213" t="s">
        <v>65</v>
      </c>
      <c r="I4" s="214"/>
      <c r="J4" s="127" t="s">
        <v>66</v>
      </c>
      <c r="K4" s="128" t="s">
        <v>67</v>
      </c>
    </row>
    <row r="5" ht="14.25" spans="1:11">
      <c r="A5" s="217" t="s">
        <v>68</v>
      </c>
      <c r="B5" s="400" t="s">
        <v>69</v>
      </c>
      <c r="C5" s="128"/>
      <c r="D5" s="213" t="s">
        <v>70</v>
      </c>
      <c r="E5" s="214"/>
      <c r="F5" s="215">
        <v>45527</v>
      </c>
      <c r="G5" s="216"/>
      <c r="H5" s="213" t="s">
        <v>71</v>
      </c>
      <c r="I5" s="214"/>
      <c r="J5" s="127" t="s">
        <v>66</v>
      </c>
      <c r="K5" s="128" t="s">
        <v>67</v>
      </c>
    </row>
    <row r="6" ht="14.25" spans="1:11">
      <c r="A6" s="213" t="s">
        <v>72</v>
      </c>
      <c r="B6" s="218">
        <v>1</v>
      </c>
      <c r="C6" s="219">
        <v>5</v>
      </c>
      <c r="D6" s="217" t="s">
        <v>73</v>
      </c>
      <c r="E6" s="220"/>
      <c r="F6" s="215">
        <v>45543</v>
      </c>
      <c r="G6" s="216"/>
      <c r="H6" s="213" t="s">
        <v>74</v>
      </c>
      <c r="I6" s="214"/>
      <c r="J6" s="127" t="s">
        <v>66</v>
      </c>
      <c r="K6" s="128" t="s">
        <v>67</v>
      </c>
    </row>
    <row r="7" ht="14.25" spans="1:11">
      <c r="A7" s="213" t="s">
        <v>75</v>
      </c>
      <c r="B7" s="130">
        <v>3000</v>
      </c>
      <c r="C7" s="131"/>
      <c r="D7" s="217" t="s">
        <v>76</v>
      </c>
      <c r="E7" s="222"/>
      <c r="F7" s="215">
        <v>45545</v>
      </c>
      <c r="G7" s="216"/>
      <c r="H7" s="213" t="s">
        <v>77</v>
      </c>
      <c r="I7" s="214"/>
      <c r="J7" s="127" t="s">
        <v>66</v>
      </c>
      <c r="K7" s="128" t="s">
        <v>67</v>
      </c>
    </row>
    <row r="8" ht="15" spans="1:11">
      <c r="A8" s="224" t="s">
        <v>78</v>
      </c>
      <c r="B8" s="225"/>
      <c r="C8" s="226"/>
      <c r="D8" s="227" t="s">
        <v>79</v>
      </c>
      <c r="E8" s="228"/>
      <c r="F8" s="229">
        <v>45545</v>
      </c>
      <c r="G8" s="230"/>
      <c r="H8" s="227" t="s">
        <v>80</v>
      </c>
      <c r="I8" s="228"/>
      <c r="J8" s="246" t="s">
        <v>66</v>
      </c>
      <c r="K8" s="286" t="s">
        <v>67</v>
      </c>
    </row>
    <row r="9" ht="15" spans="1:11">
      <c r="A9" s="302" t="s">
        <v>81</v>
      </c>
      <c r="B9" s="303"/>
      <c r="C9" s="303"/>
      <c r="D9" s="303"/>
      <c r="E9" s="303"/>
      <c r="F9" s="303"/>
      <c r="G9" s="303"/>
      <c r="H9" s="303"/>
      <c r="I9" s="303"/>
      <c r="J9" s="303"/>
      <c r="K9" s="346"/>
    </row>
    <row r="10" ht="15" spans="1:11">
      <c r="A10" s="304" t="s">
        <v>82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47"/>
    </row>
    <row r="11" ht="14.25" spans="1:11">
      <c r="A11" s="306" t="s">
        <v>83</v>
      </c>
      <c r="B11" s="307" t="s">
        <v>84</v>
      </c>
      <c r="C11" s="308" t="s">
        <v>85</v>
      </c>
      <c r="D11" s="309"/>
      <c r="E11" s="310" t="s">
        <v>86</v>
      </c>
      <c r="F11" s="307" t="s">
        <v>84</v>
      </c>
      <c r="G11" s="308" t="s">
        <v>85</v>
      </c>
      <c r="H11" s="308" t="s">
        <v>87</v>
      </c>
      <c r="I11" s="310" t="s">
        <v>88</v>
      </c>
      <c r="J11" s="307" t="s">
        <v>84</v>
      </c>
      <c r="K11" s="348" t="s">
        <v>85</v>
      </c>
    </row>
    <row r="12" ht="14.25" spans="1:11">
      <c r="A12" s="217" t="s">
        <v>89</v>
      </c>
      <c r="B12" s="237" t="s">
        <v>84</v>
      </c>
      <c r="C12" s="127" t="s">
        <v>85</v>
      </c>
      <c r="D12" s="222"/>
      <c r="E12" s="220" t="s">
        <v>90</v>
      </c>
      <c r="F12" s="237" t="s">
        <v>84</v>
      </c>
      <c r="G12" s="127" t="s">
        <v>85</v>
      </c>
      <c r="H12" s="127" t="s">
        <v>87</v>
      </c>
      <c r="I12" s="220" t="s">
        <v>91</v>
      </c>
      <c r="J12" s="237" t="s">
        <v>84</v>
      </c>
      <c r="K12" s="128" t="s">
        <v>85</v>
      </c>
    </row>
    <row r="13" ht="14.25" spans="1:11">
      <c r="A13" s="217" t="s">
        <v>92</v>
      </c>
      <c r="B13" s="237" t="s">
        <v>84</v>
      </c>
      <c r="C13" s="127" t="s">
        <v>85</v>
      </c>
      <c r="D13" s="222"/>
      <c r="E13" s="220" t="s">
        <v>93</v>
      </c>
      <c r="F13" s="127" t="s">
        <v>94</v>
      </c>
      <c r="G13" s="127" t="s">
        <v>95</v>
      </c>
      <c r="H13" s="127" t="s">
        <v>87</v>
      </c>
      <c r="I13" s="220" t="s">
        <v>96</v>
      </c>
      <c r="J13" s="237" t="s">
        <v>84</v>
      </c>
      <c r="K13" s="128" t="s">
        <v>85</v>
      </c>
    </row>
    <row r="14" ht="15" spans="1:11">
      <c r="A14" s="227" t="s">
        <v>97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79"/>
    </row>
    <row r="15" ht="15" spans="1:11">
      <c r="A15" s="304" t="s">
        <v>98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47"/>
    </row>
    <row r="16" ht="14.25" spans="1:11">
      <c r="A16" s="311" t="s">
        <v>99</v>
      </c>
      <c r="B16" s="308" t="s">
        <v>94</v>
      </c>
      <c r="C16" s="308" t="s">
        <v>95</v>
      </c>
      <c r="D16" s="312"/>
      <c r="E16" s="313" t="s">
        <v>100</v>
      </c>
      <c r="F16" s="308" t="s">
        <v>94</v>
      </c>
      <c r="G16" s="308" t="s">
        <v>95</v>
      </c>
      <c r="H16" s="314"/>
      <c r="I16" s="313" t="s">
        <v>101</v>
      </c>
      <c r="J16" s="308" t="s">
        <v>94</v>
      </c>
      <c r="K16" s="348" t="s">
        <v>95</v>
      </c>
    </row>
    <row r="17" customHeight="1" spans="1:22">
      <c r="A17" s="221" t="s">
        <v>102</v>
      </c>
      <c r="B17" s="127" t="s">
        <v>94</v>
      </c>
      <c r="C17" s="127" t="s">
        <v>95</v>
      </c>
      <c r="D17" s="315"/>
      <c r="E17" s="252" t="s">
        <v>103</v>
      </c>
      <c r="F17" s="127" t="s">
        <v>94</v>
      </c>
      <c r="G17" s="127" t="s">
        <v>95</v>
      </c>
      <c r="H17" s="316"/>
      <c r="I17" s="252" t="s">
        <v>104</v>
      </c>
      <c r="J17" s="127" t="s">
        <v>94</v>
      </c>
      <c r="K17" s="128" t="s">
        <v>95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11">
      <c r="A18" s="317" t="s">
        <v>105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0"/>
    </row>
    <row r="19" s="300" customFormat="1" ht="18" customHeight="1" spans="1:11">
      <c r="A19" s="304" t="s">
        <v>106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47"/>
    </row>
    <row r="20" customHeight="1" spans="1:11">
      <c r="A20" s="319" t="s">
        <v>107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1"/>
    </row>
    <row r="21" ht="21.75" customHeight="1" spans="1:11">
      <c r="A21" s="321" t="s">
        <v>108</v>
      </c>
      <c r="B21" s="252" t="s">
        <v>109</v>
      </c>
      <c r="C21" s="252" t="s">
        <v>110</v>
      </c>
      <c r="D21" s="252" t="s">
        <v>111</v>
      </c>
      <c r="E21" s="252" t="s">
        <v>112</v>
      </c>
      <c r="F21" s="252" t="s">
        <v>113</v>
      </c>
      <c r="G21" s="252" t="s">
        <v>114</v>
      </c>
      <c r="H21" s="252" t="s">
        <v>115</v>
      </c>
      <c r="I21" s="252" t="s">
        <v>116</v>
      </c>
      <c r="J21" s="252" t="s">
        <v>117</v>
      </c>
      <c r="K21" s="289" t="s">
        <v>118</v>
      </c>
    </row>
    <row r="22" customHeight="1" spans="1:11">
      <c r="A22" s="223" t="s">
        <v>119</v>
      </c>
      <c r="B22" s="322"/>
      <c r="C22" s="322"/>
      <c r="D22" s="322"/>
      <c r="E22" s="322">
        <v>1</v>
      </c>
      <c r="F22" s="322">
        <v>1</v>
      </c>
      <c r="G22" s="322">
        <v>1</v>
      </c>
      <c r="H22" s="322">
        <v>1</v>
      </c>
      <c r="I22" s="322">
        <v>1</v>
      </c>
      <c r="J22" s="322"/>
      <c r="K22" s="352"/>
    </row>
    <row r="23" customHeight="1" spans="2:11">
      <c r="B23" s="322"/>
      <c r="C23" s="322"/>
      <c r="D23" s="322"/>
      <c r="E23" s="322"/>
      <c r="F23" s="322"/>
      <c r="G23" s="322"/>
      <c r="H23" s="322"/>
      <c r="I23" s="322"/>
      <c r="J23" s="322"/>
      <c r="K23" s="353"/>
    </row>
    <row r="24" customHeight="1" spans="1:11">
      <c r="A24" s="223"/>
      <c r="B24" s="322"/>
      <c r="C24" s="322"/>
      <c r="D24" s="322"/>
      <c r="E24" s="322"/>
      <c r="F24" s="322"/>
      <c r="G24" s="322"/>
      <c r="H24" s="322"/>
      <c r="I24" s="322"/>
      <c r="J24" s="322"/>
      <c r="K24" s="353"/>
    </row>
    <row r="25" customHeight="1" spans="1:11">
      <c r="A25" s="223"/>
      <c r="B25" s="322"/>
      <c r="C25" s="322"/>
      <c r="D25" s="322"/>
      <c r="E25" s="322"/>
      <c r="F25" s="322"/>
      <c r="G25" s="322"/>
      <c r="H25" s="322"/>
      <c r="I25" s="322"/>
      <c r="J25" s="322"/>
      <c r="K25" s="354"/>
    </row>
    <row r="26" customHeight="1" spans="1:11">
      <c r="A26" s="223"/>
      <c r="B26" s="322"/>
      <c r="C26" s="322"/>
      <c r="D26" s="322"/>
      <c r="E26" s="322"/>
      <c r="F26" s="322"/>
      <c r="G26" s="322"/>
      <c r="H26" s="322"/>
      <c r="I26" s="322"/>
      <c r="J26" s="322"/>
      <c r="K26" s="354"/>
    </row>
    <row r="27" customHeight="1" spans="1:11">
      <c r="A27" s="223"/>
      <c r="B27" s="322"/>
      <c r="C27" s="322"/>
      <c r="D27" s="322"/>
      <c r="E27" s="322"/>
      <c r="F27" s="322"/>
      <c r="G27" s="322"/>
      <c r="H27" s="322"/>
      <c r="I27" s="322"/>
      <c r="J27" s="322"/>
      <c r="K27" s="354"/>
    </row>
    <row r="28" customHeight="1" spans="1:11">
      <c r="A28" s="223"/>
      <c r="B28" s="322"/>
      <c r="C28" s="322"/>
      <c r="D28" s="322"/>
      <c r="E28" s="322"/>
      <c r="F28" s="322"/>
      <c r="G28" s="322"/>
      <c r="H28" s="322"/>
      <c r="I28" s="322"/>
      <c r="J28" s="322"/>
      <c r="K28" s="354"/>
    </row>
    <row r="29" ht="18" customHeight="1" spans="1:11">
      <c r="A29" s="323" t="s">
        <v>120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5"/>
    </row>
    <row r="30" ht="18.75" customHeight="1" spans="1:11">
      <c r="A30" s="325" t="s">
        <v>121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6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7"/>
    </row>
    <row r="32" ht="18" customHeight="1" spans="1:11">
      <c r="A32" s="323" t="s">
        <v>122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5"/>
    </row>
    <row r="33" ht="14.25" spans="1:11">
      <c r="A33" s="329" t="s">
        <v>123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8"/>
    </row>
    <row r="34" ht="15" spans="1:11">
      <c r="A34" s="136" t="s">
        <v>124</v>
      </c>
      <c r="B34" s="138"/>
      <c r="C34" s="127" t="s">
        <v>66</v>
      </c>
      <c r="D34" s="127" t="s">
        <v>67</v>
      </c>
      <c r="E34" s="331" t="s">
        <v>125</v>
      </c>
      <c r="F34" s="332"/>
      <c r="G34" s="332"/>
      <c r="H34" s="332"/>
      <c r="I34" s="332"/>
      <c r="J34" s="332"/>
      <c r="K34" s="359"/>
    </row>
    <row r="35" ht="15" spans="1:11">
      <c r="A35" s="333" t="s">
        <v>126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4.25" spans="1:11">
      <c r="A36" s="334" t="s">
        <v>127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60"/>
    </row>
    <row r="37" ht="14.25" spans="1:11">
      <c r="A37" s="259" t="s">
        <v>128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92"/>
    </row>
    <row r="38" ht="14.25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92"/>
    </row>
    <row r="39" ht="14.2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2"/>
    </row>
    <row r="40" ht="14.2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2"/>
    </row>
    <row r="4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2"/>
    </row>
    <row r="42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2"/>
    </row>
    <row r="43" ht="15" spans="1:11">
      <c r="A43" s="254" t="s">
        <v>129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90"/>
    </row>
    <row r="44" ht="15" spans="1:11">
      <c r="A44" s="304" t="s">
        <v>130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47"/>
    </row>
    <row r="45" ht="14.25" spans="1:11">
      <c r="A45" s="311" t="s">
        <v>131</v>
      </c>
      <c r="B45" s="308" t="s">
        <v>94</v>
      </c>
      <c r="C45" s="308" t="s">
        <v>95</v>
      </c>
      <c r="D45" s="308" t="s">
        <v>87</v>
      </c>
      <c r="E45" s="313" t="s">
        <v>132</v>
      </c>
      <c r="F45" s="308" t="s">
        <v>94</v>
      </c>
      <c r="G45" s="308" t="s">
        <v>95</v>
      </c>
      <c r="H45" s="308" t="s">
        <v>87</v>
      </c>
      <c r="I45" s="313" t="s">
        <v>133</v>
      </c>
      <c r="J45" s="308" t="s">
        <v>94</v>
      </c>
      <c r="K45" s="348" t="s">
        <v>95</v>
      </c>
    </row>
    <row r="46" ht="14.25" spans="1:11">
      <c r="A46" s="221" t="s">
        <v>86</v>
      </c>
      <c r="B46" s="127" t="s">
        <v>94</v>
      </c>
      <c r="C46" s="127" t="s">
        <v>95</v>
      </c>
      <c r="D46" s="127" t="s">
        <v>87</v>
      </c>
      <c r="E46" s="252" t="s">
        <v>93</v>
      </c>
      <c r="F46" s="127" t="s">
        <v>94</v>
      </c>
      <c r="G46" s="127" t="s">
        <v>95</v>
      </c>
      <c r="H46" s="127" t="s">
        <v>87</v>
      </c>
      <c r="I46" s="252" t="s">
        <v>104</v>
      </c>
      <c r="J46" s="127" t="s">
        <v>94</v>
      </c>
      <c r="K46" s="128" t="s">
        <v>95</v>
      </c>
    </row>
    <row r="47" ht="15" spans="1:11">
      <c r="A47" s="227" t="s">
        <v>97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79"/>
    </row>
    <row r="48" ht="15" spans="1:11">
      <c r="A48" s="333" t="s">
        <v>134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ht="1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60"/>
    </row>
    <row r="50" ht="15" spans="1:11">
      <c r="A50" s="336" t="s">
        <v>135</v>
      </c>
      <c r="B50" s="337" t="s">
        <v>136</v>
      </c>
      <c r="C50" s="337"/>
      <c r="D50" s="338" t="s">
        <v>137</v>
      </c>
      <c r="E50" s="339" t="s">
        <v>138</v>
      </c>
      <c r="F50" s="340" t="s">
        <v>139</v>
      </c>
      <c r="G50" s="341">
        <v>45526</v>
      </c>
      <c r="H50" s="342" t="s">
        <v>140</v>
      </c>
      <c r="I50" s="361"/>
      <c r="J50" s="362" t="s">
        <v>141</v>
      </c>
      <c r="K50" s="363"/>
    </row>
    <row r="51" ht="15" spans="1:11">
      <c r="A51" s="333"/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4"/>
    </row>
    <row r="53" ht="15" spans="1:11">
      <c r="A53" s="336" t="s">
        <v>135</v>
      </c>
      <c r="B53" s="337" t="s">
        <v>136</v>
      </c>
      <c r="C53" s="337"/>
      <c r="D53" s="338" t="s">
        <v>137</v>
      </c>
      <c r="E53" s="345" t="s">
        <v>138</v>
      </c>
      <c r="F53" s="340" t="s">
        <v>142</v>
      </c>
      <c r="G53" s="341">
        <v>45526</v>
      </c>
      <c r="H53" s="342" t="s">
        <v>140</v>
      </c>
      <c r="I53" s="361"/>
      <c r="J53" s="365" t="s">
        <v>141</v>
      </c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75" style="200" customWidth="1"/>
    <col min="2" max="16384" width="10" style="200"/>
  </cols>
  <sheetData>
    <row r="1" ht="22.5" customHeight="1" spans="1:11">
      <c r="A1" s="201" t="s">
        <v>143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53</v>
      </c>
      <c r="B2" s="203" t="s">
        <v>54</v>
      </c>
      <c r="C2" s="204"/>
      <c r="D2" s="205" t="s">
        <v>55</v>
      </c>
      <c r="E2" s="205"/>
      <c r="F2" s="204" t="s">
        <v>56</v>
      </c>
      <c r="G2" s="204"/>
      <c r="H2" s="206" t="s">
        <v>57</v>
      </c>
      <c r="I2" s="275" t="s">
        <v>58</v>
      </c>
      <c r="J2" s="276"/>
      <c r="K2" s="277"/>
    </row>
    <row r="3" customHeight="1" spans="1:11">
      <c r="A3" s="207" t="s">
        <v>59</v>
      </c>
      <c r="B3" s="208"/>
      <c r="C3" s="209"/>
      <c r="D3" s="210" t="s">
        <v>60</v>
      </c>
      <c r="E3" s="211"/>
      <c r="F3" s="211"/>
      <c r="G3" s="212"/>
      <c r="H3" s="210" t="s">
        <v>61</v>
      </c>
      <c r="I3" s="211"/>
      <c r="J3" s="211"/>
      <c r="K3" s="212"/>
    </row>
    <row r="4" customHeight="1" spans="1:11">
      <c r="A4" s="213" t="s">
        <v>62</v>
      </c>
      <c r="B4" s="127" t="s">
        <v>63</v>
      </c>
      <c r="C4" s="128"/>
      <c r="D4" s="213" t="s">
        <v>64</v>
      </c>
      <c r="E4" s="214"/>
      <c r="F4" s="215">
        <v>45545</v>
      </c>
      <c r="G4" s="216"/>
      <c r="H4" s="213" t="s">
        <v>144</v>
      </c>
      <c r="I4" s="214"/>
      <c r="J4" s="127" t="s">
        <v>66</v>
      </c>
      <c r="K4" s="128" t="s">
        <v>67</v>
      </c>
    </row>
    <row r="5" customHeight="1" spans="1:11">
      <c r="A5" s="217" t="s">
        <v>68</v>
      </c>
      <c r="B5" s="400" t="s">
        <v>69</v>
      </c>
      <c r="C5" s="128"/>
      <c r="D5" s="213" t="s">
        <v>70</v>
      </c>
      <c r="E5" s="214"/>
      <c r="F5" s="215">
        <v>45527</v>
      </c>
      <c r="G5" s="216"/>
      <c r="H5" s="213" t="s">
        <v>145</v>
      </c>
      <c r="I5" s="214"/>
      <c r="J5" s="127" t="s">
        <v>66</v>
      </c>
      <c r="K5" s="128" t="s">
        <v>67</v>
      </c>
    </row>
    <row r="6" customHeight="1" spans="1:11">
      <c r="A6" s="213" t="s">
        <v>72</v>
      </c>
      <c r="B6" s="218">
        <v>1</v>
      </c>
      <c r="C6" s="219">
        <v>5</v>
      </c>
      <c r="D6" s="217" t="s">
        <v>73</v>
      </c>
      <c r="E6" s="220"/>
      <c r="F6" s="215">
        <v>45543</v>
      </c>
      <c r="G6" s="216"/>
      <c r="H6" s="221" t="s">
        <v>146</v>
      </c>
      <c r="I6" s="252"/>
      <c r="J6" s="252"/>
      <c r="K6" s="278"/>
    </row>
    <row r="7" customHeight="1" spans="1:11">
      <c r="A7" s="213" t="s">
        <v>75</v>
      </c>
      <c r="B7" s="130">
        <v>3000</v>
      </c>
      <c r="C7" s="131"/>
      <c r="D7" s="217" t="s">
        <v>76</v>
      </c>
      <c r="E7" s="222"/>
      <c r="F7" s="215">
        <v>45545</v>
      </c>
      <c r="G7" s="216"/>
      <c r="H7" s="223"/>
      <c r="I7" s="127"/>
      <c r="J7" s="127"/>
      <c r="K7" s="128"/>
    </row>
    <row r="8" customHeight="1" spans="1:11">
      <c r="A8" s="224" t="s">
        <v>78</v>
      </c>
      <c r="B8" s="225"/>
      <c r="C8" s="226"/>
      <c r="D8" s="227" t="s">
        <v>79</v>
      </c>
      <c r="E8" s="228"/>
      <c r="F8" s="229">
        <v>45551</v>
      </c>
      <c r="G8" s="230"/>
      <c r="H8" s="227"/>
      <c r="I8" s="228"/>
      <c r="J8" s="228"/>
      <c r="K8" s="279"/>
    </row>
    <row r="9" customHeight="1" spans="1:11">
      <c r="A9" s="231" t="s">
        <v>147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customHeight="1" spans="1:11">
      <c r="A10" s="232" t="s">
        <v>83</v>
      </c>
      <c r="B10" s="233" t="s">
        <v>84</v>
      </c>
      <c r="C10" s="234" t="s">
        <v>85</v>
      </c>
      <c r="D10" s="235"/>
      <c r="E10" s="236" t="s">
        <v>88</v>
      </c>
      <c r="F10" s="233" t="s">
        <v>84</v>
      </c>
      <c r="G10" s="234" t="s">
        <v>85</v>
      </c>
      <c r="H10" s="233"/>
      <c r="I10" s="236" t="s">
        <v>86</v>
      </c>
      <c r="J10" s="233" t="s">
        <v>84</v>
      </c>
      <c r="K10" s="280" t="s">
        <v>85</v>
      </c>
    </row>
    <row r="11" customHeight="1" spans="1:11">
      <c r="A11" s="217" t="s">
        <v>89</v>
      </c>
      <c r="B11" s="237" t="s">
        <v>84</v>
      </c>
      <c r="C11" s="127" t="s">
        <v>85</v>
      </c>
      <c r="D11" s="222"/>
      <c r="E11" s="220" t="s">
        <v>91</v>
      </c>
      <c r="F11" s="237" t="s">
        <v>84</v>
      </c>
      <c r="G11" s="127" t="s">
        <v>85</v>
      </c>
      <c r="H11" s="237"/>
      <c r="I11" s="220" t="s">
        <v>96</v>
      </c>
      <c r="J11" s="237" t="s">
        <v>84</v>
      </c>
      <c r="K11" s="128" t="s">
        <v>85</v>
      </c>
    </row>
    <row r="12" customHeight="1" spans="1:11">
      <c r="A12" s="227" t="s">
        <v>125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79"/>
    </row>
    <row r="13" customHeight="1" spans="1:11">
      <c r="A13" s="238" t="s">
        <v>148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149</v>
      </c>
      <c r="B14" s="240"/>
      <c r="C14" s="240"/>
      <c r="D14" s="240"/>
      <c r="E14" s="240"/>
      <c r="F14" s="240"/>
      <c r="G14" s="240"/>
      <c r="H14" s="240"/>
      <c r="I14" s="281"/>
      <c r="J14" s="281"/>
      <c r="K14" s="282"/>
    </row>
    <row r="15" customHeight="1" spans="1:11">
      <c r="A15" s="241"/>
      <c r="B15" s="242"/>
      <c r="C15" s="242"/>
      <c r="D15" s="243"/>
      <c r="E15" s="244"/>
      <c r="F15" s="242"/>
      <c r="G15" s="242"/>
      <c r="H15" s="243"/>
      <c r="I15" s="283"/>
      <c r="J15" s="284"/>
      <c r="K15" s="285"/>
    </row>
    <row r="16" customHeight="1" spans="1:11">
      <c r="A16" s="245"/>
      <c r="B16" s="246"/>
      <c r="C16" s="246"/>
      <c r="D16" s="246"/>
      <c r="E16" s="246"/>
      <c r="F16" s="246"/>
      <c r="G16" s="246"/>
      <c r="H16" s="246"/>
      <c r="I16" s="246"/>
      <c r="J16" s="246"/>
      <c r="K16" s="286"/>
    </row>
    <row r="17" customHeight="1" spans="1:11">
      <c r="A17" s="238" t="s">
        <v>150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39" t="s">
        <v>151</v>
      </c>
      <c r="B18" s="240"/>
      <c r="C18" s="240"/>
      <c r="D18" s="240"/>
      <c r="E18" s="240"/>
      <c r="F18" s="240"/>
      <c r="G18" s="240"/>
      <c r="H18" s="240"/>
      <c r="I18" s="281"/>
      <c r="J18" s="281"/>
      <c r="K18" s="282"/>
    </row>
    <row r="19" customHeight="1" spans="1:11">
      <c r="A19" s="241"/>
      <c r="B19" s="242"/>
      <c r="C19" s="242"/>
      <c r="D19" s="243"/>
      <c r="E19" s="244"/>
      <c r="F19" s="242"/>
      <c r="G19" s="242"/>
      <c r="H19" s="243"/>
      <c r="I19" s="283"/>
      <c r="J19" s="284"/>
      <c r="K19" s="285"/>
    </row>
    <row r="20" customHeight="1" spans="1:11">
      <c r="A20" s="245"/>
      <c r="B20" s="246"/>
      <c r="C20" s="246"/>
      <c r="D20" s="246"/>
      <c r="E20" s="246"/>
      <c r="F20" s="246"/>
      <c r="G20" s="246"/>
      <c r="H20" s="246"/>
      <c r="I20" s="246"/>
      <c r="J20" s="246"/>
      <c r="K20" s="286"/>
    </row>
    <row r="21" customHeight="1" spans="1:11">
      <c r="A21" s="247" t="s">
        <v>122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customHeight="1" spans="1:11">
      <c r="A22" s="122" t="s">
        <v>123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91"/>
    </row>
    <row r="23" customHeight="1" spans="1:11">
      <c r="A23" s="136" t="s">
        <v>124</v>
      </c>
      <c r="B23" s="138"/>
      <c r="C23" s="127" t="s">
        <v>66</v>
      </c>
      <c r="D23" s="127" t="s">
        <v>67</v>
      </c>
      <c r="E23" s="135"/>
      <c r="F23" s="135"/>
      <c r="G23" s="135"/>
      <c r="H23" s="135"/>
      <c r="I23" s="135"/>
      <c r="J23" s="135"/>
      <c r="K23" s="185"/>
    </row>
    <row r="24" customHeight="1" spans="1:11">
      <c r="A24" s="248" t="s">
        <v>152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87"/>
    </row>
    <row r="25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88"/>
    </row>
    <row r="26" customHeight="1" spans="1:11">
      <c r="A26" s="231" t="s">
        <v>130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</row>
    <row r="27" customHeight="1" spans="1:11">
      <c r="A27" s="207" t="s">
        <v>131</v>
      </c>
      <c r="B27" s="234" t="s">
        <v>94</v>
      </c>
      <c r="C27" s="234" t="s">
        <v>95</v>
      </c>
      <c r="D27" s="234" t="s">
        <v>87</v>
      </c>
      <c r="E27" s="208" t="s">
        <v>132</v>
      </c>
      <c r="F27" s="234" t="s">
        <v>94</v>
      </c>
      <c r="G27" s="234" t="s">
        <v>95</v>
      </c>
      <c r="H27" s="234" t="s">
        <v>87</v>
      </c>
      <c r="I27" s="208" t="s">
        <v>133</v>
      </c>
      <c r="J27" s="234" t="s">
        <v>94</v>
      </c>
      <c r="K27" s="280" t="s">
        <v>95</v>
      </c>
    </row>
    <row r="28" customHeight="1" spans="1:11">
      <c r="A28" s="221" t="s">
        <v>86</v>
      </c>
      <c r="B28" s="127" t="s">
        <v>94</v>
      </c>
      <c r="C28" s="127" t="s">
        <v>95</v>
      </c>
      <c r="D28" s="127" t="s">
        <v>87</v>
      </c>
      <c r="E28" s="252" t="s">
        <v>93</v>
      </c>
      <c r="F28" s="127" t="s">
        <v>94</v>
      </c>
      <c r="G28" s="127" t="s">
        <v>95</v>
      </c>
      <c r="H28" s="127" t="s">
        <v>87</v>
      </c>
      <c r="I28" s="252" t="s">
        <v>104</v>
      </c>
      <c r="J28" s="127" t="s">
        <v>94</v>
      </c>
      <c r="K28" s="128" t="s">
        <v>95</v>
      </c>
    </row>
    <row r="29" customHeight="1" spans="1:11">
      <c r="A29" s="213" t="s">
        <v>97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89"/>
    </row>
    <row r="30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90"/>
    </row>
    <row r="31" customHeight="1" spans="1:11">
      <c r="A31" s="256" t="s">
        <v>153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ht="17.25" customHeight="1" spans="1:11">
      <c r="A32" s="257" t="s">
        <v>154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91"/>
    </row>
    <row r="33" ht="17.25" customHeight="1" spans="1:11">
      <c r="A33" s="259" t="s">
        <v>155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92"/>
    </row>
    <row r="34" ht="17.25" customHeight="1" spans="1:11">
      <c r="A34" s="259" t="s">
        <v>156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92"/>
    </row>
    <row r="35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92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92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92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92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2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2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2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2"/>
    </row>
    <row r="43" ht="17.25" customHeight="1" spans="1:11">
      <c r="A43" s="254" t="s">
        <v>129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90"/>
    </row>
    <row r="44" customHeight="1" spans="1:11">
      <c r="A44" s="256" t="s">
        <v>157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ht="18" customHeight="1" spans="1:11">
      <c r="A45" s="261" t="s">
        <v>125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93"/>
    </row>
    <row r="46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93"/>
    </row>
    <row r="47" ht="18" customHeight="1" spans="1:11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88"/>
    </row>
    <row r="48" ht="21" customHeight="1" spans="1:11">
      <c r="A48" s="263" t="s">
        <v>135</v>
      </c>
      <c r="B48" s="264" t="s">
        <v>136</v>
      </c>
      <c r="C48" s="264"/>
      <c r="D48" s="265" t="s">
        <v>137</v>
      </c>
      <c r="E48" s="266" t="s">
        <v>138</v>
      </c>
      <c r="F48" s="265" t="s">
        <v>139</v>
      </c>
      <c r="G48" s="267">
        <v>45543</v>
      </c>
      <c r="H48" s="268" t="s">
        <v>140</v>
      </c>
      <c r="I48" s="268"/>
      <c r="J48" s="264" t="s">
        <v>141</v>
      </c>
      <c r="K48" s="294"/>
    </row>
    <row r="49" customHeight="1" spans="1:11">
      <c r="A49" s="269" t="s">
        <v>158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95"/>
    </row>
    <row r="50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96"/>
    </row>
    <row r="5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7"/>
    </row>
    <row r="52" ht="21" customHeight="1" spans="1:11">
      <c r="A52" s="263" t="s">
        <v>135</v>
      </c>
      <c r="B52" s="264" t="s">
        <v>136</v>
      </c>
      <c r="C52" s="264"/>
      <c r="D52" s="265" t="s">
        <v>137</v>
      </c>
      <c r="E52" s="266" t="s">
        <v>138</v>
      </c>
      <c r="F52" s="265" t="s">
        <v>139</v>
      </c>
      <c r="G52" s="267">
        <v>45543</v>
      </c>
      <c r="H52" s="268" t="s">
        <v>140</v>
      </c>
      <c r="I52" s="268"/>
      <c r="J52" s="298" t="s">
        <v>141</v>
      </c>
      <c r="K52" s="29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D44" sqref="D44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9.12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159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>
      <c r="A2" s="122" t="s">
        <v>53</v>
      </c>
      <c r="B2" s="123" t="s">
        <v>54</v>
      </c>
      <c r="C2" s="123"/>
      <c r="D2" s="124" t="s">
        <v>62</v>
      </c>
      <c r="E2" s="125" t="s">
        <v>63</v>
      </c>
      <c r="F2" s="126" t="s">
        <v>160</v>
      </c>
      <c r="G2" s="400" t="s">
        <v>69</v>
      </c>
      <c r="H2" s="128"/>
      <c r="I2" s="159" t="s">
        <v>57</v>
      </c>
      <c r="J2" s="183" t="s">
        <v>58</v>
      </c>
      <c r="K2" s="184"/>
    </row>
    <row r="3" spans="1:11">
      <c r="A3" s="129" t="s">
        <v>75</v>
      </c>
      <c r="B3" s="130">
        <v>3000</v>
      </c>
      <c r="C3" s="131"/>
      <c r="D3" s="132" t="s">
        <v>161</v>
      </c>
      <c r="E3" s="133">
        <v>45545</v>
      </c>
      <c r="F3" s="134"/>
      <c r="G3" s="134"/>
      <c r="H3" s="135" t="s">
        <v>162</v>
      </c>
      <c r="I3" s="135"/>
      <c r="J3" s="135"/>
      <c r="K3" s="185"/>
    </row>
    <row r="4" spans="1:11">
      <c r="A4" s="136" t="s">
        <v>72</v>
      </c>
      <c r="B4" s="137">
        <v>1</v>
      </c>
      <c r="C4" s="137">
        <v>5</v>
      </c>
      <c r="D4" s="138" t="s">
        <v>163</v>
      </c>
      <c r="E4" s="134"/>
      <c r="F4" s="134"/>
      <c r="G4" s="134"/>
      <c r="H4" s="138" t="s">
        <v>164</v>
      </c>
      <c r="I4" s="138"/>
      <c r="J4" s="152" t="s">
        <v>66</v>
      </c>
      <c r="K4" s="186" t="s">
        <v>67</v>
      </c>
    </row>
    <row r="5" spans="1:11">
      <c r="A5" s="136" t="s">
        <v>165</v>
      </c>
      <c r="B5" s="139">
        <v>1</v>
      </c>
      <c r="C5" s="139"/>
      <c r="D5" s="132" t="s">
        <v>166</v>
      </c>
      <c r="E5" s="132" t="s">
        <v>167</v>
      </c>
      <c r="F5" s="132" t="s">
        <v>168</v>
      </c>
      <c r="G5" s="132" t="s">
        <v>169</v>
      </c>
      <c r="H5" s="138" t="s">
        <v>170</v>
      </c>
      <c r="I5" s="138"/>
      <c r="J5" s="152" t="s">
        <v>66</v>
      </c>
      <c r="K5" s="186" t="s">
        <v>67</v>
      </c>
    </row>
    <row r="6" ht="15" spans="1:11">
      <c r="A6" s="140" t="s">
        <v>171</v>
      </c>
      <c r="B6" s="141">
        <v>125</v>
      </c>
      <c r="C6" s="141"/>
      <c r="D6" s="142" t="s">
        <v>172</v>
      </c>
      <c r="E6" s="143"/>
      <c r="F6" s="144">
        <v>3000</v>
      </c>
      <c r="G6" s="142"/>
      <c r="H6" s="145" t="s">
        <v>173</v>
      </c>
      <c r="I6" s="145"/>
      <c r="J6" s="144" t="s">
        <v>66</v>
      </c>
      <c r="K6" s="187" t="s">
        <v>67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174</v>
      </c>
      <c r="B8" s="126" t="s">
        <v>175</v>
      </c>
      <c r="C8" s="126" t="s">
        <v>176</v>
      </c>
      <c r="D8" s="126" t="s">
        <v>177</v>
      </c>
      <c r="E8" s="126" t="s">
        <v>178</v>
      </c>
      <c r="F8" s="126" t="s">
        <v>179</v>
      </c>
      <c r="G8" s="150" t="s">
        <v>78</v>
      </c>
      <c r="H8" s="151"/>
      <c r="I8" s="151"/>
      <c r="J8" s="151"/>
      <c r="K8" s="188"/>
    </row>
    <row r="9" spans="1:11">
      <c r="A9" s="136" t="s">
        <v>180</v>
      </c>
      <c r="B9" s="138"/>
      <c r="C9" s="152" t="s">
        <v>66</v>
      </c>
      <c r="D9" s="152" t="s">
        <v>67</v>
      </c>
      <c r="E9" s="132" t="s">
        <v>181</v>
      </c>
      <c r="F9" s="153" t="s">
        <v>182</v>
      </c>
      <c r="G9" s="154"/>
      <c r="H9" s="155"/>
      <c r="I9" s="155"/>
      <c r="J9" s="155"/>
      <c r="K9" s="189"/>
    </row>
    <row r="10" spans="1:11">
      <c r="A10" s="136" t="s">
        <v>183</v>
      </c>
      <c r="B10" s="138"/>
      <c r="C10" s="152" t="s">
        <v>66</v>
      </c>
      <c r="D10" s="152" t="s">
        <v>67</v>
      </c>
      <c r="E10" s="132" t="s">
        <v>184</v>
      </c>
      <c r="F10" s="153" t="s">
        <v>185</v>
      </c>
      <c r="G10" s="154" t="s">
        <v>186</v>
      </c>
      <c r="H10" s="155"/>
      <c r="I10" s="155"/>
      <c r="J10" s="155"/>
      <c r="K10" s="189"/>
    </row>
    <row r="11" spans="1:11">
      <c r="A11" s="156" t="s">
        <v>147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0"/>
    </row>
    <row r="12" spans="1:11">
      <c r="A12" s="129" t="s">
        <v>88</v>
      </c>
      <c r="B12" s="152" t="s">
        <v>84</v>
      </c>
      <c r="C12" s="152" t="s">
        <v>85</v>
      </c>
      <c r="D12" s="153"/>
      <c r="E12" s="132" t="s">
        <v>86</v>
      </c>
      <c r="F12" s="152" t="s">
        <v>84</v>
      </c>
      <c r="G12" s="152" t="s">
        <v>85</v>
      </c>
      <c r="H12" s="152"/>
      <c r="I12" s="132" t="s">
        <v>187</v>
      </c>
      <c r="J12" s="152" t="s">
        <v>84</v>
      </c>
      <c r="K12" s="186" t="s">
        <v>85</v>
      </c>
    </row>
    <row r="13" spans="1:11">
      <c r="A13" s="129" t="s">
        <v>91</v>
      </c>
      <c r="B13" s="152" t="s">
        <v>84</v>
      </c>
      <c r="C13" s="152" t="s">
        <v>85</v>
      </c>
      <c r="D13" s="153"/>
      <c r="E13" s="132" t="s">
        <v>96</v>
      </c>
      <c r="F13" s="152" t="s">
        <v>84</v>
      </c>
      <c r="G13" s="152" t="s">
        <v>85</v>
      </c>
      <c r="H13" s="152"/>
      <c r="I13" s="132" t="s">
        <v>188</v>
      </c>
      <c r="J13" s="152" t="s">
        <v>84</v>
      </c>
      <c r="K13" s="186" t="s">
        <v>85</v>
      </c>
    </row>
    <row r="14" ht="15" spans="1:11">
      <c r="A14" s="140" t="s">
        <v>189</v>
      </c>
      <c r="B14" s="144" t="s">
        <v>84</v>
      </c>
      <c r="C14" s="144" t="s">
        <v>85</v>
      </c>
      <c r="D14" s="143"/>
      <c r="E14" s="142" t="s">
        <v>190</v>
      </c>
      <c r="F14" s="144" t="s">
        <v>84</v>
      </c>
      <c r="G14" s="144" t="s">
        <v>85</v>
      </c>
      <c r="H14" s="144"/>
      <c r="I14" s="142" t="s">
        <v>191</v>
      </c>
      <c r="J14" s="144" t="s">
        <v>84</v>
      </c>
      <c r="K14" s="187" t="s">
        <v>85</v>
      </c>
    </row>
    <row r="15" ht="15" spans="1:11">
      <c r="A15" s="146"/>
      <c r="B15" s="158"/>
      <c r="C15" s="158"/>
      <c r="D15" s="147"/>
      <c r="E15" s="146"/>
      <c r="F15" s="158"/>
      <c r="G15" s="158"/>
      <c r="H15" s="158"/>
      <c r="I15" s="146"/>
      <c r="J15" s="158"/>
      <c r="K15" s="158"/>
    </row>
    <row r="16" s="118" customFormat="1" spans="1:11">
      <c r="A16" s="122" t="s">
        <v>192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1"/>
    </row>
    <row r="17" spans="1:11">
      <c r="A17" s="136" t="s">
        <v>193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2"/>
    </row>
    <row r="18" spans="1:11">
      <c r="A18" s="136" t="s">
        <v>194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2"/>
    </row>
    <row r="19" spans="1:11">
      <c r="A19" s="160" t="s">
        <v>195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86"/>
    </row>
    <row r="20" spans="1:11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193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3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3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4"/>
    </row>
    <row r="24" spans="1:11">
      <c r="A24" s="136" t="s">
        <v>124</v>
      </c>
      <c r="B24" s="138"/>
      <c r="C24" s="152" t="s">
        <v>66</v>
      </c>
      <c r="D24" s="152" t="s">
        <v>67</v>
      </c>
      <c r="E24" s="135"/>
      <c r="F24" s="135"/>
      <c r="G24" s="135"/>
      <c r="H24" s="135"/>
      <c r="I24" s="135"/>
      <c r="J24" s="135"/>
      <c r="K24" s="185"/>
    </row>
    <row r="25" ht="15" spans="1:11">
      <c r="A25" s="165" t="s">
        <v>196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5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197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88"/>
    </row>
    <row r="28" spans="1:11">
      <c r="A28" s="169" t="s">
        <v>198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6"/>
    </row>
    <row r="29" spans="1:11">
      <c r="A29" s="169" t="s">
        <v>199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96"/>
    </row>
    <row r="30" spans="1:11">
      <c r="A30" s="169" t="s">
        <v>200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96"/>
    </row>
    <row r="31" spans="1:11">
      <c r="A31" s="171"/>
      <c r="B31" s="170"/>
      <c r="C31" s="170"/>
      <c r="D31" s="170"/>
      <c r="E31" s="170"/>
      <c r="F31" s="170"/>
      <c r="G31" s="170"/>
      <c r="H31" s="170"/>
      <c r="I31" s="170"/>
      <c r="J31" s="170"/>
      <c r="K31" s="196"/>
    </row>
    <row r="32" spans="1:11">
      <c r="A32" s="171"/>
      <c r="B32" s="170"/>
      <c r="C32" s="170"/>
      <c r="D32" s="170"/>
      <c r="E32" s="170"/>
      <c r="F32" s="170"/>
      <c r="G32" s="170"/>
      <c r="H32" s="170"/>
      <c r="I32" s="170"/>
      <c r="J32" s="170"/>
      <c r="K32" s="196"/>
    </row>
    <row r="33" ht="23.1" customHeight="1" spans="1:11">
      <c r="A33" s="171"/>
      <c r="B33" s="170"/>
      <c r="C33" s="170"/>
      <c r="D33" s="170"/>
      <c r="E33" s="170"/>
      <c r="F33" s="170"/>
      <c r="G33" s="170"/>
      <c r="H33" s="170"/>
      <c r="I33" s="170"/>
      <c r="J33" s="170"/>
      <c r="K33" s="196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3"/>
    </row>
    <row r="35" ht="23.1" customHeight="1" spans="1:11">
      <c r="A35" s="172"/>
      <c r="B35" s="162"/>
      <c r="C35" s="162"/>
      <c r="D35" s="162"/>
      <c r="E35" s="162"/>
      <c r="F35" s="162"/>
      <c r="G35" s="162"/>
      <c r="H35" s="162"/>
      <c r="I35" s="162"/>
      <c r="J35" s="162"/>
      <c r="K35" s="193"/>
    </row>
    <row r="36" ht="23.1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7"/>
    </row>
    <row r="37" ht="18.75" customHeight="1" spans="1:11">
      <c r="A37" s="175" t="s">
        <v>201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98"/>
    </row>
    <row r="38" s="119" customFormat="1" ht="18.75" customHeight="1" spans="1:11">
      <c r="A38" s="136" t="s">
        <v>202</v>
      </c>
      <c r="B38" s="138"/>
      <c r="C38" s="138"/>
      <c r="D38" s="135" t="s">
        <v>203</v>
      </c>
      <c r="E38" s="135"/>
      <c r="F38" s="177" t="s">
        <v>204</v>
      </c>
      <c r="G38" s="178"/>
      <c r="H38" s="138" t="s">
        <v>205</v>
      </c>
      <c r="I38" s="138"/>
      <c r="J38" s="138" t="s">
        <v>206</v>
      </c>
      <c r="K38" s="192"/>
    </row>
    <row r="39" ht="18.75" customHeight="1" spans="1:13">
      <c r="A39" s="136" t="s">
        <v>125</v>
      </c>
      <c r="B39" s="138" t="s">
        <v>207</v>
      </c>
      <c r="C39" s="138"/>
      <c r="D39" s="138"/>
      <c r="E39" s="138"/>
      <c r="F39" s="138"/>
      <c r="G39" s="138"/>
      <c r="H39" s="138"/>
      <c r="I39" s="138"/>
      <c r="J39" s="138"/>
      <c r="K39" s="192"/>
      <c r="M39" s="119"/>
    </row>
    <row r="40" ht="30.95" customHeight="1" spans="1:11">
      <c r="A40" s="136"/>
      <c r="B40" s="138"/>
      <c r="C40" s="138"/>
      <c r="D40" s="138"/>
      <c r="E40" s="138"/>
      <c r="F40" s="138"/>
      <c r="G40" s="138"/>
      <c r="H40" s="138"/>
      <c r="I40" s="138"/>
      <c r="J40" s="138"/>
      <c r="K40" s="192"/>
    </row>
    <row r="41" ht="18.75" customHeight="1" spans="1:11">
      <c r="A41" s="136"/>
      <c r="B41" s="138"/>
      <c r="C41" s="138"/>
      <c r="D41" s="138"/>
      <c r="E41" s="138"/>
      <c r="F41" s="138"/>
      <c r="G41" s="138"/>
      <c r="H41" s="138"/>
      <c r="I41" s="138"/>
      <c r="J41" s="138"/>
      <c r="K41" s="192"/>
    </row>
    <row r="42" ht="32.1" customHeight="1" spans="1:11">
      <c r="A42" s="140" t="s">
        <v>135</v>
      </c>
      <c r="B42" s="179" t="s">
        <v>208</v>
      </c>
      <c r="C42" s="179"/>
      <c r="D42" s="142" t="s">
        <v>209</v>
      </c>
      <c r="E42" s="180" t="s">
        <v>138</v>
      </c>
      <c r="F42" s="142" t="s">
        <v>139</v>
      </c>
      <c r="G42" s="181">
        <v>45555</v>
      </c>
      <c r="H42" s="182" t="s">
        <v>140</v>
      </c>
      <c r="I42" s="182"/>
      <c r="J42" s="179" t="s">
        <v>141</v>
      </c>
      <c r="K42" s="19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J11" sqref="J11"/>
    </sheetView>
  </sheetViews>
  <sheetFormatPr defaultColWidth="9" defaultRowHeight="26.1" customHeight="1"/>
  <cols>
    <col min="1" max="1" width="17.125" style="87" customWidth="1"/>
    <col min="2" max="7" width="9.375" style="87" customWidth="1"/>
    <col min="8" max="8" width="1.375" style="87" customWidth="1"/>
    <col min="9" max="14" width="9.625" style="87" customWidth="1"/>
    <col min="15" max="16384" width="9" style="87"/>
  </cols>
  <sheetData>
    <row r="1" ht="30" customHeight="1" spans="1:14">
      <c r="A1" s="88" t="s">
        <v>210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9.1" customHeight="1" spans="1:14">
      <c r="A2" s="90" t="s">
        <v>62</v>
      </c>
      <c r="B2" s="91" t="s">
        <v>63</v>
      </c>
      <c r="C2" s="91"/>
      <c r="D2" s="92" t="s">
        <v>68</v>
      </c>
      <c r="E2" s="401" t="s">
        <v>69</v>
      </c>
      <c r="F2" s="91"/>
      <c r="G2" s="91"/>
      <c r="H2" s="93"/>
      <c r="I2" s="106" t="s">
        <v>57</v>
      </c>
      <c r="J2" s="91" t="s">
        <v>211</v>
      </c>
      <c r="K2" s="91"/>
      <c r="L2" s="91"/>
      <c r="M2" s="91"/>
      <c r="N2" s="107"/>
    </row>
    <row r="3" ht="29.1" customHeight="1" spans="1:14">
      <c r="A3" s="94" t="s">
        <v>212</v>
      </c>
      <c r="B3" s="95" t="s">
        <v>213</v>
      </c>
      <c r="C3" s="95"/>
      <c r="D3" s="95"/>
      <c r="E3" s="95"/>
      <c r="F3" s="95"/>
      <c r="G3" s="95"/>
      <c r="H3" s="96"/>
      <c r="I3" s="108" t="s">
        <v>214</v>
      </c>
      <c r="J3" s="108"/>
      <c r="K3" s="108"/>
      <c r="L3" s="108"/>
      <c r="M3" s="108"/>
      <c r="N3" s="109"/>
    </row>
    <row r="4" ht="29.1" customHeight="1" spans="1:14">
      <c r="A4" s="94"/>
      <c r="B4" s="97" t="s">
        <v>111</v>
      </c>
      <c r="C4" s="97" t="s">
        <v>112</v>
      </c>
      <c r="D4" s="97" t="s">
        <v>113</v>
      </c>
      <c r="E4" s="97" t="s">
        <v>114</v>
      </c>
      <c r="F4" s="97" t="s">
        <v>115</v>
      </c>
      <c r="G4" s="98" t="s">
        <v>116</v>
      </c>
      <c r="H4" s="96"/>
      <c r="I4" s="97" t="s">
        <v>112</v>
      </c>
      <c r="J4" s="97" t="s">
        <v>113</v>
      </c>
      <c r="K4" s="97" t="s">
        <v>114</v>
      </c>
      <c r="L4" s="97" t="s">
        <v>115</v>
      </c>
      <c r="M4" s="98" t="s">
        <v>116</v>
      </c>
      <c r="N4" s="110"/>
    </row>
    <row r="5" ht="21.95" customHeight="1" spans="1:14">
      <c r="A5" s="99" t="s">
        <v>215</v>
      </c>
      <c r="B5" s="97" t="s">
        <v>216</v>
      </c>
      <c r="C5" s="97" t="s">
        <v>217</v>
      </c>
      <c r="D5" s="100" t="s">
        <v>218</v>
      </c>
      <c r="E5" s="100" t="s">
        <v>219</v>
      </c>
      <c r="F5" s="97" t="s">
        <v>220</v>
      </c>
      <c r="G5" s="97" t="s">
        <v>221</v>
      </c>
      <c r="H5" s="96"/>
      <c r="I5" s="97" t="s">
        <v>222</v>
      </c>
      <c r="J5" s="97" t="s">
        <v>222</v>
      </c>
      <c r="K5" s="97" t="s">
        <v>222</v>
      </c>
      <c r="L5" s="97" t="s">
        <v>222</v>
      </c>
      <c r="M5" s="97" t="s">
        <v>222</v>
      </c>
      <c r="N5" s="111"/>
    </row>
    <row r="6" ht="21.95" customHeight="1" spans="1:14">
      <c r="A6" s="101" t="s">
        <v>223</v>
      </c>
      <c r="B6" s="102">
        <f>C6-2.1</f>
        <v>98.8</v>
      </c>
      <c r="C6" s="102">
        <f>D6-2.1</f>
        <v>100.9</v>
      </c>
      <c r="D6" s="103">
        <v>103</v>
      </c>
      <c r="E6" s="102">
        <f t="shared" ref="E6:G6" si="0">D6+2.1</f>
        <v>105.1</v>
      </c>
      <c r="F6" s="102">
        <f t="shared" si="0"/>
        <v>107.2</v>
      </c>
      <c r="G6" s="104">
        <f t="shared" si="0"/>
        <v>109.3</v>
      </c>
      <c r="H6" s="96"/>
      <c r="I6" s="112" t="s">
        <v>224</v>
      </c>
      <c r="J6" s="112" t="s">
        <v>225</v>
      </c>
      <c r="K6" s="112" t="s">
        <v>226</v>
      </c>
      <c r="L6" s="112" t="s">
        <v>227</v>
      </c>
      <c r="M6" s="112" t="s">
        <v>228</v>
      </c>
      <c r="N6" s="113"/>
    </row>
    <row r="7" ht="21.95" customHeight="1" spans="1:14">
      <c r="A7" s="101" t="s">
        <v>229</v>
      </c>
      <c r="B7" s="102">
        <f>C7-4</f>
        <v>78</v>
      </c>
      <c r="C7" s="102">
        <f>D7-4</f>
        <v>82</v>
      </c>
      <c r="D7" s="103">
        <v>86</v>
      </c>
      <c r="E7" s="102">
        <f>D7+4</f>
        <v>90</v>
      </c>
      <c r="F7" s="102">
        <f>E7+5</f>
        <v>95</v>
      </c>
      <c r="G7" s="104">
        <f>F7+6</f>
        <v>101</v>
      </c>
      <c r="H7" s="96"/>
      <c r="I7" s="114" t="s">
        <v>230</v>
      </c>
      <c r="J7" s="114" t="s">
        <v>230</v>
      </c>
      <c r="K7" s="114" t="s">
        <v>230</v>
      </c>
      <c r="L7" s="114" t="s">
        <v>230</v>
      </c>
      <c r="M7" s="114" t="s">
        <v>230</v>
      </c>
      <c r="N7" s="113"/>
    </row>
    <row r="8" ht="21.95" customHeight="1" spans="1:14">
      <c r="A8" s="101" t="s">
        <v>231</v>
      </c>
      <c r="B8" s="102">
        <f>C8-3.6</f>
        <v>99.8</v>
      </c>
      <c r="C8" s="102">
        <f>D8-3.6</f>
        <v>103.4</v>
      </c>
      <c r="D8" s="103">
        <v>107</v>
      </c>
      <c r="E8" s="102">
        <f>D8+4</f>
        <v>111</v>
      </c>
      <c r="F8" s="102">
        <f>E8+4</f>
        <v>115</v>
      </c>
      <c r="G8" s="104">
        <f>F8+4</f>
        <v>119</v>
      </c>
      <c r="H8" s="96"/>
      <c r="I8" s="114" t="s">
        <v>230</v>
      </c>
      <c r="J8" s="114" t="s">
        <v>232</v>
      </c>
      <c r="K8" s="114" t="s">
        <v>233</v>
      </c>
      <c r="L8" s="114" t="s">
        <v>234</v>
      </c>
      <c r="M8" s="114" t="s">
        <v>233</v>
      </c>
      <c r="N8" s="113"/>
    </row>
    <row r="9" ht="21.95" customHeight="1" spans="1:14">
      <c r="A9" s="101" t="s">
        <v>235</v>
      </c>
      <c r="B9" s="102">
        <f>C9-1.15</f>
        <v>30.2</v>
      </c>
      <c r="C9" s="102">
        <f>D9-1.15</f>
        <v>31.35</v>
      </c>
      <c r="D9" s="103">
        <v>32.5</v>
      </c>
      <c r="E9" s="102">
        <f t="shared" ref="E9:G9" si="1">D9+1.3</f>
        <v>33.8</v>
      </c>
      <c r="F9" s="102">
        <f t="shared" si="1"/>
        <v>35.1</v>
      </c>
      <c r="G9" s="104">
        <f t="shared" si="1"/>
        <v>36.4</v>
      </c>
      <c r="H9" s="96"/>
      <c r="I9" s="114" t="s">
        <v>233</v>
      </c>
      <c r="J9" s="114" t="s">
        <v>233</v>
      </c>
      <c r="K9" s="114" t="s">
        <v>233</v>
      </c>
      <c r="L9" s="114" t="s">
        <v>233</v>
      </c>
      <c r="M9" s="114" t="s">
        <v>233</v>
      </c>
      <c r="N9" s="113"/>
    </row>
    <row r="10" ht="21.95" customHeight="1" spans="1:14">
      <c r="A10" s="101" t="s">
        <v>236</v>
      </c>
      <c r="B10" s="102">
        <f>C10-0.7</f>
        <v>22.6</v>
      </c>
      <c r="C10" s="102">
        <f>D10-0.7</f>
        <v>23.3</v>
      </c>
      <c r="D10" s="103">
        <v>24</v>
      </c>
      <c r="E10" s="102">
        <f>D10+0.7</f>
        <v>24.7</v>
      </c>
      <c r="F10" s="102">
        <f>E10+0.7</f>
        <v>25.4</v>
      </c>
      <c r="G10" s="104">
        <f>F10+0.9</f>
        <v>26.3</v>
      </c>
      <c r="H10" s="96"/>
      <c r="I10" s="114" t="s">
        <v>234</v>
      </c>
      <c r="J10" s="114" t="s">
        <v>237</v>
      </c>
      <c r="K10" s="114" t="s">
        <v>238</v>
      </c>
      <c r="L10" s="114" t="s">
        <v>233</v>
      </c>
      <c r="M10" s="114" t="s">
        <v>233</v>
      </c>
      <c r="N10" s="113"/>
    </row>
    <row r="11" ht="21.95" customHeight="1" spans="1:14">
      <c r="A11" s="101" t="s">
        <v>239</v>
      </c>
      <c r="B11" s="102">
        <f>C11-0.5</f>
        <v>18</v>
      </c>
      <c r="C11" s="102">
        <f>D11-0.5</f>
        <v>18.5</v>
      </c>
      <c r="D11" s="103">
        <v>19</v>
      </c>
      <c r="E11" s="102">
        <f>D11+0.5</f>
        <v>19.5</v>
      </c>
      <c r="F11" s="102">
        <f>E11+0.5</f>
        <v>20</v>
      </c>
      <c r="G11" s="104">
        <f>F11+0.7</f>
        <v>20.7</v>
      </c>
      <c r="H11" s="96"/>
      <c r="I11" s="114" t="s">
        <v>233</v>
      </c>
      <c r="J11" s="114" t="s">
        <v>233</v>
      </c>
      <c r="K11" s="114" t="s">
        <v>233</v>
      </c>
      <c r="L11" s="114" t="s">
        <v>233</v>
      </c>
      <c r="M11" s="114" t="s">
        <v>233</v>
      </c>
      <c r="N11" s="113"/>
    </row>
    <row r="12" ht="21.95" customHeight="1" spans="1:14">
      <c r="A12" s="101" t="s">
        <v>240</v>
      </c>
      <c r="B12" s="102">
        <f>C12-0.7</f>
        <v>28.7</v>
      </c>
      <c r="C12" s="102">
        <f>D12-0.6</f>
        <v>29.4</v>
      </c>
      <c r="D12" s="103">
        <v>30</v>
      </c>
      <c r="E12" s="102">
        <f>D12+0.6</f>
        <v>30.6</v>
      </c>
      <c r="F12" s="102">
        <f>E12+0.7</f>
        <v>31.3</v>
      </c>
      <c r="G12" s="104">
        <f>F12+0.6</f>
        <v>31.9</v>
      </c>
      <c r="H12" s="96"/>
      <c r="I12" s="114" t="s">
        <v>233</v>
      </c>
      <c r="J12" s="114" t="s">
        <v>233</v>
      </c>
      <c r="K12" s="114" t="s">
        <v>233</v>
      </c>
      <c r="L12" s="114" t="s">
        <v>233</v>
      </c>
      <c r="M12" s="114" t="s">
        <v>233</v>
      </c>
      <c r="N12" s="113"/>
    </row>
    <row r="13" ht="21.95" customHeight="1" spans="1:14">
      <c r="A13" s="101" t="s">
        <v>241</v>
      </c>
      <c r="B13" s="102">
        <f>C13-0.9</f>
        <v>41.2</v>
      </c>
      <c r="C13" s="102">
        <f>D13-0.9</f>
        <v>42.1</v>
      </c>
      <c r="D13" s="103">
        <v>43</v>
      </c>
      <c r="E13" s="102">
        <f t="shared" ref="E13:G13" si="2">D13+1.1</f>
        <v>44.1</v>
      </c>
      <c r="F13" s="102">
        <f t="shared" si="2"/>
        <v>45.2</v>
      </c>
      <c r="G13" s="104">
        <f t="shared" si="2"/>
        <v>46.3</v>
      </c>
      <c r="H13" s="96"/>
      <c r="I13" s="114" t="s">
        <v>233</v>
      </c>
      <c r="J13" s="114" t="s">
        <v>233</v>
      </c>
      <c r="K13" s="114" t="s">
        <v>233</v>
      </c>
      <c r="L13" s="114" t="s">
        <v>233</v>
      </c>
      <c r="M13" s="114" t="s">
        <v>233</v>
      </c>
      <c r="N13" s="113"/>
    </row>
    <row r="14" ht="14.25" spans="1:14">
      <c r="A14" s="87" t="s">
        <v>242</v>
      </c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</row>
    <row r="15" ht="14.25" spans="1:13">
      <c r="A15" s="105"/>
      <c r="B15" s="105"/>
      <c r="C15" s="105"/>
      <c r="D15" s="105"/>
      <c r="E15" s="105"/>
      <c r="F15" s="105"/>
      <c r="G15" s="105"/>
      <c r="H15" s="105"/>
      <c r="I15" s="115" t="s">
        <v>243</v>
      </c>
      <c r="J15" s="116"/>
      <c r="K15" s="117" t="s">
        <v>244</v>
      </c>
      <c r="L15" s="117"/>
      <c r="M15" s="117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3"/>
  </mergeCells>
  <pageMargins left="0.156944444444444" right="0.0784722222222222" top="0.354166666666667" bottom="1" header="0.196527777777778" footer="0.5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17" sqref="C17"/>
    </sheetView>
  </sheetViews>
  <sheetFormatPr defaultColWidth="9" defaultRowHeight="14.25"/>
  <cols>
    <col min="1" max="1" width="7" customWidth="1"/>
    <col min="2" max="2" width="12.125" style="81" customWidth="1"/>
    <col min="3" max="3" width="12.875" style="81" customWidth="1"/>
    <col min="4" max="4" width="9.125" style="43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246</v>
      </c>
      <c r="B1" s="3"/>
      <c r="C1" s="3"/>
      <c r="D1" s="4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247</v>
      </c>
      <c r="B2" s="5" t="s">
        <v>248</v>
      </c>
      <c r="C2" s="5" t="s">
        <v>249</v>
      </c>
      <c r="D2" s="6" t="s">
        <v>250</v>
      </c>
      <c r="E2" s="5" t="s">
        <v>251</v>
      </c>
      <c r="F2" s="5" t="s">
        <v>252</v>
      </c>
      <c r="G2" s="5" t="s">
        <v>253</v>
      </c>
      <c r="H2" s="5" t="s">
        <v>254</v>
      </c>
      <c r="I2" s="4" t="s">
        <v>255</v>
      </c>
      <c r="J2" s="4" t="s">
        <v>256</v>
      </c>
      <c r="K2" s="4" t="s">
        <v>257</v>
      </c>
      <c r="L2" s="4" t="s">
        <v>258</v>
      </c>
      <c r="M2" s="4" t="s">
        <v>259</v>
      </c>
      <c r="N2" s="5" t="s">
        <v>260</v>
      </c>
      <c r="O2" s="5" t="s">
        <v>261</v>
      </c>
    </row>
    <row r="3" s="1" customFormat="1" ht="16.5" spans="1:15">
      <c r="A3" s="4"/>
      <c r="B3" s="8"/>
      <c r="C3" s="8"/>
      <c r="D3" s="9"/>
      <c r="E3" s="8"/>
      <c r="F3" s="8"/>
      <c r="G3" s="8"/>
      <c r="H3" s="8"/>
      <c r="I3" s="4" t="s">
        <v>262</v>
      </c>
      <c r="J3" s="4" t="s">
        <v>262</v>
      </c>
      <c r="K3" s="4" t="s">
        <v>262</v>
      </c>
      <c r="L3" s="4" t="s">
        <v>262</v>
      </c>
      <c r="M3" s="4" t="s">
        <v>262</v>
      </c>
      <c r="N3" s="8"/>
      <c r="O3" s="8"/>
    </row>
    <row r="4" ht="31.5" spans="1:15">
      <c r="A4" s="11">
        <v>1</v>
      </c>
      <c r="B4" s="30" t="s">
        <v>263</v>
      </c>
      <c r="C4" s="402" t="s">
        <v>264</v>
      </c>
      <c r="D4" s="403" t="s">
        <v>265</v>
      </c>
      <c r="E4" s="15" t="s">
        <v>266</v>
      </c>
      <c r="F4" s="404" t="s">
        <v>267</v>
      </c>
      <c r="G4" s="16" t="s">
        <v>66</v>
      </c>
      <c r="H4" s="16" t="s">
        <v>66</v>
      </c>
      <c r="I4" s="16">
        <v>2</v>
      </c>
      <c r="J4" s="16">
        <v>2</v>
      </c>
      <c r="K4" s="16">
        <v>3</v>
      </c>
      <c r="L4" s="16">
        <v>4</v>
      </c>
      <c r="M4" s="16">
        <v>1</v>
      </c>
      <c r="N4" s="16">
        <f>SUM(I4:M4)</f>
        <v>12</v>
      </c>
      <c r="O4" s="16" t="s">
        <v>268</v>
      </c>
    </row>
    <row r="5" ht="31.5" spans="1:15">
      <c r="A5" s="11">
        <v>2</v>
      </c>
      <c r="B5" s="51">
        <v>116</v>
      </c>
      <c r="C5" s="402" t="s">
        <v>264</v>
      </c>
      <c r="D5" s="405" t="s">
        <v>269</v>
      </c>
      <c r="E5" s="72" t="s">
        <v>63</v>
      </c>
      <c r="F5" s="404" t="s">
        <v>267</v>
      </c>
      <c r="G5" s="16" t="s">
        <v>66</v>
      </c>
      <c r="H5" s="16" t="s">
        <v>66</v>
      </c>
      <c r="I5" s="16">
        <v>1</v>
      </c>
      <c r="J5" s="16">
        <v>3</v>
      </c>
      <c r="K5" s="16">
        <v>2</v>
      </c>
      <c r="L5" s="16">
        <v>4</v>
      </c>
      <c r="M5" s="16">
        <v>3</v>
      </c>
      <c r="N5" s="16">
        <f>SUM(I5:M5)</f>
        <v>13</v>
      </c>
      <c r="O5" s="16" t="s">
        <v>268</v>
      </c>
    </row>
    <row r="6" ht="31.5" spans="1:15">
      <c r="A6" s="11">
        <v>3</v>
      </c>
      <c r="B6" s="16">
        <v>6</v>
      </c>
      <c r="C6" s="402" t="s">
        <v>264</v>
      </c>
      <c r="D6" s="406" t="s">
        <v>270</v>
      </c>
      <c r="E6" s="15" t="s">
        <v>266</v>
      </c>
      <c r="F6" s="404" t="s">
        <v>267</v>
      </c>
      <c r="G6" s="16" t="s">
        <v>66</v>
      </c>
      <c r="H6" s="16" t="s">
        <v>66</v>
      </c>
      <c r="I6" s="16">
        <v>2</v>
      </c>
      <c r="J6" s="16">
        <v>3</v>
      </c>
      <c r="K6" s="16">
        <v>3</v>
      </c>
      <c r="L6" s="16">
        <v>5</v>
      </c>
      <c r="M6" s="16">
        <v>3</v>
      </c>
      <c r="N6" s="16">
        <f>SUM(I6:M6)</f>
        <v>16</v>
      </c>
      <c r="O6" s="16" t="s">
        <v>268</v>
      </c>
    </row>
    <row r="7" spans="1:15">
      <c r="A7" s="11"/>
      <c r="B7" s="16"/>
      <c r="C7" s="31"/>
      <c r="D7" s="60"/>
      <c r="E7" s="16"/>
      <c r="F7" s="84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6"/>
      <c r="C8" s="16"/>
      <c r="D8" s="62"/>
      <c r="E8" s="16"/>
      <c r="F8" s="85"/>
      <c r="G8" s="16"/>
      <c r="H8" s="16"/>
      <c r="I8" s="16"/>
      <c r="J8" s="16"/>
      <c r="K8" s="16"/>
      <c r="L8" s="16"/>
      <c r="M8" s="11"/>
      <c r="N8" s="11"/>
      <c r="O8" s="11"/>
    </row>
    <row r="9" spans="1:15">
      <c r="A9" s="11"/>
      <c r="B9" s="63"/>
      <c r="C9" s="63"/>
      <c r="D9" s="64"/>
      <c r="E9" s="63"/>
      <c r="F9" s="85"/>
      <c r="G9" s="16"/>
      <c r="H9" s="16"/>
      <c r="I9" s="16"/>
      <c r="J9" s="16"/>
      <c r="K9" s="16"/>
      <c r="L9" s="16"/>
      <c r="M9" s="11"/>
      <c r="N9" s="11"/>
      <c r="O9" s="11"/>
    </row>
    <row r="10" spans="1:15">
      <c r="A10" s="11"/>
      <c r="B10" s="16"/>
      <c r="C10" s="16"/>
      <c r="D10" s="56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6"/>
      <c r="C11" s="16"/>
      <c r="D11" s="56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18.75" spans="1:15">
      <c r="A12" s="18" t="s">
        <v>271</v>
      </c>
      <c r="B12" s="19"/>
      <c r="C12" s="19"/>
      <c r="D12" s="20"/>
      <c r="E12" s="21"/>
      <c r="F12" s="42"/>
      <c r="G12" s="42"/>
      <c r="H12" s="42"/>
      <c r="I12" s="37"/>
      <c r="J12" s="22" t="s">
        <v>272</v>
      </c>
      <c r="K12" s="23"/>
      <c r="L12" s="23"/>
      <c r="M12" s="24"/>
      <c r="N12" s="23"/>
      <c r="O12" s="29"/>
    </row>
    <row r="13" ht="16.5" spans="1:15">
      <c r="A13" s="25" t="s">
        <v>273</v>
      </c>
      <c r="B13" s="86"/>
      <c r="C13" s="86"/>
      <c r="D13" s="67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A10" sqref="A10: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43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274</v>
      </c>
      <c r="B1" s="3"/>
      <c r="C1" s="3"/>
      <c r="D1" s="3"/>
      <c r="E1" s="44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247</v>
      </c>
      <c r="B2" s="5" t="s">
        <v>252</v>
      </c>
      <c r="C2" s="5" t="s">
        <v>248</v>
      </c>
      <c r="D2" s="5" t="s">
        <v>249</v>
      </c>
      <c r="E2" s="6" t="s">
        <v>250</v>
      </c>
      <c r="F2" s="5" t="s">
        <v>251</v>
      </c>
      <c r="G2" s="4" t="s">
        <v>275</v>
      </c>
      <c r="H2" s="4"/>
      <c r="I2" s="4" t="s">
        <v>276</v>
      </c>
      <c r="J2" s="4"/>
      <c r="K2" s="7" t="s">
        <v>277</v>
      </c>
      <c r="L2" s="78" t="s">
        <v>278</v>
      </c>
      <c r="M2" s="27" t="s">
        <v>279</v>
      </c>
    </row>
    <row r="3" s="1" customFormat="1" ht="16.5" spans="1:13">
      <c r="A3" s="4"/>
      <c r="B3" s="8"/>
      <c r="C3" s="8"/>
      <c r="D3" s="8"/>
      <c r="E3" s="9"/>
      <c r="F3" s="8"/>
      <c r="G3" s="4" t="s">
        <v>280</v>
      </c>
      <c r="H3" s="4" t="s">
        <v>281</v>
      </c>
      <c r="I3" s="4" t="s">
        <v>280</v>
      </c>
      <c r="J3" s="4" t="s">
        <v>281</v>
      </c>
      <c r="K3" s="10"/>
      <c r="L3" s="79"/>
      <c r="M3" s="28"/>
    </row>
    <row r="4" ht="31.5" spans="1:13">
      <c r="A4" s="11">
        <v>2</v>
      </c>
      <c r="B4" s="404" t="s">
        <v>267</v>
      </c>
      <c r="C4" s="51">
        <v>116</v>
      </c>
      <c r="D4" s="402" t="s">
        <v>264</v>
      </c>
      <c r="E4" s="405" t="s">
        <v>269</v>
      </c>
      <c r="F4" s="72" t="s">
        <v>63</v>
      </c>
      <c r="G4" s="16">
        <v>0.3</v>
      </c>
      <c r="H4" s="16">
        <v>0.2</v>
      </c>
      <c r="I4" s="16">
        <v>0.5</v>
      </c>
      <c r="J4" s="16">
        <v>0.5</v>
      </c>
      <c r="K4" s="16">
        <f>SUM(G4:J4)</f>
        <v>1.5</v>
      </c>
      <c r="L4" s="16" t="s">
        <v>282</v>
      </c>
      <c r="M4" s="16" t="s">
        <v>268</v>
      </c>
    </row>
    <row r="5" spans="1:13">
      <c r="A5" s="11"/>
      <c r="B5" s="69"/>
      <c r="C5" s="16"/>
      <c r="D5" s="16"/>
      <c r="E5" s="73"/>
      <c r="F5" s="16"/>
      <c r="G5" s="16"/>
      <c r="H5" s="16"/>
      <c r="I5" s="16"/>
      <c r="J5" s="16"/>
      <c r="K5" s="16"/>
      <c r="L5" s="16"/>
      <c r="M5" s="16"/>
    </row>
    <row r="6" spans="1:13">
      <c r="A6" s="11"/>
      <c r="B6" s="74"/>
      <c r="C6" s="16"/>
      <c r="D6" s="16"/>
      <c r="E6" s="75"/>
      <c r="F6" s="16"/>
      <c r="G6" s="16"/>
      <c r="H6" s="16"/>
      <c r="I6" s="16"/>
      <c r="J6" s="16"/>
      <c r="K6" s="11"/>
      <c r="L6" s="16"/>
      <c r="M6" s="11"/>
    </row>
    <row r="7" spans="1:13">
      <c r="A7" s="11"/>
      <c r="B7" s="74"/>
      <c r="C7" s="16"/>
      <c r="D7" s="16"/>
      <c r="E7" s="76"/>
      <c r="F7" s="16"/>
      <c r="G7" s="16"/>
      <c r="H7" s="16"/>
      <c r="I7" s="16"/>
      <c r="J7" s="16"/>
      <c r="K7" s="11"/>
      <c r="L7" s="16"/>
      <c r="M7" s="11"/>
    </row>
    <row r="8" spans="1:13">
      <c r="A8" s="11"/>
      <c r="B8" s="11"/>
      <c r="C8" s="11"/>
      <c r="D8" s="11"/>
      <c r="E8" s="56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56"/>
      <c r="F9" s="11"/>
      <c r="G9" s="11"/>
      <c r="H9" s="11"/>
      <c r="I9" s="11"/>
      <c r="J9" s="11"/>
      <c r="K9" s="11"/>
      <c r="L9" s="11"/>
      <c r="M9" s="11"/>
    </row>
    <row r="10" s="2" customFormat="1" ht="18.75" spans="1:13">
      <c r="A10" s="18" t="s">
        <v>271</v>
      </c>
      <c r="B10" s="23"/>
      <c r="C10" s="23"/>
      <c r="D10" s="23"/>
      <c r="E10" s="20"/>
      <c r="F10" s="21"/>
      <c r="G10" s="37"/>
      <c r="H10" s="22" t="s">
        <v>283</v>
      </c>
      <c r="I10" s="23"/>
      <c r="J10" s="23"/>
      <c r="K10" s="24"/>
      <c r="L10" s="80"/>
      <c r="M10" s="29"/>
    </row>
    <row r="11" ht="16.5" spans="1:13">
      <c r="A11" s="77" t="s">
        <v>284</v>
      </c>
      <c r="B11" s="77"/>
      <c r="C11" s="26"/>
      <c r="D11" s="26"/>
      <c r="E11" s="67"/>
      <c r="F11" s="26"/>
      <c r="G11" s="26"/>
      <c r="H11" s="26"/>
      <c r="I11" s="26"/>
      <c r="J11" s="26"/>
      <c r="K11" s="26"/>
      <c r="L11" s="26"/>
      <c r="M11" s="26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43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285</v>
      </c>
      <c r="B1" s="3"/>
      <c r="C1" s="3"/>
      <c r="D1" s="3"/>
      <c r="E1" s="4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286</v>
      </c>
      <c r="B2" s="5" t="s">
        <v>252</v>
      </c>
      <c r="C2" s="5" t="s">
        <v>248</v>
      </c>
      <c r="D2" s="5" t="s">
        <v>249</v>
      </c>
      <c r="E2" s="6" t="s">
        <v>250</v>
      </c>
      <c r="F2" s="5" t="s">
        <v>251</v>
      </c>
      <c r="G2" s="45" t="s">
        <v>287</v>
      </c>
      <c r="H2" s="46"/>
      <c r="I2" s="68"/>
      <c r="J2" s="45" t="s">
        <v>288</v>
      </c>
      <c r="K2" s="46"/>
      <c r="L2" s="68"/>
      <c r="M2" s="45" t="s">
        <v>289</v>
      </c>
      <c r="N2" s="46"/>
      <c r="O2" s="68"/>
      <c r="P2" s="45" t="s">
        <v>290</v>
      </c>
      <c r="Q2" s="46"/>
      <c r="R2" s="68"/>
      <c r="S2" s="46" t="s">
        <v>291</v>
      </c>
      <c r="T2" s="46"/>
      <c r="U2" s="68"/>
      <c r="V2" s="39" t="s">
        <v>292</v>
      </c>
      <c r="W2" s="39" t="s">
        <v>261</v>
      </c>
    </row>
    <row r="3" s="1" customFormat="1" ht="16.5" spans="1:23">
      <c r="A3" s="8"/>
      <c r="B3" s="47"/>
      <c r="C3" s="47"/>
      <c r="D3" s="47"/>
      <c r="E3" s="48"/>
      <c r="F3" s="47"/>
      <c r="G3" s="4" t="s">
        <v>293</v>
      </c>
      <c r="H3" s="4" t="s">
        <v>68</v>
      </c>
      <c r="I3" s="4" t="s">
        <v>252</v>
      </c>
      <c r="J3" s="4" t="s">
        <v>293</v>
      </c>
      <c r="K3" s="4" t="s">
        <v>68</v>
      </c>
      <c r="L3" s="4" t="s">
        <v>252</v>
      </c>
      <c r="M3" s="4" t="s">
        <v>293</v>
      </c>
      <c r="N3" s="4" t="s">
        <v>68</v>
      </c>
      <c r="O3" s="4" t="s">
        <v>252</v>
      </c>
      <c r="P3" s="4" t="s">
        <v>293</v>
      </c>
      <c r="Q3" s="4" t="s">
        <v>68</v>
      </c>
      <c r="R3" s="4" t="s">
        <v>252</v>
      </c>
      <c r="S3" s="4" t="s">
        <v>293</v>
      </c>
      <c r="T3" s="4" t="s">
        <v>68</v>
      </c>
      <c r="U3" s="4" t="s">
        <v>252</v>
      </c>
      <c r="V3" s="70"/>
      <c r="W3" s="70"/>
    </row>
    <row r="4" ht="31.5" spans="1:23">
      <c r="A4" s="49" t="s">
        <v>294</v>
      </c>
      <c r="B4" s="404" t="s">
        <v>267</v>
      </c>
      <c r="C4" s="51">
        <v>116</v>
      </c>
      <c r="D4" s="407" t="s">
        <v>264</v>
      </c>
      <c r="E4" s="408" t="s">
        <v>269</v>
      </c>
      <c r="F4" s="54" t="s">
        <v>63</v>
      </c>
      <c r="G4" s="409" t="s">
        <v>295</v>
      </c>
      <c r="H4" s="409" t="s">
        <v>296</v>
      </c>
      <c r="I4" s="410" t="s">
        <v>297</v>
      </c>
      <c r="J4" s="69"/>
      <c r="K4" s="12"/>
      <c r="L4" s="69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16.5" spans="1:23">
      <c r="A5" s="55"/>
      <c r="B5" s="404" t="s">
        <v>267</v>
      </c>
      <c r="C5" s="11"/>
      <c r="D5" s="11"/>
      <c r="E5" s="56"/>
      <c r="F5" s="11"/>
      <c r="G5" s="45" t="s">
        <v>298</v>
      </c>
      <c r="H5" s="46"/>
      <c r="I5" s="68"/>
      <c r="J5" s="45" t="s">
        <v>299</v>
      </c>
      <c r="K5" s="46"/>
      <c r="L5" s="68"/>
      <c r="M5" s="45" t="s">
        <v>300</v>
      </c>
      <c r="N5" s="46"/>
      <c r="O5" s="68"/>
      <c r="P5" s="45" t="s">
        <v>301</v>
      </c>
      <c r="Q5" s="46"/>
      <c r="R5" s="68"/>
      <c r="S5" s="46" t="s">
        <v>302</v>
      </c>
      <c r="T5" s="46"/>
      <c r="U5" s="68"/>
      <c r="V5" s="16"/>
      <c r="W5" s="16"/>
    </row>
    <row r="6" ht="16.5" spans="1:23">
      <c r="A6" s="55"/>
      <c r="B6" s="50"/>
      <c r="C6" s="16"/>
      <c r="D6" s="31"/>
      <c r="E6" s="57"/>
      <c r="F6" s="15"/>
      <c r="G6" s="4" t="s">
        <v>293</v>
      </c>
      <c r="H6" s="4" t="s">
        <v>68</v>
      </c>
      <c r="I6" s="4" t="s">
        <v>252</v>
      </c>
      <c r="J6" s="4" t="s">
        <v>293</v>
      </c>
      <c r="K6" s="4" t="s">
        <v>68</v>
      </c>
      <c r="L6" s="4" t="s">
        <v>252</v>
      </c>
      <c r="M6" s="4" t="s">
        <v>293</v>
      </c>
      <c r="N6" s="4" t="s">
        <v>68</v>
      </c>
      <c r="O6" s="4" t="s">
        <v>252</v>
      </c>
      <c r="P6" s="4" t="s">
        <v>293</v>
      </c>
      <c r="Q6" s="4" t="s">
        <v>68</v>
      </c>
      <c r="R6" s="4" t="s">
        <v>252</v>
      </c>
      <c r="S6" s="4" t="s">
        <v>293</v>
      </c>
      <c r="T6" s="4" t="s">
        <v>68</v>
      </c>
      <c r="U6" s="4" t="s">
        <v>252</v>
      </c>
      <c r="V6" s="16"/>
      <c r="W6" s="16"/>
    </row>
    <row r="7" spans="1:23">
      <c r="A7" s="58"/>
      <c r="B7" s="59"/>
      <c r="C7" s="16"/>
      <c r="D7" s="16"/>
      <c r="E7" s="60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51" t="s">
        <v>303</v>
      </c>
      <c r="B8" s="61"/>
      <c r="C8" s="16"/>
      <c r="D8" s="16"/>
      <c r="E8" s="62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63"/>
      <c r="B9" s="63"/>
      <c r="C9" s="63"/>
      <c r="D9" s="63"/>
      <c r="E9" s="64"/>
      <c r="F9" s="63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51" t="s">
        <v>304</v>
      </c>
      <c r="B10" s="51"/>
      <c r="C10" s="51"/>
      <c r="D10" s="51"/>
      <c r="E10" s="65"/>
      <c r="F10" s="5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63"/>
      <c r="B11" s="63"/>
      <c r="C11" s="63"/>
      <c r="D11" s="63"/>
      <c r="E11" s="66"/>
      <c r="F11" s="63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51" t="s">
        <v>305</v>
      </c>
      <c r="B12" s="51"/>
      <c r="C12" s="51"/>
      <c r="D12" s="51"/>
      <c r="E12" s="65"/>
      <c r="F12" s="51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63"/>
      <c r="B13" s="63"/>
      <c r="C13" s="63"/>
      <c r="D13" s="63"/>
      <c r="E13" s="66"/>
      <c r="F13" s="63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51" t="s">
        <v>306</v>
      </c>
      <c r="B14" s="51"/>
      <c r="C14" s="51"/>
      <c r="D14" s="51"/>
      <c r="E14" s="65"/>
      <c r="F14" s="5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63"/>
      <c r="B15" s="63"/>
      <c r="C15" s="63"/>
      <c r="D15" s="63"/>
      <c r="E15" s="66"/>
      <c r="F15" s="63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5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8" t="s">
        <v>271</v>
      </c>
      <c r="B17" s="23"/>
      <c r="C17" s="23"/>
      <c r="D17" s="23"/>
      <c r="E17" s="20"/>
      <c r="F17" s="21"/>
      <c r="G17" s="37"/>
      <c r="H17" s="42"/>
      <c r="I17" s="42"/>
      <c r="J17" s="22" t="s">
        <v>283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4"/>
      <c r="V17" s="23"/>
      <c r="W17" s="29"/>
    </row>
    <row r="18" ht="16.5" spans="1:23">
      <c r="A18" s="25" t="s">
        <v>307</v>
      </c>
      <c r="B18" s="25"/>
      <c r="C18" s="26"/>
      <c r="D18" s="26"/>
      <c r="E18" s="67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2024-09-22T05:04:34Z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