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<sst xmlns="http://schemas.openxmlformats.org/spreadsheetml/2006/main" count="729" uniqueCount="322">
  <si>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</si>
  <si>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</si>
  <si>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</si>
  <si>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</si>
  <si>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</si>
  <si>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</si>
  <si>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</si>
  <si>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</si>
  <si>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</si>
  <si>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</si>
  <si>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</si>
  <si>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</si>
  <si>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</si>
  <si>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</si>
  <si>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</si>
  <si>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</si>
  <si>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</si>
  <si>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</si>
  <si>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</si>
  <si>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</si>
  <si>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</si>
  <si>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</si>
  <si>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</si>
  <si>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</si>
  <si>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</si>
  <si>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</si>
  <si>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</si>
  <si>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</si>
  <si>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TADDFL91836</t>
  </si>
  <si>
    <t>合同交期</t>
  </si>
  <si>
    <t>产前确认样</t>
  </si>
  <si>
    <t>有</t>
  </si>
  <si>
    <t>无</t>
  </si>
  <si>
    <t>品名</t>
  </si>
  <si>
    <t>男式长款鹅绒服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</si>
  <si>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</si>
  <si>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</si>
  <si>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</si>
  <si>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</si>
  <si>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</si>
  <si>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</si>
  <si>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</si>
  <si>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</si>
  <si>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</si>
  <si>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</si>
  <si>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</si>
  <si>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</si>
  <si>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</si>
  <si>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</si>
  <si>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</si>
  <si>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</si>
  <si>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</si>
  <si>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</si>
  <si>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</si>
  <si>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</si>
  <si>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</si>
  <si>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</si>
  <si>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</si>
  <si>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</si>
  <si>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</si>
  <si>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</si>
  <si>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</si>
  <si>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</si>
  <si>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</si>
  <si>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</si>
  <si>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</si>
  <si>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</si>
  <si>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</si>
  <si>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</si>
  <si>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</si>
  <si>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</si>
  <si>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</si>
  <si>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</si>
  <si>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</si>
  <si>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</si>
  <si>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</si>
  <si>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</si>
  <si>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</si>
  <si>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</si>
  <si>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</si>
  <si>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</si>
  <si>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</si>
  <si>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</si>
  <si>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</si>
  <si>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</si>
  <si>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</si>
  <si>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</si>
  <si>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</si>
  <si>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</si>
  <si>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</si>
  <si>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</si>
  <si>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</si>
  <si>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</si>
  <si>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</si>
  <si>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</si>
  <si>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</si>
  <si>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</si>
  <si>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</si>
  <si>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</si>
  <si>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</si>
  <si>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</si>
  <si>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</si>
  <si>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</si>
  <si>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</si>
  <si>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</si>
  <si>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</si>
  <si>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</si>
  <si>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</si>
  <si>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</si>
  <si>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</si>
  <si>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</si>
  <si>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</si>
  <si>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</si>
  <si>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</si>
  <si>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</si>
  <si>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</si>
  <si>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</si>
  <si>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</si>
  <si>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</si>
  <si>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</si>
  <si>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</si>
  <si>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</si>
  <si>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</si>
  <si>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4XL</t>
  </si>
  <si>
    <t>科工宝蓝</t>
  </si>
  <si>
    <t>后中长（自然量）</t>
  </si>
  <si>
    <t>-1.5</t>
  </si>
  <si>
    <t>+1.5+1.5</t>
  </si>
  <si>
    <t>胸围</t>
  </si>
  <si>
    <t>124</t>
  </si>
  <si>
    <t>-2</t>
  </si>
  <si>
    <t>-1.5.-0.5</t>
  </si>
  <si>
    <t>腰围</t>
  </si>
  <si>
    <t>122</t>
  </si>
  <si>
    <t>-1.0</t>
  </si>
  <si>
    <t>下摆</t>
  </si>
  <si>
    <t>130</t>
  </si>
  <si>
    <t>+0</t>
  </si>
  <si>
    <t>总肩宽</t>
  </si>
  <si>
    <t>50</t>
  </si>
  <si>
    <t>+1.8</t>
  </si>
  <si>
    <t>0.-0.5</t>
  </si>
  <si>
    <t>肩点袖长</t>
  </si>
  <si>
    <t>66</t>
  </si>
  <si>
    <t>+0.3</t>
  </si>
  <si>
    <t>+0.5.+0.5</t>
  </si>
  <si>
    <t>袖肥</t>
  </si>
  <si>
    <t>+0.2</t>
  </si>
  <si>
    <t>0.5.0</t>
  </si>
  <si>
    <t>肘围</t>
  </si>
  <si>
    <t>20.5</t>
  </si>
  <si>
    <t>-0.7</t>
  </si>
  <si>
    <t>袖口 拉量</t>
  </si>
  <si>
    <t>15</t>
  </si>
  <si>
    <t>+0.5</t>
  </si>
  <si>
    <t>内袖手套口</t>
  </si>
  <si>
    <t>-0.5</t>
  </si>
  <si>
    <t>下领围</t>
  </si>
  <si>
    <t>帽高　</t>
  </si>
  <si>
    <t>38</t>
  </si>
  <si>
    <t>大货首件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</si>
  <si>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</si>
  <si>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</si>
  <si>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</si>
  <si>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验货时间：8-22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</si>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</sst>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0"/>
      <name val="微软雅黑"/>
      <charset val="134"/>
    </font>
    <font>
      <sz val="11"/>
      <name val="黑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7" fillId="9" borderId="8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85" applyNumberFormat="0" applyAlignment="0" applyProtection="0">
      <alignment vertical="center"/>
    </xf>
    <xf numFmtId="0" fontId="45" fillId="11" borderId="86" applyNumberFormat="0" applyAlignment="0" applyProtection="0">
      <alignment vertical="center"/>
    </xf>
    <xf numFmtId="0" fontId="46" fillId="11" borderId="85" applyNumberFormat="0" applyAlignment="0" applyProtection="0">
      <alignment vertical="center"/>
    </xf>
    <xf numFmtId="0" fontId="47" fillId="12" borderId="87" applyNumberFormat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" fillId="0" borderId="0">
      <alignment horizontal="center" vertical="center"/>
    </xf>
    <xf numFmtId="0" fontId="11" fillId="0" borderId="0">
      <alignment vertical="center"/>
    </xf>
    <xf numFmtId="0" fontId="56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11" fillId="0" borderId="0"/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0" borderId="0" xfId="51" applyAlignment="1">
      <alignment horizontal="left" vertical="center"/>
    </xf>
    <xf numFmtId="0" fontId="12" fillId="0" borderId="17" xfId="51" applyFont="1" applyBorder="1" applyAlignment="1">
      <alignment horizontal="center" vertical="top"/>
    </xf>
    <xf numFmtId="0" fontId="13" fillId="0" borderId="18" xfId="51" applyFont="1" applyBorder="1" applyAlignment="1">
      <alignment horizontal="left" vertical="center"/>
    </xf>
    <xf numFmtId="0" fontId="14" fillId="0" borderId="19" xfId="51" applyFont="1" applyBorder="1" applyAlignment="1">
      <alignment horizontal="center" vertical="center"/>
    </xf>
    <xf numFmtId="0" fontId="13" fillId="0" borderId="19" xfId="51" applyFont="1" applyBorder="1" applyAlignment="1">
      <alignment horizontal="center" vertical="center"/>
    </xf>
    <xf numFmtId="0" fontId="15" fillId="0" borderId="19" xfId="51" applyFont="1" applyBorder="1">
      <alignment vertical="center"/>
    </xf>
    <xf numFmtId="0" fontId="13" fillId="0" borderId="19" xfId="51" applyFont="1" applyBorder="1">
      <alignment vertical="center"/>
    </xf>
    <xf numFmtId="0" fontId="15" fillId="0" borderId="19" xfId="51" applyFont="1" applyBorder="1" applyAlignment="1">
      <alignment horizontal="center" vertical="center"/>
    </xf>
    <xf numFmtId="0" fontId="13" fillId="0" borderId="20" xfId="51" applyFont="1" applyBorder="1">
      <alignment vertical="center"/>
    </xf>
    <xf numFmtId="0" fontId="14" fillId="0" borderId="21" xfId="51" applyFont="1" applyBorder="1" applyAlignment="1">
      <alignment horizontal="center" vertical="center"/>
    </xf>
    <xf numFmtId="0" fontId="13" fillId="0" borderId="21" xfId="51" applyFont="1" applyBorder="1">
      <alignment vertical="center"/>
    </xf>
    <xf numFmtId="58" fontId="15" fillId="0" borderId="21" xfId="51" applyNumberFormat="1" applyFont="1" applyBorder="1" applyAlignment="1">
      <alignment horizontal="center" vertical="center"/>
    </xf>
    <xf numFmtId="0" fontId="15" fillId="0" borderId="21" xfId="51" applyFont="1" applyBorder="1" applyAlignment="1">
      <alignment horizontal="center" vertical="center"/>
    </xf>
    <xf numFmtId="0" fontId="13" fillId="0" borderId="21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right" vertical="center"/>
    </xf>
    <xf numFmtId="0" fontId="13" fillId="0" borderId="21" xfId="51" applyFont="1" applyBorder="1" applyAlignment="1">
      <alignment horizontal="left" vertical="center"/>
    </xf>
    <xf numFmtId="0" fontId="13" fillId="0" borderId="22" xfId="51" applyFont="1" applyBorder="1">
      <alignment vertical="center"/>
    </xf>
    <xf numFmtId="0" fontId="14" fillId="0" borderId="23" xfId="51" applyFont="1" applyBorder="1" applyAlignment="1">
      <alignment horizontal="right" vertical="center"/>
    </xf>
    <xf numFmtId="0" fontId="13" fillId="0" borderId="23" xfId="51" applyFont="1" applyBorder="1">
      <alignment vertical="center"/>
    </xf>
    <xf numFmtId="0" fontId="15" fillId="0" borderId="23" xfId="51" applyFont="1" applyBorder="1">
      <alignment vertical="center"/>
    </xf>
    <xf numFmtId="0" fontId="15" fillId="0" borderId="23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13" fillId="0" borderId="0" xfId="51" applyFont="1">
      <alignment vertical="center"/>
    </xf>
    <xf numFmtId="0" fontId="15" fillId="0" borderId="0" xfId="51" applyFont="1">
      <alignment vertical="center"/>
    </xf>
    <xf numFmtId="0" fontId="15" fillId="0" borderId="0" xfId="51" applyFont="1" applyAlignment="1">
      <alignment horizontal="left" vertical="center"/>
    </xf>
    <xf numFmtId="0" fontId="13" fillId="0" borderId="18" xfId="51" applyFont="1" applyBorder="1">
      <alignment vertical="center"/>
    </xf>
    <xf numFmtId="0" fontId="15" fillId="0" borderId="24" xfId="51" applyFont="1" applyBorder="1" applyAlignment="1">
      <alignment horizontal="center" vertical="center"/>
    </xf>
    <xf numFmtId="0" fontId="15" fillId="0" borderId="25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15" fillId="0" borderId="21" xfId="51" applyFont="1" applyBorder="1">
      <alignment vertical="center"/>
    </xf>
    <xf numFmtId="0" fontId="15" fillId="0" borderId="26" xfId="51" applyFont="1" applyBorder="1" applyAlignment="1">
      <alignment horizontal="center" vertical="center"/>
    </xf>
    <xf numFmtId="0" fontId="15" fillId="0" borderId="27" xfId="51" applyFont="1" applyBorder="1" applyAlignment="1">
      <alignment horizontal="center" vertical="center"/>
    </xf>
    <xf numFmtId="0" fontId="16" fillId="0" borderId="28" xfId="51" applyFont="1" applyBorder="1" applyAlignment="1">
      <alignment horizontal="left" vertical="center"/>
    </xf>
    <xf numFmtId="0" fontId="16" fillId="0" borderId="27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15" fillId="0" borderId="27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 wrapText="1"/>
    </xf>
    <xf numFmtId="0" fontId="15" fillId="0" borderId="21" xfId="51" applyFont="1" applyBorder="1" applyAlignment="1">
      <alignment horizontal="left" vertical="center" wrapText="1"/>
    </xf>
    <xf numFmtId="0" fontId="13" fillId="0" borderId="22" xfId="51" applyFont="1" applyBorder="1" applyAlignment="1">
      <alignment horizontal="left" vertical="center"/>
    </xf>
    <xf numFmtId="0" fontId="11" fillId="0" borderId="23" xfId="51" applyBorder="1" applyAlignment="1">
      <alignment horizontal="center" vertical="center"/>
    </xf>
    <xf numFmtId="0" fontId="13" fillId="0" borderId="29" xfId="51" applyFont="1" applyBorder="1" applyAlignment="1">
      <alignment horizontal="center" vertical="center"/>
    </xf>
    <xf numFmtId="0" fontId="13" fillId="0" borderId="30" xfId="51" applyFont="1" applyBorder="1" applyAlignment="1">
      <alignment horizontal="left" vertical="center"/>
    </xf>
    <xf numFmtId="0" fontId="13" fillId="0" borderId="25" xfId="51" applyFont="1" applyBorder="1" applyAlignment="1">
      <alignment horizontal="left" vertical="center"/>
    </xf>
    <xf numFmtId="0" fontId="11" fillId="0" borderId="28" xfId="51" applyBorder="1" applyAlignment="1">
      <alignment horizontal="left" vertical="center"/>
    </xf>
    <xf numFmtId="0" fontId="11" fillId="0" borderId="27" xfId="5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15" fillId="0" borderId="31" xfId="51" applyFont="1" applyBorder="1" applyAlignment="1">
      <alignment horizontal="left" vertical="center"/>
    </xf>
    <xf numFmtId="0" fontId="15" fillId="0" borderId="32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6" fillId="0" borderId="19" xfId="51" applyFont="1" applyBorder="1" applyAlignment="1">
      <alignment horizontal="left" vertical="center"/>
    </xf>
    <xf numFmtId="0" fontId="13" fillId="0" borderId="26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5" fillId="0" borderId="23" xfId="51" applyFont="1" applyBorder="1" applyAlignment="1">
      <alignment horizontal="center" vertical="center"/>
    </xf>
    <xf numFmtId="58" fontId="15" fillId="0" borderId="23" xfId="51" applyNumberFormat="1" applyFont="1" applyBorder="1">
      <alignment vertical="center"/>
    </xf>
    <xf numFmtId="0" fontId="13" fillId="0" borderId="23" xfId="51" applyFont="1" applyBorder="1" applyAlignment="1">
      <alignment horizontal="center" vertical="center"/>
    </xf>
    <xf numFmtId="0" fontId="15" fillId="0" borderId="34" xfId="51" applyFont="1" applyBorder="1" applyAlignment="1">
      <alignment horizontal="center" vertical="center"/>
    </xf>
    <xf numFmtId="0" fontId="13" fillId="0" borderId="35" xfId="51" applyFont="1" applyBorder="1" applyAlignment="1">
      <alignment horizontal="center" vertical="center"/>
    </xf>
    <xf numFmtId="0" fontId="15" fillId="0" borderId="35" xfId="51" applyFont="1" applyBorder="1" applyAlignment="1">
      <alignment horizontal="left" vertical="center"/>
    </xf>
    <xf numFmtId="0" fontId="15" fillId="0" borderId="36" xfId="51" applyFont="1" applyBorder="1" applyAlignment="1">
      <alignment horizontal="left" vertical="center"/>
    </xf>
    <xf numFmtId="0" fontId="15" fillId="0" borderId="37" xfId="51" applyFont="1" applyBorder="1" applyAlignment="1">
      <alignment horizontal="center" vertical="center"/>
    </xf>
    <xf numFmtId="0" fontId="15" fillId="0" borderId="38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 wrapText="1"/>
    </xf>
    <xf numFmtId="0" fontId="11" fillId="0" borderId="36" xfId="51" applyBorder="1" applyAlignment="1">
      <alignment horizontal="center" vertical="center"/>
    </xf>
    <xf numFmtId="0" fontId="13" fillId="0" borderId="37" xfId="51" applyFont="1" applyBorder="1" applyAlignment="1">
      <alignment horizontal="left" vertical="center"/>
    </xf>
    <xf numFmtId="0" fontId="11" fillId="0" borderId="38" xfId="5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6" fillId="0" borderId="34" xfId="51" applyFont="1" applyBorder="1" applyAlignment="1">
      <alignment horizontal="left" vertical="center"/>
    </xf>
    <xf numFmtId="0" fontId="15" fillId="0" borderId="36" xfId="51" applyFont="1" applyBorder="1" applyAlignment="1">
      <alignment horizontal="center" vertical="center"/>
    </xf>
    <xf numFmtId="0" fontId="18" fillId="0" borderId="17" xfId="51" applyFont="1" applyBorder="1" applyAlignment="1">
      <alignment horizontal="center" vertical="top"/>
    </xf>
    <xf numFmtId="0" fontId="17" fillId="0" borderId="40" xfId="51" applyFont="1" applyBorder="1" applyAlignment="1">
      <alignment horizontal="left" vertical="center"/>
    </xf>
    <xf numFmtId="0" fontId="14" fillId="0" borderId="41" xfId="51" applyFont="1" applyBorder="1" applyAlignment="1">
      <alignment horizontal="center" vertical="center"/>
    </xf>
    <xf numFmtId="0" fontId="17" fillId="0" borderId="41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17" fillId="0" borderId="19" xfId="51" applyFont="1" applyBorder="1" applyAlignment="1">
      <alignment horizontal="center" vertical="center"/>
    </xf>
    <xf numFmtId="0" fontId="17" fillId="0" borderId="34" xfId="51" applyFont="1" applyBorder="1" applyAlignment="1">
      <alignment horizontal="center" vertical="center"/>
    </xf>
    <xf numFmtId="0" fontId="16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left" vertical="center"/>
    </xf>
    <xf numFmtId="0" fontId="14" fillId="0" borderId="35" xfId="51" applyFont="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14" fontId="14" fillId="0" borderId="21" xfId="51" applyNumberFormat="1" applyFont="1" applyBorder="1" applyAlignment="1">
      <alignment horizontal="center" vertical="center"/>
    </xf>
    <xf numFmtId="14" fontId="14" fillId="0" borderId="35" xfId="51" applyNumberFormat="1" applyFont="1" applyBorder="1" applyAlignment="1">
      <alignment horizontal="center" vertical="center"/>
    </xf>
    <xf numFmtId="0" fontId="16" fillId="0" borderId="20" xfId="51" applyFont="1" applyBorder="1">
      <alignment vertical="center"/>
    </xf>
    <xf numFmtId="0" fontId="14" fillId="0" borderId="21" xfId="51" applyFont="1" applyBorder="1">
      <alignment vertical="center"/>
    </xf>
    <xf numFmtId="0" fontId="14" fillId="0" borderId="35" xfId="51" applyFont="1" applyBorder="1">
      <alignment vertical="center"/>
    </xf>
    <xf numFmtId="0" fontId="16" fillId="0" borderId="21" xfId="51" applyFont="1" applyBorder="1">
      <alignment vertical="center"/>
    </xf>
    <xf numFmtId="0" fontId="16" fillId="0" borderId="20" xfId="51" applyFont="1" applyBorder="1" applyAlignment="1">
      <alignment horizontal="center" vertical="center"/>
    </xf>
    <xf numFmtId="0" fontId="14" fillId="0" borderId="26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0" fontId="11" fillId="0" borderId="21" xfId="51" applyBorder="1">
      <alignment vertical="center"/>
    </xf>
    <xf numFmtId="0" fontId="14" fillId="0" borderId="20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14" fillId="0" borderId="23" xfId="51" applyFont="1" applyBorder="1" applyAlignment="1">
      <alignment horizontal="center" vertical="center"/>
    </xf>
    <xf numFmtId="0" fontId="14" fillId="0" borderId="36" xfId="5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14" fontId="14" fillId="0" borderId="23" xfId="51" applyNumberFormat="1" applyFont="1" applyBorder="1" applyAlignment="1">
      <alignment horizontal="center" vertical="center"/>
    </xf>
    <xf numFmtId="14" fontId="14" fillId="0" borderId="36" xfId="51" applyNumberFormat="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7" fillId="0" borderId="0" xfId="51" applyFont="1" applyAlignment="1">
      <alignment horizontal="left" vertical="center"/>
    </xf>
    <xf numFmtId="0" fontId="16" fillId="0" borderId="18" xfId="51" applyFont="1" applyBorder="1">
      <alignment vertical="center"/>
    </xf>
    <xf numFmtId="0" fontId="11" fillId="0" borderId="19" xfId="51" applyBorder="1" applyAlignment="1">
      <alignment horizontal="left" vertical="center"/>
    </xf>
    <xf numFmtId="0" fontId="14" fillId="0" borderId="19" xfId="51" applyFont="1" applyBorder="1" applyAlignment="1">
      <alignment horizontal="left" vertical="center"/>
    </xf>
    <xf numFmtId="0" fontId="11" fillId="0" borderId="19" xfId="51" applyBorder="1">
      <alignment vertical="center"/>
    </xf>
    <xf numFmtId="0" fontId="16" fillId="0" borderId="19" xfId="51" applyFont="1" applyBorder="1">
      <alignment vertical="center"/>
    </xf>
    <xf numFmtId="0" fontId="11" fillId="0" borderId="21" xfId="51" applyBorder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5" fillId="0" borderId="19" xfId="51" applyFont="1" applyBorder="1" applyAlignment="1">
      <alignment horizontal="left" vertical="center"/>
    </xf>
    <xf numFmtId="0" fontId="15" fillId="0" borderId="33" xfId="51" applyFont="1" applyBorder="1" applyAlignment="1">
      <alignment horizontal="left" vertical="center"/>
    </xf>
    <xf numFmtId="0" fontId="15" fillId="0" borderId="26" xfId="51" applyFont="1" applyBorder="1" applyAlignment="1">
      <alignment horizontal="left" vertical="center"/>
    </xf>
    <xf numFmtId="0" fontId="14" fillId="0" borderId="23" xfId="5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22" xfId="51" applyFont="1" applyBorder="1" applyAlignment="1">
      <alignment horizontal="center" vertical="center"/>
    </xf>
    <xf numFmtId="0" fontId="16" fillId="0" borderId="23" xfId="51" applyFont="1" applyBorder="1" applyAlignment="1">
      <alignment horizontal="center" vertical="center"/>
    </xf>
    <xf numFmtId="0" fontId="16" fillId="0" borderId="21" xfId="51" applyFont="1" applyBorder="1" applyAlignment="1">
      <alignment horizontal="center" vertical="center"/>
    </xf>
    <xf numFmtId="0" fontId="16" fillId="0" borderId="31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14" fillId="0" borderId="30" xfId="51" applyFont="1" applyBorder="1" applyAlignment="1">
      <alignment horizontal="left" vertical="center"/>
    </xf>
    <xf numFmtId="0" fontId="14" fillId="0" borderId="25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14" fillId="0" borderId="27" xfId="51" applyFont="1" applyBorder="1" applyAlignment="1">
      <alignment horizontal="left" vertical="center"/>
    </xf>
    <xf numFmtId="0" fontId="17" fillId="0" borderId="42" xfId="51" applyFont="1" applyBorder="1">
      <alignment vertical="center"/>
    </xf>
    <xf numFmtId="0" fontId="14" fillId="0" borderId="43" xfId="51" applyFont="1" applyBorder="1" applyAlignment="1">
      <alignment horizontal="center" vertical="center"/>
    </xf>
    <xf numFmtId="0" fontId="17" fillId="0" borderId="43" xfId="51" applyFont="1" applyBorder="1">
      <alignment vertical="center"/>
    </xf>
    <xf numFmtId="0" fontId="14" fillId="0" borderId="43" xfId="51" applyFont="1" applyBorder="1">
      <alignment vertical="center"/>
    </xf>
    <xf numFmtId="58" fontId="11" fillId="0" borderId="43" xfId="51" applyNumberFormat="1" applyBorder="1">
      <alignment vertical="center"/>
    </xf>
    <xf numFmtId="0" fontId="17" fillId="0" borderId="43" xfId="51" applyFont="1" applyBorder="1" applyAlignment="1">
      <alignment horizontal="center" vertical="center"/>
    </xf>
    <xf numFmtId="0" fontId="17" fillId="0" borderId="44" xfId="51" applyFont="1" applyBorder="1" applyAlignment="1">
      <alignment horizontal="left" vertical="center"/>
    </xf>
    <xf numFmtId="0" fontId="17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11" fillId="0" borderId="41" xfId="51" applyBorder="1" applyAlignment="1">
      <alignment horizontal="center" vertical="center"/>
    </xf>
    <xf numFmtId="0" fontId="11" fillId="0" borderId="47" xfId="51" applyBorder="1" applyAlignment="1">
      <alignment horizontal="center" vertical="center"/>
    </xf>
    <xf numFmtId="0" fontId="16" fillId="0" borderId="35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4" fillId="0" borderId="34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13" fillId="0" borderId="27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6" fillId="0" borderId="36" xfId="51" applyFont="1" applyBorder="1" applyAlignment="1">
      <alignment horizontal="center" vertical="center"/>
    </xf>
    <xf numFmtId="0" fontId="16" fillId="0" borderId="39" xfId="51" applyFont="1" applyBorder="1" applyAlignment="1">
      <alignment horizontal="left" vertical="center"/>
    </xf>
    <xf numFmtId="0" fontId="14" fillId="0" borderId="37" xfId="51" applyFont="1" applyBorder="1" applyAlignment="1">
      <alignment horizontal="left" vertical="center"/>
    </xf>
    <xf numFmtId="0" fontId="14" fillId="0" borderId="48" xfId="51" applyFont="1" applyBorder="1" applyAlignment="1">
      <alignment horizontal="center" vertical="center"/>
    </xf>
    <xf numFmtId="0" fontId="17" fillId="0" borderId="49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1" fillId="0" borderId="43" xfId="51" applyBorder="1" applyAlignment="1">
      <alignment horizontal="center" vertical="center"/>
    </xf>
    <xf numFmtId="0" fontId="11" fillId="0" borderId="48" xfId="51" applyBorder="1" applyAlignment="1">
      <alignment horizontal="center" vertical="center"/>
    </xf>
    <xf numFmtId="0" fontId="19" fillId="5" borderId="0" xfId="53" applyFont="1" applyFill="1"/>
    <xf numFmtId="0" fontId="20" fillId="5" borderId="0" xfId="53" applyFont="1" applyFill="1" applyAlignment="1">
      <alignment horizontal="center"/>
    </xf>
    <xf numFmtId="0" fontId="19" fillId="5" borderId="0" xfId="53" applyFont="1" applyFill="1" applyAlignment="1">
      <alignment horizontal="center"/>
    </xf>
    <xf numFmtId="0" fontId="20" fillId="5" borderId="51" xfId="51" applyFont="1" applyFill="1" applyBorder="1" applyAlignment="1">
      <alignment horizontal="left" vertical="center"/>
    </xf>
    <xf numFmtId="0" fontId="19" fillId="5" borderId="52" xfId="51" applyFont="1" applyFill="1" applyBorder="1" applyAlignment="1">
      <alignment horizontal="center" vertical="center"/>
    </xf>
    <xf numFmtId="0" fontId="20" fillId="5" borderId="52" xfId="51" applyFont="1" applyFill="1" applyBorder="1">
      <alignment vertical="center"/>
    </xf>
    <xf numFmtId="0" fontId="20" fillId="5" borderId="53" xfId="53" applyFont="1" applyFill="1" applyBorder="1" applyAlignment="1">
      <alignment horizontal="center" vertical="center"/>
    </xf>
    <xf numFmtId="0" fontId="20" fillId="5" borderId="2" xfId="53" applyFont="1" applyFill="1" applyBorder="1" applyAlignment="1">
      <alignment horizontal="center" vertical="center"/>
    </xf>
    <xf numFmtId="49" fontId="21" fillId="0" borderId="54" xfId="56" applyNumberFormat="1" applyFont="1" applyBorder="1" applyAlignment="1">
      <alignment horizontal="center" vertical="center"/>
    </xf>
    <xf numFmtId="49" fontId="21" fillId="6" borderId="54" xfId="56" applyNumberFormat="1" applyFont="1" applyFill="1" applyBorder="1" applyAlignment="1">
      <alignment horizontal="center" vertical="center"/>
    </xf>
    <xf numFmtId="49" fontId="21" fillId="0" borderId="55" xfId="56" applyNumberFormat="1" applyFont="1" applyBorder="1" applyAlignment="1">
      <alignment horizontal="center" vertical="center"/>
    </xf>
    <xf numFmtId="49" fontId="21" fillId="0" borderId="56" xfId="56" applyNumberFormat="1" applyFont="1" applyBorder="1" applyAlignment="1">
      <alignment horizontal="center"/>
    </xf>
    <xf numFmtId="49" fontId="21" fillId="6" borderId="56" xfId="56" applyNumberFormat="1" applyFont="1" applyFill="1" applyBorder="1" applyAlignment="1">
      <alignment horizontal="center"/>
    </xf>
    <xf numFmtId="49" fontId="21" fillId="0" borderId="57" xfId="56" applyNumberFormat="1" applyFont="1" applyBorder="1" applyAlignment="1">
      <alignment horizontal="center"/>
    </xf>
    <xf numFmtId="49" fontId="22" fillId="0" borderId="58" xfId="56" applyNumberFormat="1" applyFont="1" applyBorder="1" applyAlignment="1">
      <alignment horizontal="left" vertical="center" shrinkToFit="1"/>
    </xf>
    <xf numFmtId="49" fontId="23" fillId="0" borderId="54" xfId="56" applyNumberFormat="1" applyFont="1" applyBorder="1" applyAlignment="1">
      <alignment horizontal="center" vertical="center"/>
    </xf>
    <xf numFmtId="49" fontId="22" fillId="6" borderId="59" xfId="56" applyNumberFormat="1" applyFont="1" applyFill="1" applyBorder="1" applyAlignment="1">
      <alignment horizontal="center" vertical="center"/>
    </xf>
    <xf numFmtId="49" fontId="23" fillId="0" borderId="55" xfId="56" applyNumberFormat="1" applyFont="1" applyBorder="1" applyAlignment="1">
      <alignment horizontal="center" vertical="center"/>
    </xf>
    <xf numFmtId="49" fontId="22" fillId="0" borderId="60" xfId="56" applyNumberFormat="1" applyFont="1" applyBorder="1" applyAlignment="1">
      <alignment horizontal="left" vertical="center" shrinkToFit="1"/>
    </xf>
    <xf numFmtId="49" fontId="23" fillId="0" borderId="2" xfId="56" applyNumberFormat="1" applyFont="1" applyBorder="1" applyAlignment="1">
      <alignment horizontal="center" vertical="center"/>
    </xf>
    <xf numFmtId="49" fontId="22" fillId="6" borderId="61" xfId="56" applyNumberFormat="1" applyFont="1" applyFill="1" applyBorder="1" applyAlignment="1">
      <alignment horizontal="center" vertical="center"/>
    </xf>
    <xf numFmtId="49" fontId="23" fillId="0" borderId="62" xfId="56" applyNumberFormat="1" applyFont="1" applyBorder="1" applyAlignment="1">
      <alignment horizontal="center" vertical="center"/>
    </xf>
    <xf numFmtId="49" fontId="24" fillId="0" borderId="2" xfId="56" applyNumberFormat="1" applyFont="1" applyBorder="1" applyAlignment="1">
      <alignment horizontal="center" vertical="center"/>
    </xf>
    <xf numFmtId="49" fontId="24" fillId="0" borderId="62" xfId="56" applyNumberFormat="1" applyFont="1" applyBorder="1" applyAlignment="1">
      <alignment horizontal="center" vertical="center"/>
    </xf>
    <xf numFmtId="49" fontId="24" fillId="0" borderId="6" xfId="56" applyNumberFormat="1" applyFont="1" applyBorder="1" applyAlignment="1">
      <alignment horizontal="center" vertical="center"/>
    </xf>
    <xf numFmtId="49" fontId="22" fillId="0" borderId="60" xfId="56" applyNumberFormat="1" applyFont="1" applyFill="1" applyBorder="1" applyAlignment="1">
      <alignment horizontal="left" vertical="center" shrinkToFit="1"/>
    </xf>
    <xf numFmtId="49" fontId="25" fillId="0" borderId="63" xfId="56" applyNumberFormat="1" applyFont="1" applyFill="1" applyBorder="1" applyAlignment="1">
      <alignment horizontal="left" vertical="center"/>
    </xf>
    <xf numFmtId="0" fontId="26" fillId="0" borderId="2" xfId="52" applyFont="1" applyFill="1" applyBorder="1" applyAlignment="1">
      <alignment horizontal="center"/>
    </xf>
    <xf numFmtId="0" fontId="20" fillId="5" borderId="0" xfId="53" applyFont="1" applyFill="1"/>
    <xf numFmtId="0" fontId="0" fillId="5" borderId="0" xfId="54" applyFont="1" applyFill="1">
      <alignment vertical="center"/>
    </xf>
    <xf numFmtId="0" fontId="19" fillId="5" borderId="52" xfId="53" applyFont="1" applyFill="1" applyBorder="1" applyAlignment="1">
      <alignment horizontal="center"/>
    </xf>
    <xf numFmtId="0" fontId="20" fillId="5" borderId="52" xfId="51" applyFont="1" applyFill="1" applyBorder="1" applyAlignment="1">
      <alignment horizontal="left" vertical="center"/>
    </xf>
    <xf numFmtId="0" fontId="19" fillId="5" borderId="64" xfId="51" applyFont="1" applyFill="1" applyBorder="1" applyAlignment="1">
      <alignment horizontal="center" vertical="center"/>
    </xf>
    <xf numFmtId="0" fontId="19" fillId="5" borderId="2" xfId="53" applyFont="1" applyFill="1" applyBorder="1" applyAlignment="1">
      <alignment horizontal="center"/>
    </xf>
    <xf numFmtId="0" fontId="20" fillId="5" borderId="65" xfId="53" applyFont="1" applyFill="1" applyBorder="1" applyAlignment="1">
      <alignment horizontal="center" vertical="center"/>
    </xf>
    <xf numFmtId="0" fontId="27" fillId="0" borderId="8" xfId="52" applyFont="1" applyBorder="1" applyAlignment="1">
      <alignment horizontal="center"/>
    </xf>
    <xf numFmtId="0" fontId="27" fillId="0" borderId="2" xfId="52" applyFont="1" applyBorder="1" applyAlignment="1">
      <alignment horizontal="center"/>
    </xf>
    <xf numFmtId="0" fontId="28" fillId="0" borderId="2" xfId="52" applyFont="1" applyBorder="1" applyAlignment="1">
      <alignment horizontal="center"/>
    </xf>
    <xf numFmtId="0" fontId="20" fillId="5" borderId="2" xfId="54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0" fillId="5" borderId="66" xfId="54" applyFont="1" applyFill="1" applyBorder="1" applyAlignment="1">
      <alignment horizontal="center" vertical="center"/>
    </xf>
    <xf numFmtId="49" fontId="20" fillId="5" borderId="2" xfId="54" applyNumberFormat="1" applyFont="1" applyFill="1" applyBorder="1" applyAlignment="1">
      <alignment horizontal="center" vertical="center"/>
    </xf>
    <xf numFmtId="49" fontId="20" fillId="5" borderId="67" xfId="54" applyNumberFormat="1" applyFont="1" applyFill="1" applyBorder="1" applyAlignment="1">
      <alignment horizontal="center" vertical="center"/>
    </xf>
    <xf numFmtId="49" fontId="20" fillId="5" borderId="14" xfId="54" applyNumberFormat="1" applyFont="1" applyFill="1" applyBorder="1" applyAlignment="1">
      <alignment horizontal="center" vertical="center"/>
    </xf>
    <xf numFmtId="49" fontId="20" fillId="5" borderId="68" xfId="54" applyNumberFormat="1" applyFont="1" applyFill="1" applyBorder="1" applyAlignment="1">
      <alignment horizontal="center" vertical="center"/>
    </xf>
    <xf numFmtId="49" fontId="19" fillId="5" borderId="2" xfId="54" applyNumberFormat="1" applyFont="1" applyFill="1" applyBorder="1" applyAlignment="1">
      <alignment horizontal="center" vertical="center"/>
    </xf>
    <xf numFmtId="49" fontId="19" fillId="5" borderId="69" xfId="54" applyNumberFormat="1" applyFont="1" applyFill="1" applyBorder="1" applyAlignment="1">
      <alignment horizontal="center" vertical="center"/>
    </xf>
    <xf numFmtId="14" fontId="20" fillId="5" borderId="0" xfId="53" applyNumberFormat="1" applyFont="1" applyFill="1"/>
    <xf numFmtId="0" fontId="31" fillId="0" borderId="17" xfId="51" applyFont="1" applyBorder="1" applyAlignment="1">
      <alignment horizontal="center" vertical="top"/>
    </xf>
    <xf numFmtId="0" fontId="16" fillId="0" borderId="22" xfId="51" applyFont="1" applyBorder="1">
      <alignment vertical="center"/>
    </xf>
    <xf numFmtId="0" fontId="16" fillId="0" borderId="70" xfId="51" applyFont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45" xfId="51" applyFont="1" applyBorder="1">
      <alignment vertical="center"/>
    </xf>
    <xf numFmtId="0" fontId="11" fillId="0" borderId="46" xfId="51" applyBorder="1" applyAlignment="1">
      <alignment horizontal="left" vertical="center"/>
    </xf>
    <xf numFmtId="0" fontId="14" fillId="0" borderId="46" xfId="51" applyFont="1" applyBorder="1" applyAlignment="1">
      <alignment horizontal="left" vertical="center"/>
    </xf>
    <xf numFmtId="0" fontId="11" fillId="0" borderId="46" xfId="51" applyBorder="1">
      <alignment vertical="center"/>
    </xf>
    <xf numFmtId="0" fontId="16" fillId="0" borderId="46" xfId="51" applyFont="1" applyBorder="1">
      <alignment vertical="center"/>
    </xf>
    <xf numFmtId="0" fontId="16" fillId="0" borderId="45" xfId="51" applyFont="1" applyBorder="1" applyAlignment="1">
      <alignment horizontal="center" vertical="center"/>
    </xf>
    <xf numFmtId="0" fontId="14" fillId="0" borderId="46" xfId="51" applyFont="1" applyBorder="1" applyAlignment="1">
      <alignment horizontal="center" vertical="center"/>
    </xf>
    <xf numFmtId="0" fontId="16" fillId="0" borderId="46" xfId="51" applyFont="1" applyBorder="1" applyAlignment="1">
      <alignment horizontal="center" vertical="center"/>
    </xf>
    <xf numFmtId="0" fontId="11" fillId="0" borderId="46" xfId="51" applyBorder="1" applyAlignment="1">
      <alignment horizontal="center" vertical="center"/>
    </xf>
    <xf numFmtId="0" fontId="11" fillId="0" borderId="21" xfId="51" applyBorder="1" applyAlignment="1">
      <alignment horizontal="center" vertical="center"/>
    </xf>
    <xf numFmtId="0" fontId="16" fillId="0" borderId="31" xfId="51" applyFont="1" applyBorder="1" applyAlignment="1">
      <alignment horizontal="left" vertical="center" wrapText="1"/>
    </xf>
    <xf numFmtId="0" fontId="16" fillId="0" borderId="32" xfId="51" applyFont="1" applyBorder="1" applyAlignment="1">
      <alignment horizontal="left" vertical="center" wrapText="1"/>
    </xf>
    <xf numFmtId="0" fontId="16" fillId="0" borderId="45" xfId="51" applyFont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32" fillId="0" borderId="71" xfId="51" applyFont="1" applyBorder="1" applyAlignment="1">
      <alignment horizontal="left" vertical="center" wrapText="1"/>
    </xf>
    <xf numFmtId="9" fontId="14" fillId="0" borderId="21" xfId="51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4" fillId="0" borderId="30" xfId="51" applyNumberFormat="1" applyFont="1" applyBorder="1" applyAlignment="1">
      <alignment horizontal="left" vertical="center"/>
    </xf>
    <xf numFmtId="9" fontId="14" fillId="0" borderId="25" xfId="51" applyNumberFormat="1" applyFont="1" applyBorder="1" applyAlignment="1">
      <alignment horizontal="left" vertical="center"/>
    </xf>
    <xf numFmtId="9" fontId="14" fillId="0" borderId="31" xfId="51" applyNumberFormat="1" applyFont="1" applyBorder="1" applyAlignment="1">
      <alignment horizontal="left" vertical="center"/>
    </xf>
    <xf numFmtId="9" fontId="14" fillId="0" borderId="32" xfId="51" applyNumberFormat="1" applyFont="1" applyBorder="1" applyAlignment="1">
      <alignment horizontal="left" vertical="center"/>
    </xf>
    <xf numFmtId="0" fontId="13" fillId="0" borderId="45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13" fillId="0" borderId="72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14" fillId="0" borderId="73" xfId="51" applyFont="1" applyBorder="1" applyAlignment="1">
      <alignment horizontal="left" vertical="center"/>
    </xf>
    <xf numFmtId="0" fontId="14" fillId="0" borderId="74" xfId="51" applyFont="1" applyBorder="1" applyAlignment="1">
      <alignment horizontal="left" vertical="center"/>
    </xf>
    <xf numFmtId="0" fontId="14" fillId="0" borderId="75" xfId="51" applyFont="1" applyBorder="1" applyAlignment="1">
      <alignment horizontal="left" vertical="center"/>
    </xf>
    <xf numFmtId="0" fontId="14" fillId="0" borderId="0" xfId="51" applyFont="1" applyBorder="1" applyAlignment="1">
      <alignment horizontal="left" vertical="center"/>
    </xf>
    <xf numFmtId="0" fontId="17" fillId="0" borderId="2" xfId="51" applyFont="1" applyBorder="1">
      <alignment vertical="center"/>
    </xf>
    <xf numFmtId="0" fontId="33" fillId="0" borderId="2" xfId="51" applyFont="1" applyBorder="1" applyAlignment="1">
      <alignment horizontal="center" vertical="center"/>
    </xf>
    <xf numFmtId="0" fontId="11" fillId="0" borderId="2" xfId="51" applyBorder="1">
      <alignment vertical="center"/>
    </xf>
    <xf numFmtId="58" fontId="11" fillId="0" borderId="2" xfId="51" applyNumberFormat="1" applyBorder="1">
      <alignment vertical="center"/>
    </xf>
    <xf numFmtId="0" fontId="17" fillId="0" borderId="2" xfId="51" applyFont="1" applyBorder="1" applyAlignment="1">
      <alignment horizontal="center" vertical="center"/>
    </xf>
    <xf numFmtId="0" fontId="17" fillId="0" borderId="2" xfId="51" applyFont="1" applyBorder="1" applyAlignment="1">
      <alignment horizontal="left" vertical="center"/>
    </xf>
    <xf numFmtId="0" fontId="14" fillId="0" borderId="2" xfId="51" applyFont="1" applyBorder="1" applyAlignment="1">
      <alignment horizontal="left" vertical="center"/>
    </xf>
    <xf numFmtId="0" fontId="16" fillId="0" borderId="76" xfId="51" applyFont="1" applyBorder="1" applyAlignment="1">
      <alignment horizontal="left" vertical="center"/>
    </xf>
    <xf numFmtId="0" fontId="14" fillId="0" borderId="50" xfId="51" applyFont="1" applyBorder="1" applyAlignment="1">
      <alignment horizontal="left" vertical="center"/>
    </xf>
    <xf numFmtId="0" fontId="16" fillId="0" borderId="0" xfId="51" applyFont="1">
      <alignment vertical="center"/>
    </xf>
    <xf numFmtId="0" fontId="16" fillId="0" borderId="3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/>
    </xf>
    <xf numFmtId="0" fontId="34" fillId="0" borderId="35" xfId="51" applyFont="1" applyBorder="1" applyAlignment="1">
      <alignment horizontal="left" vertical="center" wrapText="1"/>
    </xf>
    <xf numFmtId="0" fontId="34" fillId="0" borderId="35" xfId="51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4" fillId="0" borderId="37" xfId="51" applyNumberFormat="1" applyFont="1" applyBorder="1" applyAlignment="1">
      <alignment horizontal="left" vertical="center"/>
    </xf>
    <xf numFmtId="9" fontId="14" fillId="0" borderId="39" xfId="51" applyNumberFormat="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3" fillId="0" borderId="39" xfId="51" applyFont="1" applyBorder="1" applyAlignment="1">
      <alignment horizontal="left" vertical="center"/>
    </xf>
    <xf numFmtId="0" fontId="14" fillId="0" borderId="77" xfId="51" applyFont="1" applyBorder="1" applyAlignment="1">
      <alignment horizontal="left" vertical="center"/>
    </xf>
    <xf numFmtId="0" fontId="14" fillId="0" borderId="78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1" fillId="0" borderId="2" xfId="51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36" fillId="7" borderId="2" xfId="0" applyFont="1" applyFill="1" applyBorder="1"/>
    <xf numFmtId="0" fontId="0" fillId="0" borderId="63" xfId="0" applyBorder="1"/>
    <xf numFmtId="0" fontId="0" fillId="7" borderId="2" xfId="0" applyFill="1" applyBorder="1"/>
    <xf numFmtId="0" fontId="0" fillId="0" borderId="80" xfId="0" applyBorder="1"/>
    <xf numFmtId="0" fontId="0" fillId="0" borderId="56" xfId="0" applyBorder="1"/>
    <xf numFmtId="0" fontId="0" fillId="7" borderId="56" xfId="0" applyFill="1" applyBorder="1"/>
    <xf numFmtId="0" fontId="0" fillId="8" borderId="0" xfId="0" applyFill="1"/>
    <xf numFmtId="0" fontId="35" fillId="0" borderId="55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/>
    </xf>
    <xf numFmtId="0" fontId="36" fillId="0" borderId="62" xfId="0" applyFont="1" applyBorder="1"/>
    <xf numFmtId="0" fontId="0" fillId="0" borderId="62" xfId="0" applyBorder="1"/>
    <xf numFmtId="0" fontId="0" fillId="0" borderId="57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  <cellStyle name="常规 75" xfId="56"/>
    <cellStyle name="常规 23 9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846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1505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1505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150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846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0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1</v>
      </c>
      <c r="E3" s="330"/>
      <c r="F3" s="331" t="s">
        <v>2</v>
      </c>
      <c r="G3" s="332"/>
      <c r="H3" s="329" t="s">
        <v>3</v>
      </c>
      <c r="I3" s="341"/>
    </row>
    <row r="4" ht="27.95" customHeight="1" spans="2:9">
      <c r="B4" s="327" t="s">
        <v>4</v>
      </c>
      <c r="C4" s="328" t="s">
        <v>5</v>
      </c>
      <c r="D4" s="328" t="s">
        <v>6</v>
      </c>
      <c r="E4" s="328" t="s">
        <v>7</v>
      </c>
      <c r="F4" s="333" t="s">
        <v>6</v>
      </c>
      <c r="G4" s="333" t="s">
        <v>7</v>
      </c>
      <c r="H4" s="328" t="s">
        <v>6</v>
      </c>
      <c r="I4" s="342" t="s">
        <v>7</v>
      </c>
    </row>
    <row r="5" ht="27.95" customHeight="1" spans="2:9">
      <c r="B5" s="334" t="s">
        <v>8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9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10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11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12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13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14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15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16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305</v>
      </c>
      <c r="H2" s="4" t="s">
        <v>306</v>
      </c>
      <c r="I2" s="4" t="s">
        <v>307</v>
      </c>
      <c r="J2" s="4" t="s">
        <v>308</v>
      </c>
      <c r="K2" s="5" t="s">
        <v>273</v>
      </c>
      <c r="L2" s="5" t="s">
        <v>240</v>
      </c>
    </row>
    <row r="3" ht="85.5" spans="1:12">
      <c r="A3" s="9" t="s">
        <v>275</v>
      </c>
      <c r="B3" s="9"/>
      <c r="C3" s="10">
        <v>1001</v>
      </c>
      <c r="D3" s="345" t="s">
        <v>242</v>
      </c>
      <c r="E3" s="346" t="s">
        <v>243</v>
      </c>
      <c r="F3" s="12" t="s">
        <v>244</v>
      </c>
      <c r="G3" s="10" t="s">
        <v>309</v>
      </c>
      <c r="H3" s="25" t="s">
        <v>310</v>
      </c>
      <c r="I3" s="25" t="s">
        <v>311</v>
      </c>
      <c r="J3" s="10"/>
      <c r="K3" s="10" t="s">
        <v>262</v>
      </c>
      <c r="L3" s="10"/>
    </row>
    <row r="4" ht="85.5" spans="1:12">
      <c r="A4" s="9" t="s">
        <v>312</v>
      </c>
      <c r="B4" s="9"/>
      <c r="C4" s="10">
        <v>8863</v>
      </c>
      <c r="D4" s="345" t="s">
        <v>242</v>
      </c>
      <c r="E4" s="346" t="s">
        <v>247</v>
      </c>
      <c r="F4" s="12" t="s">
        <v>244</v>
      </c>
      <c r="G4" s="10" t="s">
        <v>309</v>
      </c>
      <c r="H4" s="25" t="s">
        <v>310</v>
      </c>
      <c r="I4" s="25" t="s">
        <v>311</v>
      </c>
      <c r="J4" s="10"/>
      <c r="K4" s="10" t="s">
        <v>262</v>
      </c>
      <c r="L4" s="10"/>
    </row>
    <row r="5" ht="85.5" spans="1:12">
      <c r="A5" s="9" t="s">
        <v>313</v>
      </c>
      <c r="B5" s="9"/>
      <c r="C5" s="10">
        <v>1020</v>
      </c>
      <c r="D5" s="345" t="s">
        <v>242</v>
      </c>
      <c r="E5" s="348" t="s">
        <v>248</v>
      </c>
      <c r="F5" s="12" t="s">
        <v>244</v>
      </c>
      <c r="G5" s="10" t="s">
        <v>309</v>
      </c>
      <c r="H5" s="25" t="s">
        <v>310</v>
      </c>
      <c r="I5" s="25" t="s">
        <v>311</v>
      </c>
      <c r="J5" s="10"/>
      <c r="K5" s="10" t="s">
        <v>262</v>
      </c>
      <c r="L5" s="10"/>
    </row>
    <row r="6" ht="85.5" spans="1:12">
      <c r="A6" s="9" t="s">
        <v>314</v>
      </c>
      <c r="B6" s="9"/>
      <c r="C6" s="10">
        <v>3265</v>
      </c>
      <c r="D6" s="345" t="s">
        <v>242</v>
      </c>
      <c r="E6" s="349" t="s">
        <v>249</v>
      </c>
      <c r="F6" s="12" t="s">
        <v>244</v>
      </c>
      <c r="G6" s="10" t="s">
        <v>309</v>
      </c>
      <c r="H6" s="25" t="s">
        <v>310</v>
      </c>
      <c r="I6" s="25" t="s">
        <v>311</v>
      </c>
      <c r="J6" s="10"/>
      <c r="K6" s="10" t="s">
        <v>262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250</v>
      </c>
      <c r="B10" s="15"/>
      <c r="C10" s="15"/>
      <c r="D10" s="15"/>
      <c r="E10" s="16"/>
      <c r="F10" s="17"/>
      <c r="G10" s="28"/>
      <c r="H10" s="14" t="s">
        <v>263</v>
      </c>
      <c r="I10" s="15"/>
      <c r="J10" s="15"/>
      <c r="K10" s="15"/>
      <c r="L10" s="22"/>
    </row>
    <row r="11" ht="79.5" customHeight="1" spans="1:12">
      <c r="A11" s="18" t="s">
        <v>315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265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226</v>
      </c>
      <c r="B2" s="5" t="s">
        <v>231</v>
      </c>
      <c r="C2" s="5" t="s">
        <v>274</v>
      </c>
      <c r="D2" s="5" t="s">
        <v>229</v>
      </c>
      <c r="E2" s="5" t="s">
        <v>230</v>
      </c>
      <c r="F2" s="4" t="s">
        <v>317</v>
      </c>
      <c r="G2" s="4" t="s">
        <v>256</v>
      </c>
      <c r="H2" s="6" t="s">
        <v>257</v>
      </c>
      <c r="I2" s="20" t="s">
        <v>259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260</v>
      </c>
      <c r="H3" s="8"/>
      <c r="I3" s="21"/>
    </row>
    <row r="4" ht="85.5" spans="1:9">
      <c r="A4" s="9"/>
      <c r="B4" s="9" t="s">
        <v>288</v>
      </c>
      <c r="C4" s="10" t="s">
        <v>319</v>
      </c>
      <c r="D4" s="354" t="s">
        <v>320</v>
      </c>
      <c r="E4" s="12" t="s">
        <v>244</v>
      </c>
      <c r="F4" s="13">
        <v>0.02</v>
      </c>
      <c r="G4" s="13">
        <v>0.02</v>
      </c>
      <c r="H4" s="13">
        <f>SUM(F4:G4)</f>
        <v>0.04</v>
      </c>
      <c r="I4" s="10" t="s">
        <v>246</v>
      </c>
    </row>
    <row r="5" ht="85.5" spans="1:9">
      <c r="A5" s="9"/>
      <c r="B5" s="9" t="s">
        <v>288</v>
      </c>
      <c r="C5" s="10" t="s">
        <v>319</v>
      </c>
      <c r="D5" s="10" t="s">
        <v>249</v>
      </c>
      <c r="E5" s="12" t="s">
        <v>244</v>
      </c>
      <c r="F5" s="13">
        <v>0.02</v>
      </c>
      <c r="G5" s="13">
        <v>0.02</v>
      </c>
      <c r="H5" s="13">
        <f>SUM(F5:G5)</f>
        <v>0.04</v>
      </c>
      <c r="I5" s="10" t="s">
        <v>246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250</v>
      </c>
      <c r="B10" s="15"/>
      <c r="C10" s="15"/>
      <c r="D10" s="16"/>
      <c r="E10" s="17"/>
      <c r="F10" s="14" t="s">
        <v>263</v>
      </c>
      <c r="G10" s="15"/>
      <c r="H10" s="16"/>
      <c r="I10" s="22"/>
    </row>
    <row r="11" ht="39" customHeight="1" spans="1:9">
      <c r="A11" s="18" t="s">
        <v>321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265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23" sqref="O23:P23"/>
    </sheetView>
  </sheetViews>
  <sheetFormatPr defaultColWidth="10.375" defaultRowHeight="16.5" customHeight="1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ht="21" spans="1:11">
      <c r="A1" s="267" t="s">
        <v>17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ht="14.25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ht="14.25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30</v>
      </c>
      <c r="I4" s="147"/>
      <c r="J4" s="145" t="s">
        <v>31</v>
      </c>
      <c r="K4" s="146" t="s">
        <v>32</v>
      </c>
    </row>
    <row r="5" ht="14.25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36</v>
      </c>
      <c r="I5" s="147"/>
      <c r="J5" s="145" t="s">
        <v>31</v>
      </c>
      <c r="K5" s="146" t="s">
        <v>32</v>
      </c>
    </row>
    <row r="6" ht="14.25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44" t="s">
        <v>39</v>
      </c>
      <c r="I6" s="147"/>
      <c r="J6" s="145" t="s">
        <v>31</v>
      </c>
      <c r="K6" s="146" t="s">
        <v>32</v>
      </c>
    </row>
    <row r="7" ht="14.25" spans="1:11">
      <c r="A7" s="144" t="s">
        <v>40</v>
      </c>
      <c r="B7" s="155">
        <v>650</v>
      </c>
      <c r="C7" s="156"/>
      <c r="D7" s="150" t="s">
        <v>41</v>
      </c>
      <c r="E7" s="157"/>
      <c r="F7" s="148">
        <v>45503</v>
      </c>
      <c r="G7" s="149"/>
      <c r="H7" s="144" t="s">
        <v>42</v>
      </c>
      <c r="I7" s="147"/>
      <c r="J7" s="145" t="s">
        <v>31</v>
      </c>
      <c r="K7" s="146" t="s">
        <v>32</v>
      </c>
    </row>
    <row r="8" ht="15" spans="1:11">
      <c r="A8" s="268"/>
      <c r="B8" s="160"/>
      <c r="C8" s="161"/>
      <c r="D8" s="159" t="s">
        <v>43</v>
      </c>
      <c r="E8" s="162"/>
      <c r="F8" s="163">
        <v>45524</v>
      </c>
      <c r="G8" s="164"/>
      <c r="H8" s="159" t="s">
        <v>44</v>
      </c>
      <c r="I8" s="162"/>
      <c r="J8" s="178" t="s">
        <v>31</v>
      </c>
      <c r="K8" s="204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09"/>
    </row>
    <row r="10" ht="15" spans="1:11">
      <c r="A10" s="195" t="s">
        <v>46</v>
      </c>
      <c r="B10" s="196"/>
      <c r="C10" s="196"/>
      <c r="D10" s="196"/>
      <c r="E10" s="196"/>
      <c r="F10" s="196"/>
      <c r="G10" s="196"/>
      <c r="H10" s="196"/>
      <c r="I10" s="196"/>
      <c r="J10" s="196"/>
      <c r="K10" s="213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0" t="s">
        <v>49</v>
      </c>
    </row>
    <row r="12" ht="14.25" spans="1:11">
      <c r="A12" s="150" t="s">
        <v>53</v>
      </c>
      <c r="B12" s="172" t="s">
        <v>48</v>
      </c>
      <c r="C12" s="145" t="s">
        <v>49</v>
      </c>
      <c r="D12" s="157"/>
      <c r="E12" s="153" t="s">
        <v>54</v>
      </c>
      <c r="F12" s="172" t="s">
        <v>48</v>
      </c>
      <c r="G12" s="145" t="s">
        <v>49</v>
      </c>
      <c r="H12" s="145" t="s">
        <v>51</v>
      </c>
      <c r="I12" s="153" t="s">
        <v>55</v>
      </c>
      <c r="J12" s="172" t="s">
        <v>48</v>
      </c>
      <c r="K12" s="146" t="s">
        <v>49</v>
      </c>
    </row>
    <row r="13" ht="14.25" spans="1:11">
      <c r="A13" s="150" t="s">
        <v>56</v>
      </c>
      <c r="B13" s="172" t="s">
        <v>48</v>
      </c>
      <c r="C13" s="145" t="s">
        <v>49</v>
      </c>
      <c r="D13" s="157"/>
      <c r="E13" s="153" t="s">
        <v>57</v>
      </c>
      <c r="F13" s="145" t="s">
        <v>58</v>
      </c>
      <c r="G13" s="145" t="s">
        <v>59</v>
      </c>
      <c r="H13" s="145" t="s">
        <v>51</v>
      </c>
      <c r="I13" s="153" t="s">
        <v>60</v>
      </c>
      <c r="J13" s="172" t="s">
        <v>48</v>
      </c>
      <c r="K13" s="146" t="s">
        <v>49</v>
      </c>
    </row>
    <row r="14" ht="15" spans="1:11">
      <c r="A14" s="159" t="s">
        <v>61</v>
      </c>
      <c r="B14" s="162"/>
      <c r="C14" s="162"/>
      <c r="D14" s="162"/>
      <c r="E14" s="162"/>
      <c r="F14" s="162"/>
      <c r="G14" s="162"/>
      <c r="H14" s="162"/>
      <c r="I14" s="162"/>
      <c r="J14" s="162"/>
      <c r="K14" s="206"/>
    </row>
    <row r="15" ht="15" spans="1:11">
      <c r="A15" s="195" t="s">
        <v>62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213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0" t="s">
        <v>59</v>
      </c>
    </row>
    <row r="17" customHeight="1" spans="1:22">
      <c r="A17" s="154" t="s">
        <v>66</v>
      </c>
      <c r="B17" s="145" t="s">
        <v>58</v>
      </c>
      <c r="C17" s="145" t="s">
        <v>59</v>
      </c>
      <c r="D17" s="67"/>
      <c r="E17" s="182" t="s">
        <v>67</v>
      </c>
      <c r="F17" s="145" t="s">
        <v>58</v>
      </c>
      <c r="G17" s="145" t="s">
        <v>59</v>
      </c>
      <c r="H17" s="280"/>
      <c r="I17" s="182" t="s">
        <v>68</v>
      </c>
      <c r="J17" s="145" t="s">
        <v>58</v>
      </c>
      <c r="K17" s="146" t="s">
        <v>59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81" t="s">
        <v>69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2"/>
    </row>
    <row r="19" ht="18" customHeight="1" spans="1:11">
      <c r="A19" s="195" t="s">
        <v>70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13"/>
    </row>
    <row r="20" customHeight="1" spans="1:11">
      <c r="A20" s="283" t="s">
        <v>71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3"/>
    </row>
    <row r="21" ht="21.75" customHeight="1" spans="1:11">
      <c r="A21" s="285" t="s">
        <v>72</v>
      </c>
      <c r="B21" s="182" t="s">
        <v>73</v>
      </c>
      <c r="C21" s="182" t="s">
        <v>74</v>
      </c>
      <c r="D21" s="182" t="s">
        <v>75</v>
      </c>
      <c r="E21" s="182" t="s">
        <v>76</v>
      </c>
      <c r="F21" s="182" t="s">
        <v>77</v>
      </c>
      <c r="G21" s="182" t="s">
        <v>78</v>
      </c>
      <c r="H21" s="182" t="s">
        <v>79</v>
      </c>
      <c r="I21" s="182" t="s">
        <v>80</v>
      </c>
      <c r="J21" s="182" t="s">
        <v>81</v>
      </c>
      <c r="K21" s="124" t="s">
        <v>82</v>
      </c>
    </row>
    <row r="22" customHeight="1" spans="1:11">
      <c r="A22" s="257" t="s">
        <v>83</v>
      </c>
      <c r="B22" s="286"/>
      <c r="C22" s="286"/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>
        <v>1</v>
      </c>
      <c r="J22" s="286">
        <v>1</v>
      </c>
      <c r="K22" s="314"/>
    </row>
    <row r="23" customHeight="1" spans="1:11">
      <c r="A23" s="158"/>
      <c r="B23" s="286"/>
      <c r="C23" s="286"/>
      <c r="D23" s="286"/>
      <c r="E23" s="286"/>
      <c r="F23" s="286"/>
      <c r="G23" s="286"/>
      <c r="H23" s="286"/>
      <c r="I23" s="286"/>
      <c r="J23" s="286"/>
      <c r="K23" s="315"/>
    </row>
    <row r="24" customHeight="1" spans="1:11">
      <c r="A24" s="158"/>
      <c r="B24" s="286"/>
      <c r="C24" s="286"/>
      <c r="D24" s="286"/>
      <c r="E24" s="286"/>
      <c r="F24" s="286"/>
      <c r="G24" s="286"/>
      <c r="H24" s="286"/>
      <c r="I24" s="286"/>
      <c r="J24" s="286"/>
      <c r="K24" s="315"/>
    </row>
    <row r="25" customHeight="1" spans="1:11">
      <c r="A25" s="158"/>
      <c r="B25" s="286"/>
      <c r="C25" s="286"/>
      <c r="D25" s="286"/>
      <c r="E25" s="286"/>
      <c r="F25" s="286"/>
      <c r="G25" s="286"/>
      <c r="H25" s="286"/>
      <c r="I25" s="286"/>
      <c r="J25" s="286"/>
      <c r="K25" s="118"/>
    </row>
    <row r="26" customHeight="1" spans="1:11">
      <c r="A26" s="158"/>
      <c r="B26" s="286"/>
      <c r="C26" s="286"/>
      <c r="D26" s="286"/>
      <c r="E26" s="286"/>
      <c r="F26" s="286"/>
      <c r="G26" s="286"/>
      <c r="H26" s="286"/>
      <c r="I26" s="286"/>
      <c r="J26" s="286"/>
      <c r="K26" s="118"/>
    </row>
    <row r="27" customHeight="1" spans="1:11">
      <c r="A27" s="158"/>
      <c r="B27" s="286"/>
      <c r="C27" s="286"/>
      <c r="D27" s="286"/>
      <c r="E27" s="286"/>
      <c r="F27" s="286"/>
      <c r="G27" s="286"/>
      <c r="H27" s="286"/>
      <c r="I27" s="286"/>
      <c r="J27" s="286"/>
      <c r="K27" s="118"/>
    </row>
    <row r="28" customHeight="1" spans="1:11">
      <c r="A28" s="158"/>
      <c r="B28" s="286"/>
      <c r="C28" s="286"/>
      <c r="D28" s="286"/>
      <c r="E28" s="286"/>
      <c r="F28" s="286"/>
      <c r="G28" s="286"/>
      <c r="H28" s="286"/>
      <c r="I28" s="286"/>
      <c r="J28" s="286"/>
      <c r="K28" s="118"/>
    </row>
    <row r="29" ht="18" customHeight="1" spans="1:11">
      <c r="A29" s="287" t="s">
        <v>84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16"/>
    </row>
    <row r="30" ht="18.75" customHeight="1" spans="1:11">
      <c r="A30" s="289" t="s">
        <v>85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17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18"/>
    </row>
    <row r="32" ht="18" customHeight="1" spans="1:11">
      <c r="A32" s="287" t="s">
        <v>86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6"/>
    </row>
    <row r="33" ht="14.25" spans="1:11">
      <c r="A33" s="293" t="s">
        <v>87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19"/>
    </row>
    <row r="34" ht="15" spans="1:11">
      <c r="A34" s="72" t="s">
        <v>88</v>
      </c>
      <c r="B34" s="74"/>
      <c r="C34" s="145" t="s">
        <v>31</v>
      </c>
      <c r="D34" s="145" t="s">
        <v>32</v>
      </c>
      <c r="E34" s="295" t="s">
        <v>89</v>
      </c>
      <c r="F34" s="296"/>
      <c r="G34" s="296"/>
      <c r="H34" s="296"/>
      <c r="I34" s="296"/>
      <c r="J34" s="296"/>
      <c r="K34" s="320"/>
    </row>
    <row r="35" ht="15" spans="1:11">
      <c r="A35" s="297" t="s">
        <v>90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4.25" spans="1:11">
      <c r="A36" s="298" t="s">
        <v>91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1"/>
    </row>
    <row r="37" ht="14.25" spans="1:11">
      <c r="A37" s="187" t="s">
        <v>92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4.25" spans="1:11">
      <c r="A38" s="187" t="s">
        <v>93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4.25" spans="1:11">
      <c r="A39" s="187" t="s">
        <v>94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4.25" spans="1:11">
      <c r="A40" s="187" t="s">
        <v>95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5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ht="15" spans="1:11">
      <c r="A44" s="195" t="s">
        <v>97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213"/>
    </row>
    <row r="45" ht="14.25" spans="1:11">
      <c r="A45" s="276" t="s">
        <v>98</v>
      </c>
      <c r="B45" s="273" t="s">
        <v>58</v>
      </c>
      <c r="C45" s="273" t="s">
        <v>59</v>
      </c>
      <c r="D45" s="273" t="s">
        <v>51</v>
      </c>
      <c r="E45" s="278" t="s">
        <v>99</v>
      </c>
      <c r="F45" s="273" t="s">
        <v>58</v>
      </c>
      <c r="G45" s="273" t="s">
        <v>59</v>
      </c>
      <c r="H45" s="273" t="s">
        <v>51</v>
      </c>
      <c r="I45" s="278" t="s">
        <v>100</v>
      </c>
      <c r="J45" s="273" t="s">
        <v>58</v>
      </c>
      <c r="K45" s="310" t="s">
        <v>59</v>
      </c>
    </row>
    <row r="46" ht="14.25" spans="1:11">
      <c r="A46" s="154" t="s">
        <v>50</v>
      </c>
      <c r="B46" s="145" t="s">
        <v>58</v>
      </c>
      <c r="C46" s="145" t="s">
        <v>59</v>
      </c>
      <c r="D46" s="145" t="s">
        <v>51</v>
      </c>
      <c r="E46" s="182" t="s">
        <v>57</v>
      </c>
      <c r="F46" s="145" t="s">
        <v>58</v>
      </c>
      <c r="G46" s="145" t="s">
        <v>59</v>
      </c>
      <c r="H46" s="145" t="s">
        <v>51</v>
      </c>
      <c r="I46" s="182" t="s">
        <v>68</v>
      </c>
      <c r="J46" s="145" t="s">
        <v>58</v>
      </c>
      <c r="K46" s="146" t="s">
        <v>59</v>
      </c>
    </row>
    <row r="47" ht="15" spans="1:11">
      <c r="A47" s="159" t="s">
        <v>61</v>
      </c>
      <c r="B47" s="162"/>
      <c r="C47" s="162"/>
      <c r="D47" s="162"/>
      <c r="E47" s="162"/>
      <c r="F47" s="162"/>
      <c r="G47" s="162"/>
      <c r="H47" s="162"/>
      <c r="I47" s="162"/>
      <c r="J47" s="162"/>
      <c r="K47" s="206"/>
    </row>
    <row r="48" ht="15" spans="1:11">
      <c r="A48" s="297" t="s">
        <v>101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4.2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2"/>
    </row>
    <row r="50" ht="14.25" spans="1:11">
      <c r="A50" s="302" t="s">
        <v>102</v>
      </c>
      <c r="B50" s="303" t="s">
        <v>103</v>
      </c>
      <c r="C50" s="303"/>
      <c r="D50" s="302" t="s">
        <v>104</v>
      </c>
      <c r="E50" s="304" t="s">
        <v>105</v>
      </c>
      <c r="F50" s="302" t="s">
        <v>106</v>
      </c>
      <c r="G50" s="305">
        <v>45524</v>
      </c>
      <c r="H50" s="306" t="s">
        <v>107</v>
      </c>
      <c r="I50" s="306"/>
      <c r="J50" s="323" t="s">
        <v>108</v>
      </c>
      <c r="K50" s="323"/>
    </row>
    <row r="51" ht="14.25" spans="1:11">
      <c r="A51" s="307" t="s">
        <v>109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4.25" spans="1:11">
      <c r="A52" s="308"/>
      <c r="B52" s="308"/>
      <c r="C52" s="308"/>
      <c r="D52" s="308"/>
      <c r="E52" s="308"/>
      <c r="F52" s="308"/>
      <c r="G52" s="308"/>
      <c r="H52" s="308"/>
      <c r="I52" s="308"/>
      <c r="J52" s="308"/>
      <c r="K52" s="308"/>
    </row>
    <row r="53" ht="14.25" spans="1:11">
      <c r="A53" s="302" t="s">
        <v>102</v>
      </c>
      <c r="B53" s="303" t="s">
        <v>103</v>
      </c>
      <c r="C53" s="303"/>
      <c r="D53" s="302" t="s">
        <v>104</v>
      </c>
      <c r="E53" s="304" t="s">
        <v>105</v>
      </c>
      <c r="F53" s="302" t="s">
        <v>110</v>
      </c>
      <c r="G53" s="305">
        <v>45524</v>
      </c>
      <c r="H53" s="306" t="s">
        <v>107</v>
      </c>
      <c r="I53" s="306"/>
      <c r="J53" s="324" t="s">
        <v>108</v>
      </c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J12" sqref="J12"/>
    </sheetView>
  </sheetViews>
  <sheetFormatPr defaultColWidth="9" defaultRowHeight="26.1" customHeight="1"/>
  <cols>
    <col min="1" max="1" width="17.125" style="218" customWidth="1"/>
    <col min="2" max="8" width="9.375" style="218" customWidth="1"/>
    <col min="9" max="9" width="1.375" style="218" customWidth="1"/>
    <col min="10" max="15" width="11.5" style="218" customWidth="1"/>
    <col min="16" max="16384" width="9" style="218"/>
  </cols>
  <sheetData>
    <row r="1" ht="30" customHeight="1" spans="1:15">
      <c r="A1" s="219" t="s">
        <v>111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ht="29.1" customHeight="1" spans="1:15">
      <c r="A2" s="221" t="s">
        <v>27</v>
      </c>
      <c r="B2" s="222" t="s">
        <v>28</v>
      </c>
      <c r="C2" s="222"/>
      <c r="D2" s="223" t="s">
        <v>33</v>
      </c>
      <c r="E2" s="222" t="s">
        <v>34</v>
      </c>
      <c r="F2" s="222"/>
      <c r="G2" s="222"/>
      <c r="H2" s="222"/>
      <c r="I2" s="248"/>
      <c r="J2" s="249" t="s">
        <v>22</v>
      </c>
      <c r="K2" s="222" t="s">
        <v>112</v>
      </c>
      <c r="L2" s="222"/>
      <c r="M2" s="222"/>
      <c r="N2" s="222"/>
      <c r="O2" s="250"/>
    </row>
    <row r="3" ht="29.1" customHeight="1" spans="1:15">
      <c r="A3" s="224" t="s">
        <v>113</v>
      </c>
      <c r="B3" s="225" t="s">
        <v>114</v>
      </c>
      <c r="C3" s="225"/>
      <c r="D3" s="225"/>
      <c r="E3" s="225"/>
      <c r="F3" s="225"/>
      <c r="G3" s="225"/>
      <c r="H3" s="225"/>
      <c r="I3" s="251"/>
      <c r="J3" s="225" t="s">
        <v>115</v>
      </c>
      <c r="K3" s="225"/>
      <c r="L3" s="225"/>
      <c r="M3" s="225"/>
      <c r="N3" s="225"/>
      <c r="O3" s="252"/>
    </row>
    <row r="4" ht="29.1" customHeight="1" spans="1:15">
      <c r="A4" s="224"/>
      <c r="B4" s="226" t="s">
        <v>116</v>
      </c>
      <c r="C4" s="226" t="s">
        <v>117</v>
      </c>
      <c r="D4" s="227" t="s">
        <v>118</v>
      </c>
      <c r="E4" s="226" t="s">
        <v>119</v>
      </c>
      <c r="F4" s="226" t="s">
        <v>120</v>
      </c>
      <c r="G4" s="228" t="s">
        <v>121</v>
      </c>
      <c r="H4" s="228" t="s">
        <v>122</v>
      </c>
      <c r="I4" s="251"/>
      <c r="J4" s="253"/>
      <c r="K4" s="254"/>
      <c r="L4" s="255"/>
      <c r="M4" s="254" t="s">
        <v>78</v>
      </c>
      <c r="N4" s="254" t="s">
        <v>79</v>
      </c>
      <c r="O4" s="254"/>
    </row>
    <row r="5" ht="15" customHeight="1" spans="1:15">
      <c r="A5" s="224"/>
      <c r="B5" s="229" t="s">
        <v>75</v>
      </c>
      <c r="C5" s="229" t="s">
        <v>76</v>
      </c>
      <c r="D5" s="230" t="s">
        <v>77</v>
      </c>
      <c r="E5" s="229" t="s">
        <v>78</v>
      </c>
      <c r="F5" s="229" t="s">
        <v>79</v>
      </c>
      <c r="G5" s="231" t="s">
        <v>80</v>
      </c>
      <c r="H5" s="231" t="s">
        <v>123</v>
      </c>
      <c r="I5" s="251"/>
      <c r="J5" s="256"/>
      <c r="K5" s="256"/>
      <c r="L5" s="256"/>
      <c r="M5" s="257" t="s">
        <v>124</v>
      </c>
      <c r="N5" s="258" t="s">
        <v>120</v>
      </c>
      <c r="O5" s="259"/>
    </row>
    <row r="6" ht="29.1" customHeight="1" spans="1:15">
      <c r="A6" s="232" t="s">
        <v>125</v>
      </c>
      <c r="B6" s="233">
        <f>C6-1</f>
        <v>102</v>
      </c>
      <c r="C6" s="233">
        <f>D6-2</f>
        <v>103</v>
      </c>
      <c r="D6" s="234">
        <v>105</v>
      </c>
      <c r="E6" s="233">
        <f>D6+2</f>
        <v>107</v>
      </c>
      <c r="F6" s="233">
        <f>E6+2</f>
        <v>109</v>
      </c>
      <c r="G6" s="235">
        <f>F6+1</f>
        <v>110</v>
      </c>
      <c r="H6" s="235">
        <f>G6+1</f>
        <v>111</v>
      </c>
      <c r="I6" s="251"/>
      <c r="J6" s="260"/>
      <c r="K6" s="260"/>
      <c r="L6" s="260"/>
      <c r="M6" s="260" t="s">
        <v>126</v>
      </c>
      <c r="N6" s="261" t="s">
        <v>127</v>
      </c>
      <c r="O6" s="261"/>
    </row>
    <row r="7" ht="29.1" customHeight="1" spans="1:15">
      <c r="A7" s="236" t="s">
        <v>128</v>
      </c>
      <c r="B7" s="237">
        <f t="shared" ref="B7:C9" si="0">C7-4</f>
        <v>116</v>
      </c>
      <c r="C7" s="237">
        <f t="shared" si="0"/>
        <v>120</v>
      </c>
      <c r="D7" s="238" t="s">
        <v>129</v>
      </c>
      <c r="E7" s="237">
        <f>D7+4</f>
        <v>128</v>
      </c>
      <c r="F7" s="237">
        <f>E7+4</f>
        <v>132</v>
      </c>
      <c r="G7" s="239">
        <f t="shared" ref="G7:H9" si="1">F7+6</f>
        <v>138</v>
      </c>
      <c r="H7" s="239">
        <f t="shared" si="1"/>
        <v>144</v>
      </c>
      <c r="I7" s="251"/>
      <c r="J7" s="260"/>
      <c r="K7" s="260"/>
      <c r="L7" s="260"/>
      <c r="M7" s="260" t="s">
        <v>130</v>
      </c>
      <c r="N7" s="261" t="s">
        <v>131</v>
      </c>
      <c r="O7" s="261"/>
    </row>
    <row r="8" ht="29.1" customHeight="1" spans="1:15">
      <c r="A8" s="236" t="s">
        <v>132</v>
      </c>
      <c r="B8" s="237">
        <f t="shared" si="0"/>
        <v>114</v>
      </c>
      <c r="C8" s="237">
        <f t="shared" si="0"/>
        <v>118</v>
      </c>
      <c r="D8" s="238" t="s">
        <v>133</v>
      </c>
      <c r="E8" s="237">
        <f>D8+4</f>
        <v>126</v>
      </c>
      <c r="F8" s="237">
        <f>E8+5</f>
        <v>131</v>
      </c>
      <c r="G8" s="239">
        <f t="shared" si="1"/>
        <v>137</v>
      </c>
      <c r="H8" s="239">
        <f t="shared" si="1"/>
        <v>143</v>
      </c>
      <c r="I8" s="251"/>
      <c r="J8" s="260"/>
      <c r="K8" s="260"/>
      <c r="L8" s="260"/>
      <c r="M8" s="260" t="s">
        <v>130</v>
      </c>
      <c r="N8" s="261" t="s">
        <v>134</v>
      </c>
      <c r="O8" s="261"/>
    </row>
    <row r="9" ht="29.1" customHeight="1" spans="1:15">
      <c r="A9" s="236" t="s">
        <v>135</v>
      </c>
      <c r="B9" s="237">
        <f t="shared" si="0"/>
        <v>122</v>
      </c>
      <c r="C9" s="237">
        <f t="shared" si="0"/>
        <v>126</v>
      </c>
      <c r="D9" s="238" t="s">
        <v>136</v>
      </c>
      <c r="E9" s="237">
        <f>D9+4</f>
        <v>134</v>
      </c>
      <c r="F9" s="237">
        <f>E9+5</f>
        <v>139</v>
      </c>
      <c r="G9" s="239">
        <f t="shared" si="1"/>
        <v>145</v>
      </c>
      <c r="H9" s="239">
        <f t="shared" si="1"/>
        <v>151</v>
      </c>
      <c r="I9" s="251"/>
      <c r="J9" s="260"/>
      <c r="K9" s="260"/>
      <c r="L9" s="260"/>
      <c r="M9" s="260" t="s">
        <v>137</v>
      </c>
      <c r="N9" s="261" t="s">
        <v>134</v>
      </c>
      <c r="O9" s="261"/>
    </row>
    <row r="10" ht="29.1" customHeight="1" spans="1:15">
      <c r="A10" s="236" t="s">
        <v>138</v>
      </c>
      <c r="B10" s="240">
        <f>C10-1.2</f>
        <v>47.6</v>
      </c>
      <c r="C10" s="240">
        <f>D10-1.2</f>
        <v>48.8</v>
      </c>
      <c r="D10" s="238" t="s">
        <v>139</v>
      </c>
      <c r="E10" s="240">
        <f>D10+1.2</f>
        <v>51.2</v>
      </c>
      <c r="F10" s="240">
        <f>E10+1.2</f>
        <v>52.4</v>
      </c>
      <c r="G10" s="241">
        <f>F10+1.4</f>
        <v>53.8</v>
      </c>
      <c r="H10" s="241">
        <f>G10+1.4</f>
        <v>55.2</v>
      </c>
      <c r="I10" s="251"/>
      <c r="J10" s="260"/>
      <c r="K10" s="260"/>
      <c r="L10" s="260"/>
      <c r="M10" s="260" t="s">
        <v>140</v>
      </c>
      <c r="N10" s="261" t="s">
        <v>141</v>
      </c>
      <c r="O10" s="261"/>
    </row>
    <row r="11" ht="29.1" customHeight="1" spans="1:15">
      <c r="A11" s="236" t="s">
        <v>142</v>
      </c>
      <c r="B11" s="240">
        <f>C11-0.6</f>
        <v>64.2</v>
      </c>
      <c r="C11" s="240">
        <f>D11-1.2</f>
        <v>64.8</v>
      </c>
      <c r="D11" s="238" t="s">
        <v>143</v>
      </c>
      <c r="E11" s="240">
        <f>D11+1.2</f>
        <v>67.2</v>
      </c>
      <c r="F11" s="240">
        <f>E11+1.2</f>
        <v>68.4</v>
      </c>
      <c r="G11" s="241">
        <f>F11+0.6</f>
        <v>69</v>
      </c>
      <c r="H11" s="241">
        <f>G11+0.6</f>
        <v>69.6</v>
      </c>
      <c r="I11" s="251"/>
      <c r="J11" s="260"/>
      <c r="K11" s="260"/>
      <c r="L11" s="260"/>
      <c r="M11" s="260" t="s">
        <v>144</v>
      </c>
      <c r="N11" s="261" t="s">
        <v>145</v>
      </c>
      <c r="O11" s="261"/>
    </row>
    <row r="12" ht="29.1" customHeight="1" spans="1:15">
      <c r="A12" s="236" t="s">
        <v>146</v>
      </c>
      <c r="B12" s="240">
        <f>C12-0.8</f>
        <v>22.4</v>
      </c>
      <c r="C12" s="240">
        <f>D12-0.8</f>
        <v>23.2</v>
      </c>
      <c r="D12" s="238">
        <v>24</v>
      </c>
      <c r="E12" s="240">
        <f>D12+0.8</f>
        <v>24.8</v>
      </c>
      <c r="F12" s="240">
        <f>E12+0.8</f>
        <v>25.6</v>
      </c>
      <c r="G12" s="241">
        <f>F12+1.3</f>
        <v>26.9</v>
      </c>
      <c r="H12" s="241">
        <f>G12+1.3</f>
        <v>28.2</v>
      </c>
      <c r="I12" s="251"/>
      <c r="J12" s="260"/>
      <c r="K12" s="260"/>
      <c r="L12" s="260"/>
      <c r="M12" s="260" t="s">
        <v>147</v>
      </c>
      <c r="N12" s="261" t="s">
        <v>148</v>
      </c>
      <c r="O12" s="261"/>
    </row>
    <row r="13" ht="29.1" customHeight="1" spans="1:15">
      <c r="A13" s="236" t="s">
        <v>149</v>
      </c>
      <c r="B13" s="240">
        <f>C13-0.7</f>
        <v>19.1</v>
      </c>
      <c r="C13" s="240">
        <f>D13-0.7</f>
        <v>19.8</v>
      </c>
      <c r="D13" s="238" t="s">
        <v>150</v>
      </c>
      <c r="E13" s="240">
        <f>D13+0.7</f>
        <v>21.2</v>
      </c>
      <c r="F13" s="240">
        <f>E13+0.7</f>
        <v>21.9</v>
      </c>
      <c r="G13" s="241">
        <f>F13+1</f>
        <v>22.9</v>
      </c>
      <c r="H13" s="242"/>
      <c r="I13" s="251"/>
      <c r="J13" s="260"/>
      <c r="K13" s="260"/>
      <c r="L13" s="260"/>
      <c r="M13" s="260" t="s">
        <v>151</v>
      </c>
      <c r="N13" s="262"/>
      <c r="O13" s="263"/>
    </row>
    <row r="14" ht="29.1" customHeight="1" spans="1:15">
      <c r="A14" s="243" t="s">
        <v>152</v>
      </c>
      <c r="B14" s="240">
        <f t="shared" ref="B14:B18" si="2">C14-0.5</f>
        <v>14</v>
      </c>
      <c r="C14" s="240">
        <f t="shared" ref="C14:C18" si="3">D14-0.5</f>
        <v>14.5</v>
      </c>
      <c r="D14" s="238" t="s">
        <v>153</v>
      </c>
      <c r="E14" s="240">
        <f t="shared" ref="E14:E18" si="4">D14+0.5</f>
        <v>15.5</v>
      </c>
      <c r="F14" s="240">
        <f t="shared" ref="F14:F18" si="5">E14+0.5</f>
        <v>16</v>
      </c>
      <c r="G14" s="241">
        <f>F14+0.7</f>
        <v>16.7</v>
      </c>
      <c r="H14" s="242"/>
      <c r="I14" s="251"/>
      <c r="J14" s="260"/>
      <c r="K14" s="260"/>
      <c r="L14" s="260"/>
      <c r="M14" s="260" t="s">
        <v>154</v>
      </c>
      <c r="N14" s="262"/>
      <c r="O14" s="263"/>
    </row>
    <row r="15" ht="29.1" customHeight="1" spans="1:15">
      <c r="A15" s="244" t="s">
        <v>155</v>
      </c>
      <c r="B15" s="240">
        <f t="shared" si="2"/>
        <v>9</v>
      </c>
      <c r="C15" s="240">
        <f t="shared" si="3"/>
        <v>9.5</v>
      </c>
      <c r="D15" s="238">
        <v>10</v>
      </c>
      <c r="E15" s="240">
        <f t="shared" si="4"/>
        <v>10.5</v>
      </c>
      <c r="F15" s="240">
        <f t="shared" si="5"/>
        <v>11</v>
      </c>
      <c r="G15" s="241">
        <f>F15+0.7</f>
        <v>11.7</v>
      </c>
      <c r="H15" s="242"/>
      <c r="I15" s="251"/>
      <c r="J15" s="260"/>
      <c r="K15" s="260"/>
      <c r="L15" s="260"/>
      <c r="M15" s="260" t="s">
        <v>156</v>
      </c>
      <c r="N15" s="262"/>
      <c r="O15" s="263"/>
    </row>
    <row r="16" ht="29.1" customHeight="1" spans="1:15">
      <c r="A16" s="243" t="s">
        <v>157</v>
      </c>
      <c r="B16" s="240">
        <f>C16-1</f>
        <v>62</v>
      </c>
      <c r="C16" s="240">
        <f>D16-1</f>
        <v>63</v>
      </c>
      <c r="D16" s="238">
        <v>64</v>
      </c>
      <c r="E16" s="240">
        <f>D16+1</f>
        <v>65</v>
      </c>
      <c r="F16" s="240">
        <f>E16+1</f>
        <v>66</v>
      </c>
      <c r="G16" s="241">
        <f>F16+1.5</f>
        <v>67.5</v>
      </c>
      <c r="H16" s="242"/>
      <c r="I16" s="251"/>
      <c r="J16" s="260"/>
      <c r="K16" s="260"/>
      <c r="L16" s="260"/>
      <c r="M16" s="260" t="s">
        <v>137</v>
      </c>
      <c r="N16" s="262"/>
      <c r="O16" s="263"/>
    </row>
    <row r="17" ht="29.1" customHeight="1" spans="1:15">
      <c r="A17" s="243" t="s">
        <v>158</v>
      </c>
      <c r="B17" s="240">
        <f t="shared" si="2"/>
        <v>37</v>
      </c>
      <c r="C17" s="240">
        <f t="shared" si="3"/>
        <v>37.5</v>
      </c>
      <c r="D17" s="238" t="s">
        <v>159</v>
      </c>
      <c r="E17" s="240">
        <f t="shared" si="4"/>
        <v>38.5</v>
      </c>
      <c r="F17" s="240">
        <f t="shared" si="5"/>
        <v>39</v>
      </c>
      <c r="G17" s="241">
        <f>F17+0.5</f>
        <v>39.5</v>
      </c>
      <c r="H17" s="242"/>
      <c r="I17" s="251"/>
      <c r="J17" s="260"/>
      <c r="K17" s="260"/>
      <c r="L17" s="260"/>
      <c r="M17" s="260" t="s">
        <v>160</v>
      </c>
      <c r="N17" s="262"/>
      <c r="O17" s="263"/>
    </row>
    <row r="18" ht="29.1" customHeight="1" spans="1:15">
      <c r="A18" s="243" t="s">
        <v>161</v>
      </c>
      <c r="B18" s="240">
        <f t="shared" si="2"/>
        <v>29</v>
      </c>
      <c r="C18" s="240">
        <f t="shared" si="3"/>
        <v>29.5</v>
      </c>
      <c r="D18" s="238">
        <v>30</v>
      </c>
      <c r="E18" s="240">
        <f t="shared" si="4"/>
        <v>30.5</v>
      </c>
      <c r="F18" s="240">
        <f t="shared" si="5"/>
        <v>31</v>
      </c>
      <c r="G18" s="241">
        <f>F18+0.75</f>
        <v>31.75</v>
      </c>
      <c r="H18" s="245"/>
      <c r="I18" s="251"/>
      <c r="J18" s="264"/>
      <c r="K18" s="264"/>
      <c r="L18" s="264"/>
      <c r="M18" s="260"/>
      <c r="N18" s="264"/>
      <c r="O18" s="265"/>
    </row>
    <row r="19" ht="14.25" spans="1:15">
      <c r="A19" s="246" t="s">
        <v>89</v>
      </c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</row>
    <row r="20" ht="14.25" spans="1:15">
      <c r="A20" s="218" t="s">
        <v>162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</row>
    <row r="21" spans="1:15">
      <c r="A21" s="247" t="s">
        <v>163</v>
      </c>
      <c r="B21" s="247"/>
      <c r="C21" s="247"/>
      <c r="D21" s="247"/>
      <c r="E21" s="247"/>
      <c r="F21" s="247"/>
      <c r="G21" s="247"/>
      <c r="H21" s="247"/>
      <c r="I21" s="247"/>
      <c r="J21" s="246" t="s">
        <v>164</v>
      </c>
      <c r="K21" s="266"/>
      <c r="L21" s="246" t="s">
        <v>165</v>
      </c>
      <c r="M21" s="246"/>
      <c r="N21" s="246" t="s">
        <v>166</v>
      </c>
      <c r="O21" s="218" t="s">
        <v>108</v>
      </c>
    </row>
    <row r="22" ht="18.95" customHeight="1" spans="1:1">
      <c r="A22" s="218" t="s">
        <v>167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4" sqref="B4:C4"/>
    </sheetView>
  </sheetViews>
  <sheetFormatPr defaultColWidth="10" defaultRowHeight="16.5" customHeight="1"/>
  <cols>
    <col min="1" max="16384" width="10" style="58"/>
  </cols>
  <sheetData>
    <row r="1" ht="22.5" customHeight="1" spans="1:11">
      <c r="A1" s="133" t="s">
        <v>168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customHeight="1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customHeight="1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169</v>
      </c>
      <c r="I4" s="147"/>
      <c r="J4" s="145" t="s">
        <v>31</v>
      </c>
      <c r="K4" s="146" t="s">
        <v>32</v>
      </c>
    </row>
    <row r="5" customHeight="1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170</v>
      </c>
      <c r="I5" s="147"/>
      <c r="J5" s="145" t="s">
        <v>31</v>
      </c>
      <c r="K5" s="146" t="s">
        <v>32</v>
      </c>
    </row>
    <row r="6" customHeight="1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54" t="s">
        <v>171</v>
      </c>
      <c r="I6" s="182"/>
      <c r="J6" s="182"/>
      <c r="K6" s="203"/>
    </row>
    <row r="7" customHeight="1" spans="1:11">
      <c r="A7" s="144" t="s">
        <v>40</v>
      </c>
      <c r="B7" s="155">
        <v>650</v>
      </c>
      <c r="C7" s="156"/>
      <c r="D7" s="150" t="s">
        <v>41</v>
      </c>
      <c r="E7" s="157"/>
      <c r="F7" s="148">
        <v>45503</v>
      </c>
      <c r="G7" s="149"/>
      <c r="H7" s="158"/>
      <c r="I7" s="145"/>
      <c r="J7" s="145"/>
      <c r="K7" s="146"/>
    </row>
    <row r="8" customHeight="1" spans="1:11">
      <c r="A8" s="159"/>
      <c r="B8" s="160"/>
      <c r="C8" s="161"/>
      <c r="D8" s="159" t="s">
        <v>43</v>
      </c>
      <c r="E8" s="162"/>
      <c r="F8" s="163">
        <v>45524</v>
      </c>
      <c r="G8" s="164"/>
      <c r="H8" s="165"/>
      <c r="I8" s="178"/>
      <c r="J8" s="178"/>
      <c r="K8" s="204"/>
    </row>
    <row r="9" customHeight="1" spans="1:11">
      <c r="A9" s="166" t="s">
        <v>172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47</v>
      </c>
      <c r="B10" s="168" t="s">
        <v>48</v>
      </c>
      <c r="C10" s="169" t="s">
        <v>49</v>
      </c>
      <c r="D10" s="170"/>
      <c r="E10" s="171" t="s">
        <v>52</v>
      </c>
      <c r="F10" s="168" t="s">
        <v>48</v>
      </c>
      <c r="G10" s="169" t="s">
        <v>49</v>
      </c>
      <c r="H10" s="168"/>
      <c r="I10" s="171" t="s">
        <v>50</v>
      </c>
      <c r="J10" s="168" t="s">
        <v>48</v>
      </c>
      <c r="K10" s="205" t="s">
        <v>49</v>
      </c>
    </row>
    <row r="11" customHeight="1" spans="1:11">
      <c r="A11" s="150" t="s">
        <v>53</v>
      </c>
      <c r="B11" s="172" t="s">
        <v>48</v>
      </c>
      <c r="C11" s="145" t="s">
        <v>49</v>
      </c>
      <c r="D11" s="157"/>
      <c r="E11" s="153" t="s">
        <v>55</v>
      </c>
      <c r="F11" s="172" t="s">
        <v>48</v>
      </c>
      <c r="G11" s="145" t="s">
        <v>49</v>
      </c>
      <c r="H11" s="172"/>
      <c r="I11" s="153" t="s">
        <v>60</v>
      </c>
      <c r="J11" s="172" t="s">
        <v>48</v>
      </c>
      <c r="K11" s="146" t="s">
        <v>49</v>
      </c>
    </row>
    <row r="12" customHeight="1" spans="1:11">
      <c r="A12" s="159" t="s">
        <v>89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206"/>
    </row>
    <row r="13" customHeight="1" spans="1:11">
      <c r="A13" s="173" t="s">
        <v>173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/>
      <c r="B14" s="175"/>
      <c r="C14" s="175"/>
      <c r="D14" s="175"/>
      <c r="E14" s="175"/>
      <c r="F14" s="175"/>
      <c r="G14" s="175"/>
      <c r="H14" s="175"/>
      <c r="I14" s="93"/>
      <c r="J14" s="93"/>
      <c r="K14" s="123"/>
    </row>
    <row r="15" customHeight="1" spans="1:11">
      <c r="A15" s="95"/>
      <c r="B15" s="96"/>
      <c r="C15" s="96"/>
      <c r="D15" s="176"/>
      <c r="E15" s="177"/>
      <c r="F15" s="96"/>
      <c r="G15" s="96"/>
      <c r="H15" s="176"/>
      <c r="I15" s="111"/>
      <c r="J15" s="207"/>
      <c r="K15" s="208"/>
    </row>
    <row r="16" customHeight="1" spans="1:11">
      <c r="A16" s="165"/>
      <c r="B16" s="178"/>
      <c r="C16" s="178"/>
      <c r="D16" s="178"/>
      <c r="E16" s="178"/>
      <c r="F16" s="178"/>
      <c r="G16" s="178"/>
      <c r="H16" s="178"/>
      <c r="I16" s="178"/>
      <c r="J16" s="178"/>
      <c r="K16" s="204"/>
    </row>
    <row r="17" customHeight="1" spans="1:11">
      <c r="A17" s="173" t="s">
        <v>174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customHeight="1" spans="1:11">
      <c r="A18" s="174"/>
      <c r="B18" s="175"/>
      <c r="C18" s="175"/>
      <c r="D18" s="175"/>
      <c r="E18" s="175"/>
      <c r="F18" s="175"/>
      <c r="G18" s="175"/>
      <c r="H18" s="175"/>
      <c r="I18" s="93"/>
      <c r="J18" s="93"/>
      <c r="K18" s="123"/>
    </row>
    <row r="19" customHeight="1" spans="1:11">
      <c r="A19" s="95"/>
      <c r="B19" s="96"/>
      <c r="C19" s="96"/>
      <c r="D19" s="176"/>
      <c r="E19" s="177"/>
      <c r="F19" s="96"/>
      <c r="G19" s="96"/>
      <c r="H19" s="176"/>
      <c r="I19" s="111"/>
      <c r="J19" s="207"/>
      <c r="K19" s="208"/>
    </row>
    <row r="20" customHeight="1" spans="1:11">
      <c r="A20" s="165"/>
      <c r="B20" s="178"/>
      <c r="C20" s="178"/>
      <c r="D20" s="178"/>
      <c r="E20" s="178"/>
      <c r="F20" s="178"/>
      <c r="G20" s="178"/>
      <c r="H20" s="178"/>
      <c r="I20" s="178"/>
      <c r="J20" s="178"/>
      <c r="K20" s="204"/>
    </row>
    <row r="21" customHeight="1" spans="1:11">
      <c r="A21" s="179" t="s">
        <v>86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customHeight="1" spans="1:11">
      <c r="A22" s="60" t="s">
        <v>87</v>
      </c>
      <c r="B22" s="93"/>
      <c r="C22" s="93"/>
      <c r="D22" s="93"/>
      <c r="E22" s="93"/>
      <c r="F22" s="93"/>
      <c r="G22" s="93"/>
      <c r="H22" s="93"/>
      <c r="I22" s="93"/>
      <c r="J22" s="93"/>
      <c r="K22" s="123"/>
    </row>
    <row r="23" customHeight="1" spans="1:11">
      <c r="A23" s="72" t="s">
        <v>88</v>
      </c>
      <c r="B23" s="74"/>
      <c r="C23" s="145" t="s">
        <v>31</v>
      </c>
      <c r="D23" s="145" t="s">
        <v>32</v>
      </c>
      <c r="E23" s="71"/>
      <c r="F23" s="71"/>
      <c r="G23" s="71"/>
      <c r="H23" s="71"/>
      <c r="I23" s="71"/>
      <c r="J23" s="71"/>
      <c r="K23" s="117"/>
    </row>
    <row r="24" customHeight="1" spans="1:11">
      <c r="A24" s="144" t="s">
        <v>175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6"/>
    </row>
    <row r="25" customHeight="1" spans="1:11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209"/>
    </row>
    <row r="26" customHeight="1" spans="1:11">
      <c r="A26" s="166" t="s">
        <v>97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38" t="s">
        <v>98</v>
      </c>
      <c r="B27" s="169" t="s">
        <v>58</v>
      </c>
      <c r="C27" s="169" t="s">
        <v>59</v>
      </c>
      <c r="D27" s="169" t="s">
        <v>51</v>
      </c>
      <c r="E27" s="139" t="s">
        <v>99</v>
      </c>
      <c r="F27" s="169" t="s">
        <v>58</v>
      </c>
      <c r="G27" s="169" t="s">
        <v>59</v>
      </c>
      <c r="H27" s="169" t="s">
        <v>51</v>
      </c>
      <c r="I27" s="139" t="s">
        <v>100</v>
      </c>
      <c r="J27" s="169" t="s">
        <v>58</v>
      </c>
      <c r="K27" s="205" t="s">
        <v>59</v>
      </c>
    </row>
    <row r="28" customHeight="1" spans="1:11">
      <c r="A28" s="154" t="s">
        <v>50</v>
      </c>
      <c r="B28" s="145" t="s">
        <v>58</v>
      </c>
      <c r="C28" s="145" t="s">
        <v>59</v>
      </c>
      <c r="D28" s="145" t="s">
        <v>51</v>
      </c>
      <c r="E28" s="182" t="s">
        <v>57</v>
      </c>
      <c r="F28" s="145" t="s">
        <v>58</v>
      </c>
      <c r="G28" s="145" t="s">
        <v>59</v>
      </c>
      <c r="H28" s="145" t="s">
        <v>51</v>
      </c>
      <c r="I28" s="182" t="s">
        <v>68</v>
      </c>
      <c r="J28" s="145" t="s">
        <v>58</v>
      </c>
      <c r="K28" s="146" t="s">
        <v>59</v>
      </c>
    </row>
    <row r="29" customHeight="1" spans="1:11">
      <c r="A29" s="144" t="s">
        <v>61</v>
      </c>
      <c r="B29" s="74"/>
      <c r="C29" s="74"/>
      <c r="D29" s="74"/>
      <c r="E29" s="74"/>
      <c r="F29" s="74"/>
      <c r="G29" s="74"/>
      <c r="H29" s="74"/>
      <c r="I29" s="74"/>
      <c r="J29" s="74"/>
      <c r="K29" s="124"/>
    </row>
    <row r="30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customHeight="1" spans="1:11">
      <c r="A31" s="166" t="s">
        <v>176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56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56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56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56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7.25" customHeight="1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customHeight="1" spans="1:11">
      <c r="A44" s="166" t="s">
        <v>177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</row>
    <row r="45" ht="18" customHeight="1" spans="1:11">
      <c r="A45" s="91" t="s">
        <v>89</v>
      </c>
      <c r="B45" s="92"/>
      <c r="C45" s="92"/>
      <c r="D45" s="92"/>
      <c r="E45" s="92"/>
      <c r="F45" s="92"/>
      <c r="G45" s="92"/>
      <c r="H45" s="92"/>
      <c r="I45" s="92"/>
      <c r="J45" s="92"/>
      <c r="K45" s="122"/>
    </row>
    <row r="46" ht="18" customHeight="1" spans="1:1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122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09"/>
    </row>
    <row r="48" ht="21" customHeight="1" spans="1:11">
      <c r="A48" s="189" t="s">
        <v>102</v>
      </c>
      <c r="B48" s="190" t="s">
        <v>103</v>
      </c>
      <c r="C48" s="190"/>
      <c r="D48" s="191" t="s">
        <v>104</v>
      </c>
      <c r="E48" s="192"/>
      <c r="F48" s="191" t="s">
        <v>106</v>
      </c>
      <c r="G48" s="193"/>
      <c r="H48" s="194" t="s">
        <v>107</v>
      </c>
      <c r="I48" s="194"/>
      <c r="J48" s="190"/>
      <c r="K48" s="212"/>
    </row>
    <row r="49" customHeight="1" spans="1:11">
      <c r="A49" s="195" t="s">
        <v>109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13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14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15"/>
    </row>
    <row r="52" ht="21" customHeight="1" spans="1:11">
      <c r="A52" s="189" t="s">
        <v>102</v>
      </c>
      <c r="B52" s="190" t="s">
        <v>103</v>
      </c>
      <c r="C52" s="190"/>
      <c r="D52" s="191" t="s">
        <v>104</v>
      </c>
      <c r="E52" s="191"/>
      <c r="F52" s="191" t="s">
        <v>106</v>
      </c>
      <c r="G52" s="191"/>
      <c r="H52" s="194" t="s">
        <v>107</v>
      </c>
      <c r="I52" s="194"/>
      <c r="J52" s="216"/>
      <c r="K52" s="21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178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18</v>
      </c>
      <c r="B2" s="61"/>
      <c r="C2" s="61"/>
      <c r="D2" s="62" t="s">
        <v>27</v>
      </c>
      <c r="E2" s="63"/>
      <c r="F2" s="64" t="s">
        <v>179</v>
      </c>
      <c r="G2" s="65"/>
      <c r="H2" s="65"/>
      <c r="I2" s="93" t="s">
        <v>22</v>
      </c>
      <c r="J2" s="65"/>
      <c r="K2" s="116"/>
    </row>
    <row r="3" spans="1:11">
      <c r="A3" s="66" t="s">
        <v>40</v>
      </c>
      <c r="B3" s="67"/>
      <c r="C3" s="67"/>
      <c r="D3" s="68" t="s">
        <v>180</v>
      </c>
      <c r="E3" s="69"/>
      <c r="F3" s="70"/>
      <c r="G3" s="70"/>
      <c r="H3" s="71" t="s">
        <v>181</v>
      </c>
      <c r="I3" s="71"/>
      <c r="J3" s="71"/>
      <c r="K3" s="117"/>
    </row>
    <row r="4" spans="1:11">
      <c r="A4" s="72" t="s">
        <v>37</v>
      </c>
      <c r="B4" s="73"/>
      <c r="C4" s="73"/>
      <c r="D4" s="74" t="s">
        <v>182</v>
      </c>
      <c r="E4" s="70"/>
      <c r="F4" s="70"/>
      <c r="G4" s="70"/>
      <c r="H4" s="74" t="s">
        <v>183</v>
      </c>
      <c r="I4" s="74"/>
      <c r="J4" s="87" t="s">
        <v>31</v>
      </c>
      <c r="K4" s="118" t="s">
        <v>32</v>
      </c>
    </row>
    <row r="5" spans="1:11">
      <c r="A5" s="72" t="s">
        <v>184</v>
      </c>
      <c r="B5" s="67"/>
      <c r="C5" s="67"/>
      <c r="D5" s="68" t="s">
        <v>185</v>
      </c>
      <c r="E5" s="68" t="s">
        <v>186</v>
      </c>
      <c r="F5" s="68" t="s">
        <v>187</v>
      </c>
      <c r="G5" s="68" t="s">
        <v>188</v>
      </c>
      <c r="H5" s="74" t="s">
        <v>189</v>
      </c>
      <c r="I5" s="74"/>
      <c r="J5" s="87" t="s">
        <v>31</v>
      </c>
      <c r="K5" s="118" t="s">
        <v>32</v>
      </c>
    </row>
    <row r="6" ht="15" spans="1:11">
      <c r="A6" s="75" t="s">
        <v>190</v>
      </c>
      <c r="B6" s="76"/>
      <c r="C6" s="76"/>
      <c r="D6" s="77" t="s">
        <v>191</v>
      </c>
      <c r="E6" s="78"/>
      <c r="F6" s="79"/>
      <c r="G6" s="77"/>
      <c r="H6" s="80" t="s">
        <v>192</v>
      </c>
      <c r="I6" s="80"/>
      <c r="J6" s="79" t="s">
        <v>31</v>
      </c>
      <c r="K6" s="119" t="s">
        <v>32</v>
      </c>
    </row>
    <row r="7" ht="15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193</v>
      </c>
      <c r="B8" s="64" t="s">
        <v>194</v>
      </c>
      <c r="C8" s="64" t="s">
        <v>195</v>
      </c>
      <c r="D8" s="64" t="s">
        <v>196</v>
      </c>
      <c r="E8" s="64" t="s">
        <v>197</v>
      </c>
      <c r="F8" s="64" t="s">
        <v>198</v>
      </c>
      <c r="G8" s="85"/>
      <c r="H8" s="86"/>
      <c r="I8" s="86"/>
      <c r="J8" s="86"/>
      <c r="K8" s="120"/>
    </row>
    <row r="9" spans="1:11">
      <c r="A9" s="72" t="s">
        <v>199</v>
      </c>
      <c r="B9" s="74"/>
      <c r="C9" s="87" t="s">
        <v>31</v>
      </c>
      <c r="D9" s="87" t="s">
        <v>32</v>
      </c>
      <c r="E9" s="68" t="s">
        <v>200</v>
      </c>
      <c r="F9" s="88" t="s">
        <v>201</v>
      </c>
      <c r="G9" s="89"/>
      <c r="H9" s="90"/>
      <c r="I9" s="90"/>
      <c r="J9" s="90"/>
      <c r="K9" s="121"/>
    </row>
    <row r="10" spans="1:11">
      <c r="A10" s="72" t="s">
        <v>202</v>
      </c>
      <c r="B10" s="74"/>
      <c r="C10" s="87" t="s">
        <v>31</v>
      </c>
      <c r="D10" s="87" t="s">
        <v>32</v>
      </c>
      <c r="E10" s="68" t="s">
        <v>203</v>
      </c>
      <c r="F10" s="88" t="s">
        <v>204</v>
      </c>
      <c r="G10" s="89" t="s">
        <v>205</v>
      </c>
      <c r="H10" s="90"/>
      <c r="I10" s="90"/>
      <c r="J10" s="90"/>
      <c r="K10" s="121"/>
    </row>
    <row r="11" spans="1:11">
      <c r="A11" s="91" t="s">
        <v>172</v>
      </c>
      <c r="B11" s="92"/>
      <c r="C11" s="92"/>
      <c r="D11" s="92"/>
      <c r="E11" s="92"/>
      <c r="F11" s="92"/>
      <c r="G11" s="92"/>
      <c r="H11" s="92"/>
      <c r="I11" s="92"/>
      <c r="J11" s="92"/>
      <c r="K11" s="122"/>
    </row>
    <row r="12" spans="1:11">
      <c r="A12" s="66" t="s">
        <v>52</v>
      </c>
      <c r="B12" s="87" t="s">
        <v>48</v>
      </c>
      <c r="C12" s="87" t="s">
        <v>49</v>
      </c>
      <c r="D12" s="88"/>
      <c r="E12" s="68" t="s">
        <v>50</v>
      </c>
      <c r="F12" s="87" t="s">
        <v>48</v>
      </c>
      <c r="G12" s="87" t="s">
        <v>49</v>
      </c>
      <c r="H12" s="87"/>
      <c r="I12" s="68" t="s">
        <v>206</v>
      </c>
      <c r="J12" s="87" t="s">
        <v>48</v>
      </c>
      <c r="K12" s="118" t="s">
        <v>49</v>
      </c>
    </row>
    <row r="13" spans="1:11">
      <c r="A13" s="66" t="s">
        <v>55</v>
      </c>
      <c r="B13" s="87" t="s">
        <v>48</v>
      </c>
      <c r="C13" s="87" t="s">
        <v>49</v>
      </c>
      <c r="D13" s="88"/>
      <c r="E13" s="68" t="s">
        <v>60</v>
      </c>
      <c r="F13" s="87" t="s">
        <v>48</v>
      </c>
      <c r="G13" s="87" t="s">
        <v>49</v>
      </c>
      <c r="H13" s="87"/>
      <c r="I13" s="68" t="s">
        <v>207</v>
      </c>
      <c r="J13" s="87" t="s">
        <v>48</v>
      </c>
      <c r="K13" s="118" t="s">
        <v>49</v>
      </c>
    </row>
    <row r="14" ht="15" spans="1:11">
      <c r="A14" s="75" t="s">
        <v>208</v>
      </c>
      <c r="B14" s="79" t="s">
        <v>48</v>
      </c>
      <c r="C14" s="79" t="s">
        <v>49</v>
      </c>
      <c r="D14" s="78"/>
      <c r="E14" s="77" t="s">
        <v>209</v>
      </c>
      <c r="F14" s="79" t="s">
        <v>48</v>
      </c>
      <c r="G14" s="79" t="s">
        <v>49</v>
      </c>
      <c r="H14" s="79"/>
      <c r="I14" s="77" t="s">
        <v>210</v>
      </c>
      <c r="J14" s="79" t="s">
        <v>48</v>
      </c>
      <c r="K14" s="119" t="s">
        <v>49</v>
      </c>
    </row>
    <row r="15" ht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60" t="s">
        <v>211</v>
      </c>
      <c r="B16" s="93"/>
      <c r="C16" s="93"/>
      <c r="D16" s="93"/>
      <c r="E16" s="93"/>
      <c r="F16" s="93"/>
      <c r="G16" s="93"/>
      <c r="H16" s="93"/>
      <c r="I16" s="93"/>
      <c r="J16" s="93"/>
      <c r="K16" s="123"/>
    </row>
    <row r="17" spans="1:11">
      <c r="A17" s="72" t="s">
        <v>212</v>
      </c>
      <c r="B17" s="74"/>
      <c r="C17" s="74"/>
      <c r="D17" s="74"/>
      <c r="E17" s="74"/>
      <c r="F17" s="74"/>
      <c r="G17" s="74"/>
      <c r="H17" s="74"/>
      <c r="I17" s="74"/>
      <c r="J17" s="74"/>
      <c r="K17" s="124"/>
    </row>
    <row r="18" spans="1:11">
      <c r="A18" s="72" t="s">
        <v>213</v>
      </c>
      <c r="B18" s="74"/>
      <c r="C18" s="74"/>
      <c r="D18" s="74"/>
      <c r="E18" s="74"/>
      <c r="F18" s="74"/>
      <c r="G18" s="74"/>
      <c r="H18" s="74"/>
      <c r="I18" s="74"/>
      <c r="J18" s="74"/>
      <c r="K18" s="124"/>
    </row>
    <row r="19" spans="1:11">
      <c r="A19" s="94"/>
      <c r="B19" s="87"/>
      <c r="C19" s="87"/>
      <c r="D19" s="87"/>
      <c r="E19" s="87"/>
      <c r="F19" s="87"/>
      <c r="G19" s="87"/>
      <c r="H19" s="87"/>
      <c r="I19" s="87"/>
      <c r="J19" s="87"/>
      <c r="K19" s="118"/>
    </row>
    <row r="20" spans="1:1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125"/>
    </row>
    <row r="21" spans="1:1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125"/>
    </row>
    <row r="22" spans="1:1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125"/>
    </row>
    <row r="23" spans="1:1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126"/>
    </row>
    <row r="24" spans="1:11">
      <c r="A24" s="72" t="s">
        <v>88</v>
      </c>
      <c r="B24" s="74"/>
      <c r="C24" s="87" t="s">
        <v>31</v>
      </c>
      <c r="D24" s="87" t="s">
        <v>32</v>
      </c>
      <c r="E24" s="71"/>
      <c r="F24" s="71"/>
      <c r="G24" s="71"/>
      <c r="H24" s="71"/>
      <c r="I24" s="71"/>
      <c r="J24" s="71"/>
      <c r="K24" s="117"/>
    </row>
    <row r="25" ht="15" spans="1:11">
      <c r="A25" s="99" t="s">
        <v>214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27"/>
    </row>
    <row r="26" ht="15" spans="1:1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>
      <c r="A27" s="102" t="s">
        <v>215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28"/>
    </row>
    <row r="28" spans="1:1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29"/>
    </row>
    <row r="29" spans="1:1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29"/>
    </row>
    <row r="30" spans="1:1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29"/>
    </row>
    <row r="31" spans="1:1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29"/>
    </row>
    <row r="32" spans="1:1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29"/>
    </row>
    <row r="33" ht="23.1" customHeight="1" spans="1:1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29"/>
    </row>
    <row r="34" ht="23.1" customHeight="1" spans="1:1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125"/>
    </row>
    <row r="35" ht="23.1" customHeight="1" spans="1:11">
      <c r="A35" s="106"/>
      <c r="B35" s="96"/>
      <c r="C35" s="96"/>
      <c r="D35" s="96"/>
      <c r="E35" s="96"/>
      <c r="F35" s="96"/>
      <c r="G35" s="96"/>
      <c r="H35" s="96"/>
      <c r="I35" s="96"/>
      <c r="J35" s="96"/>
      <c r="K35" s="125"/>
    </row>
    <row r="36" ht="23.1" customHeight="1" spans="1:1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30"/>
    </row>
    <row r="37" ht="18.75" customHeight="1" spans="1:11">
      <c r="A37" s="109" t="s">
        <v>216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31"/>
    </row>
    <row r="38" ht="18.75" customHeight="1" spans="1:11">
      <c r="A38" s="72" t="s">
        <v>217</v>
      </c>
      <c r="B38" s="74"/>
      <c r="C38" s="74"/>
      <c r="D38" s="71" t="s">
        <v>218</v>
      </c>
      <c r="E38" s="71"/>
      <c r="F38" s="111" t="s">
        <v>219</v>
      </c>
      <c r="G38" s="112"/>
      <c r="H38" s="74" t="s">
        <v>220</v>
      </c>
      <c r="I38" s="74"/>
      <c r="J38" s="74" t="s">
        <v>221</v>
      </c>
      <c r="K38" s="124"/>
    </row>
    <row r="39" ht="18.75" customHeight="1" spans="1:11">
      <c r="A39" s="72" t="s">
        <v>89</v>
      </c>
      <c r="B39" s="74" t="s">
        <v>222</v>
      </c>
      <c r="C39" s="74"/>
      <c r="D39" s="74"/>
      <c r="E39" s="74"/>
      <c r="F39" s="74"/>
      <c r="G39" s="74"/>
      <c r="H39" s="74"/>
      <c r="I39" s="74"/>
      <c r="J39" s="74"/>
      <c r="K39" s="124"/>
    </row>
    <row r="40" ht="30.95" customHeight="1" spans="1:11">
      <c r="A40" s="72"/>
      <c r="B40" s="74"/>
      <c r="C40" s="74"/>
      <c r="D40" s="74"/>
      <c r="E40" s="74"/>
      <c r="F40" s="74"/>
      <c r="G40" s="74"/>
      <c r="H40" s="74"/>
      <c r="I40" s="74"/>
      <c r="J40" s="74"/>
      <c r="K40" s="124"/>
    </row>
    <row r="41" ht="18.75" customHeight="1" spans="1:11">
      <c r="A41" s="72"/>
      <c r="B41" s="74"/>
      <c r="C41" s="74"/>
      <c r="D41" s="74"/>
      <c r="E41" s="74"/>
      <c r="F41" s="74"/>
      <c r="G41" s="74"/>
      <c r="H41" s="74"/>
      <c r="I41" s="74"/>
      <c r="J41" s="74"/>
      <c r="K41" s="124"/>
    </row>
    <row r="42" ht="32.1" customHeight="1" spans="1:11">
      <c r="A42" s="75" t="s">
        <v>102</v>
      </c>
      <c r="B42" s="113" t="s">
        <v>223</v>
      </c>
      <c r="C42" s="113"/>
      <c r="D42" s="77" t="s">
        <v>224</v>
      </c>
      <c r="E42" s="78"/>
      <c r="F42" s="77" t="s">
        <v>106</v>
      </c>
      <c r="G42" s="114"/>
      <c r="H42" s="115" t="s">
        <v>107</v>
      </c>
      <c r="I42" s="115"/>
      <c r="J42" s="113"/>
      <c r="K42" s="1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D5" sqref="D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226</v>
      </c>
      <c r="B2" s="5" t="s">
        <v>227</v>
      </c>
      <c r="C2" s="5" t="s">
        <v>228</v>
      </c>
      <c r="D2" s="5" t="s">
        <v>229</v>
      </c>
      <c r="E2" s="20" t="s">
        <v>230</v>
      </c>
      <c r="F2" s="5" t="s">
        <v>231</v>
      </c>
      <c r="G2" s="5" t="s">
        <v>232</v>
      </c>
      <c r="H2" s="5" t="s">
        <v>233</v>
      </c>
      <c r="I2" s="4" t="s">
        <v>234</v>
      </c>
      <c r="J2" s="4" t="s">
        <v>235</v>
      </c>
      <c r="K2" s="4" t="s">
        <v>236</v>
      </c>
      <c r="L2" s="4" t="s">
        <v>237</v>
      </c>
      <c r="M2" s="4" t="s">
        <v>238</v>
      </c>
      <c r="N2" s="5" t="s">
        <v>239</v>
      </c>
      <c r="O2" s="5" t="s">
        <v>240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7"/>
      <c r="O3" s="7"/>
    </row>
    <row r="4" ht="42" customHeight="1" spans="1:15">
      <c r="A4" s="9">
        <v>1</v>
      </c>
      <c r="B4" s="10">
        <v>1001</v>
      </c>
      <c r="C4" s="345" t="s">
        <v>242</v>
      </c>
      <c r="D4" s="346" t="s">
        <v>243</v>
      </c>
      <c r="E4" s="12" t="s">
        <v>244</v>
      </c>
      <c r="F4" s="347" t="s">
        <v>245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246</v>
      </c>
    </row>
    <row r="5" ht="42" customHeight="1" spans="1:15">
      <c r="A5" s="9">
        <v>1</v>
      </c>
      <c r="B5" s="10">
        <v>8863</v>
      </c>
      <c r="C5" s="345" t="s">
        <v>242</v>
      </c>
      <c r="D5" s="346" t="s">
        <v>247</v>
      </c>
      <c r="E5" s="12" t="s">
        <v>244</v>
      </c>
      <c r="F5" s="347" t="s">
        <v>245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246</v>
      </c>
    </row>
    <row r="6" ht="42" customHeight="1" spans="1:15">
      <c r="A6" s="9">
        <v>1</v>
      </c>
      <c r="B6" s="10">
        <v>1020</v>
      </c>
      <c r="C6" s="345" t="s">
        <v>242</v>
      </c>
      <c r="D6" s="348" t="s">
        <v>248</v>
      </c>
      <c r="E6" s="12" t="s">
        <v>244</v>
      </c>
      <c r="F6" s="347" t="s">
        <v>245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246</v>
      </c>
    </row>
    <row r="7" ht="42" customHeight="1" spans="1:15">
      <c r="A7" s="9">
        <v>1</v>
      </c>
      <c r="B7" s="10">
        <v>3265</v>
      </c>
      <c r="C7" s="345" t="s">
        <v>242</v>
      </c>
      <c r="D7" s="349" t="s">
        <v>249</v>
      </c>
      <c r="E7" s="12" t="s">
        <v>244</v>
      </c>
      <c r="F7" s="347" t="s">
        <v>245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246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250</v>
      </c>
      <c r="B11" s="15"/>
      <c r="C11" s="15"/>
      <c r="D11" s="16"/>
      <c r="E11" s="17"/>
      <c r="F11" s="33"/>
      <c r="G11" s="33"/>
      <c r="H11" s="33"/>
      <c r="I11" s="28"/>
      <c r="J11" s="14" t="s">
        <v>251</v>
      </c>
      <c r="K11" s="15"/>
      <c r="L11" s="15"/>
      <c r="M11" s="16"/>
      <c r="N11" s="15"/>
      <c r="O11" s="22"/>
    </row>
    <row r="12" ht="63" customHeight="1" spans="1:15">
      <c r="A12" s="18" t="s">
        <v>252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253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226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255</v>
      </c>
      <c r="H2" s="4"/>
      <c r="I2" s="4" t="s">
        <v>256</v>
      </c>
      <c r="J2" s="4"/>
      <c r="K2" s="6" t="s">
        <v>257</v>
      </c>
      <c r="L2" s="53" t="s">
        <v>258</v>
      </c>
      <c r="M2" s="20" t="s">
        <v>259</v>
      </c>
    </row>
    <row r="3" s="1" customFormat="1" ht="16.5" spans="1:13">
      <c r="A3" s="4"/>
      <c r="B3" s="7"/>
      <c r="C3" s="7"/>
      <c r="D3" s="7"/>
      <c r="E3" s="7"/>
      <c r="F3" s="7"/>
      <c r="G3" s="4" t="s">
        <v>260</v>
      </c>
      <c r="H3" s="4" t="s">
        <v>261</v>
      </c>
      <c r="I3" s="4" t="s">
        <v>260</v>
      </c>
      <c r="J3" s="4" t="s">
        <v>261</v>
      </c>
      <c r="K3" s="8"/>
      <c r="L3" s="54"/>
      <c r="M3" s="21"/>
    </row>
    <row r="4" ht="85.5" spans="1:13">
      <c r="A4" s="9"/>
      <c r="B4" s="347" t="s">
        <v>245</v>
      </c>
      <c r="C4" s="10">
        <v>1001</v>
      </c>
      <c r="D4" s="345" t="s">
        <v>242</v>
      </c>
      <c r="E4" s="346" t="s">
        <v>243</v>
      </c>
      <c r="F4" s="12" t="s">
        <v>244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262</v>
      </c>
      <c r="M4" s="10" t="s">
        <v>246</v>
      </c>
    </row>
    <row r="5" ht="85.5" spans="1:13">
      <c r="A5" s="9"/>
      <c r="B5" s="347" t="s">
        <v>245</v>
      </c>
      <c r="C5" s="10">
        <v>8863</v>
      </c>
      <c r="D5" s="345" t="s">
        <v>242</v>
      </c>
      <c r="E5" s="346" t="s">
        <v>247</v>
      </c>
      <c r="F5" s="12" t="s">
        <v>244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262</v>
      </c>
      <c r="M5" s="10" t="s">
        <v>246</v>
      </c>
    </row>
    <row r="6" ht="85.5" spans="1:13">
      <c r="A6" s="9"/>
      <c r="B6" s="347" t="s">
        <v>245</v>
      </c>
      <c r="C6" s="10">
        <v>1020</v>
      </c>
      <c r="D6" s="345" t="s">
        <v>242</v>
      </c>
      <c r="E6" s="348" t="s">
        <v>248</v>
      </c>
      <c r="F6" s="12" t="s">
        <v>244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262</v>
      </c>
      <c r="M6" s="10" t="s">
        <v>246</v>
      </c>
    </row>
    <row r="7" ht="85.5" spans="1:13">
      <c r="A7" s="9"/>
      <c r="B7" s="347" t="s">
        <v>245</v>
      </c>
      <c r="C7" s="10">
        <v>3265</v>
      </c>
      <c r="D7" s="345" t="s">
        <v>242</v>
      </c>
      <c r="E7" s="349" t="s">
        <v>249</v>
      </c>
      <c r="F7" s="12" t="s">
        <v>244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262</v>
      </c>
      <c r="M7" s="10" t="s">
        <v>246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250</v>
      </c>
      <c r="B11" s="15"/>
      <c r="C11" s="15"/>
      <c r="D11" s="15"/>
      <c r="E11" s="16"/>
      <c r="F11" s="17"/>
      <c r="G11" s="28"/>
      <c r="H11" s="14" t="s">
        <v>263</v>
      </c>
      <c r="I11" s="15"/>
      <c r="J11" s="15"/>
      <c r="K11" s="16"/>
      <c r="L11" s="55"/>
      <c r="M11" s="22"/>
    </row>
    <row r="12" ht="112.5" customHeight="1" spans="1:13">
      <c r="A12" s="52" t="s">
        <v>264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265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267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34" t="s">
        <v>268</v>
      </c>
      <c r="H2" s="35"/>
      <c r="I2" s="49"/>
      <c r="J2" s="34" t="s">
        <v>269</v>
      </c>
      <c r="K2" s="35"/>
      <c r="L2" s="49"/>
      <c r="M2" s="34" t="s">
        <v>270</v>
      </c>
      <c r="N2" s="35"/>
      <c r="O2" s="49"/>
      <c r="P2" s="34" t="s">
        <v>271</v>
      </c>
      <c r="Q2" s="35"/>
      <c r="R2" s="49"/>
      <c r="S2" s="35" t="s">
        <v>272</v>
      </c>
      <c r="T2" s="35"/>
      <c r="U2" s="49"/>
      <c r="V2" s="30" t="s">
        <v>273</v>
      </c>
      <c r="W2" s="30" t="s">
        <v>240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274</v>
      </c>
      <c r="H3" s="4" t="s">
        <v>33</v>
      </c>
      <c r="I3" s="4" t="s">
        <v>231</v>
      </c>
      <c r="J3" s="4" t="s">
        <v>274</v>
      </c>
      <c r="K3" s="4" t="s">
        <v>33</v>
      </c>
      <c r="L3" s="4" t="s">
        <v>231</v>
      </c>
      <c r="M3" s="4" t="s">
        <v>274</v>
      </c>
      <c r="N3" s="4" t="s">
        <v>33</v>
      </c>
      <c r="O3" s="4" t="s">
        <v>231</v>
      </c>
      <c r="P3" s="4" t="s">
        <v>274</v>
      </c>
      <c r="Q3" s="4" t="s">
        <v>33</v>
      </c>
      <c r="R3" s="4" t="s">
        <v>231</v>
      </c>
      <c r="S3" s="4" t="s">
        <v>274</v>
      </c>
      <c r="T3" s="4" t="s">
        <v>33</v>
      </c>
      <c r="U3" s="4" t="s">
        <v>231</v>
      </c>
      <c r="V3" s="50"/>
      <c r="W3" s="50"/>
    </row>
    <row r="4" ht="85.5" spans="1:23">
      <c r="A4" s="37" t="s">
        <v>275</v>
      </c>
      <c r="B4" s="38" t="s">
        <v>245</v>
      </c>
      <c r="C4" s="10">
        <v>1001</v>
      </c>
      <c r="D4" s="345" t="s">
        <v>242</v>
      </c>
      <c r="E4" s="346" t="s">
        <v>243</v>
      </c>
      <c r="F4" s="12" t="s">
        <v>244</v>
      </c>
      <c r="G4" s="350" t="s">
        <v>276</v>
      </c>
      <c r="H4" s="351" t="s">
        <v>277</v>
      </c>
      <c r="I4" s="10" t="s">
        <v>278</v>
      </c>
      <c r="J4" s="350" t="s">
        <v>279</v>
      </c>
      <c r="K4" s="351" t="s">
        <v>280</v>
      </c>
      <c r="L4" s="10" t="s">
        <v>278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45" t="s">
        <v>242</v>
      </c>
      <c r="E5" s="346" t="s">
        <v>247</v>
      </c>
      <c r="F5" s="12" t="s">
        <v>244</v>
      </c>
      <c r="G5" s="34" t="s">
        <v>281</v>
      </c>
      <c r="H5" s="35"/>
      <c r="I5" s="49"/>
      <c r="J5" s="34" t="s">
        <v>282</v>
      </c>
      <c r="K5" s="35"/>
      <c r="L5" s="49"/>
      <c r="M5" s="34" t="s">
        <v>283</v>
      </c>
      <c r="N5" s="35"/>
      <c r="O5" s="49"/>
      <c r="P5" s="34" t="s">
        <v>284</v>
      </c>
      <c r="Q5" s="35"/>
      <c r="R5" s="49"/>
      <c r="S5" s="35" t="s">
        <v>285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45" t="s">
        <v>242</v>
      </c>
      <c r="E6" s="348" t="s">
        <v>248</v>
      </c>
      <c r="F6" s="12" t="s">
        <v>244</v>
      </c>
      <c r="G6" s="4" t="s">
        <v>274</v>
      </c>
      <c r="H6" s="4" t="s">
        <v>33</v>
      </c>
      <c r="I6" s="4" t="s">
        <v>231</v>
      </c>
      <c r="J6" s="4" t="s">
        <v>274</v>
      </c>
      <c r="K6" s="4" t="s">
        <v>33</v>
      </c>
      <c r="L6" s="4" t="s">
        <v>231</v>
      </c>
      <c r="M6" s="4" t="s">
        <v>274</v>
      </c>
      <c r="N6" s="4" t="s">
        <v>33</v>
      </c>
      <c r="O6" s="4" t="s">
        <v>231</v>
      </c>
      <c r="P6" s="4" t="s">
        <v>274</v>
      </c>
      <c r="Q6" s="4" t="s">
        <v>33</v>
      </c>
      <c r="R6" s="4" t="s">
        <v>231</v>
      </c>
      <c r="S6" s="4" t="s">
        <v>274</v>
      </c>
      <c r="T6" s="4" t="s">
        <v>33</v>
      </c>
      <c r="U6" s="4" t="s">
        <v>231</v>
      </c>
      <c r="V6" s="10"/>
      <c r="W6" s="10"/>
    </row>
    <row r="7" ht="85.5" spans="1:23">
      <c r="A7" s="43"/>
      <c r="B7" s="44"/>
      <c r="C7" s="10">
        <v>3265</v>
      </c>
      <c r="D7" s="345" t="s">
        <v>242</v>
      </c>
      <c r="E7" s="349" t="s">
        <v>249</v>
      </c>
      <c r="F7" s="12" t="s">
        <v>244</v>
      </c>
      <c r="G7" s="352" t="s">
        <v>286</v>
      </c>
      <c r="H7" s="353" t="s">
        <v>287</v>
      </c>
      <c r="I7" s="10" t="s">
        <v>288</v>
      </c>
      <c r="J7" s="352" t="s">
        <v>289</v>
      </c>
      <c r="K7" s="353" t="s">
        <v>290</v>
      </c>
      <c r="L7" s="10" t="s">
        <v>291</v>
      </c>
      <c r="M7" s="353" t="s">
        <v>292</v>
      </c>
      <c r="N7" s="10" t="s">
        <v>290</v>
      </c>
      <c r="O7" s="10" t="s">
        <v>291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250</v>
      </c>
      <c r="B17" s="15"/>
      <c r="C17" s="15"/>
      <c r="D17" s="15"/>
      <c r="E17" s="16"/>
      <c r="F17" s="17"/>
      <c r="G17" s="28"/>
      <c r="H17" s="33"/>
      <c r="I17" s="33"/>
      <c r="J17" s="14" t="s">
        <v>263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265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295</v>
      </c>
      <c r="B2" s="30" t="s">
        <v>227</v>
      </c>
      <c r="C2" s="30" t="s">
        <v>228</v>
      </c>
      <c r="D2" s="30" t="s">
        <v>229</v>
      </c>
      <c r="E2" s="30" t="s">
        <v>230</v>
      </c>
      <c r="F2" s="30" t="s">
        <v>231</v>
      </c>
      <c r="G2" s="29" t="s">
        <v>296</v>
      </c>
      <c r="H2" s="29" t="s">
        <v>297</v>
      </c>
      <c r="I2" s="29" t="s">
        <v>298</v>
      </c>
      <c r="J2" s="29" t="s">
        <v>297</v>
      </c>
      <c r="K2" s="29" t="s">
        <v>299</v>
      </c>
      <c r="L2" s="29" t="s">
        <v>297</v>
      </c>
      <c r="M2" s="30" t="s">
        <v>273</v>
      </c>
      <c r="N2" s="30" t="s">
        <v>240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295</v>
      </c>
      <c r="B4" s="32" t="s">
        <v>300</v>
      </c>
      <c r="C4" s="32" t="s">
        <v>274</v>
      </c>
      <c r="D4" s="32" t="s">
        <v>229</v>
      </c>
      <c r="E4" s="30" t="s">
        <v>230</v>
      </c>
      <c r="F4" s="30" t="s">
        <v>231</v>
      </c>
      <c r="G4" s="29" t="s">
        <v>296</v>
      </c>
      <c r="H4" s="29" t="s">
        <v>297</v>
      </c>
      <c r="I4" s="29" t="s">
        <v>298</v>
      </c>
      <c r="J4" s="29" t="s">
        <v>297</v>
      </c>
      <c r="K4" s="29" t="s">
        <v>299</v>
      </c>
      <c r="L4" s="29" t="s">
        <v>297</v>
      </c>
      <c r="M4" s="30" t="s">
        <v>273</v>
      </c>
      <c r="N4" s="30" t="s">
        <v>240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301</v>
      </c>
      <c r="B11" s="15"/>
      <c r="C11" s="15"/>
      <c r="D11" s="16"/>
      <c r="E11" s="17"/>
      <c r="F11" s="33"/>
      <c r="G11" s="28"/>
      <c r="H11" s="33"/>
      <c r="I11" s="14" t="s">
        <v>302</v>
      </c>
      <c r="J11" s="15"/>
      <c r="K11" s="15"/>
      <c r="L11" s="15"/>
      <c r="M11" s="15"/>
      <c r="N11" s="22"/>
    </row>
    <row r="12" ht="68.25" customHeight="1" spans="1:14">
      <c r="A12" s="18" t="s">
        <v>303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2024-08-22T09:52:32Z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A6B4C9ECDACD403394B03E44EBCE67F9_12</vt:lpwstr>
  </property>
  <property fmtid="{D5CDD505-2E9C-101B-9397-08002B2CF9AE}" pid="3" name="KSOProductBuildVer">
    <vt:lpwstr>2052-12.1.0.17827</vt:lpwstr>
  </property>
</Properties>
</file>