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验货尺寸表 (2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<sst xmlns="http://schemas.openxmlformats.org/spreadsheetml/2006/main" count="149" uniqueCount="59">
  <si>
    <t>QC规格测量表</t>
  </si>
  <si>
    <t>款号</t>
  </si>
  <si>
    <t>TAWWAM92008</t>
  </si>
  <si>
    <t xml:space="preserve"> 女套羽绒冲锋衣</t>
  </si>
  <si>
    <t>指示规格 FINAL SPAC</t>
  </si>
  <si>
    <t>样品规格 FINAL SPAC</t>
  </si>
  <si>
    <t>XS</t>
  </si>
  <si>
    <t>S</t>
  </si>
  <si>
    <t>M</t>
  </si>
  <si>
    <t>L</t>
  </si>
  <si>
    <t>XL</t>
  </si>
  <si>
    <t>XXL</t>
  </si>
  <si>
    <t>兰紫</t>
  </si>
  <si>
    <t>山影灰</t>
  </si>
  <si>
    <t>150/80B</t>
  </si>
  <si>
    <t>155/84B</t>
  </si>
  <si>
    <t>160/88B</t>
  </si>
  <si>
    <t>165/92B</t>
  </si>
  <si>
    <t>170/96B</t>
  </si>
  <si>
    <t>175/100B</t>
  </si>
  <si>
    <t>后中长</t>
  </si>
  <si>
    <t>0  +0.5</t>
  </si>
  <si>
    <t>0 +0.5</t>
  </si>
  <si>
    <t>0  +1</t>
  </si>
  <si>
    <t>+0.5  0</t>
  </si>
  <si>
    <t>+1  0</t>
  </si>
  <si>
    <t>胸围</t>
  </si>
  <si>
    <t>0  0</t>
  </si>
  <si>
    <t>-0.5  0</t>
  </si>
  <si>
    <t>腰围</t>
  </si>
  <si>
    <t>+1  +0.5</t>
  </si>
  <si>
    <t>+1  +1</t>
  </si>
  <si>
    <t>+0.5  +1</t>
  </si>
  <si>
    <t>下摆</t>
  </si>
  <si>
    <t>+0.5  +0.5</t>
  </si>
  <si>
    <t>总肩宽</t>
  </si>
  <si>
    <t>0  -0.5</t>
  </si>
  <si>
    <t>-0.7  0</t>
  </si>
  <si>
    <t>0   0</t>
  </si>
  <si>
    <t>肩点袖长</t>
  </si>
  <si>
    <t>袖肥</t>
  </si>
  <si>
    <t>+0.3  0</t>
  </si>
  <si>
    <t>-0.3  0</t>
  </si>
  <si>
    <t>0  -0.6</t>
  </si>
  <si>
    <t>0  -0.4</t>
  </si>
  <si>
    <t>袖口 拉量</t>
  </si>
  <si>
    <t>下领围</t>
  </si>
  <si>
    <t>帽高　</t>
  </si>
  <si>
    <t>帽宽</t>
  </si>
  <si>
    <t xml:space="preserve">0  0 </t>
  </si>
  <si>
    <t>内件</t>
  </si>
  <si>
    <t>-1  -0.5</t>
  </si>
  <si>
    <t>-1  0</t>
  </si>
  <si>
    <t>0  -1</t>
  </si>
  <si>
    <t>-0.5  -0.5</t>
  </si>
  <si>
    <t>-0.4  0</t>
  </si>
  <si>
    <t>0  +0.7</t>
  </si>
  <si>
    <t>0  +0.6</t>
  </si>
  <si>
    <t>袖口 松量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</si>
</sst>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4">
    <font>
      <sz val="12"/>
      <color theme="1"/>
      <name val="宋体"/>
      <charset val="134"/>
      <scheme val="minor"/>
    </font>
    <font>
      <sz val="9"/>
      <color theme="1"/>
      <name val="宋体"/>
      <charset val="134"/>
    </font>
    <font>
      <b/>
      <sz val="9"/>
      <color theme="1"/>
      <name val="宋体"/>
      <charset val="134"/>
    </font>
    <font>
      <sz val="9"/>
      <name val="华文楷体"/>
      <charset val="134"/>
    </font>
    <font>
      <sz val="9"/>
      <color theme="1"/>
      <name val="华文楷体"/>
      <charset val="134"/>
    </font>
    <font>
      <sz val="9"/>
      <color theme="1"/>
      <name val="微软雅黑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微软雅黑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thin">
        <color auto="1"/>
      </left>
      <right style="hair">
        <color auto="1"/>
      </right>
      <top/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6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0" fillId="0" borderId="0">
      <alignment vertical="center"/>
    </xf>
  </cellStyleXfs>
  <cellXfs count="34">
    <xf numFmtId="0" fontId="0" fillId="0" borderId="0" xfId="0"/>
    <xf numFmtId="0" fontId="1" fillId="2" borderId="0" xfId="53" applyFont="1" applyFill="1" applyAlignment="1">
      <alignment horizontal="center" vertical="center"/>
    </xf>
    <xf numFmtId="0" fontId="2" fillId="2" borderId="0" xfId="53" applyFont="1" applyFill="1" applyBorder="1" applyAlignment="1">
      <alignment horizontal="center" vertical="center"/>
    </xf>
    <xf numFmtId="0" fontId="1" fillId="2" borderId="0" xfId="53" applyFont="1" applyFill="1" applyBorder="1" applyAlignment="1">
      <alignment horizontal="center" vertical="center"/>
    </xf>
    <xf numFmtId="0" fontId="2" fillId="2" borderId="1" xfId="5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2" borderId="3" xfId="50" applyFont="1" applyFill="1" applyBorder="1" applyAlignment="1">
      <alignment horizontal="center" vertical="center"/>
    </xf>
    <xf numFmtId="0" fontId="1" fillId="2" borderId="3" xfId="53" applyFont="1" applyFill="1" applyBorder="1" applyAlignment="1">
      <alignment horizontal="center" vertical="center"/>
    </xf>
    <xf numFmtId="0" fontId="2" fillId="2" borderId="4" xfId="53" applyFont="1" applyFill="1" applyBorder="1" applyAlignment="1" applyProtection="1">
      <alignment horizontal="center" vertical="center"/>
    </xf>
    <xf numFmtId="0" fontId="2" fillId="2" borderId="2" xfId="53" applyFont="1" applyFill="1" applyBorder="1" applyAlignment="1">
      <alignment horizontal="center" vertical="center"/>
    </xf>
    <xf numFmtId="0" fontId="1" fillId="2" borderId="2" xfId="53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2" borderId="2" xfId="51" applyFont="1" applyFill="1" applyBorder="1" applyAlignment="1">
      <alignment horizontal="center" vertical="center"/>
    </xf>
    <xf numFmtId="0" fontId="3" fillId="0" borderId="2" xfId="51" applyFont="1" applyFill="1" applyBorder="1" applyAlignment="1">
      <alignment horizontal="center" vertical="center"/>
    </xf>
    <xf numFmtId="0" fontId="5" fillId="2" borderId="2" xfId="64" applyFont="1" applyFill="1" applyBorder="1" applyAlignment="1">
      <alignment horizontal="center" vertical="center"/>
    </xf>
    <xf numFmtId="176" fontId="5" fillId="2" borderId="2" xfId="64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176" fontId="1" fillId="2" borderId="5" xfId="0" applyNumberFormat="1" applyFont="1" applyFill="1" applyBorder="1" applyAlignment="1">
      <alignment horizontal="center" vertical="center"/>
    </xf>
    <xf numFmtId="176" fontId="1" fillId="2" borderId="7" xfId="0" applyNumberFormat="1" applyFont="1" applyFill="1" applyBorder="1" applyAlignment="1">
      <alignment horizontal="center" vertical="center"/>
    </xf>
    <xf numFmtId="0" fontId="3" fillId="0" borderId="2" xfId="63" applyFont="1" applyFill="1" applyBorder="1" applyAlignment="1">
      <alignment horizontal="center" vertical="center"/>
    </xf>
    <xf numFmtId="0" fontId="2" fillId="2" borderId="0" xfId="53" applyFont="1" applyFill="1" applyAlignment="1">
      <alignment horizontal="center" vertical="center"/>
    </xf>
    <xf numFmtId="0" fontId="6" fillId="2" borderId="0" xfId="56" applyFont="1" applyFill="1" applyAlignment="1">
      <alignment horizontal="center" vertical="center"/>
    </xf>
    <xf numFmtId="0" fontId="2" fillId="2" borderId="3" xfId="50" applyFont="1" applyFill="1" applyBorder="1" applyAlignment="1">
      <alignment horizontal="center" vertical="center"/>
    </xf>
    <xf numFmtId="0" fontId="2" fillId="2" borderId="5" xfId="53" applyFont="1" applyFill="1" applyBorder="1" applyAlignment="1">
      <alignment horizontal="center" vertical="center"/>
    </xf>
    <xf numFmtId="0" fontId="2" fillId="2" borderId="7" xfId="53" applyFont="1" applyFill="1" applyBorder="1" applyAlignment="1">
      <alignment horizontal="center" vertical="center"/>
    </xf>
    <xf numFmtId="0" fontId="2" fillId="2" borderId="6" xfId="53" applyFont="1" applyFill="1" applyBorder="1" applyAlignment="1">
      <alignment horizontal="center" vertical="center"/>
    </xf>
    <xf numFmtId="0" fontId="7" fillId="2" borderId="2" xfId="53" applyFont="1" applyFill="1" applyBorder="1" applyAlignment="1">
      <alignment horizontal="center" vertical="center"/>
    </xf>
    <xf numFmtId="0" fontId="8" fillId="2" borderId="2" xfId="64" applyFont="1" applyFill="1" applyBorder="1" applyAlignment="1">
      <alignment horizontal="center" vertical="center"/>
    </xf>
    <xf numFmtId="49" fontId="7" fillId="2" borderId="2" xfId="53" applyNumberFormat="1" applyFont="1" applyFill="1" applyBorder="1" applyAlignment="1">
      <alignment horizontal="center" vertical="center"/>
    </xf>
    <xf numFmtId="49" fontId="9" fillId="2" borderId="2" xfId="56" applyNumberFormat="1" applyFont="1" applyFill="1" applyBorder="1" applyAlignment="1">
      <alignment horizontal="center" vertical="center"/>
    </xf>
    <xf numFmtId="49" fontId="7" fillId="2" borderId="2" xfId="56" applyNumberFormat="1" applyFont="1" applyFill="1" applyBorder="1" applyAlignment="1">
      <alignment horizontal="center" vertical="center"/>
    </xf>
    <xf numFmtId="49" fontId="7" fillId="2" borderId="8" xfId="53" applyNumberFormat="1" applyFont="1" applyFill="1" applyBorder="1" applyAlignment="1">
      <alignment horizontal="center" vertical="center"/>
    </xf>
    <xf numFmtId="49" fontId="7" fillId="2" borderId="9" xfId="53" applyNumberFormat="1" applyFont="1" applyFill="1" applyBorder="1" applyAlignment="1">
      <alignment horizontal="center" vertical="center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10" xfId="49"/>
    <cellStyle name="常规 2" xfId="50"/>
    <cellStyle name="常规 23" xfId="51"/>
    <cellStyle name="常规 23 2" xfId="52"/>
    <cellStyle name="常规 3" xfId="53"/>
    <cellStyle name="常规 3 3 3" xfId="54"/>
    <cellStyle name="常规 38 2 9" xfId="55"/>
    <cellStyle name="常规 4" xfId="56"/>
    <cellStyle name="常规 40" xfId="57"/>
    <cellStyle name="常规 40 5" xfId="58"/>
    <cellStyle name="常规 47 2" xfId="59"/>
    <cellStyle name="常规 5" xfId="60"/>
    <cellStyle name="常规 52 2" xfId="61"/>
    <cellStyle name="常规 6 11" xfId="62"/>
    <cellStyle name="常规 68 3" xfId="63"/>
    <cellStyle name="常规 72" xfId="6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25</xdr:row>
      <xdr:rowOff>0</xdr:rowOff>
    </xdr:from>
    <xdr:to>
      <xdr:col>9</xdr:col>
      <xdr:colOff>904875</xdr:colOff>
      <xdr:row>25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1625600" y="66675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10</xdr:row>
      <xdr:rowOff>0</xdr:rowOff>
    </xdr:from>
    <xdr:to>
      <xdr:col>9</xdr:col>
      <xdr:colOff>904875</xdr:colOff>
      <xdr:row>10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1574800" y="26670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10</xdr:row>
      <xdr:rowOff>0</xdr:rowOff>
    </xdr:from>
    <xdr:to>
      <xdr:col>9</xdr:col>
      <xdr:colOff>904875</xdr:colOff>
      <xdr:row>10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1498600" y="26670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11</xdr:row>
      <xdr:rowOff>0</xdr:rowOff>
    </xdr:from>
    <xdr:to>
      <xdr:col>9</xdr:col>
      <xdr:colOff>904875</xdr:colOff>
      <xdr:row>11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1625600" y="29337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25</xdr:row>
      <xdr:rowOff>0</xdr:rowOff>
    </xdr:from>
    <xdr:to>
      <xdr:col>9</xdr:col>
      <xdr:colOff>904875</xdr:colOff>
      <xdr:row>25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1625600" y="66675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tabSelected="1" workbookViewId="0">
      <selection activeCell="K24" sqref="K24"/>
    </sheetView>
  </sheetViews>
  <sheetFormatPr defaultColWidth="7.5" defaultRowHeight="21" customHeight="1"/>
  <cols>
    <col min="1" max="7" width="7.5" style="1" customWidth="1"/>
    <col min="8" max="8" width="1.5" style="1" customWidth="1"/>
    <col min="9" max="13" width="12.125" style="1" customWidth="1"/>
    <col min="14" max="16384" width="7.5" style="1" customWidth="1"/>
  </cols>
  <sheetData>
    <row r="1" customHeight="1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Height="1" spans="1:13">
      <c r="A2" s="4" t="s">
        <v>1</v>
      </c>
      <c r="B2" s="5" t="s">
        <v>2</v>
      </c>
      <c r="C2" s="5"/>
      <c r="D2" s="5"/>
      <c r="E2" s="6" t="s">
        <v>3</v>
      </c>
      <c r="F2" s="6"/>
      <c r="G2" s="6"/>
      <c r="H2" s="7"/>
      <c r="I2" s="7"/>
      <c r="J2" s="7"/>
      <c r="K2" s="7"/>
      <c r="L2" s="7"/>
      <c r="M2" s="23"/>
    </row>
    <row r="3" customHeight="1" spans="1:13">
      <c r="A3" s="8"/>
      <c r="B3" s="9" t="s">
        <v>4</v>
      </c>
      <c r="C3" s="9"/>
      <c r="D3" s="9"/>
      <c r="E3" s="9"/>
      <c r="F3" s="9"/>
      <c r="G3" s="9"/>
      <c r="H3" s="10"/>
      <c r="I3" s="24" t="s">
        <v>5</v>
      </c>
      <c r="J3" s="25"/>
      <c r="K3" s="25"/>
      <c r="L3" s="25"/>
      <c r="M3" s="26"/>
    </row>
    <row r="4" customHeight="1" spans="1:13">
      <c r="A4" s="8"/>
      <c r="B4" s="11" t="s">
        <v>6</v>
      </c>
      <c r="C4" s="11" t="s">
        <v>7</v>
      </c>
      <c r="D4" s="11" t="s">
        <v>8</v>
      </c>
      <c r="E4" s="11" t="s">
        <v>9</v>
      </c>
      <c r="F4" s="11" t="s">
        <v>10</v>
      </c>
      <c r="G4" s="11" t="s">
        <v>11</v>
      </c>
      <c r="H4" s="10"/>
      <c r="I4" s="10" t="s">
        <v>12</v>
      </c>
      <c r="J4" s="10" t="s">
        <v>13</v>
      </c>
      <c r="K4" s="10" t="s">
        <v>12</v>
      </c>
      <c r="L4" s="10" t="s">
        <v>12</v>
      </c>
      <c r="M4" s="10" t="s">
        <v>13</v>
      </c>
    </row>
    <row r="5" customHeight="1" spans="1:13">
      <c r="A5" s="8"/>
      <c r="B5" s="11" t="s">
        <v>14</v>
      </c>
      <c r="C5" s="11" t="s">
        <v>15</v>
      </c>
      <c r="D5" s="11" t="s">
        <v>16</v>
      </c>
      <c r="E5" s="11" t="s">
        <v>17</v>
      </c>
      <c r="F5" s="11" t="s">
        <v>18</v>
      </c>
      <c r="G5" s="11" t="s">
        <v>19</v>
      </c>
      <c r="H5" s="10"/>
      <c r="I5" s="27" t="s">
        <v>7</v>
      </c>
      <c r="J5" s="27" t="s">
        <v>8</v>
      </c>
      <c r="K5" s="27" t="s">
        <v>9</v>
      </c>
      <c r="L5" s="27" t="s">
        <v>10</v>
      </c>
      <c r="M5" s="28" t="s">
        <v>11</v>
      </c>
    </row>
    <row r="6" customHeight="1" spans="1:13">
      <c r="A6" s="12" t="s">
        <v>20</v>
      </c>
      <c r="B6" s="13">
        <f>C6-1</f>
        <v>65</v>
      </c>
      <c r="C6" s="13">
        <f>D6-2</f>
        <v>66</v>
      </c>
      <c r="D6" s="13">
        <v>68</v>
      </c>
      <c r="E6" s="13">
        <f>D6+2</f>
        <v>70</v>
      </c>
      <c r="F6" s="13">
        <f>E6+2</f>
        <v>72</v>
      </c>
      <c r="G6" s="13">
        <f>F6+1</f>
        <v>73</v>
      </c>
      <c r="H6" s="10"/>
      <c r="I6" s="29" t="s">
        <v>21</v>
      </c>
      <c r="J6" s="29" t="s">
        <v>22</v>
      </c>
      <c r="K6" s="29" t="s">
        <v>23</v>
      </c>
      <c r="L6" s="29" t="s">
        <v>24</v>
      </c>
      <c r="M6" s="30" t="s">
        <v>25</v>
      </c>
    </row>
    <row r="7" customHeight="1" spans="1:13">
      <c r="A7" s="13" t="s">
        <v>26</v>
      </c>
      <c r="B7" s="13">
        <f t="shared" ref="B7:B9" si="0">C7-4</f>
        <v>100</v>
      </c>
      <c r="C7" s="13">
        <f t="shared" ref="C7:C9" si="1">D7-4</f>
        <v>104</v>
      </c>
      <c r="D7" s="13">
        <v>108</v>
      </c>
      <c r="E7" s="13">
        <f t="shared" ref="E7:E9" si="2">D7+4</f>
        <v>112</v>
      </c>
      <c r="F7" s="13">
        <f>E7+4</f>
        <v>116</v>
      </c>
      <c r="G7" s="13">
        <f t="shared" ref="G7:G9" si="3">F7+6</f>
        <v>122</v>
      </c>
      <c r="H7" s="10"/>
      <c r="I7" s="29" t="s">
        <v>21</v>
      </c>
      <c r="J7" s="29" t="s">
        <v>27</v>
      </c>
      <c r="K7" s="29" t="s">
        <v>28</v>
      </c>
      <c r="L7" s="29" t="s">
        <v>27</v>
      </c>
      <c r="M7" s="31" t="s">
        <v>25</v>
      </c>
    </row>
    <row r="8" customHeight="1" spans="1:13">
      <c r="A8" s="13" t="s">
        <v>29</v>
      </c>
      <c r="B8" s="13">
        <f t="shared" si="0"/>
        <v>91</v>
      </c>
      <c r="C8" s="13">
        <f t="shared" si="1"/>
        <v>95</v>
      </c>
      <c r="D8" s="13">
        <v>99</v>
      </c>
      <c r="E8" s="13">
        <f t="shared" si="2"/>
        <v>103</v>
      </c>
      <c r="F8" s="13">
        <f>E8+5</f>
        <v>108</v>
      </c>
      <c r="G8" s="13">
        <f t="shared" si="3"/>
        <v>114</v>
      </c>
      <c r="H8" s="10"/>
      <c r="I8" s="29" t="s">
        <v>24</v>
      </c>
      <c r="J8" s="29" t="s">
        <v>25</v>
      </c>
      <c r="K8" s="29" t="s">
        <v>30</v>
      </c>
      <c r="L8" s="29" t="s">
        <v>31</v>
      </c>
      <c r="M8" s="31" t="s">
        <v>32</v>
      </c>
    </row>
    <row r="9" customHeight="1" spans="1:13">
      <c r="A9" s="13" t="s">
        <v>33</v>
      </c>
      <c r="B9" s="13">
        <f t="shared" si="0"/>
        <v>106</v>
      </c>
      <c r="C9" s="13">
        <f t="shared" si="1"/>
        <v>110</v>
      </c>
      <c r="D9" s="13">
        <v>114</v>
      </c>
      <c r="E9" s="13">
        <f t="shared" si="2"/>
        <v>118</v>
      </c>
      <c r="F9" s="13">
        <f>E9+5</f>
        <v>123</v>
      </c>
      <c r="G9" s="13">
        <f t="shared" si="3"/>
        <v>129</v>
      </c>
      <c r="H9" s="10"/>
      <c r="I9" s="29" t="s">
        <v>25</v>
      </c>
      <c r="J9" s="29" t="s">
        <v>24</v>
      </c>
      <c r="K9" s="29" t="s">
        <v>31</v>
      </c>
      <c r="L9" s="29" t="s">
        <v>34</v>
      </c>
      <c r="M9" s="31" t="s">
        <v>30</v>
      </c>
    </row>
    <row r="10" customHeight="1" spans="1:13">
      <c r="A10" s="13" t="s">
        <v>35</v>
      </c>
      <c r="B10" s="13">
        <f>C10-1.2</f>
        <v>38.6</v>
      </c>
      <c r="C10" s="13">
        <f>D10-1.2</f>
        <v>39.8</v>
      </c>
      <c r="D10" s="13">
        <v>41</v>
      </c>
      <c r="E10" s="13">
        <f>D10+1.2</f>
        <v>42.2</v>
      </c>
      <c r="F10" s="13">
        <f>E10+1.2</f>
        <v>43.4</v>
      </c>
      <c r="G10" s="13">
        <f>F10+1.4</f>
        <v>44.8</v>
      </c>
      <c r="H10" s="10"/>
      <c r="I10" s="29" t="s">
        <v>28</v>
      </c>
      <c r="J10" s="29" t="s">
        <v>36</v>
      </c>
      <c r="K10" s="29" t="s">
        <v>37</v>
      </c>
      <c r="L10" s="29" t="s">
        <v>38</v>
      </c>
      <c r="M10" s="30" t="s">
        <v>28</v>
      </c>
    </row>
    <row r="11" customHeight="1" spans="1:13">
      <c r="A11" s="13" t="s">
        <v>39</v>
      </c>
      <c r="B11" s="13">
        <f>C11-0.6</f>
        <v>61.7</v>
      </c>
      <c r="C11" s="13">
        <f>D11-1.2</f>
        <v>62.3</v>
      </c>
      <c r="D11" s="13">
        <v>63.5</v>
      </c>
      <c r="E11" s="13">
        <f>D11+1.2</f>
        <v>64.7</v>
      </c>
      <c r="F11" s="13">
        <f>E11+1.2</f>
        <v>65.9</v>
      </c>
      <c r="G11" s="13">
        <f>F11+0.6</f>
        <v>66.5</v>
      </c>
      <c r="H11" s="10"/>
      <c r="I11" s="29" t="s">
        <v>24</v>
      </c>
      <c r="J11" s="29" t="s">
        <v>28</v>
      </c>
      <c r="K11" s="29" t="s">
        <v>36</v>
      </c>
      <c r="L11" s="29" t="s">
        <v>38</v>
      </c>
      <c r="M11" s="30" t="s">
        <v>36</v>
      </c>
    </row>
    <row r="12" customHeight="1" spans="1:13">
      <c r="A12" s="13" t="s">
        <v>40</v>
      </c>
      <c r="B12" s="13">
        <f>C12-0.8</f>
        <v>20.4</v>
      </c>
      <c r="C12" s="13">
        <f>D12-0.8</f>
        <v>21.2</v>
      </c>
      <c r="D12" s="13">
        <v>22</v>
      </c>
      <c r="E12" s="13">
        <f>D12+0.8</f>
        <v>22.8</v>
      </c>
      <c r="F12" s="13">
        <f>E12+0.8</f>
        <v>23.6</v>
      </c>
      <c r="G12" s="13">
        <f>F12+1.3</f>
        <v>24.9</v>
      </c>
      <c r="H12" s="10"/>
      <c r="I12" s="29" t="s">
        <v>41</v>
      </c>
      <c r="J12" s="29" t="s">
        <v>27</v>
      </c>
      <c r="K12" s="29" t="s">
        <v>42</v>
      </c>
      <c r="L12" s="29" t="s">
        <v>43</v>
      </c>
      <c r="M12" s="31" t="s">
        <v>44</v>
      </c>
    </row>
    <row r="13" customHeight="1" spans="1:13">
      <c r="A13" s="13" t="s">
        <v>45</v>
      </c>
      <c r="B13" s="13">
        <f t="shared" ref="B13:B16" si="4">C13-0.5</f>
        <v>13</v>
      </c>
      <c r="C13" s="13">
        <f t="shared" ref="C13:C16" si="5">D13-0.5</f>
        <v>13.5</v>
      </c>
      <c r="D13" s="13">
        <v>14</v>
      </c>
      <c r="E13" s="13">
        <f>D13+0.5</f>
        <v>14.5</v>
      </c>
      <c r="F13" s="13">
        <f>E13+0.5</f>
        <v>15</v>
      </c>
      <c r="G13" s="13">
        <f>F13+0.7</f>
        <v>15.7</v>
      </c>
      <c r="H13" s="10"/>
      <c r="I13" s="29" t="s">
        <v>27</v>
      </c>
      <c r="J13" s="29" t="s">
        <v>27</v>
      </c>
      <c r="K13" s="29" t="s">
        <v>28</v>
      </c>
      <c r="L13" s="29" t="s">
        <v>27</v>
      </c>
      <c r="M13" s="31" t="s">
        <v>27</v>
      </c>
    </row>
    <row r="14" customHeight="1" spans="1:13">
      <c r="A14" s="13" t="s">
        <v>46</v>
      </c>
      <c r="B14" s="13">
        <f>C14-1</f>
        <v>54</v>
      </c>
      <c r="C14" s="13">
        <f>D14-1</f>
        <v>55</v>
      </c>
      <c r="D14" s="13">
        <v>56</v>
      </c>
      <c r="E14" s="13">
        <f>D14+1</f>
        <v>57</v>
      </c>
      <c r="F14" s="13">
        <f>E14+1</f>
        <v>58</v>
      </c>
      <c r="G14" s="13">
        <f>F14+1.5</f>
        <v>59.5</v>
      </c>
      <c r="H14" s="10"/>
      <c r="I14" s="29" t="s">
        <v>21</v>
      </c>
      <c r="J14" s="29" t="s">
        <v>27</v>
      </c>
      <c r="K14" s="29" t="s">
        <v>28</v>
      </c>
      <c r="L14" s="29" t="s">
        <v>38</v>
      </c>
      <c r="M14" s="31" t="s">
        <v>27</v>
      </c>
    </row>
    <row r="15" customHeight="1" spans="1:13">
      <c r="A15" s="13" t="s">
        <v>47</v>
      </c>
      <c r="B15" s="13">
        <f t="shared" si="4"/>
        <v>35.5</v>
      </c>
      <c r="C15" s="13">
        <f t="shared" si="5"/>
        <v>36</v>
      </c>
      <c r="D15" s="13">
        <v>36.5</v>
      </c>
      <c r="E15" s="13">
        <f t="shared" ref="E15:G15" si="6">D15+0.5</f>
        <v>37</v>
      </c>
      <c r="F15" s="13">
        <f t="shared" si="6"/>
        <v>37.5</v>
      </c>
      <c r="G15" s="13">
        <f t="shared" si="6"/>
        <v>38</v>
      </c>
      <c r="H15" s="10"/>
      <c r="I15" s="29" t="s">
        <v>24</v>
      </c>
      <c r="J15" s="29" t="s">
        <v>27</v>
      </c>
      <c r="K15" s="29" t="s">
        <v>27</v>
      </c>
      <c r="L15" s="29" t="s">
        <v>24</v>
      </c>
      <c r="M15" s="31" t="s">
        <v>21</v>
      </c>
    </row>
    <row r="16" customHeight="1" spans="1:13">
      <c r="A16" s="13" t="s">
        <v>48</v>
      </c>
      <c r="B16" s="13">
        <f t="shared" si="4"/>
        <v>25</v>
      </c>
      <c r="C16" s="13">
        <f t="shared" si="5"/>
        <v>25.5</v>
      </c>
      <c r="D16" s="13">
        <v>26</v>
      </c>
      <c r="E16" s="13">
        <f>D16+0.5</f>
        <v>26.5</v>
      </c>
      <c r="F16" s="13">
        <f>E16+0.5</f>
        <v>27</v>
      </c>
      <c r="G16" s="13">
        <f>F16+0.75</f>
        <v>27.75</v>
      </c>
      <c r="H16" s="10"/>
      <c r="I16" s="29" t="s">
        <v>27</v>
      </c>
      <c r="J16" s="29" t="s">
        <v>21</v>
      </c>
      <c r="K16" s="29" t="s">
        <v>27</v>
      </c>
      <c r="L16" s="29" t="s">
        <v>49</v>
      </c>
      <c r="M16" s="31" t="s">
        <v>27</v>
      </c>
    </row>
    <row r="17" customHeight="1" spans="1:13">
      <c r="A17" s="14" t="s">
        <v>50</v>
      </c>
      <c r="B17" s="15"/>
      <c r="C17" s="15"/>
      <c r="D17" s="16"/>
      <c r="E17" s="17"/>
      <c r="F17" s="18"/>
      <c r="G17" s="19"/>
      <c r="H17" s="10"/>
      <c r="I17" s="29"/>
      <c r="J17" s="29"/>
      <c r="K17" s="29"/>
      <c r="L17" s="29"/>
      <c r="M17" s="31"/>
    </row>
    <row r="18" customHeight="1" spans="1:13">
      <c r="A18" s="20" t="s">
        <v>20</v>
      </c>
      <c r="B18" s="20">
        <f>C18-1</f>
        <v>59</v>
      </c>
      <c r="C18" s="20">
        <f>D18-2</f>
        <v>60</v>
      </c>
      <c r="D18" s="20">
        <v>62</v>
      </c>
      <c r="E18" s="20">
        <f>D18+2</f>
        <v>64</v>
      </c>
      <c r="F18" s="20">
        <f>E18+2</f>
        <v>66</v>
      </c>
      <c r="G18" s="20">
        <f>F18+1</f>
        <v>67</v>
      </c>
      <c r="H18" s="10"/>
      <c r="I18" s="29" t="s">
        <v>24</v>
      </c>
      <c r="J18" s="29" t="s">
        <v>23</v>
      </c>
      <c r="K18" s="29" t="s">
        <v>24</v>
      </c>
      <c r="L18" s="29" t="s">
        <v>25</v>
      </c>
      <c r="M18" s="31" t="s">
        <v>21</v>
      </c>
    </row>
    <row r="19" customHeight="1" spans="1:13">
      <c r="A19" s="20" t="s">
        <v>26</v>
      </c>
      <c r="B19" s="20">
        <f t="shared" ref="B19:B21" si="7">C19-4</f>
        <v>92</v>
      </c>
      <c r="C19" s="20">
        <f t="shared" ref="C19:C21" si="8">D19-4</f>
        <v>96</v>
      </c>
      <c r="D19" s="20">
        <v>100</v>
      </c>
      <c r="E19" s="20">
        <f t="shared" ref="E19:E21" si="9">D19+4</f>
        <v>104</v>
      </c>
      <c r="F19" s="20">
        <f>E19+4</f>
        <v>108</v>
      </c>
      <c r="G19" s="20">
        <f t="shared" ref="G19:G21" si="10">F19+6</f>
        <v>114</v>
      </c>
      <c r="H19" s="10"/>
      <c r="I19" s="29" t="s">
        <v>28</v>
      </c>
      <c r="J19" s="29" t="s">
        <v>51</v>
      </c>
      <c r="K19" s="29" t="s">
        <v>36</v>
      </c>
      <c r="L19" s="29" t="s">
        <v>52</v>
      </c>
      <c r="M19" s="31" t="s">
        <v>53</v>
      </c>
    </row>
    <row r="20" customHeight="1" spans="1:13">
      <c r="A20" s="20" t="s">
        <v>29</v>
      </c>
      <c r="B20" s="20">
        <f t="shared" si="7"/>
        <v>82</v>
      </c>
      <c r="C20" s="20">
        <f t="shared" si="8"/>
        <v>86</v>
      </c>
      <c r="D20" s="20">
        <v>90</v>
      </c>
      <c r="E20" s="20">
        <f t="shared" si="9"/>
        <v>94</v>
      </c>
      <c r="F20" s="20">
        <f>E20+5</f>
        <v>99</v>
      </c>
      <c r="G20" s="20">
        <f t="shared" si="10"/>
        <v>105</v>
      </c>
      <c r="H20" s="10"/>
      <c r="I20" s="29" t="s">
        <v>52</v>
      </c>
      <c r="J20" s="29" t="s">
        <v>28</v>
      </c>
      <c r="K20" s="29" t="s">
        <v>51</v>
      </c>
      <c r="L20" s="29" t="s">
        <v>21</v>
      </c>
      <c r="M20" s="31" t="s">
        <v>28</v>
      </c>
    </row>
    <row r="21" customHeight="1" spans="1:13">
      <c r="A21" s="20" t="s">
        <v>33</v>
      </c>
      <c r="B21" s="20">
        <f t="shared" si="7"/>
        <v>96</v>
      </c>
      <c r="C21" s="20">
        <f t="shared" si="8"/>
        <v>100</v>
      </c>
      <c r="D21" s="20">
        <v>104</v>
      </c>
      <c r="E21" s="20">
        <f t="shared" si="9"/>
        <v>108</v>
      </c>
      <c r="F21" s="20">
        <f>E21+5</f>
        <v>113</v>
      </c>
      <c r="G21" s="20">
        <f t="shared" si="10"/>
        <v>119</v>
      </c>
      <c r="H21" s="10"/>
      <c r="I21" s="29" t="s">
        <v>51</v>
      </c>
      <c r="J21" s="29" t="s">
        <v>28</v>
      </c>
      <c r="K21" s="29" t="s">
        <v>51</v>
      </c>
      <c r="L21" s="29" t="s">
        <v>54</v>
      </c>
      <c r="M21" s="31" t="s">
        <v>28</v>
      </c>
    </row>
    <row r="22" customHeight="1" spans="1:13">
      <c r="A22" s="20" t="s">
        <v>35</v>
      </c>
      <c r="B22" s="20">
        <f>C22-1.2</f>
        <v>36.6</v>
      </c>
      <c r="C22" s="20">
        <f>D22-1.2</f>
        <v>37.8</v>
      </c>
      <c r="D22" s="20">
        <v>39</v>
      </c>
      <c r="E22" s="20">
        <f>D22+1.2</f>
        <v>40.2</v>
      </c>
      <c r="F22" s="20">
        <f>E22+1.2</f>
        <v>41.4</v>
      </c>
      <c r="G22" s="20">
        <f>F22+1.4</f>
        <v>42.8</v>
      </c>
      <c r="H22" s="10"/>
      <c r="I22" s="29" t="s">
        <v>36</v>
      </c>
      <c r="J22" s="29" t="s">
        <v>36</v>
      </c>
      <c r="K22" s="29" t="s">
        <v>27</v>
      </c>
      <c r="L22" s="29" t="s">
        <v>55</v>
      </c>
      <c r="M22" s="31" t="s">
        <v>36</v>
      </c>
    </row>
    <row r="23" customHeight="1" spans="1:13">
      <c r="A23" s="20" t="s">
        <v>39</v>
      </c>
      <c r="B23" s="20">
        <f>C23-0.6</f>
        <v>59.2</v>
      </c>
      <c r="C23" s="20">
        <f>D23-1.2</f>
        <v>59.8</v>
      </c>
      <c r="D23" s="20">
        <v>61</v>
      </c>
      <c r="E23" s="20">
        <f>D23+1.2</f>
        <v>62.2</v>
      </c>
      <c r="F23" s="20">
        <f>E23+1.2</f>
        <v>63.4</v>
      </c>
      <c r="G23" s="20">
        <f>F23+0.6</f>
        <v>64</v>
      </c>
      <c r="H23" s="10"/>
      <c r="I23" s="29" t="s">
        <v>56</v>
      </c>
      <c r="J23" s="29" t="s">
        <v>24</v>
      </c>
      <c r="K23" s="29" t="s">
        <v>24</v>
      </c>
      <c r="L23" s="29" t="s">
        <v>57</v>
      </c>
      <c r="M23" s="31" t="s">
        <v>24</v>
      </c>
    </row>
    <row r="24" customHeight="1" spans="1:13">
      <c r="A24" s="20" t="s">
        <v>40</v>
      </c>
      <c r="B24" s="20">
        <f>C24-0.7</f>
        <v>17.6</v>
      </c>
      <c r="C24" s="20">
        <f>D24-0.7</f>
        <v>18.3</v>
      </c>
      <c r="D24" s="20">
        <v>19</v>
      </c>
      <c r="E24" s="20">
        <f>D24+0.7</f>
        <v>19.7</v>
      </c>
      <c r="F24" s="20">
        <f>E24+0.7</f>
        <v>20.4</v>
      </c>
      <c r="G24" s="20">
        <f>F24+0.95</f>
        <v>21.35</v>
      </c>
      <c r="H24" s="10"/>
      <c r="I24" s="29" t="s">
        <v>42</v>
      </c>
      <c r="J24" s="29" t="s">
        <v>38</v>
      </c>
      <c r="K24" s="29" t="s">
        <v>27</v>
      </c>
      <c r="L24" s="29" t="s">
        <v>44</v>
      </c>
      <c r="M24" s="31" t="s">
        <v>27</v>
      </c>
    </row>
    <row r="25" customHeight="1" spans="1:13">
      <c r="A25" s="20" t="s">
        <v>58</v>
      </c>
      <c r="B25" s="20">
        <f>C25-0.4</f>
        <v>8.7</v>
      </c>
      <c r="C25" s="20">
        <f>D25-0.4</f>
        <v>9.1</v>
      </c>
      <c r="D25" s="20">
        <v>9.5</v>
      </c>
      <c r="E25" s="20">
        <f>D25+0.4</f>
        <v>9.9</v>
      </c>
      <c r="F25" s="20">
        <f>E25+0.4</f>
        <v>10.3</v>
      </c>
      <c r="G25" s="20">
        <f>F25+0.6</f>
        <v>10.9</v>
      </c>
      <c r="H25" s="10"/>
      <c r="I25" s="29" t="s">
        <v>43</v>
      </c>
      <c r="J25" s="29" t="s">
        <v>36</v>
      </c>
      <c r="K25" s="29" t="s">
        <v>55</v>
      </c>
      <c r="L25" s="29" t="s">
        <v>27</v>
      </c>
      <c r="M25" s="31" t="s">
        <v>55</v>
      </c>
    </row>
    <row r="26" customHeight="1" spans="1:13">
      <c r="A26" s="20" t="s">
        <v>46</v>
      </c>
      <c r="B26" s="20">
        <f>C26-1</f>
        <v>46</v>
      </c>
      <c r="C26" s="20">
        <f>D26-1</f>
        <v>47</v>
      </c>
      <c r="D26" s="20">
        <v>48</v>
      </c>
      <c r="E26" s="20">
        <f>D26+1</f>
        <v>49</v>
      </c>
      <c r="F26" s="20">
        <f>E26+1</f>
        <v>50</v>
      </c>
      <c r="G26" s="20">
        <f>F26+1.5</f>
        <v>51.5</v>
      </c>
      <c r="H26" s="10"/>
      <c r="I26" s="32" t="s">
        <v>28</v>
      </c>
      <c r="J26" s="32" t="s">
        <v>27</v>
      </c>
      <c r="K26" s="32" t="s">
        <v>27</v>
      </c>
      <c r="L26" s="32" t="s">
        <v>36</v>
      </c>
      <c r="M26" s="33" t="s">
        <v>49</v>
      </c>
    </row>
    <row r="27" customHeight="1" spans="1:13">
      <c r="A27" s="21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customHeight="1" spans="4:13"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customHeight="1" spans="1:13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1"/>
    </row>
  </sheetData>
  <mergeCells count="10">
    <mergeCell ref="A1:M1"/>
    <mergeCell ref="B2:D2"/>
    <mergeCell ref="E2:G2"/>
    <mergeCell ref="B3:G3"/>
    <mergeCell ref="I3:M3"/>
    <mergeCell ref="B17:C17"/>
    <mergeCell ref="D17:E17"/>
    <mergeCell ref="F17:G17"/>
    <mergeCell ref="A3:A5"/>
    <mergeCell ref="H2:H26"/>
  </mergeCells>
  <pageMargins left="0.196527777777778" right="0.118055555555556" top="0.275" bottom="0.156944444444444" header="0.314583333333333" footer="0.156944444444444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验货尺寸表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云云</cp:lastModifiedBy>
  <dcterms:created xsi:type="dcterms:W3CDTF">2021-09-03T05:39:00Z</dcterms:created>
  <cp:lastPrinted>2023-11-06T02:03:00Z</cp:lastPrinted>
  <dcterms:modified xsi:type="dcterms:W3CDTF">2024-09-07T00:26:14Z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6A7B5E4CEC2149EFB25B0C63DB74BE94</vt:lpwstr>
  </property>
  <property fmtid="{D5CDD505-2E9C-101B-9397-08002B2CF9AE}" pid="3" name="KSOProductBuildVer">
    <vt:lpwstr>2052-12.1.0.17827</vt:lpwstr>
  </property>
</Properties>
</file>