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<sst xmlns="http://schemas.openxmlformats.org/spreadsheetml/2006/main" count="82" uniqueCount="39">
  <si>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t>QC规格测量表</t>
  </si>
  <si>
    <t>款号</t>
  </si>
  <si>
    <t>TAMMFM92904</t>
  </si>
  <si>
    <t>女式功能冲锋裤</t>
  </si>
  <si>
    <t>样品规格 FINAL SPAC</t>
  </si>
  <si>
    <t>指示规格 FINAL SPAC</t>
  </si>
  <si>
    <t>深灰</t>
  </si>
  <si>
    <t>XXS</t>
  </si>
  <si>
    <t>XS</t>
  </si>
  <si>
    <t>S</t>
  </si>
  <si>
    <t>M</t>
  </si>
  <si>
    <t>L</t>
  </si>
  <si>
    <t>XL</t>
  </si>
  <si>
    <t>XXL</t>
  </si>
  <si>
    <t>XXXL</t>
  </si>
  <si>
    <t xml:space="preserve">XL </t>
  </si>
  <si>
    <t>裤长（侧长）</t>
  </si>
  <si>
    <t>+1  +0.5</t>
  </si>
  <si>
    <t>+0.5  0</t>
  </si>
  <si>
    <t>0  0</t>
  </si>
  <si>
    <t>+1  0</t>
  </si>
  <si>
    <t>0  +0.5</t>
  </si>
  <si>
    <t>腰围</t>
  </si>
  <si>
    <t>+1  +1</t>
  </si>
  <si>
    <t>0  +1</t>
  </si>
  <si>
    <t>臀围</t>
  </si>
  <si>
    <t>+0.5  +1</t>
  </si>
  <si>
    <t>+0.5 +0.5</t>
  </si>
  <si>
    <t>腿围/2</t>
  </si>
  <si>
    <t>+0.7  0</t>
  </si>
  <si>
    <t>0  +0.7</t>
  </si>
  <si>
    <t>膝围/2</t>
  </si>
  <si>
    <t>+0.5 0</t>
  </si>
  <si>
    <t>+0.3  0</t>
  </si>
  <si>
    <t>+0.6  0</t>
  </si>
  <si>
    <t>脚口/2</t>
  </si>
  <si>
    <t>前裆（含腰）</t>
  </si>
  <si>
    <t>后裆（含腰）</t>
  </si>
  <si>
    <t>0 +0.5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</si>
</sst>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0" applyProtection="0">
      <alignment vertical="center"/>
    </xf>
    <xf numFmtId="0" fontId="36" fillId="52" borderId="10" applyProtection="0">
      <alignment vertical="center"/>
    </xf>
    <xf numFmtId="0" fontId="36" fillId="52" borderId="10" applyProtection="0">
      <alignment vertical="center"/>
    </xf>
    <xf numFmtId="0" fontId="36" fillId="52" borderId="10" applyProtection="0">
      <alignment vertical="center"/>
    </xf>
    <xf numFmtId="0" fontId="37" fillId="53" borderId="11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12" applyProtection="0">
      <alignment vertical="center"/>
    </xf>
    <xf numFmtId="0" fontId="41" fillId="0" borderId="13" applyProtection="0">
      <alignment vertical="center"/>
    </xf>
    <xf numFmtId="0" fontId="42" fillId="0" borderId="14" applyProtection="0">
      <alignment vertical="center"/>
    </xf>
    <xf numFmtId="0" fontId="42" fillId="0" borderId="0" applyProtection="0">
      <alignment vertical="center"/>
    </xf>
    <xf numFmtId="0" fontId="43" fillId="39" borderId="10" applyProtection="0">
      <alignment vertical="center"/>
    </xf>
    <xf numFmtId="0" fontId="43" fillId="39" borderId="10" applyProtection="0">
      <alignment vertical="center"/>
    </xf>
    <xf numFmtId="0" fontId="43" fillId="39" borderId="10" applyProtection="0">
      <alignment vertical="center"/>
    </xf>
    <xf numFmtId="0" fontId="43" fillId="39" borderId="10" applyProtection="0">
      <alignment vertical="center"/>
    </xf>
    <xf numFmtId="0" fontId="44" fillId="0" borderId="15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7" fillId="52" borderId="17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1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31" fillId="55" borderId="16" applyProtection="0">
      <alignment vertical="center"/>
    </xf>
    <xf numFmtId="0" fontId="58" fillId="0" borderId="15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/>
    <xf numFmtId="0" fontId="61" fillId="0" borderId="0"/>
    <xf numFmtId="0" fontId="9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7" fillId="52" borderId="17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69" fillId="0" borderId="18" applyProtection="0">
      <alignment vertical="center"/>
    </xf>
    <xf numFmtId="0" fontId="70" fillId="52" borderId="10" applyProtection="0">
      <alignment vertical="center"/>
    </xf>
    <xf numFmtId="0" fontId="70" fillId="52" borderId="10" applyProtection="0">
      <alignment vertical="center"/>
    </xf>
    <xf numFmtId="0" fontId="70" fillId="52" borderId="10" applyProtection="0">
      <alignment vertical="center"/>
    </xf>
    <xf numFmtId="0" fontId="70" fillId="52" borderId="10" applyProtection="0">
      <alignment vertical="center"/>
    </xf>
    <xf numFmtId="0" fontId="71" fillId="0" borderId="12" applyProtection="0">
      <alignment vertical="center"/>
    </xf>
    <xf numFmtId="0" fontId="72" fillId="0" borderId="13" applyProtection="0">
      <alignment vertical="center"/>
    </xf>
    <xf numFmtId="0" fontId="73" fillId="0" borderId="14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0" applyProtection="0">
      <alignment vertical="center"/>
    </xf>
    <xf numFmtId="0" fontId="76" fillId="39" borderId="10" applyProtection="0">
      <alignment vertical="center"/>
    </xf>
    <xf numFmtId="0" fontId="76" fillId="39" borderId="10" applyProtection="0">
      <alignment vertical="center"/>
    </xf>
    <xf numFmtId="0" fontId="76" fillId="39" borderId="1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1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283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0" xfId="283" applyFont="1" applyFill="1" applyAlignment="1">
      <alignment horizontal="center" vertical="center"/>
    </xf>
    <xf numFmtId="0" fontId="6" fillId="2" borderId="0" xfId="315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7" fillId="2" borderId="1" xfId="283" applyFont="1" applyFill="1" applyBorder="1" applyAlignment="1">
      <alignment horizontal="center" vertical="center"/>
    </xf>
    <xf numFmtId="0" fontId="8" fillId="2" borderId="1" xfId="390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49" fontId="7" fillId="2" borderId="1" xfId="315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7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11</xdr:col>
      <xdr:colOff>295275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49425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295275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98625" y="422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295275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22425" y="422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295275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49425" y="4699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295275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49425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L3" sqref="L3:P3"/>
    </sheetView>
  </sheetViews>
  <sheetFormatPr defaultColWidth="9.5" defaultRowHeight="37" customHeight="1"/>
  <cols>
    <col min="1" max="1" width="9.875" style="1" customWidth="1"/>
    <col min="2" max="9" width="6.75" style="1" customWidth="1"/>
    <col min="10" max="10" width="1.375" style="2" customWidth="1"/>
    <col min="11" max="16" width="10.5" style="2" customWidth="1"/>
    <col min="17" max="16384" width="9.5" style="2"/>
  </cols>
  <sheetData>
    <row r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11"/>
      <c r="K1" s="11"/>
      <c r="L1" s="11"/>
      <c r="M1" s="11"/>
      <c r="N1" s="11"/>
      <c r="O1" s="11"/>
      <c r="P1" s="11"/>
    </row>
    <row r="2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/>
      <c r="I2" s="6"/>
      <c r="J2" s="11"/>
      <c r="K2" s="12" t="s">
        <v>4</v>
      </c>
      <c r="L2" s="12"/>
      <c r="M2" s="12"/>
      <c r="N2" s="12"/>
      <c r="O2" s="12"/>
      <c r="P2" s="12"/>
    </row>
    <row r="3" customHeight="1" spans="1:16">
      <c r="A3" s="7"/>
      <c r="B3" s="3" t="s">
        <v>5</v>
      </c>
      <c r="C3" s="3"/>
      <c r="D3" s="3"/>
      <c r="E3" s="3"/>
      <c r="F3" s="3"/>
      <c r="G3" s="3"/>
      <c r="H3" s="3"/>
      <c r="I3" s="3"/>
      <c r="J3" s="11"/>
      <c r="K3" s="11" t="s">
        <v>6</v>
      </c>
      <c r="L3" s="11" t="s">
        <v>6</v>
      </c>
      <c r="M3" s="11" t="s">
        <v>6</v>
      </c>
      <c r="N3" s="11" t="s">
        <v>6</v>
      </c>
      <c r="O3" s="11" t="s">
        <v>6</v>
      </c>
      <c r="P3" s="11" t="s">
        <v>6</v>
      </c>
    </row>
    <row r="4" customHeight="1" spans="1:16">
      <c r="A4" s="7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11"/>
      <c r="K4" s="11" t="s">
        <v>9</v>
      </c>
      <c r="L4" s="11" t="s">
        <v>10</v>
      </c>
      <c r="M4" s="11" t="s">
        <v>11</v>
      </c>
      <c r="N4" s="11" t="s">
        <v>15</v>
      </c>
      <c r="O4" s="11" t="s">
        <v>13</v>
      </c>
      <c r="P4" s="13" t="s">
        <v>14</v>
      </c>
    </row>
    <row r="5" customHeight="1" spans="1:16">
      <c r="A5" s="6" t="s">
        <v>16</v>
      </c>
      <c r="B5" s="6">
        <f>C5-2</f>
        <v>96</v>
      </c>
      <c r="C5" s="6">
        <f>D5-2</f>
        <v>98</v>
      </c>
      <c r="D5" s="6">
        <f>E5-2</f>
        <v>100</v>
      </c>
      <c r="E5" s="6">
        <v>102</v>
      </c>
      <c r="F5" s="6">
        <f t="shared" ref="F5:I5" si="0">E5+2</f>
        <v>104</v>
      </c>
      <c r="G5" s="6">
        <f t="shared" si="0"/>
        <v>106</v>
      </c>
      <c r="H5" s="6">
        <f t="shared" si="0"/>
        <v>108</v>
      </c>
      <c r="I5" s="6">
        <f t="shared" si="0"/>
        <v>110</v>
      </c>
      <c r="J5" s="11"/>
      <c r="K5" s="14" t="s">
        <v>17</v>
      </c>
      <c r="L5" s="14" t="s">
        <v>18</v>
      </c>
      <c r="M5" s="14" t="s">
        <v>19</v>
      </c>
      <c r="N5" s="14" t="s">
        <v>20</v>
      </c>
      <c r="O5" s="14" t="s">
        <v>21</v>
      </c>
      <c r="P5" s="15" t="s">
        <v>18</v>
      </c>
    </row>
    <row r="6" customHeight="1" spans="1:16">
      <c r="A6" s="6" t="s">
        <v>22</v>
      </c>
      <c r="B6" s="6">
        <f>C6-4</f>
        <v>62</v>
      </c>
      <c r="C6" s="6">
        <f>D6-4</f>
        <v>66</v>
      </c>
      <c r="D6" s="6">
        <f>E6-4</f>
        <v>70</v>
      </c>
      <c r="E6" s="6">
        <v>74</v>
      </c>
      <c r="F6" s="6">
        <f>E6+4</f>
        <v>78</v>
      </c>
      <c r="G6" s="6">
        <f>F6+4</f>
        <v>82</v>
      </c>
      <c r="H6" s="6">
        <f>G6+5</f>
        <v>87</v>
      </c>
      <c r="I6" s="6">
        <f>H6+5</f>
        <v>92</v>
      </c>
      <c r="J6" s="11"/>
      <c r="K6" s="14" t="s">
        <v>20</v>
      </c>
      <c r="L6" s="14" t="s">
        <v>23</v>
      </c>
      <c r="M6" s="14" t="s">
        <v>18</v>
      </c>
      <c r="N6" s="14" t="s">
        <v>21</v>
      </c>
      <c r="O6" s="14" t="s">
        <v>24</v>
      </c>
      <c r="P6" s="16" t="s">
        <v>17</v>
      </c>
    </row>
    <row r="7" customHeight="1" spans="1:16">
      <c r="A7" s="6" t="s">
        <v>25</v>
      </c>
      <c r="B7" s="6">
        <f>C7-4</f>
        <v>91</v>
      </c>
      <c r="C7" s="6">
        <f>D7-4</f>
        <v>95</v>
      </c>
      <c r="D7" s="6">
        <f>E7-4</f>
        <v>99</v>
      </c>
      <c r="E7" s="6">
        <v>103</v>
      </c>
      <c r="F7" s="6">
        <f>E7+4</f>
        <v>107</v>
      </c>
      <c r="G7" s="6">
        <f>F7+4</f>
        <v>111</v>
      </c>
      <c r="H7" s="6">
        <f>G7+5</f>
        <v>116</v>
      </c>
      <c r="I7" s="6">
        <f>H7+5</f>
        <v>121</v>
      </c>
      <c r="J7" s="11"/>
      <c r="K7" s="14" t="s">
        <v>26</v>
      </c>
      <c r="L7" s="14" t="s">
        <v>23</v>
      </c>
      <c r="M7" s="14" t="s">
        <v>18</v>
      </c>
      <c r="N7" s="14" t="s">
        <v>27</v>
      </c>
      <c r="O7" s="14" t="s">
        <v>24</v>
      </c>
      <c r="P7" s="16" t="s">
        <v>23</v>
      </c>
    </row>
    <row r="8" customHeight="1" spans="1:16">
      <c r="A8" s="6" t="s">
        <v>28</v>
      </c>
      <c r="B8" s="6">
        <f t="shared" ref="B8:B12" si="1">C8-1</f>
        <v>29.8</v>
      </c>
      <c r="C8" s="6">
        <f t="shared" ref="C8:C12" si="2">D8-1</f>
        <v>30.8</v>
      </c>
      <c r="D8" s="6">
        <f t="shared" ref="D8:D12" si="3">E8-1</f>
        <v>31.8</v>
      </c>
      <c r="E8" s="6">
        <v>32.8</v>
      </c>
      <c r="F8" s="6">
        <f t="shared" ref="F8:F12" si="4">E8+1</f>
        <v>33.8</v>
      </c>
      <c r="G8" s="6">
        <f t="shared" ref="G8:G12" si="5">F8+1</f>
        <v>34.8</v>
      </c>
      <c r="H8" s="6">
        <f t="shared" ref="H8:H12" si="6">G8+1.2</f>
        <v>36</v>
      </c>
      <c r="I8" s="6">
        <f t="shared" ref="I8:I12" si="7">H8+1.2</f>
        <v>37.2</v>
      </c>
      <c r="J8" s="11"/>
      <c r="K8" s="14" t="s">
        <v>29</v>
      </c>
      <c r="L8" s="14" t="s">
        <v>30</v>
      </c>
      <c r="M8" s="14" t="s">
        <v>30</v>
      </c>
      <c r="N8" s="14" t="s">
        <v>19</v>
      </c>
      <c r="O8" s="14" t="s">
        <v>18</v>
      </c>
      <c r="P8" s="15" t="s">
        <v>27</v>
      </c>
    </row>
    <row r="9" customHeight="1" spans="1:16">
      <c r="A9" s="6" t="s">
        <v>31</v>
      </c>
      <c r="B9" s="6">
        <f>C9-0.7</f>
        <v>21.9</v>
      </c>
      <c r="C9" s="6">
        <f>D9-0.7</f>
        <v>22.6</v>
      </c>
      <c r="D9" s="6">
        <f>E9-0.7</f>
        <v>23.3</v>
      </c>
      <c r="E9" s="8">
        <v>24</v>
      </c>
      <c r="F9" s="6">
        <f>E9+0.7</f>
        <v>24.7</v>
      </c>
      <c r="G9" s="6">
        <f>F9+0.7</f>
        <v>25.4</v>
      </c>
      <c r="H9" s="6">
        <f>G9+0.9</f>
        <v>26.3</v>
      </c>
      <c r="I9" s="6">
        <f>H9+0.9</f>
        <v>27.2</v>
      </c>
      <c r="J9" s="11"/>
      <c r="K9" s="14" t="s">
        <v>30</v>
      </c>
      <c r="L9" s="14" t="s">
        <v>32</v>
      </c>
      <c r="M9" s="14" t="s">
        <v>33</v>
      </c>
      <c r="N9" s="14" t="s">
        <v>34</v>
      </c>
      <c r="O9" s="14" t="s">
        <v>19</v>
      </c>
      <c r="P9" s="15" t="s">
        <v>18</v>
      </c>
    </row>
    <row r="10" customHeight="1" spans="1:16">
      <c r="A10" s="6" t="s">
        <v>35</v>
      </c>
      <c r="B10" s="6">
        <f>C10-0.5</f>
        <v>19</v>
      </c>
      <c r="C10" s="6">
        <f>D10-0.5</f>
        <v>19.5</v>
      </c>
      <c r="D10" s="6">
        <f>E10-0.5</f>
        <v>20</v>
      </c>
      <c r="E10" s="6">
        <v>20.5</v>
      </c>
      <c r="F10" s="6">
        <f>E10+0.5</f>
        <v>21</v>
      </c>
      <c r="G10" s="6">
        <f>F10+0.5</f>
        <v>21.5</v>
      </c>
      <c r="H10" s="6">
        <f>G10+0.7</f>
        <v>22.2</v>
      </c>
      <c r="I10" s="6">
        <f>H10+0.7</f>
        <v>22.9</v>
      </c>
      <c r="J10" s="11"/>
      <c r="K10" s="14" t="s">
        <v>18</v>
      </c>
      <c r="L10" s="14" t="s">
        <v>19</v>
      </c>
      <c r="M10" s="14" t="s">
        <v>21</v>
      </c>
      <c r="N10" s="14" t="s">
        <v>21</v>
      </c>
      <c r="O10" s="14" t="s">
        <v>18</v>
      </c>
      <c r="P10" s="16" t="s">
        <v>19</v>
      </c>
    </row>
    <row r="11" customHeight="1" spans="1:16">
      <c r="A11" s="6" t="s">
        <v>36</v>
      </c>
      <c r="B11" s="6">
        <f t="shared" si="1"/>
        <v>23.5</v>
      </c>
      <c r="C11" s="6">
        <f t="shared" si="2"/>
        <v>24.5</v>
      </c>
      <c r="D11" s="6">
        <f t="shared" si="3"/>
        <v>25.5</v>
      </c>
      <c r="E11" s="6">
        <v>26.5</v>
      </c>
      <c r="F11" s="6">
        <f t="shared" si="4"/>
        <v>27.5</v>
      </c>
      <c r="G11" s="6">
        <f t="shared" si="5"/>
        <v>28.5</v>
      </c>
      <c r="H11" s="6">
        <f t="shared" si="6"/>
        <v>29.7</v>
      </c>
      <c r="I11" s="6">
        <f t="shared" si="7"/>
        <v>30.9</v>
      </c>
      <c r="J11" s="11"/>
      <c r="K11" s="14" t="s">
        <v>18</v>
      </c>
      <c r="L11" s="14" t="s">
        <v>19</v>
      </c>
      <c r="M11" s="14" t="s">
        <v>18</v>
      </c>
      <c r="N11" s="14" t="s">
        <v>27</v>
      </c>
      <c r="O11" s="14" t="s">
        <v>19</v>
      </c>
      <c r="P11" s="16" t="s">
        <v>18</v>
      </c>
    </row>
    <row r="12" customHeight="1" spans="1:16">
      <c r="A12" s="6" t="s">
        <v>37</v>
      </c>
      <c r="B12" s="6">
        <f t="shared" si="1"/>
        <v>39.5</v>
      </c>
      <c r="C12" s="6">
        <f t="shared" si="2"/>
        <v>40.5</v>
      </c>
      <c r="D12" s="6">
        <f t="shared" si="3"/>
        <v>41.5</v>
      </c>
      <c r="E12" s="8">
        <v>42.5</v>
      </c>
      <c r="F12" s="6">
        <f t="shared" si="4"/>
        <v>43.5</v>
      </c>
      <c r="G12" s="6">
        <f t="shared" si="5"/>
        <v>44.5</v>
      </c>
      <c r="H12" s="6">
        <f t="shared" si="6"/>
        <v>45.7</v>
      </c>
      <c r="I12" s="6">
        <f t="shared" si="7"/>
        <v>46.9</v>
      </c>
      <c r="J12" s="11"/>
      <c r="K12" s="14" t="s">
        <v>21</v>
      </c>
      <c r="L12" s="14" t="s">
        <v>38</v>
      </c>
      <c r="M12" s="14" t="s">
        <v>21</v>
      </c>
      <c r="N12" s="14" t="s">
        <v>21</v>
      </c>
      <c r="O12" s="14" t="s">
        <v>18</v>
      </c>
      <c r="P12" s="16" t="s">
        <v>21</v>
      </c>
    </row>
    <row r="13" customHeight="1" spans="1:16">
      <c r="A13" s="9"/>
      <c r="D13" s="10"/>
      <c r="E13" s="10"/>
      <c r="F13" s="10"/>
      <c r="G13" s="10"/>
      <c r="H13" s="10"/>
      <c r="I13" s="10"/>
      <c r="J13" s="17"/>
      <c r="K13" s="17"/>
      <c r="L13" s="17"/>
      <c r="M13" s="17"/>
      <c r="N13" s="17"/>
      <c r="O13" s="17"/>
      <c r="P13" s="17"/>
    </row>
    <row r="14" customHeight="1" spans="4:16">
      <c r="D14" s="10"/>
      <c r="E14" s="10"/>
      <c r="F14" s="10"/>
      <c r="G14" s="10"/>
      <c r="H14" s="10"/>
      <c r="I14" s="10"/>
      <c r="J14" s="17"/>
      <c r="K14" s="17"/>
      <c r="L14" s="17"/>
      <c r="M14" s="17"/>
      <c r="N14" s="17"/>
      <c r="O14" s="17"/>
      <c r="P14" s="17"/>
    </row>
    <row r="15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7"/>
      <c r="K15" s="17"/>
      <c r="L15" s="17"/>
      <c r="M15" s="17"/>
      <c r="N15" s="17"/>
      <c r="O15" s="17"/>
      <c r="P15" s="18"/>
    </row>
  </sheetData>
  <mergeCells count="7">
    <mergeCell ref="A1:P1"/>
    <mergeCell ref="B2:D2"/>
    <mergeCell ref="E2:G2"/>
    <mergeCell ref="K2:P2"/>
    <mergeCell ref="B3:I3"/>
    <mergeCell ref="A3:A4"/>
    <mergeCell ref="J2:J12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2024-08-23T08:09:40Z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