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验货尺寸表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<sst xmlns="http://schemas.openxmlformats.org/spreadsheetml/2006/main" count="72" uniqueCount="37">
  <si>
    <t>QC规格测量表</t>
  </si>
  <si>
    <t>款号</t>
  </si>
  <si>
    <t>TAMMFL92959</t>
  </si>
  <si>
    <t>女式功能冲锋裤</t>
  </si>
  <si>
    <t>样品规格 FINAL SPAC</t>
  </si>
  <si>
    <t>指示规格 FINAL SPAC</t>
  </si>
  <si>
    <t>黑色</t>
  </si>
  <si>
    <t>XXS</t>
  </si>
  <si>
    <t>XS</t>
  </si>
  <si>
    <t>S</t>
  </si>
  <si>
    <t>M</t>
  </si>
  <si>
    <t>L</t>
  </si>
  <si>
    <t>XL</t>
  </si>
  <si>
    <t>XXL</t>
  </si>
  <si>
    <t>XXXL</t>
  </si>
  <si>
    <t>裤长（侧长）</t>
  </si>
  <si>
    <t>+1  +0.5</t>
  </si>
  <si>
    <t>+0.5 0</t>
  </si>
  <si>
    <t>0  +1</t>
  </si>
  <si>
    <t>腰围</t>
  </si>
  <si>
    <t>+1 +1</t>
  </si>
  <si>
    <t>臀围</t>
  </si>
  <si>
    <t>0  +0.5</t>
  </si>
  <si>
    <t>腿围/2</t>
  </si>
  <si>
    <t>+0.7  0</t>
  </si>
  <si>
    <t>0  +0.7</t>
  </si>
  <si>
    <t>0  0</t>
  </si>
  <si>
    <t>+0.5  0</t>
  </si>
  <si>
    <t>膝围/2</t>
  </si>
  <si>
    <t>+0.3  0</t>
  </si>
  <si>
    <t>+0.6  0</t>
  </si>
  <si>
    <t>脚口/2</t>
  </si>
  <si>
    <t>0   0</t>
  </si>
  <si>
    <t>前裆（含腰）</t>
  </si>
  <si>
    <t>0  +0.6</t>
  </si>
  <si>
    <t>后裆（含腰）</t>
  </si>
  <si>
    <t xml:space="preserve"> 0   0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</si>
</sst>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  <numFmt numFmtId="177" formatCode="\¥#,##0;[Red]\¥\-#,##0"/>
  </numFmts>
  <fonts count="80">
    <font>
      <sz val="12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9"/>
      <color theme="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indexed="8"/>
      <name val="ＭＳ Ｐゴシック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sz val="9"/>
      <color rgb="FF000000"/>
      <name val="宋体"/>
      <charset val="134"/>
    </font>
    <font>
      <sz val="11"/>
      <color rgb="FF000000"/>
      <name val="微软雅黑"/>
      <charset val="134"/>
    </font>
    <font>
      <b/>
      <sz val="10"/>
      <color rgb="FF000000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color indexed="5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  <font>
      <b/>
      <sz val="11"/>
      <color indexed="52"/>
      <name val="ＭＳ Ｐゴシック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1"/>
      <color indexed="17"/>
      <name val="ＭＳ Ｐゴシック"/>
      <charset val="134"/>
    </font>
    <font>
      <sz val="11"/>
      <color indexed="62"/>
      <name val="ＭＳ Ｐゴシック"/>
      <charset val="134"/>
    </font>
    <font>
      <i/>
      <sz val="11"/>
      <color indexed="23"/>
      <name val="ＭＳ Ｐゴシック"/>
      <charset val="134"/>
    </font>
    <font>
      <sz val="11"/>
      <name val="돋움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87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 applyProtection="0">
      <alignment vertical="top"/>
    </xf>
    <xf numFmtId="0" fontId="31" fillId="0" borderId="0" applyProtection="0"/>
    <xf numFmtId="0" fontId="32" fillId="34" borderId="0" applyProtection="0">
      <alignment vertical="center"/>
    </xf>
    <xf numFmtId="0" fontId="32" fillId="35" borderId="0" applyProtection="0">
      <alignment vertical="center"/>
    </xf>
    <xf numFmtId="0" fontId="32" fillId="36" borderId="0" applyProtection="0">
      <alignment vertical="center"/>
    </xf>
    <xf numFmtId="0" fontId="32" fillId="37" borderId="0" applyProtection="0">
      <alignment vertical="center"/>
    </xf>
    <xf numFmtId="0" fontId="32" fillId="38" borderId="0" applyProtection="0">
      <alignment vertical="center"/>
    </xf>
    <xf numFmtId="0" fontId="32" fillId="39" borderId="0" applyProtection="0">
      <alignment vertical="center"/>
    </xf>
    <xf numFmtId="0" fontId="33" fillId="34" borderId="0" applyProtection="0">
      <alignment vertical="center"/>
    </xf>
    <xf numFmtId="0" fontId="33" fillId="35" borderId="0" applyProtection="0">
      <alignment vertical="center"/>
    </xf>
    <xf numFmtId="0" fontId="33" fillId="36" borderId="0" applyProtection="0">
      <alignment vertical="center"/>
    </xf>
    <xf numFmtId="0" fontId="33" fillId="37" borderId="0" applyProtection="0">
      <alignment vertical="center"/>
    </xf>
    <xf numFmtId="0" fontId="33" fillId="38" borderId="0" applyProtection="0">
      <alignment vertical="center"/>
    </xf>
    <xf numFmtId="0" fontId="33" fillId="39" borderId="0" applyProtection="0">
      <alignment vertical="center"/>
    </xf>
    <xf numFmtId="0" fontId="32" fillId="40" borderId="0" applyProtection="0">
      <alignment vertical="center"/>
    </xf>
    <xf numFmtId="0" fontId="32" fillId="41" borderId="0" applyProtection="0">
      <alignment vertical="center"/>
    </xf>
    <xf numFmtId="0" fontId="32" fillId="42" borderId="0" applyProtection="0">
      <alignment vertical="center"/>
    </xf>
    <xf numFmtId="0" fontId="32" fillId="37" borderId="0" applyProtection="0">
      <alignment vertical="center"/>
    </xf>
    <xf numFmtId="0" fontId="32" fillId="40" borderId="0" applyProtection="0">
      <alignment vertical="center"/>
    </xf>
    <xf numFmtId="0" fontId="32" fillId="43" borderId="0" applyProtection="0">
      <alignment vertical="center"/>
    </xf>
    <xf numFmtId="0" fontId="33" fillId="40" borderId="0" applyProtection="0">
      <alignment vertical="center"/>
    </xf>
    <xf numFmtId="0" fontId="33" fillId="41" borderId="0" applyProtection="0">
      <alignment vertical="center"/>
    </xf>
    <xf numFmtId="0" fontId="33" fillId="42" borderId="0" applyProtection="0">
      <alignment vertical="center"/>
    </xf>
    <xf numFmtId="0" fontId="33" fillId="37" borderId="0" applyProtection="0">
      <alignment vertical="center"/>
    </xf>
    <xf numFmtId="0" fontId="33" fillId="40" borderId="0" applyProtection="0">
      <alignment vertical="center"/>
    </xf>
    <xf numFmtId="0" fontId="33" fillId="43" borderId="0" applyProtection="0">
      <alignment vertical="center"/>
    </xf>
    <xf numFmtId="0" fontId="34" fillId="44" borderId="0" applyProtection="0">
      <alignment vertical="center"/>
    </xf>
    <xf numFmtId="0" fontId="34" fillId="41" borderId="0" applyProtection="0">
      <alignment vertical="center"/>
    </xf>
    <xf numFmtId="0" fontId="34" fillId="42" borderId="0" applyProtection="0">
      <alignment vertical="center"/>
    </xf>
    <xf numFmtId="0" fontId="34" fillId="45" borderId="0" applyProtection="0">
      <alignment vertical="center"/>
    </xf>
    <xf numFmtId="0" fontId="34" fillId="46" borderId="0" applyProtection="0">
      <alignment vertical="center"/>
    </xf>
    <xf numFmtId="0" fontId="34" fillId="47" borderId="0" applyProtection="0">
      <alignment vertical="center"/>
    </xf>
    <xf numFmtId="0" fontId="35" fillId="44" borderId="0" applyProtection="0">
      <alignment vertical="center"/>
    </xf>
    <xf numFmtId="0" fontId="35" fillId="41" borderId="0" applyProtection="0">
      <alignment vertical="center"/>
    </xf>
    <xf numFmtId="0" fontId="35" fillId="42" borderId="0" applyProtection="0">
      <alignment vertical="center"/>
    </xf>
    <xf numFmtId="0" fontId="35" fillId="45" borderId="0" applyProtection="0">
      <alignment vertical="center"/>
    </xf>
    <xf numFmtId="0" fontId="35" fillId="46" borderId="0" applyProtection="0">
      <alignment vertical="center"/>
    </xf>
    <xf numFmtId="0" fontId="35" fillId="47" borderId="0" applyProtection="0">
      <alignment vertical="center"/>
    </xf>
    <xf numFmtId="0" fontId="34" fillId="42" borderId="0" applyProtection="0">
      <alignment vertical="center"/>
    </xf>
    <xf numFmtId="0" fontId="34" fillId="48" borderId="0" applyProtection="0">
      <alignment vertical="center"/>
    </xf>
    <xf numFmtId="0" fontId="34" fillId="49" borderId="0" applyProtection="0">
      <alignment vertical="center"/>
    </xf>
    <xf numFmtId="0" fontId="34" fillId="50" borderId="0" applyProtection="0">
      <alignment vertical="center"/>
    </xf>
    <xf numFmtId="0" fontId="34" fillId="45" borderId="0" applyProtection="0">
      <alignment vertical="center"/>
    </xf>
    <xf numFmtId="0" fontId="34" fillId="46" borderId="0" applyProtection="0">
      <alignment vertical="center"/>
    </xf>
    <xf numFmtId="0" fontId="34" fillId="51" borderId="0" applyProtection="0">
      <alignment vertical="center"/>
    </xf>
    <xf numFmtId="0" fontId="36" fillId="35" borderId="0" applyProtection="0">
      <alignment vertical="center"/>
    </xf>
    <xf numFmtId="0" fontId="37" fillId="52" borderId="10" applyProtection="0">
      <alignment vertical="center"/>
    </xf>
    <xf numFmtId="0" fontId="37" fillId="52" borderId="10" applyProtection="0">
      <alignment vertical="center"/>
    </xf>
    <xf numFmtId="0" fontId="37" fillId="52" borderId="10" applyProtection="0">
      <alignment vertical="center"/>
    </xf>
    <xf numFmtId="0" fontId="37" fillId="52" borderId="10" applyProtection="0">
      <alignment vertical="center"/>
    </xf>
    <xf numFmtId="0" fontId="38" fillId="53" borderId="11" applyProtection="0">
      <alignment vertical="center"/>
    </xf>
    <xf numFmtId="0" fontId="39" fillId="0" borderId="0" applyProtection="0">
      <alignment vertical="center"/>
    </xf>
    <xf numFmtId="0" fontId="40" fillId="36" borderId="0" applyProtection="0">
      <alignment vertical="center"/>
    </xf>
    <xf numFmtId="0" fontId="41" fillId="0" borderId="12" applyProtection="0">
      <alignment vertical="center"/>
    </xf>
    <xf numFmtId="0" fontId="42" fillId="0" borderId="13" applyProtection="0">
      <alignment vertical="center"/>
    </xf>
    <xf numFmtId="0" fontId="43" fillId="0" borderId="14" applyProtection="0">
      <alignment vertical="center"/>
    </xf>
    <xf numFmtId="0" fontId="43" fillId="0" borderId="0" applyProtection="0">
      <alignment vertical="center"/>
    </xf>
    <xf numFmtId="0" fontId="44" fillId="39" borderId="10" applyProtection="0">
      <alignment vertical="center"/>
    </xf>
    <xf numFmtId="0" fontId="44" fillId="39" borderId="10" applyProtection="0">
      <alignment vertical="center"/>
    </xf>
    <xf numFmtId="0" fontId="44" fillId="39" borderId="10" applyProtection="0">
      <alignment vertical="center"/>
    </xf>
    <xf numFmtId="0" fontId="44" fillId="39" borderId="10" applyProtection="0">
      <alignment vertical="center"/>
    </xf>
    <xf numFmtId="0" fontId="45" fillId="0" borderId="15" applyProtection="0">
      <alignment vertical="center"/>
    </xf>
    <xf numFmtId="0" fontId="46" fillId="54" borderId="0" applyProtection="0">
      <alignment vertical="center"/>
    </xf>
    <xf numFmtId="0" fontId="47" fillId="0" borderId="0"/>
    <xf numFmtId="0" fontId="32" fillId="55" borderId="16" applyProtection="0">
      <alignment vertical="center"/>
    </xf>
    <xf numFmtId="0" fontId="32" fillId="55" borderId="16" applyProtection="0">
      <alignment vertical="center"/>
    </xf>
    <xf numFmtId="0" fontId="32" fillId="55" borderId="16" applyProtection="0">
      <alignment vertical="center"/>
    </xf>
    <xf numFmtId="0" fontId="32" fillId="55" borderId="16" applyProtection="0">
      <alignment vertical="center"/>
    </xf>
    <xf numFmtId="0" fontId="32" fillId="55" borderId="16" applyProtection="0">
      <alignment vertical="center"/>
    </xf>
    <xf numFmtId="0" fontId="48" fillId="52" borderId="17" applyProtection="0">
      <alignment vertical="center"/>
    </xf>
    <xf numFmtId="0" fontId="48" fillId="52" borderId="17" applyProtection="0">
      <alignment vertical="center"/>
    </xf>
    <xf numFmtId="0" fontId="48" fillId="52" borderId="17" applyProtection="0">
      <alignment vertical="center"/>
    </xf>
    <xf numFmtId="0" fontId="48" fillId="52" borderId="17" applyProtection="0">
      <alignment vertical="center"/>
    </xf>
    <xf numFmtId="0" fontId="48" fillId="52" borderId="17" applyProtection="0">
      <alignment vertical="center"/>
    </xf>
    <xf numFmtId="0" fontId="49" fillId="0" borderId="0">
      <alignment horizontal="center" vertical="center"/>
    </xf>
    <xf numFmtId="0" fontId="50" fillId="0" borderId="0">
      <alignment horizontal="center" vertical="center"/>
    </xf>
    <xf numFmtId="0" fontId="49" fillId="0" borderId="0">
      <alignment horizontal="center" vertical="center"/>
    </xf>
    <xf numFmtId="0" fontId="50" fillId="0" borderId="0">
      <alignment horizontal="center" vertical="top"/>
    </xf>
    <xf numFmtId="0" fontId="50" fillId="0" borderId="0">
      <alignment horizontal="center" vertical="center"/>
    </xf>
    <xf numFmtId="0" fontId="49" fillId="0" borderId="0">
      <alignment horizontal="center" vertical="center"/>
    </xf>
    <xf numFmtId="0" fontId="49" fillId="0" borderId="0">
      <alignment horizontal="center" vertical="center"/>
    </xf>
    <xf numFmtId="0" fontId="50" fillId="0" borderId="0">
      <alignment horizontal="center" vertical="center"/>
    </xf>
    <xf numFmtId="0" fontId="49" fillId="0" borderId="0">
      <alignment horizontal="center" vertical="center"/>
    </xf>
    <xf numFmtId="0" fontId="50" fillId="0" borderId="0">
      <alignment horizontal="center" vertical="center"/>
    </xf>
    <xf numFmtId="0" fontId="50" fillId="0" borderId="0">
      <alignment horizontal="center" vertical="top"/>
    </xf>
    <xf numFmtId="0" fontId="50" fillId="0" borderId="0">
      <alignment horizontal="center" vertical="center"/>
    </xf>
    <xf numFmtId="0" fontId="51" fillId="0" borderId="0">
      <alignment horizontal="center" vertical="center"/>
    </xf>
    <xf numFmtId="0" fontId="50" fillId="0" borderId="0">
      <alignment horizontal="center" vertical="center"/>
    </xf>
    <xf numFmtId="0" fontId="52" fillId="0" borderId="0" applyProtection="0">
      <alignment vertical="center"/>
    </xf>
    <xf numFmtId="0" fontId="53" fillId="0" borderId="18" applyProtection="0">
      <alignment vertical="center"/>
    </xf>
    <xf numFmtId="0" fontId="53" fillId="0" borderId="18" applyProtection="0">
      <alignment vertical="center"/>
    </xf>
    <xf numFmtId="0" fontId="53" fillId="0" borderId="18" applyProtection="0">
      <alignment vertical="center"/>
    </xf>
    <xf numFmtId="0" fontId="53" fillId="0" borderId="18" applyProtection="0">
      <alignment vertical="center"/>
    </xf>
    <xf numFmtId="0" fontId="53" fillId="0" borderId="18" applyProtection="0">
      <alignment vertical="center"/>
    </xf>
    <xf numFmtId="0" fontId="54" fillId="0" borderId="0" applyProtection="0">
      <alignment vertical="center"/>
    </xf>
    <xf numFmtId="0" fontId="35" fillId="48" borderId="0" applyProtection="0">
      <alignment vertical="center"/>
    </xf>
    <xf numFmtId="0" fontId="35" fillId="49" borderId="0" applyProtection="0">
      <alignment vertical="center"/>
    </xf>
    <xf numFmtId="0" fontId="35" fillId="50" borderId="0" applyProtection="0">
      <alignment vertical="center"/>
    </xf>
    <xf numFmtId="0" fontId="35" fillId="45" borderId="0" applyProtection="0">
      <alignment vertical="center"/>
    </xf>
    <xf numFmtId="0" fontId="35" fillId="46" borderId="0" applyProtection="0">
      <alignment vertical="center"/>
    </xf>
    <xf numFmtId="0" fontId="35" fillId="51" borderId="0" applyProtection="0">
      <alignment vertical="center"/>
    </xf>
    <xf numFmtId="0" fontId="55" fillId="0" borderId="0" applyProtection="0">
      <alignment vertical="center"/>
    </xf>
    <xf numFmtId="0" fontId="56" fillId="53" borderId="11" applyProtection="0">
      <alignment vertical="center"/>
    </xf>
    <xf numFmtId="0" fontId="57" fillId="54" borderId="0" applyProtection="0">
      <alignment vertical="center"/>
    </xf>
    <xf numFmtId="0" fontId="58" fillId="0" borderId="0">
      <alignment vertical="center"/>
    </xf>
    <xf numFmtId="0" fontId="32" fillId="55" borderId="16" applyProtection="0">
      <alignment vertical="center"/>
    </xf>
    <xf numFmtId="0" fontId="32" fillId="55" borderId="16" applyProtection="0">
      <alignment vertical="center"/>
    </xf>
    <xf numFmtId="0" fontId="32" fillId="55" borderId="16" applyProtection="0">
      <alignment vertical="center"/>
    </xf>
    <xf numFmtId="0" fontId="32" fillId="55" borderId="16" applyProtection="0">
      <alignment vertical="center"/>
    </xf>
    <xf numFmtId="0" fontId="32" fillId="55" borderId="16" applyProtection="0">
      <alignment vertical="center"/>
    </xf>
    <xf numFmtId="0" fontId="59" fillId="0" borderId="15" applyProtection="0">
      <alignment vertical="center"/>
    </xf>
    <xf numFmtId="9" fontId="32" fillId="0" borderId="0" applyProtection="0">
      <alignment vertical="center"/>
    </xf>
    <xf numFmtId="0" fontId="60" fillId="0" borderId="0" applyProtection="0"/>
    <xf numFmtId="0" fontId="61" fillId="0" borderId="0">
      <alignment vertical="center"/>
    </xf>
    <xf numFmtId="0" fontId="36" fillId="35" borderId="0" applyProtection="0">
      <alignment vertical="center"/>
    </xf>
    <xf numFmtId="0" fontId="36" fillId="35" borderId="0" applyProtection="0">
      <alignment vertical="center"/>
    </xf>
    <xf numFmtId="0" fontId="36" fillId="35" borderId="0" applyProtection="0">
      <alignment vertical="center"/>
    </xf>
    <xf numFmtId="0" fontId="36" fillId="35" borderId="0" applyProtection="0">
      <alignment vertical="center"/>
    </xf>
    <xf numFmtId="0" fontId="36" fillId="35" borderId="0" applyProtection="0">
      <alignment vertical="center"/>
    </xf>
    <xf numFmtId="0" fontId="36" fillId="35" borderId="0" applyProtection="0">
      <alignment vertical="center"/>
    </xf>
    <xf numFmtId="0" fontId="36" fillId="35" borderId="0" applyProtection="0">
      <alignment vertical="center"/>
    </xf>
    <xf numFmtId="0" fontId="36" fillId="35" borderId="0" applyProtection="0">
      <alignment vertical="center"/>
    </xf>
    <xf numFmtId="0" fontId="36" fillId="35" borderId="0" applyProtection="0">
      <alignment vertical="center"/>
    </xf>
    <xf numFmtId="0" fontId="62" fillId="0" borderId="0" applyProtection="0">
      <alignment vertical="center"/>
    </xf>
    <xf numFmtId="0" fontId="32" fillId="0" borderId="0">
      <alignment vertical="center"/>
    </xf>
    <xf numFmtId="0" fontId="63" fillId="0" borderId="0"/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4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3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10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3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3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10" fillId="0" borderId="0">
      <alignment vertical="center"/>
    </xf>
    <xf numFmtId="0" fontId="62" fillId="0" borderId="0">
      <alignment vertical="center"/>
    </xf>
    <xf numFmtId="0" fontId="10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10" fillId="0" borderId="0">
      <alignment vertical="center"/>
    </xf>
    <xf numFmtId="0" fontId="62" fillId="0" borderId="0">
      <alignment vertical="center"/>
    </xf>
    <xf numFmtId="0" fontId="6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32" fillId="0" borderId="0" applyProtection="0">
      <alignment vertical="center"/>
    </xf>
    <xf numFmtId="0" fontId="62" fillId="0" borderId="0"/>
    <xf numFmtId="0" fontId="62" fillId="0" borderId="0"/>
    <xf numFmtId="0" fontId="62" fillId="0" borderId="0" applyProtection="0"/>
    <xf numFmtId="0" fontId="62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/>
    <xf numFmtId="0" fontId="62" fillId="0" borderId="0">
      <alignment vertical="top"/>
    </xf>
    <xf numFmtId="0" fontId="62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top"/>
    </xf>
    <xf numFmtId="0" fontId="32" fillId="0" borderId="0">
      <alignment vertical="center"/>
    </xf>
    <xf numFmtId="0" fontId="62" fillId="0" borderId="0"/>
    <xf numFmtId="0" fontId="62" fillId="0" borderId="0">
      <alignment vertical="top"/>
    </xf>
    <xf numFmtId="0" fontId="62" fillId="0" borderId="0">
      <alignment vertical="top"/>
    </xf>
    <xf numFmtId="0" fontId="62" fillId="0" borderId="0">
      <alignment vertical="top"/>
    </xf>
    <xf numFmtId="0" fontId="62" fillId="0" borderId="0">
      <alignment vertical="top"/>
    </xf>
    <xf numFmtId="0" fontId="62" fillId="0" borderId="0">
      <alignment vertical="top"/>
    </xf>
    <xf numFmtId="0" fontId="62" fillId="0" borderId="0">
      <alignment vertical="top"/>
    </xf>
    <xf numFmtId="0" fontId="62" fillId="0" borderId="0" applyProtection="0"/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>
      <alignment vertical="center"/>
    </xf>
    <xf numFmtId="0" fontId="62" fillId="0" borderId="0"/>
    <xf numFmtId="0" fontId="62" fillId="0" borderId="0">
      <alignment vertical="center"/>
    </xf>
    <xf numFmtId="0" fontId="62" fillId="0" borderId="0"/>
    <xf numFmtId="0" fontId="62" fillId="0" borderId="0">
      <alignment vertical="center"/>
    </xf>
    <xf numFmtId="0" fontId="62" fillId="0" borderId="0">
      <alignment vertical="center"/>
    </xf>
    <xf numFmtId="0" fontId="10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10" fillId="0" borderId="0">
      <alignment vertical="center"/>
    </xf>
    <xf numFmtId="0" fontId="32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4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>
      <alignment vertical="center"/>
    </xf>
    <xf numFmtId="0" fontId="62" fillId="0" borderId="0" applyProtection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/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2" fillId="0" borderId="0"/>
    <xf numFmtId="0" fontId="62" fillId="0" borderId="0"/>
    <xf numFmtId="0" fontId="10" fillId="0" borderId="0"/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4" fillId="0" borderId="0"/>
    <xf numFmtId="0" fontId="1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62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4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4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7" fillId="0" borderId="0">
      <alignment vertical="center"/>
    </xf>
    <xf numFmtId="0" fontId="68" fillId="52" borderId="17" applyProtection="0">
      <alignment vertical="center"/>
    </xf>
    <xf numFmtId="0" fontId="68" fillId="52" borderId="17" applyProtection="0">
      <alignment vertical="center"/>
    </xf>
    <xf numFmtId="0" fontId="68" fillId="52" borderId="17" applyProtection="0">
      <alignment vertical="center"/>
    </xf>
    <xf numFmtId="0" fontId="68" fillId="52" borderId="17" applyProtection="0">
      <alignment vertical="center"/>
    </xf>
    <xf numFmtId="0" fontId="68" fillId="52" borderId="17" applyProtection="0">
      <alignment vertical="center"/>
    </xf>
    <xf numFmtId="0" fontId="69" fillId="35" borderId="0" applyProtection="0">
      <alignment vertical="center"/>
    </xf>
    <xf numFmtId="0" fontId="40" fillId="36" borderId="0" applyProtection="0">
      <alignment vertical="center"/>
    </xf>
    <xf numFmtId="0" fontId="40" fillId="36" borderId="0" applyProtection="0">
      <alignment vertical="center"/>
    </xf>
    <xf numFmtId="0" fontId="40" fillId="36" borderId="0" applyProtection="0">
      <alignment vertical="center"/>
    </xf>
    <xf numFmtId="0" fontId="40" fillId="36" borderId="0" applyProtection="0">
      <alignment vertical="center"/>
    </xf>
    <xf numFmtId="0" fontId="40" fillId="36" borderId="0" applyProtection="0">
      <alignment vertical="center"/>
    </xf>
    <xf numFmtId="0" fontId="40" fillId="36" borderId="0" applyProtection="0">
      <alignment vertical="center"/>
    </xf>
    <xf numFmtId="0" fontId="40" fillId="36" borderId="0" applyProtection="0">
      <alignment vertical="center"/>
    </xf>
    <xf numFmtId="0" fontId="40" fillId="36" borderId="0" applyProtection="0">
      <alignment vertical="center"/>
    </xf>
    <xf numFmtId="0" fontId="40" fillId="36" borderId="0" applyProtection="0">
      <alignment vertical="center"/>
    </xf>
    <xf numFmtId="40" fontId="32" fillId="0" borderId="0" applyProtection="0">
      <alignment vertical="center"/>
    </xf>
    <xf numFmtId="38" fontId="32" fillId="0" borderId="0" applyProtection="0">
      <alignment vertical="center"/>
    </xf>
    <xf numFmtId="0" fontId="70" fillId="0" borderId="18" applyProtection="0">
      <alignment vertical="center"/>
    </xf>
    <xf numFmtId="0" fontId="70" fillId="0" borderId="18" applyProtection="0">
      <alignment vertical="center"/>
    </xf>
    <xf numFmtId="0" fontId="70" fillId="0" borderId="18" applyProtection="0">
      <alignment vertical="center"/>
    </xf>
    <xf numFmtId="0" fontId="70" fillId="0" borderId="18" applyProtection="0">
      <alignment vertical="center"/>
    </xf>
    <xf numFmtId="0" fontId="70" fillId="0" borderId="18" applyProtection="0">
      <alignment vertical="center"/>
    </xf>
    <xf numFmtId="0" fontId="71" fillId="52" borderId="10" applyProtection="0">
      <alignment vertical="center"/>
    </xf>
    <xf numFmtId="0" fontId="71" fillId="52" borderId="10" applyProtection="0">
      <alignment vertical="center"/>
    </xf>
    <xf numFmtId="0" fontId="71" fillId="52" borderId="10" applyProtection="0">
      <alignment vertical="center"/>
    </xf>
    <xf numFmtId="0" fontId="71" fillId="52" borderId="10" applyProtection="0">
      <alignment vertical="center"/>
    </xf>
    <xf numFmtId="0" fontId="72" fillId="0" borderId="12" applyProtection="0">
      <alignment vertical="center"/>
    </xf>
    <xf numFmtId="0" fontId="73" fillId="0" borderId="13" applyProtection="0">
      <alignment vertical="center"/>
    </xf>
    <xf numFmtId="0" fontId="74" fillId="0" borderId="14" applyProtection="0">
      <alignment vertical="center"/>
    </xf>
    <xf numFmtId="0" fontId="74" fillId="0" borderId="0" applyProtection="0">
      <alignment vertical="center"/>
    </xf>
    <xf numFmtId="0" fontId="75" fillId="0" borderId="0" applyProtection="0">
      <alignment vertical="center"/>
    </xf>
    <xf numFmtId="0" fontId="76" fillId="36" borderId="0" applyProtection="0">
      <alignment vertical="center"/>
    </xf>
    <xf numFmtId="43" fontId="32" fillId="0" borderId="0" applyProtection="0">
      <alignment vertical="center"/>
    </xf>
    <xf numFmtId="41" fontId="32" fillId="0" borderId="0" applyProtection="0">
      <alignment vertical="center"/>
    </xf>
    <xf numFmtId="0" fontId="77" fillId="39" borderId="10" applyProtection="0">
      <alignment vertical="center"/>
    </xf>
    <xf numFmtId="0" fontId="77" fillId="39" borderId="10" applyProtection="0">
      <alignment vertical="center"/>
    </xf>
    <xf numFmtId="0" fontId="77" fillId="39" borderId="10" applyProtection="0">
      <alignment vertical="center"/>
    </xf>
    <xf numFmtId="0" fontId="77" fillId="39" borderId="10" applyProtection="0">
      <alignment vertical="center"/>
    </xf>
    <xf numFmtId="0" fontId="46" fillId="54" borderId="0" applyProtection="0">
      <alignment vertical="center"/>
    </xf>
    <xf numFmtId="0" fontId="46" fillId="54" borderId="0" applyProtection="0">
      <alignment vertical="center"/>
    </xf>
    <xf numFmtId="0" fontId="46" fillId="54" borderId="0" applyProtection="0">
      <alignment vertical="center"/>
    </xf>
    <xf numFmtId="0" fontId="78" fillId="0" borderId="0" applyProtection="0">
      <alignment vertical="center"/>
    </xf>
    <xf numFmtId="176" fontId="32" fillId="0" borderId="0" applyProtection="0">
      <alignment vertical="center"/>
    </xf>
    <xf numFmtId="177" fontId="32" fillId="0" borderId="0" applyProtection="0">
      <alignment vertical="center"/>
    </xf>
    <xf numFmtId="0" fontId="31" fillId="0" borderId="0" applyProtection="0"/>
    <xf numFmtId="0" fontId="31" fillId="0" borderId="0" applyProtection="0"/>
    <xf numFmtId="0" fontId="62" fillId="0" borderId="0">
      <alignment vertical="center"/>
    </xf>
    <xf numFmtId="0" fontId="79" fillId="0" borderId="0">
      <alignment vertical="center"/>
    </xf>
  </cellStyleXfs>
  <cellXfs count="20">
    <xf numFmtId="0" fontId="0" fillId="0" borderId="0" xfId="0"/>
    <xf numFmtId="0" fontId="1" fillId="2" borderId="0" xfId="283" applyFont="1" applyFill="1" applyAlignment="1">
      <alignment horizontal="center" vertical="center"/>
    </xf>
    <xf numFmtId="0" fontId="2" fillId="2" borderId="0" xfId="283" applyFont="1" applyFill="1" applyAlignment="1">
      <alignment horizontal="center" vertical="center"/>
    </xf>
    <xf numFmtId="0" fontId="3" fillId="2" borderId="1" xfId="283" applyFont="1" applyFill="1" applyBorder="1" applyAlignment="1">
      <alignment horizontal="center" vertical="center"/>
    </xf>
    <xf numFmtId="0" fontId="4" fillId="2" borderId="1" xfId="283" applyFont="1" applyFill="1" applyBorder="1" applyAlignment="1">
      <alignment horizontal="center" vertical="center"/>
    </xf>
    <xf numFmtId="0" fontId="5" fillId="2" borderId="1" xfId="248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2" borderId="1" xfId="283" applyFont="1" applyFill="1" applyBorder="1" applyAlignment="1" applyProtection="1">
      <alignment horizontal="center" vertical="center"/>
    </xf>
    <xf numFmtId="0" fontId="5" fillId="2" borderId="1" xfId="283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2" borderId="0" xfId="283" applyFont="1" applyFill="1" applyAlignment="1">
      <alignment horizontal="center" vertical="center"/>
    </xf>
    <xf numFmtId="0" fontId="7" fillId="2" borderId="0" xfId="315" applyFont="1" applyFill="1" applyAlignment="1">
      <alignment horizontal="center" vertical="center"/>
    </xf>
    <xf numFmtId="0" fontId="2" fillId="2" borderId="1" xfId="283" applyFont="1" applyFill="1" applyBorder="1" applyAlignment="1">
      <alignment horizontal="center" vertical="center"/>
    </xf>
    <xf numFmtId="0" fontId="8" fillId="2" borderId="1" xfId="283" applyFont="1" applyFill="1" applyBorder="1" applyAlignment="1">
      <alignment horizontal="center" vertical="center"/>
    </xf>
    <xf numFmtId="0" fontId="9" fillId="2" borderId="1" xfId="390" applyFont="1" applyFill="1" applyBorder="1" applyAlignment="1">
      <alignment horizontal="center" vertical="center"/>
    </xf>
    <xf numFmtId="49" fontId="2" fillId="2" borderId="1" xfId="283" applyNumberFormat="1" applyFont="1" applyFill="1" applyBorder="1" applyAlignment="1">
      <alignment horizontal="center" vertical="center"/>
    </xf>
    <xf numFmtId="49" fontId="8" fillId="2" borderId="1" xfId="315" applyNumberFormat="1" applyFont="1" applyFill="1" applyBorder="1" applyAlignment="1">
      <alignment horizontal="center" vertical="center"/>
    </xf>
    <xf numFmtId="49" fontId="2" fillId="2" borderId="1" xfId="315" applyNumberFormat="1" applyFont="1" applyFill="1" applyBorder="1" applyAlignment="1">
      <alignment horizontal="center" vertical="center"/>
    </xf>
    <xf numFmtId="0" fontId="10" fillId="2" borderId="0" xfId="315" applyFont="1" applyFill="1" applyAlignment="1">
      <alignment horizontal="center" vertical="center"/>
    </xf>
    <xf numFmtId="0" fontId="8" fillId="2" borderId="0" xfId="283" applyFont="1" applyFill="1" applyAlignment="1">
      <alignment horizontal="center" vertical="center"/>
    </xf>
  </cellXfs>
  <cellStyles count="4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TOREAD - 11AW - 新加7款 - 核价表 - 2011.03.0 4" xfId="49"/>
    <cellStyle name="_探路者11AW面辅料大货汇总表（包含供应商联系方式）（有图）" xfId="50"/>
    <cellStyle name="20% - Accent1" xfId="51"/>
    <cellStyle name="20% - Accent2" xfId="52"/>
    <cellStyle name="20% - Accent3" xfId="53"/>
    <cellStyle name="20% - Accent4" xfId="54"/>
    <cellStyle name="20% - Accent5" xfId="55"/>
    <cellStyle name="20% - Accent6" xfId="56"/>
    <cellStyle name="20% - アクセント 1" xfId="57"/>
    <cellStyle name="20% - アクセント 2" xfId="58"/>
    <cellStyle name="20% - アクセント 3" xfId="59"/>
    <cellStyle name="20% - アクセント 4" xfId="60"/>
    <cellStyle name="20% - アクセント 5" xfId="61"/>
    <cellStyle name="20% - アクセント 6" xfId="62"/>
    <cellStyle name="40% - Accent1" xfId="63"/>
    <cellStyle name="40% - Accent2" xfId="64"/>
    <cellStyle name="40% - Accent3" xfId="65"/>
    <cellStyle name="40% - Accent4" xfId="66"/>
    <cellStyle name="40% - Accent5" xfId="67"/>
    <cellStyle name="40% - Accent6" xfId="68"/>
    <cellStyle name="40% - アクセント 1" xfId="69"/>
    <cellStyle name="40% - アクセント 2" xfId="70"/>
    <cellStyle name="40% - アクセント 3" xfId="71"/>
    <cellStyle name="40% - アクセント 4" xfId="72"/>
    <cellStyle name="40% - アクセント 5" xfId="73"/>
    <cellStyle name="40% - アクセント 6" xfId="74"/>
    <cellStyle name="60% - Accent1" xfId="75"/>
    <cellStyle name="60% - Accent2" xfId="76"/>
    <cellStyle name="60% - Accent3" xfId="77"/>
    <cellStyle name="60% - Accent4" xfId="78"/>
    <cellStyle name="60% - Accent5" xfId="79"/>
    <cellStyle name="60% - Accent6" xfId="80"/>
    <cellStyle name="60% - アクセント 1" xfId="81"/>
    <cellStyle name="60% - アクセント 2" xfId="82"/>
    <cellStyle name="60% - アクセント 3" xfId="83"/>
    <cellStyle name="60% - アクセント 4" xfId="84"/>
    <cellStyle name="60% - アクセント 5" xfId="85"/>
    <cellStyle name="60% - アクセント 6" xfId="86"/>
    <cellStyle name="60% - 强调文字颜色 3 2" xfId="87"/>
    <cellStyle name="Accent1" xfId="88"/>
    <cellStyle name="Accent2" xfId="89"/>
    <cellStyle name="Accent3" xfId="90"/>
    <cellStyle name="Accent4" xfId="91"/>
    <cellStyle name="Accent5" xfId="92"/>
    <cellStyle name="Accent6" xfId="93"/>
    <cellStyle name="Bad" xfId="94"/>
    <cellStyle name="Calculation" xfId="95"/>
    <cellStyle name="Calculation 2" xfId="96"/>
    <cellStyle name="Calculation 3" xfId="97"/>
    <cellStyle name="Calculation 4" xfId="98"/>
    <cellStyle name="Check Cell" xfId="99"/>
    <cellStyle name="Explanatory Text" xfId="100"/>
    <cellStyle name="Good" xfId="101"/>
    <cellStyle name="Heading 1" xfId="102"/>
    <cellStyle name="Heading 2" xfId="103"/>
    <cellStyle name="Heading 3" xfId="104"/>
    <cellStyle name="Heading 4" xfId="105"/>
    <cellStyle name="Input" xfId="106"/>
    <cellStyle name="Input 2" xfId="107"/>
    <cellStyle name="Input 3" xfId="108"/>
    <cellStyle name="Input 4" xfId="109"/>
    <cellStyle name="Linked Cell" xfId="110"/>
    <cellStyle name="Neutral" xfId="111"/>
    <cellStyle name="Normal_71125A_SRX 500 JKT BOM" xfId="112"/>
    <cellStyle name="Note" xfId="113"/>
    <cellStyle name="Note 2" xfId="114"/>
    <cellStyle name="Note 3" xfId="115"/>
    <cellStyle name="Note 4" xfId="116"/>
    <cellStyle name="Note 5" xfId="117"/>
    <cellStyle name="Output" xfId="118"/>
    <cellStyle name="Output 2" xfId="119"/>
    <cellStyle name="Output 3" xfId="120"/>
    <cellStyle name="Output 4" xfId="121"/>
    <cellStyle name="Output 5" xfId="122"/>
    <cellStyle name="S10" xfId="123"/>
    <cellStyle name="S10 2" xfId="124"/>
    <cellStyle name="S11" xfId="125"/>
    <cellStyle name="S11 2" xfId="126"/>
    <cellStyle name="S12" xfId="127"/>
    <cellStyle name="S13" xfId="128"/>
    <cellStyle name="S13 2" xfId="129"/>
    <cellStyle name="S15" xfId="130"/>
    <cellStyle name="S16" xfId="131"/>
    <cellStyle name="S7 2" xfId="132"/>
    <cellStyle name="S8 2" xfId="133"/>
    <cellStyle name="S9" xfId="134"/>
    <cellStyle name="S9 2" xfId="135"/>
    <cellStyle name="S9 2 2" xfId="136"/>
    <cellStyle name="Title" xfId="137"/>
    <cellStyle name="Total" xfId="138"/>
    <cellStyle name="Total 2" xfId="139"/>
    <cellStyle name="Total 3" xfId="140"/>
    <cellStyle name="Total 4" xfId="141"/>
    <cellStyle name="Total 5" xfId="142"/>
    <cellStyle name="Warning Text" xfId="143"/>
    <cellStyle name="アクセント 1" xfId="144"/>
    <cellStyle name="アクセント 2" xfId="145"/>
    <cellStyle name="アクセント 3" xfId="146"/>
    <cellStyle name="アクセント 4" xfId="147"/>
    <cellStyle name="アクセント 5" xfId="148"/>
    <cellStyle name="アクセント 6" xfId="149"/>
    <cellStyle name="タイトル" xfId="150"/>
    <cellStyle name="チェック セル" xfId="151"/>
    <cellStyle name="どちらでもない" xfId="152"/>
    <cellStyle name="ハイパーリンク_組曲プレゼン.xls" xfId="153"/>
    <cellStyle name="メモ" xfId="154"/>
    <cellStyle name="メモ 2" xfId="155"/>
    <cellStyle name="メモ 3" xfId="156"/>
    <cellStyle name="メモ 4" xfId="157"/>
    <cellStyle name="メモ 5" xfId="158"/>
    <cellStyle name="リンク セル" xfId="159"/>
    <cellStyle name="百分比 2" xfId="160"/>
    <cellStyle name="標準_組曲プレゼン.xls" xfId="161"/>
    <cellStyle name="表示済みのハイパーリンク_組曲プレゼン.xls" xfId="162"/>
    <cellStyle name="差_2011秋冬季生产放量表2-9(韩姐原始单)" xfId="163"/>
    <cellStyle name="差_YKK 拉链大货报价09.12.09" xfId="164"/>
    <cellStyle name="差_服装" xfId="165"/>
    <cellStyle name="差_服装_1" xfId="166"/>
    <cellStyle name="差_童装" xfId="167"/>
    <cellStyle name="差_下单表" xfId="168"/>
    <cellStyle name="差_鞋品" xfId="169"/>
    <cellStyle name="差_鞋品_1" xfId="170"/>
    <cellStyle name="差_装备" xfId="171"/>
    <cellStyle name="常规 10" xfId="172"/>
    <cellStyle name="常规 10 10" xfId="173"/>
    <cellStyle name="常规 10 2" xfId="174"/>
    <cellStyle name="常规 100" xfId="175"/>
    <cellStyle name="常规 100 2" xfId="176"/>
    <cellStyle name="常规 101" xfId="177"/>
    <cellStyle name="常规 101 2" xfId="178"/>
    <cellStyle name="常规 102" xfId="179"/>
    <cellStyle name="常规 102 2" xfId="180"/>
    <cellStyle name="常规 103" xfId="181"/>
    <cellStyle name="常规 105" xfId="182"/>
    <cellStyle name="常规 105 2" xfId="183"/>
    <cellStyle name="常规 106" xfId="184"/>
    <cellStyle name="常规 106 2" xfId="185"/>
    <cellStyle name="常规 109" xfId="186"/>
    <cellStyle name="常规 109 2" xfId="187"/>
    <cellStyle name="常规 11" xfId="188"/>
    <cellStyle name="常规 110" xfId="189"/>
    <cellStyle name="常规 111" xfId="190"/>
    <cellStyle name="常规 113" xfId="191"/>
    <cellStyle name="常规 114" xfId="192"/>
    <cellStyle name="常规 114 2" xfId="193"/>
    <cellStyle name="常规 115" xfId="194"/>
    <cellStyle name="常规 115 2" xfId="195"/>
    <cellStyle name="常规 116" xfId="196"/>
    <cellStyle name="常规 116 2" xfId="197"/>
    <cellStyle name="常规 117" xfId="198"/>
    <cellStyle name="常规 117 2" xfId="199"/>
    <cellStyle name="常规 118" xfId="200"/>
    <cellStyle name="常规 118 2" xfId="201"/>
    <cellStyle name="常规 12" xfId="202"/>
    <cellStyle name="常规 12 2" xfId="203"/>
    <cellStyle name="常规 122" xfId="204"/>
    <cellStyle name="常规 122 2" xfId="205"/>
    <cellStyle name="常规 13" xfId="206"/>
    <cellStyle name="常规 13 2" xfId="207"/>
    <cellStyle name="常规 13 3" xfId="208"/>
    <cellStyle name="常规 135" xfId="209"/>
    <cellStyle name="常规 136" xfId="210"/>
    <cellStyle name="常规 137" xfId="211"/>
    <cellStyle name="常规 138" xfId="212"/>
    <cellStyle name="常规 139" xfId="213"/>
    <cellStyle name="常规 14" xfId="214"/>
    <cellStyle name="常规 141" xfId="215"/>
    <cellStyle name="常规 141 2" xfId="216"/>
    <cellStyle name="常规 142" xfId="217"/>
    <cellStyle name="常规 142 2" xfId="218"/>
    <cellStyle name="常规 145" xfId="219"/>
    <cellStyle name="常规 145 2" xfId="220"/>
    <cellStyle name="常规 146" xfId="221"/>
    <cellStyle name="常规 146 2" xfId="222"/>
    <cellStyle name="常规 148" xfId="223"/>
    <cellStyle name="常规 149" xfId="224"/>
    <cellStyle name="常规 149 2" xfId="225"/>
    <cellStyle name="常规 15" xfId="226"/>
    <cellStyle name="常规 15 2" xfId="227"/>
    <cellStyle name="常规 150" xfId="228"/>
    <cellStyle name="常规 150 2" xfId="229"/>
    <cellStyle name="常规 151" xfId="230"/>
    <cellStyle name="常规 152" xfId="231"/>
    <cellStyle name="常规 153" xfId="232"/>
    <cellStyle name="常规 153 2" xfId="233"/>
    <cellStyle name="常规 155" xfId="234"/>
    <cellStyle name="常规 155 2" xfId="235"/>
    <cellStyle name="常规 156" xfId="236"/>
    <cellStyle name="常规 156 2" xfId="237"/>
    <cellStyle name="常规 157" xfId="238"/>
    <cellStyle name="常规 157 2" xfId="239"/>
    <cellStyle name="常规 158" xfId="240"/>
    <cellStyle name="常规 16" xfId="241"/>
    <cellStyle name="常规 16 2" xfId="242"/>
    <cellStyle name="常规 163" xfId="243"/>
    <cellStyle name="常规 17" xfId="244"/>
    <cellStyle name="常规 18" xfId="245"/>
    <cellStyle name="常规 18 2" xfId="246"/>
    <cellStyle name="常规 19" xfId="247"/>
    <cellStyle name="常规 2" xfId="248"/>
    <cellStyle name="常规 2 10" xfId="249"/>
    <cellStyle name="常规 2 11" xfId="250"/>
    <cellStyle name="常规 2 12" xfId="251"/>
    <cellStyle name="常规 2 13" xfId="252"/>
    <cellStyle name="常规 2 2" xfId="253"/>
    <cellStyle name="常规 2 2 2" xfId="254"/>
    <cellStyle name="常规 2 3" xfId="255"/>
    <cellStyle name="常规 2 3 2" xfId="256"/>
    <cellStyle name="常规 2 4" xfId="257"/>
    <cellStyle name="常规 2 5" xfId="258"/>
    <cellStyle name="常规 2 5 2" xfId="259"/>
    <cellStyle name="常规 2 5_152" xfId="260"/>
    <cellStyle name="常规 2 6" xfId="261"/>
    <cellStyle name="常规 2 7" xfId="262"/>
    <cellStyle name="常规 2 8" xfId="263"/>
    <cellStyle name="常规 2 9" xfId="264"/>
    <cellStyle name="常规 20" xfId="265"/>
    <cellStyle name="常规 21" xfId="266"/>
    <cellStyle name="常规 21 2" xfId="267"/>
    <cellStyle name="常规 22" xfId="268"/>
    <cellStyle name="常规 23" xfId="269"/>
    <cellStyle name="常规 23 2" xfId="270"/>
    <cellStyle name="常规 23 3" xfId="271"/>
    <cellStyle name="常规 23 3 2" xfId="272"/>
    <cellStyle name="常规 24" xfId="273"/>
    <cellStyle name="常规 24 2" xfId="274"/>
    <cellStyle name="常规 25" xfId="275"/>
    <cellStyle name="常规 25 2" xfId="276"/>
    <cellStyle name="常规 26" xfId="277"/>
    <cellStyle name="常规 27" xfId="278"/>
    <cellStyle name="常规 28" xfId="279"/>
    <cellStyle name="常规 28 2" xfId="280"/>
    <cellStyle name="常规 29" xfId="281"/>
    <cellStyle name="常规 29 2" xfId="282"/>
    <cellStyle name="常规 3" xfId="283"/>
    <cellStyle name="常规 3 10" xfId="284"/>
    <cellStyle name="常规 3 2" xfId="285"/>
    <cellStyle name="常规 3 2 2" xfId="286"/>
    <cellStyle name="常规 3 2 2 2" xfId="287"/>
    <cellStyle name="常规 3 2_152" xfId="288"/>
    <cellStyle name="常规 3 3" xfId="289"/>
    <cellStyle name="常规 3 3 3" xfId="290"/>
    <cellStyle name="常规 3 4" xfId="291"/>
    <cellStyle name="常规 3 5" xfId="292"/>
    <cellStyle name="常规 3 6" xfId="293"/>
    <cellStyle name="常规 3 7" xfId="294"/>
    <cellStyle name="常规 3 8" xfId="295"/>
    <cellStyle name="常规 3 9" xfId="296"/>
    <cellStyle name="常规 3_152" xfId="297"/>
    <cellStyle name="常规 30" xfId="298"/>
    <cellStyle name="常规 30 2" xfId="299"/>
    <cellStyle name="常规 31" xfId="300"/>
    <cellStyle name="常规 31 2" xfId="301"/>
    <cellStyle name="常规 32" xfId="302"/>
    <cellStyle name="常规 32 2" xfId="303"/>
    <cellStyle name="常规 33" xfId="304"/>
    <cellStyle name="常规 34" xfId="305"/>
    <cellStyle name="常规 35" xfId="306"/>
    <cellStyle name="常规 36" xfId="307"/>
    <cellStyle name="常规 37" xfId="308"/>
    <cellStyle name="常规 38" xfId="309"/>
    <cellStyle name="常规 38 2" xfId="310"/>
    <cellStyle name="常规 38 2 2" xfId="311"/>
    <cellStyle name="常规 38 2 9" xfId="312"/>
    <cellStyle name="常规 38 3" xfId="313"/>
    <cellStyle name="常规 39" xfId="314"/>
    <cellStyle name="常规 4" xfId="315"/>
    <cellStyle name="常规 4 2" xfId="316"/>
    <cellStyle name="常规 4 3" xfId="317"/>
    <cellStyle name="常规 4 4" xfId="318"/>
    <cellStyle name="常规 40" xfId="319"/>
    <cellStyle name="常规 40 2" xfId="320"/>
    <cellStyle name="常规 40 5" xfId="321"/>
    <cellStyle name="常规 41" xfId="322"/>
    <cellStyle name="常规 41 2" xfId="323"/>
    <cellStyle name="常规 42" xfId="324"/>
    <cellStyle name="常规 43" xfId="325"/>
    <cellStyle name="常规 44" xfId="326"/>
    <cellStyle name="常规 44 2" xfId="327"/>
    <cellStyle name="常规 45" xfId="328"/>
    <cellStyle name="常规 45 2" xfId="329"/>
    <cellStyle name="常规 46" xfId="330"/>
    <cellStyle name="常规 46 2" xfId="331"/>
    <cellStyle name="常规 47" xfId="332"/>
    <cellStyle name="常规 47 2" xfId="333"/>
    <cellStyle name="常规 47 2 2" xfId="334"/>
    <cellStyle name="常规 48" xfId="335"/>
    <cellStyle name="常规 48 2" xfId="336"/>
    <cellStyle name="常规 49" xfId="337"/>
    <cellStyle name="常规 49 2" xfId="338"/>
    <cellStyle name="常规 5" xfId="339"/>
    <cellStyle name="常规 5 10" xfId="340"/>
    <cellStyle name="常规 5 2" xfId="341"/>
    <cellStyle name="常规 5 2 2" xfId="342"/>
    <cellStyle name="常规 5 3" xfId="343"/>
    <cellStyle name="常规 50" xfId="344"/>
    <cellStyle name="常规 50 2" xfId="345"/>
    <cellStyle name="常规 51" xfId="346"/>
    <cellStyle name="常规 51 2" xfId="347"/>
    <cellStyle name="常规 52" xfId="348"/>
    <cellStyle name="常规 52 2" xfId="349"/>
    <cellStyle name="常规 52 2 2" xfId="350"/>
    <cellStyle name="常规 53" xfId="351"/>
    <cellStyle name="常规 53 2" xfId="352"/>
    <cellStyle name="常规 54" xfId="353"/>
    <cellStyle name="常规 54 2" xfId="354"/>
    <cellStyle name="常规 55" xfId="355"/>
    <cellStyle name="常规 55 2" xfId="356"/>
    <cellStyle name="常规 56" xfId="357"/>
    <cellStyle name="常规 56 2" xfId="358"/>
    <cellStyle name="常规 57" xfId="359"/>
    <cellStyle name="常规 57 2" xfId="360"/>
    <cellStyle name="常规 58" xfId="361"/>
    <cellStyle name="常规 58 2" xfId="362"/>
    <cellStyle name="常规 59" xfId="363"/>
    <cellStyle name="常规 59 2" xfId="364"/>
    <cellStyle name="常规 6" xfId="365"/>
    <cellStyle name="常规 6 11" xfId="366"/>
    <cellStyle name="常规 6 2" xfId="367"/>
    <cellStyle name="常规 60" xfId="368"/>
    <cellStyle name="常规 60 2" xfId="369"/>
    <cellStyle name="常规 61" xfId="370"/>
    <cellStyle name="常规 61 2" xfId="371"/>
    <cellStyle name="常规 62" xfId="372"/>
    <cellStyle name="常规 62 2" xfId="373"/>
    <cellStyle name="常规 63" xfId="374"/>
    <cellStyle name="常规 64" xfId="375"/>
    <cellStyle name="常规 64 2" xfId="376"/>
    <cellStyle name="常规 65" xfId="377"/>
    <cellStyle name="常规 65 2" xfId="378"/>
    <cellStyle name="常规 66" xfId="379"/>
    <cellStyle name="常规 66 2" xfId="380"/>
    <cellStyle name="常规 67" xfId="381"/>
    <cellStyle name="常规 68" xfId="382"/>
    <cellStyle name="常规 68 3" xfId="383"/>
    <cellStyle name="常规 68 3 2" xfId="384"/>
    <cellStyle name="常规 69" xfId="385"/>
    <cellStyle name="常规 7" xfId="386"/>
    <cellStyle name="常规 7 2" xfId="387"/>
    <cellStyle name="常规 70" xfId="388"/>
    <cellStyle name="常规 71" xfId="389"/>
    <cellStyle name="常规 72" xfId="390"/>
    <cellStyle name="常规 72 2" xfId="391"/>
    <cellStyle name="常规 73" xfId="392"/>
    <cellStyle name="常规 74" xfId="393"/>
    <cellStyle name="常规 75" xfId="394"/>
    <cellStyle name="常规 76" xfId="395"/>
    <cellStyle name="常规 77" xfId="396"/>
    <cellStyle name="常规 78" xfId="397"/>
    <cellStyle name="常规 79" xfId="398"/>
    <cellStyle name="常规 8" xfId="399"/>
    <cellStyle name="常规 8 2" xfId="400"/>
    <cellStyle name="常规 80" xfId="401"/>
    <cellStyle name="常规 80 2" xfId="402"/>
    <cellStyle name="常规 81" xfId="403"/>
    <cellStyle name="常规 82" xfId="404"/>
    <cellStyle name="常规 82 2" xfId="405"/>
    <cellStyle name="常规 83" xfId="406"/>
    <cellStyle name="常规 83 2" xfId="407"/>
    <cellStyle name="常规 84" xfId="408"/>
    <cellStyle name="常规 84 2" xfId="409"/>
    <cellStyle name="常规 85" xfId="410"/>
    <cellStyle name="常规 85 2" xfId="411"/>
    <cellStyle name="常规 86" xfId="412"/>
    <cellStyle name="常规 86 2" xfId="413"/>
    <cellStyle name="常规 87" xfId="414"/>
    <cellStyle name="常规 87 2" xfId="415"/>
    <cellStyle name="常规 88" xfId="416"/>
    <cellStyle name="常规 88 2" xfId="417"/>
    <cellStyle name="常规 89" xfId="418"/>
    <cellStyle name="常规 89 2" xfId="419"/>
    <cellStyle name="常规 9" xfId="420"/>
    <cellStyle name="常规 9 2" xfId="421"/>
    <cellStyle name="常规 9 2 2" xfId="422"/>
    <cellStyle name="常规 90" xfId="423"/>
    <cellStyle name="常规 91" xfId="424"/>
    <cellStyle name="常规 91 2" xfId="425"/>
    <cellStyle name="常规 92" xfId="426"/>
    <cellStyle name="常规 92 2" xfId="427"/>
    <cellStyle name="常规 93" xfId="428"/>
    <cellStyle name="常规 94" xfId="429"/>
    <cellStyle name="常规 95" xfId="430"/>
    <cellStyle name="常规 96" xfId="431"/>
    <cellStyle name="常规 97" xfId="432"/>
    <cellStyle name="常规 98" xfId="433"/>
    <cellStyle name="常规 99" xfId="434"/>
    <cellStyle name="常规 99 2" xfId="435"/>
    <cellStyle name="超链接 2" xfId="436"/>
    <cellStyle name="超链接 2 2" xfId="437"/>
    <cellStyle name="超链接 3" xfId="438"/>
    <cellStyle name="出力" xfId="439"/>
    <cellStyle name="出力 2" xfId="440"/>
    <cellStyle name="出力 3" xfId="441"/>
    <cellStyle name="出力 4" xfId="442"/>
    <cellStyle name="出力 5" xfId="443"/>
    <cellStyle name="悪い" xfId="444"/>
    <cellStyle name="好_2011秋冬季生产放量表2-9(韩姐原始单)" xfId="445"/>
    <cellStyle name="好_YKK 拉链大货报价09.12.09" xfId="446"/>
    <cellStyle name="好_服装" xfId="447"/>
    <cellStyle name="好_服装_1" xfId="448"/>
    <cellStyle name="好_童装" xfId="449"/>
    <cellStyle name="好_下单表" xfId="450"/>
    <cellStyle name="好_鞋品" xfId="451"/>
    <cellStyle name="好_鞋品_1" xfId="452"/>
    <cellStyle name="好_装备" xfId="453"/>
    <cellStyle name="桁区切り [0.00]_組曲プレゼン.xls" xfId="454"/>
    <cellStyle name="桁区切り_組曲プレゼン.xls" xfId="455"/>
    <cellStyle name="集計" xfId="456"/>
    <cellStyle name="集計 2" xfId="457"/>
    <cellStyle name="集計 3" xfId="458"/>
    <cellStyle name="集計 4" xfId="459"/>
    <cellStyle name="集計 5" xfId="460"/>
    <cellStyle name="計算" xfId="461"/>
    <cellStyle name="計算 2" xfId="462"/>
    <cellStyle name="計算 3" xfId="463"/>
    <cellStyle name="計算 4" xfId="464"/>
    <cellStyle name="見出し 1" xfId="465"/>
    <cellStyle name="見出し 2" xfId="466"/>
    <cellStyle name="見出し 3" xfId="467"/>
    <cellStyle name="見出し 4" xfId="468"/>
    <cellStyle name="警告文" xfId="469"/>
    <cellStyle name="良い" xfId="470"/>
    <cellStyle name="千位分隔 2" xfId="471"/>
    <cellStyle name="千位分隔[0] 2" xfId="472"/>
    <cellStyle name="入力" xfId="473"/>
    <cellStyle name="入力 2" xfId="474"/>
    <cellStyle name="入力 3" xfId="475"/>
    <cellStyle name="入力 4" xfId="476"/>
    <cellStyle name="适中 2" xfId="477"/>
    <cellStyle name="适中 3" xfId="478"/>
    <cellStyle name="适中 3 2" xfId="479"/>
    <cellStyle name="説明文" xfId="480"/>
    <cellStyle name="通貨 [0.00]_組曲プレゼン.xls" xfId="481"/>
    <cellStyle name="通貨_組曲プレゼン.xls" xfId="482"/>
    <cellStyle name="样式 1" xfId="483"/>
    <cellStyle name="樣式 1" xfId="484"/>
    <cellStyle name="一般_F11 物料表 -吴少华    给客人" xfId="485"/>
    <cellStyle name="표준_CB525WCB520CB521CB527 자재리스트_MATERIAL LIST GREEN LAMB GL550 GL551(BULK)" xfId="48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11</xdr:col>
      <xdr:colOff>457200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682750" y="574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11</xdr:col>
      <xdr:colOff>457200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631950" y="4330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11</xdr:col>
      <xdr:colOff>457200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555750" y="4330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11</xdr:col>
      <xdr:colOff>457200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68275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11</xdr:col>
      <xdr:colOff>457200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682750" y="574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tabSelected="1" workbookViewId="0">
      <selection activeCell="L5" sqref="L5"/>
    </sheetView>
  </sheetViews>
  <sheetFormatPr defaultColWidth="9.5" defaultRowHeight="37" customHeight="1"/>
  <cols>
    <col min="1" max="1" width="9.25" style="1" customWidth="1"/>
    <col min="2" max="9" width="6.5" style="1" customWidth="1"/>
    <col min="10" max="10" width="1.375" style="2" customWidth="1"/>
    <col min="11" max="15" width="10.125" style="2" customWidth="1"/>
    <col min="16" max="16384" width="9.5" style="2"/>
  </cols>
  <sheetData>
    <row r="1" ht="45" customHeight="1" spans="1:1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customHeight="1" spans="1:15">
      <c r="A2" s="5" t="s">
        <v>1</v>
      </c>
      <c r="B2" s="6" t="s">
        <v>2</v>
      </c>
      <c r="C2" s="6"/>
      <c r="D2" s="6"/>
      <c r="E2" s="6" t="s">
        <v>3</v>
      </c>
      <c r="F2" s="6"/>
      <c r="G2" s="6"/>
      <c r="H2" s="6"/>
      <c r="I2" s="6"/>
      <c r="J2" s="12"/>
      <c r="K2" s="13" t="s">
        <v>4</v>
      </c>
      <c r="L2" s="13"/>
      <c r="M2" s="13"/>
      <c r="N2" s="13"/>
      <c r="O2" s="13"/>
    </row>
    <row r="3" customHeight="1" spans="1:15">
      <c r="A3" s="7"/>
      <c r="B3" s="8" t="s">
        <v>5</v>
      </c>
      <c r="C3" s="8"/>
      <c r="D3" s="8"/>
      <c r="E3" s="8"/>
      <c r="F3" s="8"/>
      <c r="G3" s="8"/>
      <c r="H3" s="8"/>
      <c r="I3" s="8"/>
      <c r="J3" s="12"/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</row>
    <row r="4" customHeight="1" spans="1:15">
      <c r="A4" s="7"/>
      <c r="B4" s="6" t="s">
        <v>7</v>
      </c>
      <c r="C4" s="6" t="s">
        <v>8</v>
      </c>
      <c r="D4" s="6" t="s">
        <v>9</v>
      </c>
      <c r="E4" s="6" t="s">
        <v>10</v>
      </c>
      <c r="F4" s="6" t="s">
        <v>11</v>
      </c>
      <c r="G4" s="6" t="s">
        <v>12</v>
      </c>
      <c r="H4" s="6" t="s">
        <v>13</v>
      </c>
      <c r="I4" s="6" t="s">
        <v>14</v>
      </c>
      <c r="J4" s="12"/>
      <c r="K4" s="12" t="s">
        <v>10</v>
      </c>
      <c r="L4" s="12" t="s">
        <v>11</v>
      </c>
      <c r="M4" s="12" t="s">
        <v>12</v>
      </c>
      <c r="N4" s="12" t="s">
        <v>13</v>
      </c>
      <c r="O4" s="14" t="s">
        <v>14</v>
      </c>
    </row>
    <row r="5" customHeight="1" spans="1:15">
      <c r="A5" s="6" t="s">
        <v>15</v>
      </c>
      <c r="B5" s="6">
        <f>C5-2</f>
        <v>96</v>
      </c>
      <c r="C5" s="6">
        <f>D5-2</f>
        <v>98</v>
      </c>
      <c r="D5" s="6">
        <f>E5-2</f>
        <v>100</v>
      </c>
      <c r="E5" s="9">
        <v>102</v>
      </c>
      <c r="F5" s="9">
        <f t="shared" ref="F5:I5" si="0">E5+2</f>
        <v>104</v>
      </c>
      <c r="G5" s="9">
        <f t="shared" si="0"/>
        <v>106</v>
      </c>
      <c r="H5" s="9">
        <f t="shared" si="0"/>
        <v>108</v>
      </c>
      <c r="I5" s="9">
        <f t="shared" si="0"/>
        <v>110</v>
      </c>
      <c r="J5" s="12"/>
      <c r="K5" s="15" t="s">
        <v>16</v>
      </c>
      <c r="L5" s="15" t="s">
        <v>17</v>
      </c>
      <c r="M5" s="15" t="s">
        <v>18</v>
      </c>
      <c r="N5" s="15" t="s">
        <v>17</v>
      </c>
      <c r="O5" s="16" t="s">
        <v>18</v>
      </c>
    </row>
    <row r="6" customHeight="1" spans="1:15">
      <c r="A6" s="6" t="s">
        <v>19</v>
      </c>
      <c r="B6" s="6">
        <f>C6-4</f>
        <v>62</v>
      </c>
      <c r="C6" s="6">
        <f>D6-4</f>
        <v>66</v>
      </c>
      <c r="D6" s="6">
        <f>E6-4</f>
        <v>70</v>
      </c>
      <c r="E6" s="9">
        <v>74</v>
      </c>
      <c r="F6" s="9">
        <f>E6+4</f>
        <v>78</v>
      </c>
      <c r="G6" s="9">
        <f>F6+4</f>
        <v>82</v>
      </c>
      <c r="H6" s="9">
        <f>G6+5</f>
        <v>87</v>
      </c>
      <c r="I6" s="9">
        <f>H6+5</f>
        <v>92</v>
      </c>
      <c r="J6" s="12"/>
      <c r="K6" s="15" t="s">
        <v>16</v>
      </c>
      <c r="L6" s="15" t="s">
        <v>20</v>
      </c>
      <c r="M6" s="15" t="s">
        <v>17</v>
      </c>
      <c r="N6" s="15" t="s">
        <v>18</v>
      </c>
      <c r="O6" s="17" t="s">
        <v>16</v>
      </c>
    </row>
    <row r="7" customHeight="1" spans="1:15">
      <c r="A7" s="6" t="s">
        <v>21</v>
      </c>
      <c r="B7" s="6">
        <f>C7-4</f>
        <v>91</v>
      </c>
      <c r="C7" s="6">
        <f>D7-4</f>
        <v>95</v>
      </c>
      <c r="D7" s="6">
        <f>E7-4</f>
        <v>99</v>
      </c>
      <c r="E7" s="9">
        <v>103</v>
      </c>
      <c r="F7" s="9">
        <f>E7+4</f>
        <v>107</v>
      </c>
      <c r="G7" s="9">
        <f>F7+4</f>
        <v>111</v>
      </c>
      <c r="H7" s="9">
        <f>G7+5</f>
        <v>116</v>
      </c>
      <c r="I7" s="9">
        <f>H7+5</f>
        <v>121</v>
      </c>
      <c r="J7" s="12"/>
      <c r="K7" s="15" t="s">
        <v>16</v>
      </c>
      <c r="L7" s="15" t="s">
        <v>22</v>
      </c>
      <c r="M7" s="15" t="s">
        <v>16</v>
      </c>
      <c r="N7" s="15" t="s">
        <v>22</v>
      </c>
      <c r="O7" s="17" t="s">
        <v>20</v>
      </c>
    </row>
    <row r="8" customHeight="1" spans="1:15">
      <c r="A8" s="6" t="s">
        <v>23</v>
      </c>
      <c r="B8" s="6">
        <f t="shared" ref="B8:B12" si="1">C8-1</f>
        <v>29.8</v>
      </c>
      <c r="C8" s="6">
        <f t="shared" ref="C8:C12" si="2">D8-1</f>
        <v>30.8</v>
      </c>
      <c r="D8" s="6">
        <f t="shared" ref="D8:D12" si="3">E8-1</f>
        <v>31.8</v>
      </c>
      <c r="E8" s="9">
        <v>32.8</v>
      </c>
      <c r="F8" s="9">
        <f t="shared" ref="F8:F12" si="4">E8+1</f>
        <v>33.8</v>
      </c>
      <c r="G8" s="9">
        <f t="shared" ref="G8:G12" si="5">F8+1</f>
        <v>34.8</v>
      </c>
      <c r="H8" s="9">
        <f t="shared" ref="H8:H12" si="6">G8+1.2</f>
        <v>36</v>
      </c>
      <c r="I8" s="9">
        <f t="shared" ref="I8:I12" si="7">H8+1.2</f>
        <v>37.2</v>
      </c>
      <c r="J8" s="12"/>
      <c r="K8" s="15" t="s">
        <v>24</v>
      </c>
      <c r="L8" s="15" t="s">
        <v>25</v>
      </c>
      <c r="M8" s="15" t="s">
        <v>26</v>
      </c>
      <c r="N8" s="15" t="s">
        <v>27</v>
      </c>
      <c r="O8" s="16" t="s">
        <v>22</v>
      </c>
    </row>
    <row r="9" customHeight="1" spans="1:15">
      <c r="A9" s="6" t="s">
        <v>28</v>
      </c>
      <c r="B9" s="6">
        <f>C9-0.7</f>
        <v>21.9</v>
      </c>
      <c r="C9" s="6">
        <f>D9-0.7</f>
        <v>22.6</v>
      </c>
      <c r="D9" s="6">
        <f>E9-0.7</f>
        <v>23.3</v>
      </c>
      <c r="E9" s="9">
        <v>24</v>
      </c>
      <c r="F9" s="9">
        <f>E9+0.7</f>
        <v>24.7</v>
      </c>
      <c r="G9" s="9">
        <f>F9+0.7</f>
        <v>25.4</v>
      </c>
      <c r="H9" s="9">
        <f>G9+0.9</f>
        <v>26.3</v>
      </c>
      <c r="I9" s="9">
        <f>H9+0.9</f>
        <v>27.2</v>
      </c>
      <c r="J9" s="12"/>
      <c r="K9" s="15" t="s">
        <v>22</v>
      </c>
      <c r="L9" s="15" t="s">
        <v>29</v>
      </c>
      <c r="M9" s="15" t="s">
        <v>30</v>
      </c>
      <c r="N9" s="15" t="s">
        <v>26</v>
      </c>
      <c r="O9" s="16" t="s">
        <v>27</v>
      </c>
    </row>
    <row r="10" customHeight="1" spans="1:15">
      <c r="A10" s="6" t="s">
        <v>31</v>
      </c>
      <c r="B10" s="6">
        <f>C10-0.5</f>
        <v>19</v>
      </c>
      <c r="C10" s="6">
        <f>D10-0.5</f>
        <v>19.5</v>
      </c>
      <c r="D10" s="6">
        <f>E10-0.5</f>
        <v>20</v>
      </c>
      <c r="E10" s="9">
        <v>20.5</v>
      </c>
      <c r="F10" s="9">
        <f>E10+0.5</f>
        <v>21</v>
      </c>
      <c r="G10" s="9">
        <f>F10+0.5</f>
        <v>21.5</v>
      </c>
      <c r="H10" s="9">
        <f>G10+0.7</f>
        <v>22.2</v>
      </c>
      <c r="I10" s="9">
        <f>H10+0.7</f>
        <v>22.9</v>
      </c>
      <c r="J10" s="12"/>
      <c r="K10" s="15" t="s">
        <v>27</v>
      </c>
      <c r="L10" s="15" t="s">
        <v>32</v>
      </c>
      <c r="M10" s="15" t="s">
        <v>22</v>
      </c>
      <c r="N10" s="15" t="s">
        <v>26</v>
      </c>
      <c r="O10" s="17" t="s">
        <v>30</v>
      </c>
    </row>
    <row r="11" customHeight="1" spans="1:15">
      <c r="A11" s="6" t="s">
        <v>33</v>
      </c>
      <c r="B11" s="6">
        <f t="shared" si="1"/>
        <v>23.5</v>
      </c>
      <c r="C11" s="6">
        <f t="shared" si="2"/>
        <v>24.5</v>
      </c>
      <c r="D11" s="6">
        <f t="shared" si="3"/>
        <v>25.5</v>
      </c>
      <c r="E11" s="9">
        <v>26.5</v>
      </c>
      <c r="F11" s="9">
        <f t="shared" si="4"/>
        <v>27.5</v>
      </c>
      <c r="G11" s="9">
        <f t="shared" si="5"/>
        <v>28.5</v>
      </c>
      <c r="H11" s="9">
        <f t="shared" si="6"/>
        <v>29.7</v>
      </c>
      <c r="I11" s="9">
        <f t="shared" si="7"/>
        <v>30.9</v>
      </c>
      <c r="J11" s="12"/>
      <c r="K11" s="15" t="s">
        <v>27</v>
      </c>
      <c r="L11" s="15" t="s">
        <v>22</v>
      </c>
      <c r="M11" s="15" t="s">
        <v>26</v>
      </c>
      <c r="N11" s="15" t="s">
        <v>29</v>
      </c>
      <c r="O11" s="17" t="s">
        <v>34</v>
      </c>
    </row>
    <row r="12" customHeight="1" spans="1:15">
      <c r="A12" s="6" t="s">
        <v>35</v>
      </c>
      <c r="B12" s="6">
        <f t="shared" si="1"/>
        <v>39.5</v>
      </c>
      <c r="C12" s="6">
        <f t="shared" si="2"/>
        <v>40.5</v>
      </c>
      <c r="D12" s="6">
        <f t="shared" si="3"/>
        <v>41.5</v>
      </c>
      <c r="E12" s="9">
        <v>42.5</v>
      </c>
      <c r="F12" s="9">
        <f t="shared" si="4"/>
        <v>43.5</v>
      </c>
      <c r="G12" s="9">
        <f t="shared" si="5"/>
        <v>44.5</v>
      </c>
      <c r="H12" s="9">
        <f t="shared" si="6"/>
        <v>45.7</v>
      </c>
      <c r="I12" s="9">
        <f t="shared" si="7"/>
        <v>46.9</v>
      </c>
      <c r="J12" s="12"/>
      <c r="K12" s="15" t="s">
        <v>26</v>
      </c>
      <c r="L12" s="15" t="s">
        <v>22</v>
      </c>
      <c r="M12" s="15" t="s">
        <v>26</v>
      </c>
      <c r="N12" s="15" t="s">
        <v>32</v>
      </c>
      <c r="O12" s="17" t="s">
        <v>36</v>
      </c>
    </row>
    <row r="13" customHeight="1" spans="1:15">
      <c r="A13" s="10"/>
      <c r="D13" s="11"/>
      <c r="E13" s="11"/>
      <c r="F13" s="11"/>
      <c r="G13" s="11"/>
      <c r="H13" s="11"/>
      <c r="I13" s="11"/>
      <c r="J13" s="18"/>
      <c r="K13" s="18"/>
      <c r="L13" s="18"/>
      <c r="M13" s="18"/>
      <c r="N13" s="18"/>
      <c r="O13" s="18"/>
    </row>
    <row r="14" customHeight="1" spans="4:15">
      <c r="D14" s="11"/>
      <c r="E14" s="11"/>
      <c r="F14" s="11"/>
      <c r="G14" s="11"/>
      <c r="H14" s="11"/>
      <c r="I14" s="11"/>
      <c r="J14" s="18"/>
      <c r="K14" s="18"/>
      <c r="L14" s="18"/>
      <c r="M14" s="18"/>
      <c r="N14" s="18"/>
      <c r="O14" s="18"/>
    </row>
    <row r="15" customHeight="1" spans="1:15">
      <c r="A15" s="11"/>
      <c r="B15" s="11"/>
      <c r="C15" s="11"/>
      <c r="D15" s="11"/>
      <c r="E15" s="11"/>
      <c r="F15" s="11"/>
      <c r="G15" s="11"/>
      <c r="H15" s="11"/>
      <c r="I15" s="11"/>
      <c r="J15" s="18"/>
      <c r="K15" s="18"/>
      <c r="L15" s="18"/>
      <c r="M15" s="18"/>
      <c r="N15" s="18"/>
      <c r="O15" s="19"/>
    </row>
  </sheetData>
  <mergeCells count="7">
    <mergeCell ref="A1:O1"/>
    <mergeCell ref="B2:D2"/>
    <mergeCell ref="E2:I2"/>
    <mergeCell ref="K2:O2"/>
    <mergeCell ref="B3:I3"/>
    <mergeCell ref="A3:A4"/>
    <mergeCell ref="J2:J12"/>
  </mergeCells>
  <pageMargins left="0.196527777777778" right="0.118055555555556" top="0.275" bottom="0.156944444444444" header="0.314583333333333" footer="0.156944444444444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验货尺寸表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云云</cp:lastModifiedBy>
  <dcterms:created xsi:type="dcterms:W3CDTF">2021-09-03T05:39:00Z</dcterms:created>
  <cp:lastPrinted>2023-07-28T08:10:00Z</cp:lastPrinted>
  <dcterms:modified xsi:type="dcterms:W3CDTF">2024-08-23T08:25:02Z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6A7B5E4CEC2149EFB25B0C63DB74BE94</vt:lpwstr>
  </property>
  <property fmtid="{D5CDD505-2E9C-101B-9397-08002B2CF9AE}" pid="3" name="KSOProductBuildVer">
    <vt:lpwstr>2052-12.1.0.17827</vt:lpwstr>
  </property>
</Properties>
</file>