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<sst xmlns="http://schemas.openxmlformats.org/spreadsheetml/2006/main" count="102" uniqueCount="63">
  <si>
    <t>TOREAD服装跳档规范</t>
  </si>
  <si>
    <t>单位：cm</t>
  </si>
  <si>
    <t>产品代码：</t>
  </si>
  <si>
    <t>款号：</t>
  </si>
  <si>
    <t xml:space="preserve">                码号</t>
  </si>
  <si>
    <t>S</t>
  </si>
  <si>
    <t>M</t>
  </si>
  <si>
    <t>L</t>
  </si>
  <si>
    <t>XL</t>
  </si>
  <si>
    <t>XXL</t>
  </si>
  <si>
    <t>XXXL</t>
  </si>
  <si>
    <t>XXXXL</t>
  </si>
  <si>
    <t xml:space="preserve">    号型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</si>
  <si>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</si>
  <si>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</si>
  <si>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</si>
  <si>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</si>
  <si>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</si>
  <si>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</si>
  <si>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</si>
  <si>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</si>
  <si>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-1-1</t>
  </si>
  <si>
    <t>胸围</t>
  </si>
  <si>
    <t>-1-0.9</t>
  </si>
  <si>
    <t>-1-0</t>
  </si>
  <si>
    <t>摆围</t>
  </si>
  <si>
    <t>肩宽</t>
  </si>
  <si>
    <t>-0.6-0.6</t>
  </si>
  <si>
    <t>-1-0.8</t>
  </si>
  <si>
    <t>-0+1</t>
  </si>
  <si>
    <t>-0.6-0.2</t>
  </si>
  <si>
    <t>-0-0</t>
  </si>
  <si>
    <t>-0.8-0.8</t>
  </si>
  <si>
    <t>肩点袖长</t>
  </si>
  <si>
    <t>+0.5+0.5</t>
  </si>
  <si>
    <t>+0.5+0.6</t>
  </si>
  <si>
    <t>-0.5-0.5</t>
  </si>
  <si>
    <t>袖肥/2</t>
  </si>
  <si>
    <t>+0.3-0.2</t>
  </si>
  <si>
    <t>+0.2-0.3</t>
  </si>
  <si>
    <t>-0+0.5</t>
  </si>
  <si>
    <t>-0.7-1.2</t>
  </si>
  <si>
    <t>-0.4+0.3</t>
  </si>
  <si>
    <t>袖肘围/2</t>
  </si>
  <si>
    <t>-0.7-0.7</t>
  </si>
  <si>
    <t>-10.8</t>
  </si>
  <si>
    <t>-0.5-0.8</t>
  </si>
  <si>
    <t>-0.3-0.6</t>
  </si>
  <si>
    <t>-0.6-0.8</t>
  </si>
  <si>
    <t>袖口围/2（平量）</t>
  </si>
  <si>
    <t>+0.3-0.8</t>
  </si>
  <si>
    <t>-0.3-0</t>
  </si>
  <si>
    <t>-0.3-0.7</t>
  </si>
  <si>
    <t>-0.4-0</t>
  </si>
  <si>
    <t>+0.2-0</t>
  </si>
  <si>
    <t>上领围</t>
  </si>
  <si>
    <t>+0.3-0</t>
  </si>
  <si>
    <t>+0.5+0.3</t>
  </si>
  <si>
    <t>-0.5+0.5</t>
  </si>
  <si>
    <t>+0.3+0.3</t>
  </si>
  <si>
    <t>下领围</t>
  </si>
  <si>
    <t>+0.5-0</t>
  </si>
  <si>
    <t>+0.5+1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</si>
</sst>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49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14" fontId="2" fillId="2" borderId="0" xfId="49" applyNumberFormat="1" applyFont="1" applyFill="1" applyAlignment="1">
      <alignment horizontal="right"/>
    </xf>
    <xf numFmtId="0" fontId="2" fillId="2" borderId="0" xfId="49" applyFont="1" applyFill="1" applyAlignment="1">
      <alignment horizontal="right"/>
    </xf>
    <xf numFmtId="0" fontId="2" fillId="2" borderId="1" xfId="49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/>
    </xf>
    <xf numFmtId="0" fontId="2" fillId="2" borderId="2" xfId="50" applyFont="1" applyFill="1" applyBorder="1" applyAlignment="1">
      <alignment horizontal="center"/>
    </xf>
    <xf numFmtId="0" fontId="2" fillId="2" borderId="2" xfId="51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left"/>
    </xf>
    <xf numFmtId="0" fontId="2" fillId="2" borderId="3" xfId="49" applyFont="1" applyFill="1" applyBorder="1" applyAlignment="1">
      <alignment horizontal="center"/>
    </xf>
    <xf numFmtId="0" fontId="3" fillId="2" borderId="2" xfId="5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6" fontId="3" fillId="2" borderId="2" xfId="49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  <cellStyle name="常规 2 2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AM91546&#22823;&#36135;&#36164;&#26009;6-6--&#20135;&#21069;&#26679;&#24847;&#3526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BOM"/>
      <sheetName val="开发批版报告"/>
      <sheetName val="全码规格表"/>
      <sheetName val="跳码样意见"/>
      <sheetName val="产前样意见 "/>
    </sheetNames>
    <sheetDataSet>
      <sheetData sheetId="0">
        <row r="5">
          <cell r="E5" t="str">
            <v>超轻羽绒服</v>
          </cell>
        </row>
        <row r="6">
          <cell r="E6" t="str">
            <v>TADDAM91546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J18" sqref="J18"/>
    </sheetView>
  </sheetViews>
  <sheetFormatPr defaultColWidth="9.02654867256637" defaultRowHeight="13.5"/>
  <cols>
    <col min="9" max="14" width="12.5486725663717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2"/>
    </row>
    <row r="2" ht="14.6" spans="1:8">
      <c r="A2" s="2" t="s">
        <v>1</v>
      </c>
      <c r="B2" s="2"/>
      <c r="C2" s="2"/>
      <c r="D2" s="2"/>
      <c r="E2" s="2"/>
      <c r="F2" s="2"/>
      <c r="G2" s="3"/>
      <c r="H2" s="4"/>
    </row>
    <row r="3" ht="14.6" spans="1:8">
      <c r="A3" s="5" t="s">
        <v>2</v>
      </c>
      <c r="B3" s="6" t="str">
        <f>[1]封面!E5</f>
        <v>超轻羽绒服</v>
      </c>
      <c r="C3" s="6"/>
      <c r="D3" s="6"/>
      <c r="E3" s="6"/>
      <c r="F3" s="7" t="s">
        <v>3</v>
      </c>
      <c r="G3" s="6" t="str">
        <f>[1]封面!E6</f>
        <v>TADDAM91546</v>
      </c>
      <c r="H3" s="6"/>
    </row>
    <row r="4" ht="14.6" spans="1:14">
      <c r="A4" s="5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5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10</v>
      </c>
    </row>
    <row r="5" ht="14.6" spans="1:14">
      <c r="A5" s="9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14.6" spans="1:14">
      <c r="A6" s="10" t="s">
        <v>20</v>
      </c>
      <c r="B6" s="11">
        <f>C6-1</f>
        <v>69</v>
      </c>
      <c r="C6" s="11">
        <f>D6-2</f>
        <v>70</v>
      </c>
      <c r="D6" s="12">
        <v>72</v>
      </c>
      <c r="E6" s="11">
        <f>D6+2</f>
        <v>74</v>
      </c>
      <c r="F6" s="11">
        <f>E6+2</f>
        <v>76</v>
      </c>
      <c r="G6" s="11">
        <f>F6+1</f>
        <v>77</v>
      </c>
      <c r="H6" s="11">
        <f>G6+1</f>
        <v>78</v>
      </c>
      <c r="I6" s="16" t="s">
        <v>21</v>
      </c>
      <c r="J6" s="16" t="s">
        <v>21</v>
      </c>
      <c r="K6" s="16" t="s">
        <v>21</v>
      </c>
      <c r="L6" s="16" t="s">
        <v>21</v>
      </c>
      <c r="M6" s="16" t="s">
        <v>21</v>
      </c>
      <c r="N6" s="16" t="s">
        <v>21</v>
      </c>
    </row>
    <row r="7" ht="14.6" spans="1:14">
      <c r="A7" s="6" t="s">
        <v>22</v>
      </c>
      <c r="B7" s="11">
        <f>C7-4</f>
        <v>108</v>
      </c>
      <c r="C7" s="11">
        <f>D7-4</f>
        <v>112</v>
      </c>
      <c r="D7" s="12">
        <v>116</v>
      </c>
      <c r="E7" s="11">
        <f>D7+4</f>
        <v>120</v>
      </c>
      <c r="F7" s="11">
        <f>E7+4</f>
        <v>124</v>
      </c>
      <c r="G7" s="11">
        <f>F7+6</f>
        <v>130</v>
      </c>
      <c r="H7" s="11">
        <f>G7+6</f>
        <v>136</v>
      </c>
      <c r="I7" s="16" t="s">
        <v>23</v>
      </c>
      <c r="J7" s="16" t="s">
        <v>24</v>
      </c>
      <c r="K7" s="16" t="s">
        <v>21</v>
      </c>
      <c r="L7" s="16" t="s">
        <v>21</v>
      </c>
      <c r="M7" s="16" t="s">
        <v>21</v>
      </c>
      <c r="N7" s="16" t="s">
        <v>21</v>
      </c>
    </row>
    <row r="8" ht="14.6" spans="1:14">
      <c r="A8" s="6" t="s">
        <v>25</v>
      </c>
      <c r="B8" s="11">
        <f>C8-4</f>
        <v>106</v>
      </c>
      <c r="C8" s="11">
        <f>D8-4</f>
        <v>110</v>
      </c>
      <c r="D8" s="12">
        <v>114</v>
      </c>
      <c r="E8" s="11">
        <f>D8+4</f>
        <v>118</v>
      </c>
      <c r="F8" s="11">
        <f>E8+5</f>
        <v>123</v>
      </c>
      <c r="G8" s="11">
        <f>F8+6</f>
        <v>129</v>
      </c>
      <c r="H8" s="11">
        <f>G8+7</f>
        <v>136</v>
      </c>
      <c r="I8" s="16" t="s">
        <v>21</v>
      </c>
      <c r="J8" s="16" t="s">
        <v>21</v>
      </c>
      <c r="K8" s="16" t="s">
        <v>21</v>
      </c>
      <c r="L8" s="16" t="s">
        <v>21</v>
      </c>
      <c r="M8" s="16" t="s">
        <v>21</v>
      </c>
      <c r="N8" s="16" t="s">
        <v>21</v>
      </c>
    </row>
    <row r="9" ht="14.6" spans="1:14">
      <c r="A9" s="13" t="s">
        <v>26</v>
      </c>
      <c r="B9" s="11">
        <f>C9-1.2</f>
        <v>45.1</v>
      </c>
      <c r="C9" s="11">
        <f>D9-1.2</f>
        <v>46.3</v>
      </c>
      <c r="D9" s="12">
        <v>47.5</v>
      </c>
      <c r="E9" s="11">
        <f>D9+1.2</f>
        <v>48.7</v>
      </c>
      <c r="F9" s="11">
        <f>E9+1.2</f>
        <v>49.9</v>
      </c>
      <c r="G9" s="11">
        <f>F9+1.4</f>
        <v>51.3</v>
      </c>
      <c r="H9" s="11">
        <f>G9+1.4</f>
        <v>52.7</v>
      </c>
      <c r="I9" s="16" t="s">
        <v>27</v>
      </c>
      <c r="J9" s="16" t="s">
        <v>28</v>
      </c>
      <c r="K9" s="16" t="s">
        <v>29</v>
      </c>
      <c r="L9" s="16" t="s">
        <v>30</v>
      </c>
      <c r="M9" s="16" t="s">
        <v>31</v>
      </c>
      <c r="N9" s="16" t="s">
        <v>32</v>
      </c>
    </row>
    <row r="10" ht="14.6" spans="1:14">
      <c r="A10" s="13" t="s">
        <v>33</v>
      </c>
      <c r="B10" s="11">
        <f>C10-0.6</f>
        <v>61.7</v>
      </c>
      <c r="C10" s="11">
        <f>D10-1.2</f>
        <v>62.3</v>
      </c>
      <c r="D10" s="12">
        <v>63.5</v>
      </c>
      <c r="E10" s="11">
        <f>D10+1.2</f>
        <v>64.7</v>
      </c>
      <c r="F10" s="11">
        <f>E10+1.2</f>
        <v>65.9</v>
      </c>
      <c r="G10" s="11">
        <f>F10+0.6</f>
        <v>66.5</v>
      </c>
      <c r="H10" s="11">
        <f>G10+0.6</f>
        <v>67.1</v>
      </c>
      <c r="I10" s="16" t="s">
        <v>31</v>
      </c>
      <c r="J10" s="16" t="s">
        <v>34</v>
      </c>
      <c r="K10" s="16" t="s">
        <v>35</v>
      </c>
      <c r="L10" s="16" t="s">
        <v>31</v>
      </c>
      <c r="M10" s="16" t="s">
        <v>36</v>
      </c>
      <c r="N10" s="16" t="s">
        <v>27</v>
      </c>
    </row>
    <row r="11" ht="14.6" spans="1:14">
      <c r="A11" s="6" t="s">
        <v>37</v>
      </c>
      <c r="B11" s="11">
        <f>C11-0.7</f>
        <v>20.6</v>
      </c>
      <c r="C11" s="11">
        <f>D11-0.7</f>
        <v>21.3</v>
      </c>
      <c r="D11" s="12">
        <v>22</v>
      </c>
      <c r="E11" s="11">
        <f>D11+0.7</f>
        <v>22.7</v>
      </c>
      <c r="F11" s="11">
        <f>E11+0.7</f>
        <v>23.4</v>
      </c>
      <c r="G11" s="11">
        <f>F11+0.95</f>
        <v>24.35</v>
      </c>
      <c r="H11" s="11">
        <f>G11+0.95</f>
        <v>25.3</v>
      </c>
      <c r="I11" s="16" t="s">
        <v>38</v>
      </c>
      <c r="J11" s="16" t="s">
        <v>39</v>
      </c>
      <c r="K11" s="16" t="s">
        <v>40</v>
      </c>
      <c r="L11" s="16" t="s">
        <v>41</v>
      </c>
      <c r="M11" s="16" t="s">
        <v>42</v>
      </c>
      <c r="N11" s="16" t="s">
        <v>36</v>
      </c>
    </row>
    <row r="12" ht="14.6" spans="1:14">
      <c r="A12" s="6" t="s">
        <v>43</v>
      </c>
      <c r="B12" s="11">
        <f>C12-0.6</f>
        <v>17.8</v>
      </c>
      <c r="C12" s="11">
        <f>D12-0.6</f>
        <v>18.4</v>
      </c>
      <c r="D12" s="12">
        <v>19</v>
      </c>
      <c r="E12" s="11">
        <f>D12+0.6</f>
        <v>19.6</v>
      </c>
      <c r="F12" s="11">
        <f>E12+0.6</f>
        <v>20.2</v>
      </c>
      <c r="G12" s="11">
        <f>F12+0.95</f>
        <v>21.15</v>
      </c>
      <c r="H12" s="11">
        <f>G12+0.95</f>
        <v>22.1</v>
      </c>
      <c r="I12" s="16" t="s">
        <v>31</v>
      </c>
      <c r="J12" s="16" t="s">
        <v>44</v>
      </c>
      <c r="K12" s="16" t="s">
        <v>45</v>
      </c>
      <c r="L12" s="16" t="s">
        <v>46</v>
      </c>
      <c r="M12" s="16" t="s">
        <v>47</v>
      </c>
      <c r="N12" s="16" t="s">
        <v>48</v>
      </c>
    </row>
    <row r="13" ht="14.6" spans="1:14">
      <c r="A13" s="6" t="s">
        <v>49</v>
      </c>
      <c r="B13" s="11">
        <f>C13-0.5</f>
        <v>10.5</v>
      </c>
      <c r="C13" s="11">
        <f>D13-0.5</f>
        <v>11</v>
      </c>
      <c r="D13" s="14">
        <v>11.5</v>
      </c>
      <c r="E13" s="11">
        <f>D13+0.5</f>
        <v>12</v>
      </c>
      <c r="F13" s="11">
        <f>E13+0.5</f>
        <v>12.5</v>
      </c>
      <c r="G13" s="11">
        <f>F13+0.7</f>
        <v>13.2</v>
      </c>
      <c r="H13" s="11">
        <f>G13+0.7</f>
        <v>13.9</v>
      </c>
      <c r="I13" s="16" t="s">
        <v>31</v>
      </c>
      <c r="J13" s="16" t="s">
        <v>50</v>
      </c>
      <c r="K13" s="16" t="s">
        <v>51</v>
      </c>
      <c r="L13" s="16" t="s">
        <v>52</v>
      </c>
      <c r="M13" s="16" t="s">
        <v>53</v>
      </c>
      <c r="N13" s="16" t="s">
        <v>54</v>
      </c>
    </row>
    <row r="14" ht="14.6" spans="1:14">
      <c r="A14" s="6" t="s">
        <v>55</v>
      </c>
      <c r="B14" s="15">
        <f>C14-1</f>
        <v>48</v>
      </c>
      <c r="C14" s="15">
        <f>D14-1</f>
        <v>49</v>
      </c>
      <c r="D14" s="12">
        <v>50</v>
      </c>
      <c r="E14" s="15">
        <f>D14+1</f>
        <v>51</v>
      </c>
      <c r="F14" s="15">
        <f>E14+1</f>
        <v>52</v>
      </c>
      <c r="G14" s="15">
        <f>F14+1.5</f>
        <v>53.5</v>
      </c>
      <c r="H14" s="15">
        <f>G14+1.5</f>
        <v>55</v>
      </c>
      <c r="I14" s="16" t="s">
        <v>34</v>
      </c>
      <c r="J14" s="16" t="s">
        <v>56</v>
      </c>
      <c r="K14" s="16" t="s">
        <v>57</v>
      </c>
      <c r="L14" s="16" t="s">
        <v>58</v>
      </c>
      <c r="M14" s="16" t="s">
        <v>31</v>
      </c>
      <c r="N14" s="16" t="s">
        <v>59</v>
      </c>
    </row>
    <row r="15" ht="14.6" spans="1:14">
      <c r="A15" s="6" t="s">
        <v>60</v>
      </c>
      <c r="B15" s="15">
        <f>C15-1</f>
        <v>50</v>
      </c>
      <c r="C15" s="15">
        <f>D15-1</f>
        <v>51</v>
      </c>
      <c r="D15" s="12">
        <v>52</v>
      </c>
      <c r="E15" s="15">
        <f>D15+1</f>
        <v>53</v>
      </c>
      <c r="F15" s="15">
        <f>E15+1</f>
        <v>54</v>
      </c>
      <c r="G15" s="15">
        <f>F15+1.5</f>
        <v>55.5</v>
      </c>
      <c r="H15" s="15">
        <f>G15+1.5</f>
        <v>57</v>
      </c>
      <c r="I15" s="16" t="s">
        <v>34</v>
      </c>
      <c r="J15" s="16" t="s">
        <v>40</v>
      </c>
      <c r="K15" s="16" t="s">
        <v>29</v>
      </c>
      <c r="L15" s="16" t="s">
        <v>61</v>
      </c>
      <c r="M15" s="16" t="s">
        <v>29</v>
      </c>
      <c r="N15" s="16" t="s">
        <v>62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2024-08-07T03:21:59Z</dcterms:created>
  <dcterms:modified xsi:type="dcterms:W3CDTF">2024-08-07T03:25:21Z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E1DD643503BA47F8B1138ED1D3EF9DFF_11</vt:lpwstr>
  </property>
  <property fmtid="{D5CDD505-2E9C-101B-9397-08002B2CF9AE}" pid="3" name="KSOProductBuildVer">
    <vt:lpwstr>2052-12.1.0.16364</vt:lpwstr>
  </property>
</Properties>
</file>