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<sst xmlns="http://schemas.openxmlformats.org/spreadsheetml/2006/main" count="687" uniqueCount="327">
  <si>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</si>
  <si>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</si>
  <si>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</si>
  <si>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</si>
  <si>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</si>
  <si>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</si>
  <si>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</si>
  <si>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</si>
  <si>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</si>
  <si>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</si>
  <si>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</si>
  <si>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</si>
  <si>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</si>
  <si>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</si>
  <si>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</si>
  <si>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</si>
  <si>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</si>
  <si>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</si>
  <si>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</si>
  <si>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</si>
  <si>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</si>
  <si>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</si>
  <si>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</si>
  <si>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</si>
  <si>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</si>
  <si>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</si>
  <si>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</si>
  <si>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</si>
  <si>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</si>
  <si>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</si>
  <si>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</si>
  <si>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</si>
  <si>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</si>
  <si>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</si>
  <si>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</si>
  <si>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</si>
  <si>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</si>
  <si>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</si>
  <si>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</si>
  <si>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</si>
  <si>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</si>
  <si>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</si>
  <si>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</si>
  <si>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</si>
  <si>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</si>
  <si>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</si>
  <si>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</si>
  <si>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</si>
  <si>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</si>
  <si>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</si>
  <si>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</si>
  <si>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</si>
  <si>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</si>
  <si>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</si>
  <si>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</si>
  <si>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</si>
  <si>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</si>
  <si>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</si>
  <si>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</si>
  <si>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</si>
  <si>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</si>
  <si>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</si>
  <si>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</si>
  <si>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</si>
  <si>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TAMMCM92624</t>
  </si>
  <si>
    <t>合同交期</t>
  </si>
  <si>
    <t>产前确认样</t>
  </si>
  <si>
    <t>有</t>
  </si>
  <si>
    <t>无</t>
  </si>
  <si>
    <t>品名</t>
  </si>
  <si>
    <t>女式休闲裤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</si>
  <si>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</si>
  <si>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</si>
  <si>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</si>
  <si>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</si>
  <si>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</si>
  <si>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</si>
  <si>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</si>
  <si>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</si>
  <si>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</si>
  <si>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</si>
  <si>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</si>
  <si>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</si>
  <si>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</si>
  <si>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</si>
  <si>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</si>
  <si>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</si>
  <si>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</si>
  <si>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</si>
  <si>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</si>
  <si>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</si>
  <si>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</si>
  <si>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</si>
  <si>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</si>
  <si>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</si>
  <si>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</si>
  <si>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</si>
  <si>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</si>
  <si>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</si>
  <si>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</si>
  <si>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</si>
  <si>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</si>
  <si>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</si>
  <si>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</si>
  <si>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</si>
  <si>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</si>
  <si>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</si>
  <si>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</si>
  <si>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</si>
  <si>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</si>
  <si>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</si>
  <si>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</si>
  <si>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</si>
  <si>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</si>
  <si>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</si>
  <si>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</si>
  <si>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</si>
  <si>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</si>
  <si>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</si>
  <si>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</si>
  <si>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</si>
  <si>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黑色S</t>
    </r>
    <r>
      <rPr>
        <sz val="11"/>
        <rFont val="宋体"/>
        <charset val="134"/>
      </rPr>
      <t>/2.</t>
    </r>
    <r>
      <rPr>
        <sz val="11"/>
        <rFont val="宋体"/>
        <charset val="134"/>
      </rPr>
      <t>L号</t>
    </r>
    <r>
      <rPr>
        <sz val="11"/>
        <rFont val="宋体"/>
        <charset val="134"/>
      </rPr>
      <t>1</t>
    </r>
    <r>
      <rPr>
        <sz val="11"/>
        <rFont val="宋体"/>
        <charset val="134"/>
      </rPr>
      <t>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</si>
  <si>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</si>
  <si>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</si>
  <si>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</si>
  <si>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</si>
  <si>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</si>
  <si>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.裤腿左右定型宽窄。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</si>
  <si>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.加强熨烫，注意倒缝定型。</t>
    </r>
  </si>
  <si>
    <t>3.线头。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</si>
  <si>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</si>
  <si>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</si>
  <si>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</si>
  <si>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</si>
  <si>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</si>
  <si>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</si>
  <si>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</si>
  <si>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</si>
  <si>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</si>
  <si>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</si>
  <si>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</si>
  <si>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</si>
  <si>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</si>
  <si>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</si>
  <si>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</si>
  <si>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</si>
  <si>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</si>
  <si>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</si>
  <si>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</si>
  <si>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</si>
  <si>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</si>
  <si>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</si>
  <si>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</si>
  <si>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</si>
  <si>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</si>
  <si>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</si>
  <si>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</si>
  <si>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</si>
  <si>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</si>
  <si>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</si>
  <si>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</si>
  <si>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</si>
  <si>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</si>
  <si>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</si>
  <si>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</si>
  <si>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</si>
  <si>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</si>
  <si>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</si>
  <si>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</si>
  <si>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</si>
  <si>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</si>
  <si>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</si>
  <si>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</si>
  <si>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</si>
  <si>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</si>
  <si>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</si>
  <si>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</si>
  <si>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</si>
  <si>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</si>
  <si>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</si>
  <si>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</si>
  <si>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</si>
  <si>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</si>
  <si>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</si>
  <si>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</si>
  <si>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</si>
  <si>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</si>
  <si>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</si>
  <si>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</si>
  <si>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</si>
  <si>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</si>
  <si>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</si>
  <si>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</si>
  <si>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</si>
  <si>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1.线头。</t>
  </si>
  <si>
    <t>2.脏污1.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</si>
  <si>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</si>
  <si>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</si>
  <si>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</si>
  <si>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</si>
  <si>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</si>
  <si>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</si>
  <si>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此次出货1007件，按照探路者要求抽箱验货80件，返修1件，未超标，同意出货。</t>
  </si>
  <si>
    <t>品控部</t>
  </si>
  <si>
    <t>检验人</t>
  </si>
  <si>
    <t>李</t>
  </si>
  <si>
    <t>QC规格测量表</t>
  </si>
  <si>
    <t>155/74B</t>
  </si>
  <si>
    <t>160/78B</t>
  </si>
  <si>
    <t>165/82B</t>
  </si>
  <si>
    <t>170/86B</t>
  </si>
  <si>
    <t>175/90B</t>
  </si>
  <si>
    <t>裤外侧长</t>
  </si>
  <si>
    <r>
      <rPr>
        <sz val="10"/>
        <color theme="1"/>
        <rFont val="宋体"/>
        <charset val="134"/>
      </rPr>
      <t>+1</t>
    </r>
    <r>
      <rPr>
        <sz val="10"/>
        <color theme="1"/>
        <rFont val="宋体"/>
        <charset val="134"/>
      </rPr>
      <t>.2</t>
    </r>
    <r>
      <rPr>
        <sz val="10"/>
        <color theme="1"/>
        <rFont val="宋体"/>
        <charset val="134"/>
      </rPr>
      <t xml:space="preserve"> +0.5</t>
    </r>
  </si>
  <si>
    <t>0  +0.5</t>
  </si>
  <si>
    <t>+1 +0.5</t>
  </si>
  <si>
    <t>0.5  +0.5</t>
  </si>
  <si>
    <t>腰围（平量）</t>
  </si>
  <si>
    <t>0  +1</t>
  </si>
  <si>
    <t>0  +1.1</t>
  </si>
  <si>
    <r>
      <rPr>
        <sz val="10"/>
        <color theme="1"/>
        <rFont val="宋体"/>
        <charset val="134"/>
      </rPr>
      <t>-0.5</t>
    </r>
    <r>
      <rPr>
        <sz val="10"/>
        <color theme="1"/>
        <rFont val="宋体"/>
        <charset val="134"/>
      </rPr>
      <t xml:space="preserve"> +1.1</t>
    </r>
  </si>
  <si>
    <t>臀围</t>
  </si>
  <si>
    <t>+0.5 +0.5</t>
  </si>
  <si>
    <t>腿围/2</t>
  </si>
  <si>
    <t>膝围/2</t>
  </si>
  <si>
    <r>
      <rPr>
        <sz val="10"/>
        <color theme="1"/>
        <rFont val="宋体"/>
        <charset val="134"/>
      </rPr>
      <t xml:space="preserve">0  </t>
    </r>
    <r>
      <rPr>
        <sz val="10"/>
        <color theme="1"/>
        <rFont val="宋体"/>
        <charset val="134"/>
      </rPr>
      <t>-0.4</t>
    </r>
  </si>
  <si>
    <t>0  0</t>
  </si>
  <si>
    <r>
      <rPr>
        <sz val="10"/>
        <color theme="1"/>
        <rFont val="宋体"/>
        <charset val="134"/>
      </rPr>
      <t xml:space="preserve">0  </t>
    </r>
    <r>
      <rPr>
        <sz val="10"/>
        <color theme="1"/>
        <rFont val="宋体"/>
        <charset val="134"/>
      </rPr>
      <t>-0.5</t>
    </r>
  </si>
  <si>
    <r>
      <rPr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</rPr>
      <t>0.6</t>
    </r>
    <r>
      <rPr>
        <sz val="10"/>
        <color theme="1"/>
        <rFont val="宋体"/>
        <charset val="134"/>
      </rPr>
      <t xml:space="preserve"> 0</t>
    </r>
  </si>
  <si>
    <t>脚口/2（长裤）</t>
  </si>
  <si>
    <t>-0.5  0</t>
  </si>
  <si>
    <t>前裆长 含腰</t>
  </si>
  <si>
    <t>0 + 0.5</t>
  </si>
  <si>
    <r>
      <rPr>
        <sz val="10"/>
        <color theme="1"/>
        <rFont val="宋体"/>
        <charset val="134"/>
      </rPr>
      <t xml:space="preserve">0 + </t>
    </r>
    <r>
      <rPr>
        <sz val="10"/>
        <color theme="1"/>
        <rFont val="宋体"/>
        <charset val="134"/>
      </rPr>
      <t xml:space="preserve">0 </t>
    </r>
  </si>
  <si>
    <t>后裆长 含腰</t>
  </si>
  <si>
    <t>0.0.</t>
  </si>
  <si>
    <t xml:space="preserve">    1. 初期请洗测2-3件，有问题的另加测量数量。</t>
  </si>
  <si>
    <t>2.中期验货需要齐色码洗水测试，并填写洗水前后尺寸</t>
  </si>
  <si>
    <t>验货时间：3-19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</si>
  <si>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</si>
  <si>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</si>
  <si>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</si>
  <si>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</si>
  <si>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</si>
  <si>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</si>
  <si>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</si>
  <si>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</si>
  <si>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</si>
  <si>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</si>
  <si>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</si>
  <si>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</si>
  <si>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</si>
  <si>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</si>
  <si>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</si>
  <si>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</si>
  <si>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</si>
  <si>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</si>
  <si>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</si>
  <si>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</si>
  <si>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</si>
  <si>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</si>
  <si>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</si>
  <si>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</si>
  <si>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</si>
  <si>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</si>
  <si>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</si>
  <si>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</si>
  <si>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3362</t>
  </si>
  <si>
    <t>'FW09160</t>
  </si>
  <si>
    <t>19SS黑色/E77//</t>
  </si>
  <si>
    <t>江苏南纬</t>
  </si>
  <si>
    <t>YES</t>
  </si>
  <si>
    <t>制表时间：5-15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</si>
  <si>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</si>
  <si>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</si>
  <si>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</si>
  <si>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</si>
  <si>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</si>
  <si>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</si>
  <si>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</si>
  <si>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</si>
  <si>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</si>
  <si>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</si>
  <si>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</si>
  <si>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</si>
  <si>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</si>
  <si>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</si>
  <si>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</si>
  <si>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</si>
  <si>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</si>
  <si>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</si>
  <si>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</si>
  <si>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</si>
  <si>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YK00104</t>
  </si>
  <si>
    <t>口袋</t>
  </si>
  <si>
    <t>'YK</t>
  </si>
  <si>
    <t>'KE00375</t>
  </si>
  <si>
    <t>'后袋</t>
  </si>
  <si>
    <t>'KE</t>
  </si>
  <si>
    <t>'CS00034</t>
  </si>
  <si>
    <t>'腰带</t>
  </si>
  <si>
    <t>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</si>
  <si>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</si>
  <si>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</si>
  <si>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</si>
  <si>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</si>
  <si>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</si>
  <si>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</si>
  <si>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</si>
  <si>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</si>
  <si>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</si>
  <si>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</si>
  <si>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</si>
  <si>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</si>
  <si>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</si>
  <si>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</si>
  <si>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</si>
  <si>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4"/>
        <color theme="1"/>
        <rFont val="宋体"/>
        <charset val="134"/>
        <scheme val="minor"/>
      </rPr>
      <t>制表时间：5</t>
    </r>
    <r>
      <rPr>
        <b/>
        <sz val="14"/>
        <color theme="1"/>
        <rFont val="宋体"/>
        <charset val="134"/>
        <scheme val="minor"/>
      </rPr>
      <t>-15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</si>
  <si>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</si>
  <si>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</si>
  <si>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</si>
  <si>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</si>
  <si>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</si>
  <si>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</si>
  <si>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</si>
  <si>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t>浙江伟星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</si>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</sst>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9" borderId="6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70" applyNumberFormat="0" applyAlignment="0" applyProtection="0">
      <alignment vertical="center"/>
    </xf>
    <xf numFmtId="0" fontId="51" fillId="11" borderId="71" applyNumberFormat="0" applyAlignment="0" applyProtection="0">
      <alignment vertical="center"/>
    </xf>
    <xf numFmtId="0" fontId="52" fillId="11" borderId="70" applyNumberFormat="0" applyAlignment="0" applyProtection="0">
      <alignment vertical="center"/>
    </xf>
    <xf numFmtId="0" fontId="53" fillId="12" borderId="72" applyNumberFormat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6" fillId="0" borderId="0">
      <alignment horizontal="center" vertical="center"/>
    </xf>
    <xf numFmtId="0" fontId="62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23" fillId="0" borderId="0"/>
    <xf numFmtId="0" fontId="62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left" vertical="center"/>
    </xf>
    <xf numFmtId="0" fontId="6" fillId="3" borderId="1" xfId="5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6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0" fontId="6" fillId="0" borderId="2" xfId="50" applyFont="1" applyBorder="1" applyAlignment="1">
      <alignment horizontal="center" vertical="center" wrapText="1"/>
    </xf>
    <xf numFmtId="0" fontId="7" fillId="0" borderId="2" xfId="0" applyFont="1" applyBorder="1"/>
    <xf numFmtId="0" fontId="5" fillId="3" borderId="2" xfId="49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9" xfId="0" applyBorder="1"/>
    <xf numFmtId="0" fontId="14" fillId="4" borderId="0" xfId="54" applyFont="1" applyFill="1" applyAlignment="1">
      <alignment horizontal="center" vertical="center"/>
    </xf>
    <xf numFmtId="0" fontId="0" fillId="4" borderId="0" xfId="0" applyFill="1"/>
    <xf numFmtId="0" fontId="15" fillId="4" borderId="0" xfId="54" applyFont="1" applyFill="1"/>
    <xf numFmtId="0" fontId="16" fillId="4" borderId="0" xfId="54" applyFont="1" applyFill="1" applyAlignment="1">
      <alignment horizontal="center" vertical="center"/>
    </xf>
    <xf numFmtId="0" fontId="17" fillId="4" borderId="0" xfId="54" applyFont="1" applyFill="1" applyBorder="1" applyAlignment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14" fillId="4" borderId="2" xfId="52" applyFont="1" applyFill="1" applyBorder="1" applyAlignment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2" xfId="54" applyFont="1" applyFill="1" applyBorder="1" applyAlignment="1" applyProtection="1">
      <alignment horizontal="center" vertical="center"/>
    </xf>
    <xf numFmtId="0" fontId="18" fillId="0" borderId="2" xfId="51" applyFont="1" applyBorder="1" applyAlignment="1">
      <alignment horizontal="center"/>
    </xf>
    <xf numFmtId="0" fontId="18" fillId="0" borderId="7" xfId="51" applyFont="1" applyBorder="1" applyAlignment="1">
      <alignment horizontal="center"/>
    </xf>
    <xf numFmtId="0" fontId="18" fillId="5" borderId="2" xfId="51" applyFont="1" applyFill="1" applyBorder="1" applyAlignment="1">
      <alignment horizontal="center"/>
    </xf>
    <xf numFmtId="0" fontId="19" fillId="0" borderId="4" xfId="51" applyFont="1" applyBorder="1" applyAlignment="1">
      <alignment horizontal="left" vertical="center"/>
    </xf>
    <xf numFmtId="0" fontId="19" fillId="0" borderId="2" xfId="51" applyFont="1" applyBorder="1" applyAlignment="1">
      <alignment horizontal="center" vertical="center"/>
    </xf>
    <xf numFmtId="0" fontId="18" fillId="0" borderId="2" xfId="51" applyFont="1" applyBorder="1" applyAlignment="1">
      <alignment horizontal="center" vertical="center"/>
    </xf>
    <xf numFmtId="0" fontId="19" fillId="0" borderId="7" xfId="51" applyFont="1" applyBorder="1" applyAlignment="1">
      <alignment horizontal="center" vertical="center"/>
    </xf>
    <xf numFmtId="0" fontId="19" fillId="0" borderId="7" xfId="51" applyFont="1" applyFill="1" applyBorder="1" applyAlignment="1">
      <alignment horizontal="center" vertical="center"/>
    </xf>
    <xf numFmtId="0" fontId="16" fillId="4" borderId="8" xfId="54" applyFont="1" applyFill="1" applyBorder="1" applyAlignment="1">
      <alignment horizontal="center" vertical="center"/>
    </xf>
    <xf numFmtId="0" fontId="20" fillId="4" borderId="0" xfId="54" applyFont="1" applyFill="1"/>
    <xf numFmtId="0" fontId="21" fillId="4" borderId="0" xfId="56" applyFont="1" applyFill="1">
      <alignment vertical="center"/>
    </xf>
    <xf numFmtId="0" fontId="0" fillId="4" borderId="0" xfId="56" applyFont="1" applyFill="1">
      <alignment vertical="center"/>
    </xf>
    <xf numFmtId="0" fontId="18" fillId="4" borderId="2" xfId="0" applyFont="1" applyFill="1" applyBorder="1" applyAlignment="1">
      <alignment horizontal="center"/>
    </xf>
    <xf numFmtId="49" fontId="22" fillId="4" borderId="2" xfId="54" applyNumberFormat="1" applyFont="1" applyFill="1" applyBorder="1" applyAlignment="1">
      <alignment horizontal="center" vertical="center"/>
    </xf>
    <xf numFmtId="14" fontId="20" fillId="4" borderId="0" xfId="54" applyNumberFormat="1" applyFont="1" applyFill="1"/>
    <xf numFmtId="0" fontId="23" fillId="4" borderId="0" xfId="52" applyFill="1" applyAlignment="1">
      <alignment horizontal="left" vertical="center"/>
    </xf>
    <xf numFmtId="0" fontId="23" fillId="4" borderId="0" xfId="52" applyFill="1" applyBorder="1" applyAlignment="1">
      <alignment horizontal="left" vertical="center"/>
    </xf>
    <xf numFmtId="0" fontId="23" fillId="4" borderId="0" xfId="52" applyFont="1" applyFill="1" applyAlignment="1">
      <alignment horizontal="left" vertical="center"/>
    </xf>
    <xf numFmtId="0" fontId="24" fillId="4" borderId="12" xfId="52" applyFont="1" applyFill="1" applyBorder="1" applyAlignment="1">
      <alignment horizontal="center" vertical="top"/>
    </xf>
    <xf numFmtId="0" fontId="25" fillId="4" borderId="13" xfId="52" applyFont="1" applyFill="1" applyBorder="1" applyAlignment="1">
      <alignment horizontal="left" vertical="center"/>
    </xf>
    <xf numFmtId="0" fontId="26" fillId="4" borderId="14" xfId="52" applyFont="1" applyFill="1" applyBorder="1" applyAlignment="1">
      <alignment horizontal="center" vertical="center"/>
    </xf>
    <xf numFmtId="0" fontId="25" fillId="4" borderId="14" xfId="52" applyFont="1" applyFill="1" applyBorder="1" applyAlignment="1">
      <alignment horizontal="center" vertical="center"/>
    </xf>
    <xf numFmtId="0" fontId="14" fillId="4" borderId="15" xfId="52" applyFont="1" applyFill="1" applyBorder="1" applyAlignment="1">
      <alignment horizontal="center" vertical="center"/>
    </xf>
    <xf numFmtId="0" fontId="25" fillId="4" borderId="16" xfId="52" applyFont="1" applyFill="1" applyBorder="1" applyAlignment="1">
      <alignment horizontal="center" vertical="center"/>
    </xf>
    <xf numFmtId="0" fontId="25" fillId="4" borderId="17" xfId="52" applyFont="1" applyFill="1" applyBorder="1" applyAlignment="1">
      <alignment horizontal="center" vertical="center"/>
    </xf>
    <xf numFmtId="0" fontId="25" fillId="4" borderId="18" xfId="52" applyFont="1" applyFill="1" applyBorder="1" applyAlignment="1">
      <alignment vertical="center"/>
    </xf>
    <xf numFmtId="0" fontId="26" fillId="4" borderId="19" xfId="52" applyFont="1" applyFill="1" applyBorder="1" applyAlignment="1">
      <alignment horizontal="center" vertical="center"/>
    </xf>
    <xf numFmtId="0" fontId="25" fillId="4" borderId="19" xfId="52" applyFont="1" applyFill="1" applyBorder="1" applyAlignment="1">
      <alignment vertical="center"/>
    </xf>
    <xf numFmtId="58" fontId="27" fillId="4" borderId="19" xfId="52" applyNumberFormat="1" applyFont="1" applyFill="1" applyBorder="1" applyAlignment="1">
      <alignment horizontal="center" vertical="center"/>
    </xf>
    <xf numFmtId="0" fontId="27" fillId="4" borderId="19" xfId="52" applyFont="1" applyFill="1" applyBorder="1" applyAlignment="1">
      <alignment horizontal="center" vertical="center"/>
    </xf>
    <xf numFmtId="0" fontId="25" fillId="4" borderId="19" xfId="52" applyFont="1" applyFill="1" applyBorder="1" applyAlignment="1">
      <alignment horizontal="center" vertical="center"/>
    </xf>
    <xf numFmtId="0" fontId="25" fillId="4" borderId="18" xfId="52" applyFont="1" applyFill="1" applyBorder="1" applyAlignment="1">
      <alignment horizontal="left" vertical="center"/>
    </xf>
    <xf numFmtId="0" fontId="26" fillId="4" borderId="19" xfId="52" applyFont="1" applyFill="1" applyBorder="1" applyAlignment="1">
      <alignment horizontal="right" vertical="center"/>
    </xf>
    <xf numFmtId="0" fontId="25" fillId="4" borderId="19" xfId="52" applyFont="1" applyFill="1" applyBorder="1" applyAlignment="1">
      <alignment horizontal="left" vertical="center"/>
    </xf>
    <xf numFmtId="0" fontId="25" fillId="4" borderId="20" xfId="52" applyFont="1" applyFill="1" applyBorder="1" applyAlignment="1">
      <alignment vertical="center"/>
    </xf>
    <xf numFmtId="0" fontId="28" fillId="4" borderId="21" xfId="52" applyFont="1" applyFill="1" applyBorder="1" applyAlignment="1">
      <alignment horizontal="center" vertical="center" wrapText="1"/>
    </xf>
    <xf numFmtId="0" fontId="28" fillId="4" borderId="21" xfId="52" applyFont="1" applyFill="1" applyBorder="1" applyAlignment="1">
      <alignment horizontal="center" vertical="center"/>
    </xf>
    <xf numFmtId="0" fontId="25" fillId="4" borderId="21" xfId="52" applyFont="1" applyFill="1" applyBorder="1" applyAlignment="1">
      <alignment vertical="center"/>
    </xf>
    <xf numFmtId="0" fontId="27" fillId="4" borderId="22" xfId="52" applyFont="1" applyFill="1" applyBorder="1" applyAlignment="1">
      <alignment horizontal="center" vertical="center"/>
    </xf>
    <xf numFmtId="0" fontId="27" fillId="4" borderId="23" xfId="52" applyFont="1" applyFill="1" applyBorder="1" applyAlignment="1">
      <alignment horizontal="center" vertical="center"/>
    </xf>
    <xf numFmtId="0" fontId="27" fillId="4" borderId="24" xfId="52" applyFont="1" applyFill="1" applyBorder="1" applyAlignment="1">
      <alignment horizontal="center" vertical="center"/>
    </xf>
    <xf numFmtId="0" fontId="25" fillId="4" borderId="21" xfId="52" applyFont="1" applyFill="1" applyBorder="1" applyAlignment="1">
      <alignment horizontal="left" vertical="center"/>
    </xf>
    <xf numFmtId="0" fontId="25" fillId="4" borderId="0" xfId="52" applyFont="1" applyFill="1" applyBorder="1" applyAlignment="1">
      <alignment vertical="center"/>
    </xf>
    <xf numFmtId="0" fontId="27" fillId="4" borderId="0" xfId="52" applyFont="1" applyFill="1" applyBorder="1" applyAlignment="1">
      <alignment vertical="center"/>
    </xf>
    <xf numFmtId="0" fontId="27" fillId="4" borderId="0" xfId="52" applyFont="1" applyFill="1" applyAlignment="1">
      <alignment horizontal="left" vertical="center"/>
    </xf>
    <xf numFmtId="0" fontId="25" fillId="4" borderId="13" xfId="52" applyFont="1" applyFill="1" applyBorder="1" applyAlignment="1">
      <alignment vertical="center"/>
    </xf>
    <xf numFmtId="0" fontId="25" fillId="4" borderId="14" xfId="52" applyFont="1" applyFill="1" applyBorder="1" applyAlignment="1">
      <alignment vertical="center"/>
    </xf>
    <xf numFmtId="0" fontId="27" fillId="4" borderId="16" xfId="52" applyFont="1" applyFill="1" applyBorder="1" applyAlignment="1">
      <alignment horizontal="center" vertical="center"/>
    </xf>
    <xf numFmtId="0" fontId="27" fillId="4" borderId="25" xfId="52" applyFont="1" applyFill="1" applyBorder="1" applyAlignment="1">
      <alignment horizontal="center" vertical="center"/>
    </xf>
    <xf numFmtId="0" fontId="27" fillId="4" borderId="19" xfId="52" applyFont="1" applyFill="1" applyBorder="1" applyAlignment="1">
      <alignment horizontal="left" vertical="center"/>
    </xf>
    <xf numFmtId="0" fontId="27" fillId="4" borderId="19" xfId="52" applyFont="1" applyFill="1" applyBorder="1" applyAlignment="1">
      <alignment vertical="center"/>
    </xf>
    <xf numFmtId="0" fontId="27" fillId="4" borderId="26" xfId="52" applyFont="1" applyFill="1" applyBorder="1" applyAlignment="1">
      <alignment horizontal="center" vertical="center"/>
    </xf>
    <xf numFmtId="0" fontId="27" fillId="4" borderId="27" xfId="52" applyFont="1" applyFill="1" applyBorder="1" applyAlignment="1">
      <alignment horizontal="center" vertical="center"/>
    </xf>
    <xf numFmtId="0" fontId="29" fillId="4" borderId="28" xfId="52" applyFont="1" applyFill="1" applyBorder="1" applyAlignment="1">
      <alignment horizontal="left" vertical="center"/>
    </xf>
    <xf numFmtId="0" fontId="29" fillId="4" borderId="27" xfId="52" applyFont="1" applyFill="1" applyBorder="1" applyAlignment="1">
      <alignment horizontal="left" vertical="center"/>
    </xf>
    <xf numFmtId="0" fontId="27" fillId="4" borderId="21" xfId="52" applyFont="1" applyFill="1" applyBorder="1" applyAlignment="1">
      <alignment horizontal="left" vertical="center"/>
    </xf>
    <xf numFmtId="0" fontId="27" fillId="4" borderId="21" xfId="52" applyFont="1" applyFill="1" applyBorder="1" applyAlignment="1">
      <alignment vertical="center"/>
    </xf>
    <xf numFmtId="0" fontId="27" fillId="4" borderId="0" xfId="52" applyFont="1" applyFill="1" applyBorder="1" applyAlignment="1">
      <alignment horizontal="left" vertical="center"/>
    </xf>
    <xf numFmtId="0" fontId="25" fillId="4" borderId="14" xfId="52" applyFont="1" applyFill="1" applyBorder="1" applyAlignment="1">
      <alignment horizontal="left" vertical="center"/>
    </xf>
    <xf numFmtId="0" fontId="27" fillId="4" borderId="18" xfId="52" applyFont="1" applyFill="1" applyBorder="1" applyAlignment="1">
      <alignment horizontal="left" vertical="center"/>
    </xf>
    <xf numFmtId="0" fontId="27" fillId="4" borderId="28" xfId="52" applyFont="1" applyFill="1" applyBorder="1" applyAlignment="1">
      <alignment horizontal="left" vertical="center"/>
    </xf>
    <xf numFmtId="0" fontId="27" fillId="4" borderId="27" xfId="52" applyFont="1" applyFill="1" applyBorder="1" applyAlignment="1">
      <alignment horizontal="left" vertical="center"/>
    </xf>
    <xf numFmtId="0" fontId="25" fillId="4" borderId="20" xfId="52" applyFont="1" applyFill="1" applyBorder="1" applyAlignment="1">
      <alignment horizontal="left" vertical="center"/>
    </xf>
    <xf numFmtId="0" fontId="23" fillId="4" borderId="21" xfId="52" applyFill="1" applyBorder="1" applyAlignment="1">
      <alignment horizontal="center" vertical="center"/>
    </xf>
    <xf numFmtId="0" fontId="25" fillId="4" borderId="29" xfId="52" applyFont="1" applyFill="1" applyBorder="1" applyAlignment="1">
      <alignment horizontal="center" vertical="center"/>
    </xf>
    <xf numFmtId="0" fontId="25" fillId="4" borderId="30" xfId="52" applyFont="1" applyFill="1" applyBorder="1" applyAlignment="1">
      <alignment horizontal="left" vertical="center"/>
    </xf>
    <xf numFmtId="0" fontId="25" fillId="4" borderId="25" xfId="52" applyFont="1" applyFill="1" applyBorder="1" applyAlignment="1">
      <alignment horizontal="left" vertical="center"/>
    </xf>
    <xf numFmtId="0" fontId="23" fillId="4" borderId="28" xfId="52" applyFont="1" applyFill="1" applyBorder="1" applyAlignment="1">
      <alignment horizontal="left" vertical="center"/>
    </xf>
    <xf numFmtId="0" fontId="23" fillId="4" borderId="27" xfId="52" applyFont="1" applyFill="1" applyBorder="1" applyAlignment="1">
      <alignment horizontal="left" vertical="center"/>
    </xf>
    <xf numFmtId="0" fontId="29" fillId="4" borderId="13" xfId="52" applyFont="1" applyFill="1" applyBorder="1" applyAlignment="1">
      <alignment horizontal="left" vertical="center"/>
    </xf>
    <xf numFmtId="0" fontId="29" fillId="4" borderId="14" xfId="52" applyFont="1" applyFill="1" applyBorder="1" applyAlignment="1">
      <alignment horizontal="left" vertical="center"/>
    </xf>
    <xf numFmtId="0" fontId="25" fillId="4" borderId="26" xfId="52" applyFont="1" applyFill="1" applyBorder="1" applyAlignment="1">
      <alignment horizontal="left" vertical="center"/>
    </xf>
    <xf numFmtId="0" fontId="25" fillId="4" borderId="31" xfId="52" applyFont="1" applyFill="1" applyBorder="1" applyAlignment="1">
      <alignment horizontal="left" vertical="center"/>
    </xf>
    <xf numFmtId="0" fontId="27" fillId="4" borderId="21" xfId="52" applyFont="1" applyFill="1" applyBorder="1" applyAlignment="1">
      <alignment horizontal="center" vertical="center"/>
    </xf>
    <xf numFmtId="0" fontId="27" fillId="4" borderId="21" xfId="52" applyFont="1" applyFill="1" applyBorder="1" applyAlignment="1">
      <alignment vertical="center" wrapText="1"/>
    </xf>
    <xf numFmtId="58" fontId="27" fillId="4" borderId="21" xfId="52" applyNumberFormat="1" applyFont="1" applyFill="1" applyBorder="1" applyAlignment="1">
      <alignment vertical="center"/>
    </xf>
    <xf numFmtId="0" fontId="25" fillId="4" borderId="21" xfId="52" applyFont="1" applyFill="1" applyBorder="1" applyAlignment="1">
      <alignment horizontal="center" vertical="center"/>
    </xf>
    <xf numFmtId="0" fontId="27" fillId="4" borderId="14" xfId="52" applyFont="1" applyFill="1" applyBorder="1" applyAlignment="1">
      <alignment horizontal="center" vertical="center"/>
    </xf>
    <xf numFmtId="0" fontId="27" fillId="4" borderId="32" xfId="52" applyFont="1" applyFill="1" applyBorder="1" applyAlignment="1">
      <alignment horizontal="center" vertical="center"/>
    </xf>
    <xf numFmtId="0" fontId="25" fillId="4" borderId="33" xfId="52" applyFont="1" applyFill="1" applyBorder="1" applyAlignment="1">
      <alignment horizontal="center" vertical="center"/>
    </xf>
    <xf numFmtId="0" fontId="27" fillId="4" borderId="33" xfId="52" applyFont="1" applyFill="1" applyBorder="1" applyAlignment="1">
      <alignment horizontal="left" vertical="center"/>
    </xf>
    <xf numFmtId="0" fontId="27" fillId="4" borderId="34" xfId="52" applyFont="1" applyFill="1" applyBorder="1" applyAlignment="1">
      <alignment horizontal="left" vertical="center"/>
    </xf>
    <xf numFmtId="0" fontId="27" fillId="4" borderId="35" xfId="52" applyFont="1" applyFill="1" applyBorder="1" applyAlignment="1">
      <alignment horizontal="center" vertical="center"/>
    </xf>
    <xf numFmtId="0" fontId="27" fillId="4" borderId="36" xfId="52" applyFont="1" applyFill="1" applyBorder="1" applyAlignment="1">
      <alignment horizontal="center" vertical="center"/>
    </xf>
    <xf numFmtId="0" fontId="29" fillId="4" borderId="36" xfId="52" applyFont="1" applyFill="1" applyBorder="1" applyAlignment="1">
      <alignment horizontal="left" vertical="center"/>
    </xf>
    <xf numFmtId="0" fontId="25" fillId="4" borderId="32" xfId="52" applyFont="1" applyFill="1" applyBorder="1" applyAlignment="1">
      <alignment horizontal="left" vertical="center"/>
    </xf>
    <xf numFmtId="0" fontId="25" fillId="4" borderId="33" xfId="52" applyFont="1" applyFill="1" applyBorder="1" applyAlignment="1">
      <alignment horizontal="left" vertical="center"/>
    </xf>
    <xf numFmtId="0" fontId="27" fillId="4" borderId="36" xfId="52" applyFont="1" applyFill="1" applyBorder="1" applyAlignment="1">
      <alignment horizontal="left" vertical="center"/>
    </xf>
    <xf numFmtId="0" fontId="23" fillId="4" borderId="34" xfId="52" applyFill="1" applyBorder="1" applyAlignment="1">
      <alignment horizontal="center" vertical="center"/>
    </xf>
    <xf numFmtId="0" fontId="25" fillId="4" borderId="35" xfId="52" applyFont="1" applyFill="1" applyBorder="1" applyAlignment="1">
      <alignment horizontal="left" vertical="center"/>
    </xf>
    <xf numFmtId="0" fontId="23" fillId="4" borderId="36" xfId="52" applyFont="1" applyFill="1" applyBorder="1" applyAlignment="1">
      <alignment horizontal="left" vertical="center"/>
    </xf>
    <xf numFmtId="0" fontId="29" fillId="4" borderId="32" xfId="52" applyFont="1" applyFill="1" applyBorder="1" applyAlignment="1">
      <alignment horizontal="left" vertical="center"/>
    </xf>
    <xf numFmtId="0" fontId="27" fillId="4" borderId="34" xfId="52" applyFont="1" applyFill="1" applyBorder="1" applyAlignment="1">
      <alignment horizontal="center" vertical="center"/>
    </xf>
    <xf numFmtId="0" fontId="23" fillId="0" borderId="0" xfId="52" applyFont="1" applyAlignment="1">
      <alignment horizontal="left" vertical="center"/>
    </xf>
    <xf numFmtId="0" fontId="30" fillId="0" borderId="12" xfId="52" applyFont="1" applyBorder="1" applyAlignment="1">
      <alignment horizontal="center" vertical="top"/>
    </xf>
    <xf numFmtId="0" fontId="31" fillId="0" borderId="37" xfId="52" applyFont="1" applyBorder="1" applyAlignment="1">
      <alignment horizontal="left" vertical="center"/>
    </xf>
    <xf numFmtId="0" fontId="26" fillId="0" borderId="38" xfId="52" applyFont="1" applyBorder="1" applyAlignment="1">
      <alignment horizontal="center" vertical="center"/>
    </xf>
    <xf numFmtId="0" fontId="31" fillId="0" borderId="38" xfId="52" applyFont="1" applyBorder="1" applyAlignment="1">
      <alignment horizontal="center" vertical="center"/>
    </xf>
    <xf numFmtId="0" fontId="29" fillId="0" borderId="38" xfId="52" applyFont="1" applyBorder="1" applyAlignment="1">
      <alignment horizontal="left" vertical="center"/>
    </xf>
    <xf numFmtId="0" fontId="29" fillId="0" borderId="13" xfId="52" applyFont="1" applyBorder="1" applyAlignment="1">
      <alignment horizontal="center" vertical="center"/>
    </xf>
    <xf numFmtId="0" fontId="29" fillId="0" borderId="14" xfId="52" applyFont="1" applyBorder="1" applyAlignment="1">
      <alignment horizontal="center" vertical="center"/>
    </xf>
    <xf numFmtId="0" fontId="29" fillId="0" borderId="32" xfId="52" applyFont="1" applyBorder="1" applyAlignment="1">
      <alignment horizontal="center" vertical="center"/>
    </xf>
    <xf numFmtId="0" fontId="31" fillId="0" borderId="13" xfId="52" applyFont="1" applyBorder="1" applyAlignment="1">
      <alignment horizontal="center" vertical="center"/>
    </xf>
    <xf numFmtId="0" fontId="31" fillId="0" borderId="14" xfId="52" applyFont="1" applyBorder="1" applyAlignment="1">
      <alignment horizontal="center" vertical="center"/>
    </xf>
    <xf numFmtId="0" fontId="31" fillId="0" borderId="32" xfId="52" applyFont="1" applyBorder="1" applyAlignment="1">
      <alignment horizontal="center" vertical="center"/>
    </xf>
    <xf numFmtId="0" fontId="29" fillId="0" borderId="18" xfId="52" applyFont="1" applyBorder="1" applyAlignment="1">
      <alignment horizontal="left" vertical="center"/>
    </xf>
    <xf numFmtId="0" fontId="26" fillId="0" borderId="19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9" fillId="0" borderId="19" xfId="52" applyFont="1" applyBorder="1" applyAlignment="1">
      <alignment horizontal="left" vertical="center"/>
    </xf>
    <xf numFmtId="14" fontId="26" fillId="0" borderId="19" xfId="52" applyNumberFormat="1" applyFont="1" applyBorder="1" applyAlignment="1">
      <alignment horizontal="center" vertical="center"/>
    </xf>
    <xf numFmtId="14" fontId="26" fillId="0" borderId="33" xfId="52" applyNumberFormat="1" applyFont="1" applyBorder="1" applyAlignment="1">
      <alignment horizontal="center" vertical="center"/>
    </xf>
    <xf numFmtId="0" fontId="29" fillId="0" borderId="18" xfId="52" applyFont="1" applyBorder="1" applyAlignment="1">
      <alignment vertical="center"/>
    </xf>
    <xf numFmtId="0" fontId="26" fillId="0" borderId="19" xfId="52" applyFont="1" applyBorder="1" applyAlignment="1">
      <alignment vertical="center"/>
    </xf>
    <xf numFmtId="0" fontId="26" fillId="0" borderId="33" xfId="52" applyFont="1" applyBorder="1" applyAlignment="1">
      <alignment vertical="center"/>
    </xf>
    <xf numFmtId="0" fontId="29" fillId="0" borderId="19" xfId="52" applyFont="1" applyBorder="1" applyAlignment="1">
      <alignment vertical="center"/>
    </xf>
    <xf numFmtId="0" fontId="29" fillId="0" borderId="18" xfId="52" applyFont="1" applyBorder="1" applyAlignment="1">
      <alignment horizontal="center" vertical="center"/>
    </xf>
    <xf numFmtId="0" fontId="26" fillId="0" borderId="26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6" fillId="0" borderId="18" xfId="52" applyFont="1" applyBorder="1" applyAlignment="1">
      <alignment horizontal="left" vertical="center"/>
    </xf>
    <xf numFmtId="0" fontId="29" fillId="0" borderId="20" xfId="52" applyFont="1" applyBorder="1" applyAlignment="1">
      <alignment horizontal="left" vertical="center"/>
    </xf>
    <xf numFmtId="0" fontId="26" fillId="0" borderId="21" xfId="52" applyFont="1" applyBorder="1" applyAlignment="1">
      <alignment horizontal="center" vertical="center"/>
    </xf>
    <xf numFmtId="0" fontId="26" fillId="0" borderId="34" xfId="52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14" fontId="26" fillId="0" borderId="21" xfId="52" applyNumberFormat="1" applyFont="1" applyBorder="1" applyAlignment="1">
      <alignment horizontal="center" vertical="center"/>
    </xf>
    <xf numFmtId="14" fontId="26" fillId="0" borderId="34" xfId="52" applyNumberFormat="1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29" fillId="0" borderId="13" xfId="52" applyFont="1" applyBorder="1" applyAlignment="1">
      <alignment vertical="center"/>
    </xf>
    <xf numFmtId="0" fontId="23" fillId="0" borderId="14" xfId="52" applyFont="1" applyBorder="1" applyAlignment="1">
      <alignment horizontal="left" vertical="center"/>
    </xf>
    <xf numFmtId="0" fontId="26" fillId="0" borderId="14" xfId="52" applyFont="1" applyBorder="1" applyAlignment="1">
      <alignment horizontal="left" vertical="center"/>
    </xf>
    <xf numFmtId="0" fontId="23" fillId="0" borderId="14" xfId="52" applyFont="1" applyBorder="1" applyAlignment="1">
      <alignment vertical="center"/>
    </xf>
    <xf numFmtId="0" fontId="29" fillId="0" borderId="14" xfId="52" applyFont="1" applyBorder="1" applyAlignment="1">
      <alignment vertical="center"/>
    </xf>
    <xf numFmtId="0" fontId="23" fillId="0" borderId="19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7" fillId="0" borderId="13" xfId="52" applyFont="1" applyBorder="1" applyAlignment="1">
      <alignment horizontal="left" vertical="center"/>
    </xf>
    <xf numFmtId="0" fontId="27" fillId="0" borderId="14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5" fillId="0" borderId="13" xfId="52" applyFont="1" applyFill="1" applyBorder="1" applyAlignment="1">
      <alignment horizontal="left" vertical="center"/>
    </xf>
    <xf numFmtId="0" fontId="25" fillId="0" borderId="14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9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9" fillId="0" borderId="20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9" fillId="0" borderId="19" xfId="52" applyFont="1" applyBorder="1" applyAlignment="1">
      <alignment horizontal="center" vertical="center"/>
    </xf>
    <xf numFmtId="0" fontId="25" fillId="0" borderId="19" xfId="52" applyFont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29" fillId="0" borderId="23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31" fillId="0" borderId="40" xfId="52" applyFont="1" applyBorder="1" applyAlignment="1">
      <alignment vertical="center"/>
    </xf>
    <xf numFmtId="0" fontId="26" fillId="0" borderId="41" xfId="52" applyFont="1" applyBorder="1" applyAlignment="1">
      <alignment horizontal="center" vertical="center"/>
    </xf>
    <xf numFmtId="0" fontId="31" fillId="0" borderId="41" xfId="52" applyFont="1" applyBorder="1" applyAlignment="1">
      <alignment vertical="center"/>
    </xf>
    <xf numFmtId="0" fontId="26" fillId="0" borderId="41" xfId="52" applyFont="1" applyBorder="1" applyAlignment="1">
      <alignment vertical="center"/>
    </xf>
    <xf numFmtId="58" fontId="23" fillId="0" borderId="41" xfId="52" applyNumberFormat="1" applyFont="1" applyBorder="1" applyAlignment="1">
      <alignment vertical="center"/>
    </xf>
    <xf numFmtId="0" fontId="31" fillId="0" borderId="41" xfId="52" applyFont="1" applyBorder="1" applyAlignment="1">
      <alignment horizontal="center" vertical="center"/>
    </xf>
    <xf numFmtId="0" fontId="31" fillId="0" borderId="42" xfId="52" applyFont="1" applyFill="1" applyBorder="1" applyAlignment="1">
      <alignment horizontal="left" vertical="center"/>
    </xf>
    <xf numFmtId="0" fontId="31" fillId="0" borderId="41" xfId="52" applyFont="1" applyFill="1" applyBorder="1" applyAlignment="1">
      <alignment horizontal="left" vertical="center"/>
    </xf>
    <xf numFmtId="0" fontId="31" fillId="0" borderId="43" xfId="52" applyFont="1" applyFill="1" applyBorder="1" applyAlignment="1">
      <alignment horizontal="center" vertical="center"/>
    </xf>
    <xf numFmtId="0" fontId="31" fillId="0" borderId="44" xfId="52" applyFont="1" applyFill="1" applyBorder="1" applyAlignment="1">
      <alignment horizontal="center" vertical="center"/>
    </xf>
    <xf numFmtId="0" fontId="31" fillId="0" borderId="20" xfId="52" applyFont="1" applyFill="1" applyBorder="1" applyAlignment="1">
      <alignment horizontal="center" vertical="center"/>
    </xf>
    <xf numFmtId="0" fontId="31" fillId="0" borderId="21" xfId="52" applyFont="1" applyFill="1" applyBorder="1" applyAlignment="1">
      <alignment horizontal="center" vertical="center"/>
    </xf>
    <xf numFmtId="58" fontId="31" fillId="0" borderId="41" xfId="52" applyNumberFormat="1" applyFont="1" applyBorder="1" applyAlignment="1">
      <alignment vertical="center"/>
    </xf>
    <xf numFmtId="0" fontId="23" fillId="0" borderId="38" xfId="52" applyFont="1" applyBorder="1" applyAlignment="1">
      <alignment horizontal="center" vertical="center"/>
    </xf>
    <xf numFmtId="0" fontId="23" fillId="0" borderId="45" xfId="52" applyFont="1" applyBorder="1" applyAlignment="1">
      <alignment horizontal="center" vertical="center"/>
    </xf>
    <xf numFmtId="0" fontId="29" fillId="0" borderId="33" xfId="52" applyFont="1" applyBorder="1" applyAlignment="1">
      <alignment horizontal="center" vertical="center"/>
    </xf>
    <xf numFmtId="0" fontId="26" fillId="0" borderId="34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9" fillId="0" borderId="34" xfId="52" applyFont="1" applyBorder="1" applyAlignment="1">
      <alignment horizontal="left" vertical="center"/>
    </xf>
    <xf numFmtId="0" fontId="25" fillId="0" borderId="14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left" vertical="center"/>
    </xf>
    <xf numFmtId="0" fontId="29" fillId="0" borderId="34" xfId="52" applyFont="1" applyBorder="1" applyAlignment="1">
      <alignment horizontal="center" vertical="center"/>
    </xf>
    <xf numFmtId="0" fontId="25" fillId="0" borderId="33" xfId="52" applyFont="1" applyBorder="1" applyAlignment="1">
      <alignment horizontal="left" vertical="center"/>
    </xf>
    <xf numFmtId="0" fontId="29" fillId="0" borderId="46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9" fillId="0" borderId="36" xfId="52" applyFont="1" applyBorder="1" applyAlignment="1">
      <alignment horizontal="left" vertical="center"/>
    </xf>
    <xf numFmtId="0" fontId="26" fillId="0" borderId="47" xfId="52" applyFont="1" applyBorder="1" applyAlignment="1">
      <alignment horizontal="center" vertical="center"/>
    </xf>
    <xf numFmtId="0" fontId="31" fillId="0" borderId="48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center" vertical="center"/>
    </xf>
    <xf numFmtId="0" fontId="31" fillId="0" borderId="34" xfId="52" applyFont="1" applyFill="1" applyBorder="1" applyAlignment="1">
      <alignment horizontal="center" vertical="center"/>
    </xf>
    <xf numFmtId="0" fontId="23" fillId="0" borderId="41" xfId="52" applyFont="1" applyBorder="1" applyAlignment="1">
      <alignment horizontal="center" vertical="center"/>
    </xf>
    <xf numFmtId="0" fontId="23" fillId="0" borderId="47" xfId="52" applyFont="1" applyBorder="1" applyAlignment="1">
      <alignment horizontal="center" vertical="center"/>
    </xf>
    <xf numFmtId="0" fontId="23" fillId="0" borderId="0" xfId="52" applyFont="1" applyBorder="1" applyAlignment="1">
      <alignment horizontal="left" vertical="center"/>
    </xf>
    <xf numFmtId="0" fontId="32" fillId="0" borderId="12" xfId="52" applyFont="1" applyBorder="1" applyAlignment="1">
      <alignment horizontal="center" vertical="top"/>
    </xf>
    <xf numFmtId="0" fontId="29" fillId="0" borderId="20" xfId="52" applyFont="1" applyBorder="1" applyAlignment="1">
      <alignment vertical="center"/>
    </xf>
    <xf numFmtId="0" fontId="29" fillId="0" borderId="50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31" fillId="0" borderId="42" xfId="52" applyFont="1" applyBorder="1" applyAlignment="1">
      <alignment horizontal="left" vertical="center"/>
    </xf>
    <xf numFmtId="0" fontId="31" fillId="0" borderId="41" xfId="52" applyFont="1" applyBorder="1" applyAlignment="1">
      <alignment horizontal="left" vertical="center"/>
    </xf>
    <xf numFmtId="0" fontId="29" fillId="0" borderId="43" xfId="52" applyFont="1" applyBorder="1" applyAlignment="1">
      <alignment vertical="center"/>
    </xf>
    <xf numFmtId="0" fontId="23" fillId="0" borderId="44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/>
    </xf>
    <xf numFmtId="0" fontId="23" fillId="0" borderId="44" xfId="52" applyFont="1" applyBorder="1" applyAlignment="1">
      <alignment vertical="center"/>
    </xf>
    <xf numFmtId="0" fontId="29" fillId="0" borderId="44" xfId="52" applyFont="1" applyBorder="1" applyAlignment="1">
      <alignment vertical="center"/>
    </xf>
    <xf numFmtId="0" fontId="29" fillId="0" borderId="43" xfId="52" applyFont="1" applyBorder="1" applyAlignment="1">
      <alignment horizontal="center" vertical="center"/>
    </xf>
    <xf numFmtId="0" fontId="26" fillId="0" borderId="44" xfId="52" applyFont="1" applyBorder="1" applyAlignment="1">
      <alignment horizontal="center" vertical="center"/>
    </xf>
    <xf numFmtId="0" fontId="29" fillId="0" borderId="44" xfId="52" applyFont="1" applyBorder="1" applyAlignment="1">
      <alignment horizontal="center" vertical="center"/>
    </xf>
    <xf numFmtId="0" fontId="23" fillId="0" borderId="44" xfId="52" applyFont="1" applyBorder="1" applyAlignment="1">
      <alignment horizontal="center" vertical="center"/>
    </xf>
    <xf numFmtId="0" fontId="26" fillId="0" borderId="19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9" fillId="0" borderId="39" xfId="52" applyFont="1" applyBorder="1" applyAlignment="1">
      <alignment horizontal="left" vertical="center" wrapText="1"/>
    </xf>
    <xf numFmtId="0" fontId="29" fillId="0" borderId="23" xfId="52" applyFont="1" applyBorder="1" applyAlignment="1">
      <alignment horizontal="left" vertical="center" wrapText="1"/>
    </xf>
    <xf numFmtId="0" fontId="29" fillId="0" borderId="43" xfId="52" applyFont="1" applyBorder="1" applyAlignment="1">
      <alignment horizontal="left" vertical="center"/>
    </xf>
    <xf numFmtId="0" fontId="29" fillId="0" borderId="44" xfId="52" applyFont="1" applyBorder="1" applyAlignment="1">
      <alignment horizontal="left" vertical="center"/>
    </xf>
    <xf numFmtId="0" fontId="33" fillId="0" borderId="51" xfId="52" applyFont="1" applyBorder="1" applyAlignment="1">
      <alignment horizontal="left" vertical="center" wrapText="1"/>
    </xf>
    <xf numFmtId="0" fontId="34" fillId="0" borderId="2" xfId="0" applyFont="1" applyFill="1" applyBorder="1" applyAlignment="1">
      <alignment horizontal="center"/>
    </xf>
    <xf numFmtId="9" fontId="26" fillId="0" borderId="19" xfId="52" applyNumberFormat="1" applyFont="1" applyBorder="1" applyAlignment="1">
      <alignment horizontal="center" vertical="center"/>
    </xf>
    <xf numFmtId="0" fontId="31" fillId="0" borderId="42" xfId="0" applyFont="1" applyBorder="1" applyAlignment="1">
      <alignment horizontal="left" vertical="center"/>
    </xf>
    <xf numFmtId="0" fontId="31" fillId="0" borderId="41" xfId="0" applyFont="1" applyBorder="1" applyAlignment="1">
      <alignment horizontal="left" vertical="center"/>
    </xf>
    <xf numFmtId="9" fontId="26" fillId="0" borderId="30" xfId="52" applyNumberFormat="1" applyFont="1" applyBorder="1" applyAlignment="1">
      <alignment horizontal="left" vertical="center"/>
    </xf>
    <xf numFmtId="9" fontId="26" fillId="0" borderId="25" xfId="52" applyNumberFormat="1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23" xfId="52" applyNumberFormat="1" applyFont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31" fillId="0" borderId="29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53" xfId="52" applyFont="1" applyFill="1" applyBorder="1" applyAlignment="1">
      <alignment horizontal="left" vertical="center"/>
    </xf>
    <xf numFmtId="0" fontId="31" fillId="0" borderId="37" xfId="52" applyFont="1" applyBorder="1" applyAlignment="1">
      <alignment vertical="center"/>
    </xf>
    <xf numFmtId="0" fontId="35" fillId="0" borderId="41" xfId="52" applyFont="1" applyBorder="1" applyAlignment="1">
      <alignment horizontal="center" vertical="center"/>
    </xf>
    <xf numFmtId="0" fontId="31" fillId="0" borderId="38" xfId="52" applyFont="1" applyBorder="1" applyAlignment="1">
      <alignment vertical="center"/>
    </xf>
    <xf numFmtId="0" fontId="26" fillId="0" borderId="54" xfId="52" applyFont="1" applyBorder="1" applyAlignment="1">
      <alignment vertical="center"/>
    </xf>
    <xf numFmtId="0" fontId="31" fillId="0" borderId="54" xfId="52" applyFont="1" applyBorder="1" applyAlignment="1">
      <alignment vertical="center"/>
    </xf>
    <xf numFmtId="58" fontId="23" fillId="0" borderId="38" xfId="52" applyNumberFormat="1" applyFont="1" applyBorder="1" applyAlignment="1">
      <alignment vertical="center"/>
    </xf>
    <xf numFmtId="0" fontId="31" fillId="0" borderId="29" xfId="52" applyFont="1" applyBorder="1" applyAlignment="1">
      <alignment horizontal="center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31" fillId="0" borderId="48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6" xfId="52" applyFont="1" applyBorder="1" applyAlignment="1">
      <alignment horizontal="left" vertical="center" wrapText="1"/>
    </xf>
    <xf numFmtId="0" fontId="29" fillId="0" borderId="49" xfId="52" applyFont="1" applyBorder="1" applyAlignment="1">
      <alignment horizontal="left" vertical="center"/>
    </xf>
    <xf numFmtId="0" fontId="28" fillId="0" borderId="33" xfId="52" applyFont="1" applyBorder="1" applyAlignment="1">
      <alignment horizontal="left" vertical="center" wrapText="1"/>
    </xf>
    <xf numFmtId="0" fontId="28" fillId="0" borderId="33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9" fontId="26" fillId="0" borderId="46" xfId="52" applyNumberFormat="1" applyFont="1" applyBorder="1" applyAlignment="1">
      <alignment horizontal="left" vertical="center"/>
    </xf>
    <xf numFmtId="0" fontId="25" fillId="0" borderId="49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31" fillId="0" borderId="57" xfId="52" applyFont="1" applyBorder="1" applyAlignment="1">
      <alignment horizontal="center" vertical="center"/>
    </xf>
    <xf numFmtId="0" fontId="26" fillId="0" borderId="54" xfId="52" applyFont="1" applyBorder="1" applyAlignment="1">
      <alignment horizontal="center" vertical="center"/>
    </xf>
    <xf numFmtId="0" fontId="26" fillId="0" borderId="55" xfId="52" applyFont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7" fillId="0" borderId="60" xfId="0" applyFont="1" applyBorder="1"/>
    <xf numFmtId="0" fontId="37" fillId="0" borderId="2" xfId="0" applyFont="1" applyBorder="1"/>
    <xf numFmtId="0" fontId="37" fillId="0" borderId="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9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60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36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5" fillId="0" borderId="2" xfId="49" applyFont="1" applyBorder="1" applyAlignment="1" quotePrefix="1">
      <alignment horizontal="center" vertical="center" wrapText="1"/>
    </xf>
    <xf numFmtId="0" fontId="6" fillId="0" borderId="2" xfId="50" applyFont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/>
    </xf>
    <xf numFmtId="0" fontId="5" fillId="0" borderId="0" xfId="49" applyFont="1" applyBorder="1" applyAlignment="1" quotePrefix="1">
      <alignment horizontal="center" vertical="center" wrapText="1"/>
    </xf>
    <xf numFmtId="0" fontId="5" fillId="3" borderId="5" xfId="49" applyFont="1" applyFill="1" applyBorder="1" applyAlignment="1" quotePrefix="1">
      <alignment horizontal="center" vertical="center" wrapText="1"/>
    </xf>
    <xf numFmtId="0" fontId="5" fillId="3" borderId="2" xfId="49" applyFont="1" applyFill="1" applyBorder="1" applyAlignment="1" quotePrefix="1">
      <alignment horizontal="left" vertical="center"/>
    </xf>
    <xf numFmtId="0" fontId="6" fillId="3" borderId="1" xfId="50" applyFont="1" applyFill="1" applyBorder="1" applyAlignment="1" quotePrefix="1">
      <alignment horizontal="center" vertical="center" wrapText="1"/>
    </xf>
    <xf numFmtId="0" fontId="8" fillId="0" borderId="6" xfId="49" applyFont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常规 11 17" xfId="51"/>
    <cellStyle name="常规 2" xfId="52"/>
    <cellStyle name="常规 23" xfId="53"/>
    <cellStyle name="常规 3" xfId="54"/>
    <cellStyle name="常规 38 2" xfId="55"/>
    <cellStyle name="常规 4" xfId="56"/>
    <cellStyle name="常规 40" xfId="57"/>
    <cellStyle name="常规 68 3" xfId="58"/>
    <cellStyle name="常规 72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381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5417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65417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65417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65512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71700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33650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3365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7170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5267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5417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65417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65417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65512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171700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533650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53365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17170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35267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43100" y="1438275"/>
              <a:ext cx="4286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14525" y="1790700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10</xdr:col>
      <xdr:colOff>114300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114300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114300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5175" y="246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5175" y="246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35175" y="4751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84375" y="4751070"/>
          <a:ext cx="32067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08175" y="4751070"/>
          <a:ext cx="3282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35175" y="4751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35175" y="4751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60" customWidth="1"/>
    <col min="3" max="3" width="10.125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ht="15" customHeight="1" spans="1:2">
      <c r="A8" s="364">
        <v>7</v>
      </c>
      <c r="B8" s="365" t="s">
        <v>7</v>
      </c>
    </row>
    <row r="9" ht="18.95" customHeight="1" spans="1:2">
      <c r="A9" s="361"/>
      <c r="B9" s="366" t="s">
        <v>8</v>
      </c>
    </row>
    <row r="10" ht="15.95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0.25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spans="1:2">
      <c r="A27" s="9">
        <v>7</v>
      </c>
      <c r="B27" s="363" t="s">
        <v>25</v>
      </c>
    </row>
    <row r="28" spans="1:2">
      <c r="A28" s="9">
        <v>8</v>
      </c>
      <c r="B28" s="363" t="s">
        <v>26</v>
      </c>
    </row>
    <row r="29" spans="1:2">
      <c r="A29" s="9"/>
      <c r="B29" s="363"/>
    </row>
    <row r="30" ht="20.25" spans="1:2">
      <c r="A30" s="361"/>
      <c r="B30" s="362" t="s">
        <v>27</v>
      </c>
    </row>
    <row r="31" spans="1:2">
      <c r="A31" s="9">
        <v>1</v>
      </c>
      <c r="B31" s="368" t="s">
        <v>28</v>
      </c>
    </row>
    <row r="32" spans="1:2">
      <c r="A32" s="9">
        <v>2</v>
      </c>
      <c r="B32" s="363" t="s">
        <v>29</v>
      </c>
    </row>
    <row r="33" spans="1:2">
      <c r="A33" s="9">
        <v>3</v>
      </c>
      <c r="B33" s="363" t="s">
        <v>30</v>
      </c>
    </row>
    <row r="34" spans="1:2">
      <c r="A34" s="9">
        <v>4</v>
      </c>
      <c r="B34" s="363" t="s">
        <v>31</v>
      </c>
    </row>
    <row r="35" spans="1:2">
      <c r="A35" s="9">
        <v>5</v>
      </c>
      <c r="B35" s="363" t="s">
        <v>32</v>
      </c>
    </row>
    <row r="36" spans="1:2">
      <c r="A36" s="9">
        <v>6</v>
      </c>
      <c r="B36" s="363" t="s">
        <v>33</v>
      </c>
    </row>
    <row r="37" spans="1:2">
      <c r="A37" s="9">
        <v>7</v>
      </c>
      <c r="B37" s="363" t="s">
        <v>34</v>
      </c>
    </row>
    <row r="38" spans="1:2">
      <c r="A38" s="9"/>
      <c r="B38" s="363"/>
    </row>
    <row r="40" spans="1:2">
      <c r="A40" s="369" t="s">
        <v>35</v>
      </c>
      <c r="B40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304</v>
      </c>
      <c r="B2" s="35" t="s">
        <v>244</v>
      </c>
      <c r="C2" s="35" t="s">
        <v>245</v>
      </c>
      <c r="D2" s="35" t="s">
        <v>246</v>
      </c>
      <c r="E2" s="35" t="s">
        <v>247</v>
      </c>
      <c r="F2" s="35" t="s">
        <v>248</v>
      </c>
      <c r="G2" s="34" t="s">
        <v>305</v>
      </c>
      <c r="H2" s="34" t="s">
        <v>306</v>
      </c>
      <c r="I2" s="34" t="s">
        <v>307</v>
      </c>
      <c r="J2" s="34" t="s">
        <v>306</v>
      </c>
      <c r="K2" s="34" t="s">
        <v>308</v>
      </c>
      <c r="L2" s="34" t="s">
        <v>306</v>
      </c>
      <c r="M2" s="35" t="s">
        <v>291</v>
      </c>
      <c r="N2" s="35" t="s">
        <v>265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6" t="s">
        <v>304</v>
      </c>
      <c r="B4" s="37" t="s">
        <v>309</v>
      </c>
      <c r="C4" s="37" t="s">
        <v>292</v>
      </c>
      <c r="D4" s="37" t="s">
        <v>246</v>
      </c>
      <c r="E4" s="35" t="s">
        <v>247</v>
      </c>
      <c r="F4" s="35" t="s">
        <v>248</v>
      </c>
      <c r="G4" s="34" t="s">
        <v>305</v>
      </c>
      <c r="H4" s="34" t="s">
        <v>306</v>
      </c>
      <c r="I4" s="34" t="s">
        <v>307</v>
      </c>
      <c r="J4" s="34" t="s">
        <v>306</v>
      </c>
      <c r="K4" s="34" t="s">
        <v>308</v>
      </c>
      <c r="L4" s="34" t="s">
        <v>306</v>
      </c>
      <c r="M4" s="35" t="s">
        <v>291</v>
      </c>
      <c r="N4" s="35" t="s">
        <v>265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272</v>
      </c>
      <c r="B11" s="18"/>
      <c r="C11" s="18"/>
      <c r="D11" s="19"/>
      <c r="E11" s="20"/>
      <c r="F11" s="32"/>
      <c r="G11" s="33"/>
      <c r="H11" s="32"/>
      <c r="I11" s="17" t="s">
        <v>310</v>
      </c>
      <c r="J11" s="18"/>
      <c r="K11" s="18"/>
      <c r="L11" s="18"/>
      <c r="M11" s="18"/>
      <c r="N11" s="25"/>
    </row>
    <row r="12" ht="16.5" spans="1:14">
      <c r="A12" s="21" t="s">
        <v>311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285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313</v>
      </c>
      <c r="H2" s="5" t="s">
        <v>314</v>
      </c>
      <c r="I2" s="5" t="s">
        <v>315</v>
      </c>
      <c r="J2" s="4" t="s">
        <v>316</v>
      </c>
      <c r="K2" s="5" t="s">
        <v>291</v>
      </c>
      <c r="L2" s="5" t="s">
        <v>265</v>
      </c>
    </row>
    <row r="3" spans="1:12">
      <c r="A3" s="9"/>
      <c r="B3" s="26"/>
      <c r="C3" s="27" t="s">
        <v>267</v>
      </c>
      <c r="D3" s="371" t="s">
        <v>268</v>
      </c>
      <c r="E3" s="372" t="s">
        <v>269</v>
      </c>
      <c r="F3" s="373" t="s">
        <v>64</v>
      </c>
      <c r="G3" s="29"/>
      <c r="H3" s="30"/>
      <c r="I3" s="14"/>
      <c r="J3" s="14"/>
      <c r="K3" s="14"/>
      <c r="L3" s="14"/>
    </row>
    <row r="4" spans="1:12">
      <c r="A4" s="9"/>
      <c r="B4" s="26"/>
      <c r="C4" s="27"/>
      <c r="D4" s="26"/>
      <c r="E4" s="28"/>
      <c r="F4" s="13"/>
      <c r="G4" s="29"/>
      <c r="H4" s="30"/>
      <c r="I4" s="14"/>
      <c r="J4" s="14"/>
      <c r="K4" s="14"/>
      <c r="L4" s="14"/>
    </row>
    <row r="5" spans="1:12">
      <c r="A5" s="9"/>
      <c r="B5" s="14"/>
      <c r="C5" s="31"/>
      <c r="D5" s="14"/>
      <c r="E5" s="28"/>
      <c r="F5" s="14"/>
      <c r="G5" s="29"/>
      <c r="H5" s="30"/>
      <c r="I5" s="14"/>
      <c r="J5" s="14"/>
      <c r="K5" s="14"/>
      <c r="L5" s="14"/>
    </row>
    <row r="6" spans="1:12">
      <c r="A6" s="9"/>
      <c r="B6" s="14"/>
      <c r="C6" s="27"/>
      <c r="D6" s="26"/>
      <c r="E6" s="14"/>
      <c r="F6" s="13"/>
      <c r="G6" s="29"/>
      <c r="H6" s="30"/>
      <c r="I6" s="14"/>
      <c r="J6" s="14"/>
      <c r="K6" s="14"/>
      <c r="L6" s="14"/>
    </row>
    <row r="7" spans="1:12">
      <c r="A7" s="9"/>
      <c r="B7" s="14"/>
      <c r="C7" s="31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23">
      <c r="A11" s="17" t="s">
        <v>317</v>
      </c>
      <c r="B11" s="18"/>
      <c r="C11" s="18"/>
      <c r="D11" s="19"/>
      <c r="E11" s="20"/>
      <c r="F11" s="32"/>
      <c r="G11" s="32"/>
      <c r="H11" s="32"/>
      <c r="I11" s="33"/>
      <c r="J11" s="32"/>
      <c r="K11" s="17" t="s">
        <v>273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4" t="s">
        <v>271</v>
      </c>
    </row>
    <row r="12" ht="16.5" spans="1:12">
      <c r="A12" s="21" t="s">
        <v>318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D11"/>
    <mergeCell ref="E11:I11"/>
    <mergeCell ref="K11:N11"/>
    <mergeCell ref="A12:L12"/>
  </mergeCells>
  <dataValidations count="1">
    <dataValidation type="list" allowBlank="1" showInputMessage="1" showErrorMessage="1" sqref="W11 L12 L3:L1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292</v>
      </c>
      <c r="D2" s="5" t="s">
        <v>246</v>
      </c>
      <c r="E2" s="5" t="s">
        <v>247</v>
      </c>
      <c r="F2" s="4" t="s">
        <v>320</v>
      </c>
      <c r="G2" s="4" t="s">
        <v>277</v>
      </c>
      <c r="H2" s="6" t="s">
        <v>278</v>
      </c>
      <c r="I2" s="23" t="s">
        <v>280</v>
      </c>
    </row>
    <row r="3" s="1" customFormat="1" ht="16.5" spans="1:9">
      <c r="A3" s="4"/>
      <c r="B3" s="7"/>
      <c r="C3" s="7"/>
      <c r="D3" s="7"/>
      <c r="E3" s="7"/>
      <c r="F3" s="4" t="s">
        <v>321</v>
      </c>
      <c r="G3" s="4" t="s">
        <v>281</v>
      </c>
      <c r="H3" s="8"/>
      <c r="I3" s="24"/>
    </row>
    <row r="4" spans="1:9">
      <c r="A4" s="9">
        <v>1</v>
      </c>
      <c r="B4" s="375" t="s">
        <v>322</v>
      </c>
      <c r="C4" s="376" t="s">
        <v>323</v>
      </c>
      <c r="D4" s="377" t="s">
        <v>324</v>
      </c>
      <c r="E4" s="373" t="s">
        <v>64</v>
      </c>
      <c r="F4" s="14">
        <v>0.2</v>
      </c>
      <c r="G4" s="14">
        <v>0.2</v>
      </c>
      <c r="H4" s="14">
        <v>0.2</v>
      </c>
      <c r="I4" s="14" t="s">
        <v>271</v>
      </c>
    </row>
    <row r="5" spans="1:9">
      <c r="A5" s="9">
        <v>2</v>
      </c>
      <c r="B5" s="378" t="s">
        <v>325</v>
      </c>
      <c r="C5" s="14" t="s">
        <v>299</v>
      </c>
      <c r="D5" s="14" t="s">
        <v>300</v>
      </c>
      <c r="E5" s="373" t="s">
        <v>64</v>
      </c>
      <c r="F5" s="14">
        <v>0.2</v>
      </c>
      <c r="G5" s="14">
        <v>0.2</v>
      </c>
      <c r="H5" s="14">
        <v>0.2</v>
      </c>
      <c r="I5" s="14" t="s">
        <v>271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14"/>
      <c r="D8" s="14"/>
      <c r="E8" s="16"/>
      <c r="F8" s="14"/>
      <c r="G8" s="14"/>
      <c r="H8" s="9"/>
      <c r="I8" s="14"/>
    </row>
    <row r="9" spans="1:9">
      <c r="A9" s="9"/>
      <c r="B9" s="9"/>
      <c r="C9" s="14"/>
      <c r="D9" s="9"/>
      <c r="E9" s="14"/>
      <c r="F9" s="14"/>
      <c r="G9" s="14"/>
      <c r="H9" s="9"/>
      <c r="I9" s="14"/>
    </row>
    <row r="10" spans="1:9">
      <c r="A10" s="9"/>
      <c r="B10" s="9"/>
      <c r="C10" s="14"/>
      <c r="D10" s="9"/>
      <c r="E10" s="14"/>
      <c r="F10" s="14"/>
      <c r="G10" s="14"/>
      <c r="H10" s="9"/>
      <c r="I10" s="14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7"/>
      <c r="B12" s="18"/>
      <c r="C12" s="18"/>
      <c r="D12" s="19"/>
      <c r="E12" s="20"/>
      <c r="F12" s="17"/>
      <c r="G12" s="18"/>
      <c r="H12" s="19"/>
      <c r="I12" s="25"/>
    </row>
    <row r="13" ht="16.5" spans="1:9">
      <c r="A13" s="21" t="s">
        <v>326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9" t="s">
        <v>36</v>
      </c>
      <c r="C2" s="340"/>
      <c r="D2" s="340"/>
      <c r="E2" s="340"/>
      <c r="F2" s="340"/>
      <c r="G2" s="340"/>
      <c r="H2" s="340"/>
      <c r="I2" s="354"/>
    </row>
    <row r="3" ht="27.95" customHeight="1" spans="2:9">
      <c r="B3" s="341"/>
      <c r="C3" s="342"/>
      <c r="D3" s="343" t="s">
        <v>37</v>
      </c>
      <c r="E3" s="344"/>
      <c r="F3" s="345" t="s">
        <v>38</v>
      </c>
      <c r="G3" s="346"/>
      <c r="H3" s="343" t="s">
        <v>39</v>
      </c>
      <c r="I3" s="355"/>
    </row>
    <row r="4" ht="27.95" customHeight="1" spans="2:9">
      <c r="B4" s="341" t="s">
        <v>40</v>
      </c>
      <c r="C4" s="342" t="s">
        <v>41</v>
      </c>
      <c r="D4" s="342" t="s">
        <v>42</v>
      </c>
      <c r="E4" s="342" t="s">
        <v>43</v>
      </c>
      <c r="F4" s="347" t="s">
        <v>42</v>
      </c>
      <c r="G4" s="347" t="s">
        <v>43</v>
      </c>
      <c r="H4" s="342" t="s">
        <v>42</v>
      </c>
      <c r="I4" s="356" t="s">
        <v>43</v>
      </c>
    </row>
    <row r="5" ht="27.95" customHeight="1" spans="2:9">
      <c r="B5" s="348" t="s">
        <v>44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7.95" customHeight="1" spans="2:9">
      <c r="B6" s="348" t="s">
        <v>45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7.95" customHeight="1" spans="2:9">
      <c r="B7" s="348" t="s">
        <v>46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7.95" customHeight="1" spans="2:9">
      <c r="B8" s="348" t="s">
        <v>47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7.95" customHeight="1" spans="2:9">
      <c r="B9" s="348" t="s">
        <v>48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7.95" customHeight="1" spans="2:9">
      <c r="B10" s="348" t="s">
        <v>49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7.95" customHeight="1" spans="2:9">
      <c r="B11" s="348" t="s">
        <v>50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7.95" customHeight="1" spans="2:9">
      <c r="B12" s="350" t="s">
        <v>51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52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4" workbookViewId="0">
      <selection activeCell="B4" sqref="B4:C4"/>
    </sheetView>
  </sheetViews>
  <sheetFormatPr defaultColWidth="10.375" defaultRowHeight="16.5" customHeight="1"/>
  <cols>
    <col min="1" max="9" width="10.375" style="164"/>
    <col min="10" max="10" width="8.875" style="164" customWidth="1"/>
    <col min="11" max="11" width="12" style="164" customWidth="1"/>
    <col min="12" max="16384" width="10.375" style="164"/>
  </cols>
  <sheetData>
    <row r="1" ht="21" spans="1:11">
      <c r="A1" s="274" t="s">
        <v>53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66" t="s">
        <v>54</v>
      </c>
      <c r="B2" s="167" t="s">
        <v>55</v>
      </c>
      <c r="C2" s="167"/>
      <c r="D2" s="168" t="s">
        <v>56</v>
      </c>
      <c r="E2" s="168"/>
      <c r="F2" s="167" t="s">
        <v>57</v>
      </c>
      <c r="G2" s="167"/>
      <c r="H2" s="169" t="s">
        <v>58</v>
      </c>
      <c r="I2" s="247" t="s">
        <v>59</v>
      </c>
      <c r="J2" s="247"/>
      <c r="K2" s="248"/>
    </row>
    <row r="3" ht="14.25" spans="1:11">
      <c r="A3" s="170" t="s">
        <v>60</v>
      </c>
      <c r="B3" s="171"/>
      <c r="C3" s="172"/>
      <c r="D3" s="173" t="s">
        <v>61</v>
      </c>
      <c r="E3" s="174"/>
      <c r="F3" s="174"/>
      <c r="G3" s="175"/>
      <c r="H3" s="173" t="s">
        <v>62</v>
      </c>
      <c r="I3" s="174"/>
      <c r="J3" s="174"/>
      <c r="K3" s="175"/>
    </row>
    <row r="4" ht="14.25" spans="1:11">
      <c r="A4" s="176" t="s">
        <v>63</v>
      </c>
      <c r="B4" s="177" t="s">
        <v>64</v>
      </c>
      <c r="C4" s="178"/>
      <c r="D4" s="176" t="s">
        <v>65</v>
      </c>
      <c r="E4" s="179"/>
      <c r="F4" s="180">
        <v>45504</v>
      </c>
      <c r="G4" s="181"/>
      <c r="H4" s="176" t="s">
        <v>66</v>
      </c>
      <c r="I4" s="179"/>
      <c r="J4" s="177" t="s">
        <v>67</v>
      </c>
      <c r="K4" s="178" t="s">
        <v>68</v>
      </c>
    </row>
    <row r="5" ht="14.25" spans="1:11">
      <c r="A5" s="182" t="s">
        <v>69</v>
      </c>
      <c r="B5" s="177" t="s">
        <v>70</v>
      </c>
      <c r="C5" s="178"/>
      <c r="D5" s="176" t="s">
        <v>71</v>
      </c>
      <c r="E5" s="179"/>
      <c r="F5" s="180">
        <v>45458</v>
      </c>
      <c r="G5" s="181"/>
      <c r="H5" s="176" t="s">
        <v>72</v>
      </c>
      <c r="I5" s="179"/>
      <c r="J5" s="177" t="s">
        <v>67</v>
      </c>
      <c r="K5" s="178" t="s">
        <v>68</v>
      </c>
    </row>
    <row r="6" ht="14.25" spans="1:11">
      <c r="A6" s="176" t="s">
        <v>73</v>
      </c>
      <c r="B6" s="183">
        <v>1</v>
      </c>
      <c r="C6" s="184">
        <v>5</v>
      </c>
      <c r="D6" s="182" t="s">
        <v>74</v>
      </c>
      <c r="E6" s="185"/>
      <c r="F6" s="180">
        <v>45468</v>
      </c>
      <c r="G6" s="181"/>
      <c r="H6" s="176" t="s">
        <v>75</v>
      </c>
      <c r="I6" s="179"/>
      <c r="J6" s="177" t="s">
        <v>67</v>
      </c>
      <c r="K6" s="178" t="s">
        <v>68</v>
      </c>
    </row>
    <row r="7" ht="14.25" spans="1:11">
      <c r="A7" s="176" t="s">
        <v>76</v>
      </c>
      <c r="B7" s="187">
        <v>1000</v>
      </c>
      <c r="C7" s="188"/>
      <c r="D7" s="182" t="s">
        <v>77</v>
      </c>
      <c r="E7" s="189"/>
      <c r="F7" s="180">
        <v>45468</v>
      </c>
      <c r="G7" s="181"/>
      <c r="H7" s="176" t="s">
        <v>78</v>
      </c>
      <c r="I7" s="179"/>
      <c r="J7" s="177" t="s">
        <v>67</v>
      </c>
      <c r="K7" s="178" t="s">
        <v>68</v>
      </c>
    </row>
    <row r="8" ht="15" spans="1:11">
      <c r="A8" s="275"/>
      <c r="B8" s="192"/>
      <c r="C8" s="193"/>
      <c r="D8" s="191" t="s">
        <v>79</v>
      </c>
      <c r="E8" s="194"/>
      <c r="F8" s="195">
        <v>45493</v>
      </c>
      <c r="G8" s="196"/>
      <c r="H8" s="191" t="s">
        <v>80</v>
      </c>
      <c r="I8" s="194"/>
      <c r="J8" s="212" t="s">
        <v>67</v>
      </c>
      <c r="K8" s="250" t="s">
        <v>68</v>
      </c>
    </row>
    <row r="9" ht="15" spans="1:11">
      <c r="A9" s="276" t="s">
        <v>81</v>
      </c>
      <c r="B9" s="277"/>
      <c r="C9" s="277"/>
      <c r="D9" s="277"/>
      <c r="E9" s="277"/>
      <c r="F9" s="277"/>
      <c r="G9" s="277"/>
      <c r="H9" s="277"/>
      <c r="I9" s="277"/>
      <c r="J9" s="277"/>
      <c r="K9" s="320"/>
    </row>
    <row r="10" ht="15" spans="1:11">
      <c r="A10" s="278" t="s">
        <v>82</v>
      </c>
      <c r="B10" s="279"/>
      <c r="C10" s="279"/>
      <c r="D10" s="279"/>
      <c r="E10" s="279"/>
      <c r="F10" s="279"/>
      <c r="G10" s="279"/>
      <c r="H10" s="279"/>
      <c r="I10" s="279"/>
      <c r="J10" s="279"/>
      <c r="K10" s="321"/>
    </row>
    <row r="11" ht="14.25" spans="1:11">
      <c r="A11" s="280" t="s">
        <v>83</v>
      </c>
      <c r="B11" s="281" t="s">
        <v>84</v>
      </c>
      <c r="C11" s="282" t="s">
        <v>85</v>
      </c>
      <c r="D11" s="283"/>
      <c r="E11" s="284" t="s">
        <v>86</v>
      </c>
      <c r="F11" s="281" t="s">
        <v>84</v>
      </c>
      <c r="G11" s="282" t="s">
        <v>85</v>
      </c>
      <c r="H11" s="282" t="s">
        <v>87</v>
      </c>
      <c r="I11" s="284" t="s">
        <v>88</v>
      </c>
      <c r="J11" s="281" t="s">
        <v>84</v>
      </c>
      <c r="K11" s="322" t="s">
        <v>85</v>
      </c>
    </row>
    <row r="12" ht="14.25" spans="1:11">
      <c r="A12" s="182" t="s">
        <v>89</v>
      </c>
      <c r="B12" s="204" t="s">
        <v>84</v>
      </c>
      <c r="C12" s="177" t="s">
        <v>85</v>
      </c>
      <c r="D12" s="189"/>
      <c r="E12" s="185" t="s">
        <v>90</v>
      </c>
      <c r="F12" s="204" t="s">
        <v>84</v>
      </c>
      <c r="G12" s="177" t="s">
        <v>85</v>
      </c>
      <c r="H12" s="177" t="s">
        <v>87</v>
      </c>
      <c r="I12" s="185" t="s">
        <v>91</v>
      </c>
      <c r="J12" s="204" t="s">
        <v>84</v>
      </c>
      <c r="K12" s="178" t="s">
        <v>85</v>
      </c>
    </row>
    <row r="13" ht="14.25" spans="1:11">
      <c r="A13" s="182" t="s">
        <v>92</v>
      </c>
      <c r="B13" s="204" t="s">
        <v>84</v>
      </c>
      <c r="C13" s="177" t="s">
        <v>85</v>
      </c>
      <c r="D13" s="189"/>
      <c r="E13" s="185" t="s">
        <v>93</v>
      </c>
      <c r="F13" s="177" t="s">
        <v>94</v>
      </c>
      <c r="G13" s="177" t="s">
        <v>95</v>
      </c>
      <c r="H13" s="177" t="s">
        <v>87</v>
      </c>
      <c r="I13" s="185" t="s">
        <v>96</v>
      </c>
      <c r="J13" s="204" t="s">
        <v>84</v>
      </c>
      <c r="K13" s="178" t="s">
        <v>85</v>
      </c>
    </row>
    <row r="14" ht="15" spans="1:11">
      <c r="A14" s="191" t="s">
        <v>97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52"/>
    </row>
    <row r="15" ht="15" spans="1:11">
      <c r="A15" s="278" t="s">
        <v>98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21"/>
    </row>
    <row r="16" ht="14.25" spans="1:11">
      <c r="A16" s="285" t="s">
        <v>99</v>
      </c>
      <c r="B16" s="282" t="s">
        <v>94</v>
      </c>
      <c r="C16" s="282" t="s">
        <v>95</v>
      </c>
      <c r="D16" s="286"/>
      <c r="E16" s="287" t="s">
        <v>100</v>
      </c>
      <c r="F16" s="282" t="s">
        <v>94</v>
      </c>
      <c r="G16" s="282" t="s">
        <v>95</v>
      </c>
      <c r="H16" s="288"/>
      <c r="I16" s="287" t="s">
        <v>101</v>
      </c>
      <c r="J16" s="282" t="s">
        <v>94</v>
      </c>
      <c r="K16" s="322" t="s">
        <v>95</v>
      </c>
    </row>
    <row r="17" customHeight="1" spans="1:22">
      <c r="A17" s="186" t="s">
        <v>102</v>
      </c>
      <c r="B17" s="177" t="s">
        <v>94</v>
      </c>
      <c r="C17" s="177" t="s">
        <v>95</v>
      </c>
      <c r="D17" s="289"/>
      <c r="E17" s="223" t="s">
        <v>103</v>
      </c>
      <c r="F17" s="177" t="s">
        <v>94</v>
      </c>
      <c r="G17" s="177" t="s">
        <v>95</v>
      </c>
      <c r="H17" s="290"/>
      <c r="I17" s="223" t="s">
        <v>104</v>
      </c>
      <c r="J17" s="177" t="s">
        <v>94</v>
      </c>
      <c r="K17" s="178" t="s">
        <v>95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105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3" customFormat="1" ht="18" customHeight="1" spans="1:11">
      <c r="A19" s="278" t="s">
        <v>106</v>
      </c>
      <c r="B19" s="279"/>
      <c r="C19" s="279"/>
      <c r="D19" s="279"/>
      <c r="E19" s="279"/>
      <c r="F19" s="279"/>
      <c r="G19" s="279"/>
      <c r="H19" s="279"/>
      <c r="I19" s="279"/>
      <c r="J19" s="279"/>
      <c r="K19" s="321"/>
    </row>
    <row r="20" customHeight="1" spans="1:11">
      <c r="A20" s="293" t="s">
        <v>107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108</v>
      </c>
      <c r="B21" s="223" t="s">
        <v>109</v>
      </c>
      <c r="C21" s="223" t="s">
        <v>110</v>
      </c>
      <c r="D21" s="223" t="s">
        <v>111</v>
      </c>
      <c r="E21" s="223" t="s">
        <v>112</v>
      </c>
      <c r="F21" s="223" t="s">
        <v>113</v>
      </c>
      <c r="G21" s="223" t="s">
        <v>114</v>
      </c>
      <c r="H21" s="223" t="s">
        <v>115</v>
      </c>
      <c r="I21" s="223" t="s">
        <v>116</v>
      </c>
      <c r="J21" s="223" t="s">
        <v>117</v>
      </c>
      <c r="K21" s="262" t="s">
        <v>118</v>
      </c>
    </row>
    <row r="22" customHeight="1" spans="1:11">
      <c r="A22" s="296" t="s">
        <v>119</v>
      </c>
      <c r="B22" s="297"/>
      <c r="C22" s="297"/>
      <c r="D22" s="297">
        <v>1</v>
      </c>
      <c r="E22" s="297">
        <v>1</v>
      </c>
      <c r="F22" s="297">
        <v>1</v>
      </c>
      <c r="G22" s="297">
        <v>1</v>
      </c>
      <c r="H22" s="297">
        <v>1</v>
      </c>
      <c r="I22" s="297"/>
      <c r="J22" s="297"/>
      <c r="K22" s="326"/>
    </row>
    <row r="23" customHeight="1" spans="1:11">
      <c r="A23" s="190"/>
      <c r="B23" s="297"/>
      <c r="C23" s="297"/>
      <c r="D23" s="297"/>
      <c r="E23" s="297"/>
      <c r="F23" s="297"/>
      <c r="G23" s="297"/>
      <c r="H23" s="297"/>
      <c r="I23" s="297"/>
      <c r="J23" s="297"/>
      <c r="K23" s="327"/>
    </row>
    <row r="24" customHeight="1" spans="1:11">
      <c r="A24" s="190"/>
      <c r="B24" s="297"/>
      <c r="C24" s="297"/>
      <c r="D24" s="297"/>
      <c r="E24" s="297"/>
      <c r="F24" s="297"/>
      <c r="G24" s="297"/>
      <c r="H24" s="297"/>
      <c r="I24" s="297"/>
      <c r="J24" s="297"/>
      <c r="K24" s="327"/>
    </row>
    <row r="25" customHeight="1" spans="1:11">
      <c r="A25" s="190"/>
      <c r="B25" s="297"/>
      <c r="C25" s="297"/>
      <c r="D25" s="297"/>
      <c r="E25" s="297"/>
      <c r="F25" s="297"/>
      <c r="G25" s="297"/>
      <c r="H25" s="297"/>
      <c r="I25" s="297"/>
      <c r="J25" s="297"/>
      <c r="K25" s="328"/>
    </row>
    <row r="26" customHeight="1" spans="1:11">
      <c r="A26" s="190"/>
      <c r="B26" s="297"/>
      <c r="C26" s="297"/>
      <c r="D26" s="297"/>
      <c r="E26" s="297"/>
      <c r="F26" s="297"/>
      <c r="G26" s="297"/>
      <c r="H26" s="297"/>
      <c r="I26" s="297"/>
      <c r="J26" s="297"/>
      <c r="K26" s="328"/>
    </row>
    <row r="27" customHeight="1" spans="1:11">
      <c r="A27" s="190"/>
      <c r="B27" s="297"/>
      <c r="C27" s="297"/>
      <c r="D27" s="297"/>
      <c r="E27" s="297"/>
      <c r="F27" s="297"/>
      <c r="G27" s="297"/>
      <c r="H27" s="297"/>
      <c r="I27" s="297"/>
      <c r="J27" s="297"/>
      <c r="K27" s="328"/>
    </row>
    <row r="28" customHeight="1" spans="1:11">
      <c r="A28" s="190"/>
      <c r="B28" s="297"/>
      <c r="C28" s="297"/>
      <c r="D28" s="297"/>
      <c r="E28" s="297"/>
      <c r="F28" s="297"/>
      <c r="G28" s="297"/>
      <c r="H28" s="297"/>
      <c r="I28" s="297"/>
      <c r="J28" s="297"/>
      <c r="K28" s="328"/>
    </row>
    <row r="29" ht="18" customHeight="1" spans="1:11">
      <c r="A29" s="298" t="s">
        <v>120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29"/>
    </row>
    <row r="30" ht="18.75" customHeight="1" spans="1:11">
      <c r="A30" s="300" t="s">
        <v>121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30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31"/>
    </row>
    <row r="32" ht="18" customHeight="1" spans="1:11">
      <c r="A32" s="298" t="s">
        <v>122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29"/>
    </row>
    <row r="33" ht="14.25" spans="1:11">
      <c r="A33" s="304" t="s">
        <v>123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2"/>
    </row>
    <row r="34" ht="15" spans="1:11">
      <c r="A34" s="216" t="s">
        <v>124</v>
      </c>
      <c r="B34" s="217"/>
      <c r="C34" s="177" t="s">
        <v>67</v>
      </c>
      <c r="D34" s="177" t="s">
        <v>68</v>
      </c>
      <c r="E34" s="306" t="s">
        <v>125</v>
      </c>
      <c r="F34" s="307"/>
      <c r="G34" s="307"/>
      <c r="H34" s="307"/>
      <c r="I34" s="307"/>
      <c r="J34" s="307"/>
      <c r="K34" s="333"/>
    </row>
    <row r="35" ht="15" spans="1:11">
      <c r="A35" s="308" t="s">
        <v>126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4.25" spans="1:11">
      <c r="A36" s="309" t="s">
        <v>127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34"/>
    </row>
    <row r="37" ht="14.25" spans="1:11">
      <c r="A37" s="230" t="s">
        <v>128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65"/>
    </row>
    <row r="38" ht="14.25" spans="1:11">
      <c r="A38" s="230" t="s">
        <v>129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65"/>
    </row>
    <row r="39" ht="14.2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5"/>
    </row>
    <row r="40" ht="14.2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5"/>
    </row>
    <row r="41" ht="14.2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5"/>
    </row>
    <row r="42" ht="14.2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5"/>
    </row>
    <row r="43" ht="15" spans="1:11">
      <c r="A43" s="225" t="s">
        <v>130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3"/>
    </row>
    <row r="44" ht="15" spans="1:11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321"/>
    </row>
    <row r="45" ht="14.25" spans="1:11">
      <c r="A45" s="285" t="s">
        <v>132</v>
      </c>
      <c r="B45" s="282" t="s">
        <v>94</v>
      </c>
      <c r="C45" s="282" t="s">
        <v>95</v>
      </c>
      <c r="D45" s="282" t="s">
        <v>87</v>
      </c>
      <c r="E45" s="287" t="s">
        <v>133</v>
      </c>
      <c r="F45" s="282" t="s">
        <v>94</v>
      </c>
      <c r="G45" s="282" t="s">
        <v>95</v>
      </c>
      <c r="H45" s="282" t="s">
        <v>87</v>
      </c>
      <c r="I45" s="287" t="s">
        <v>134</v>
      </c>
      <c r="J45" s="282" t="s">
        <v>94</v>
      </c>
      <c r="K45" s="322" t="s">
        <v>95</v>
      </c>
    </row>
    <row r="46" ht="14.25" spans="1:11">
      <c r="A46" s="186" t="s">
        <v>86</v>
      </c>
      <c r="B46" s="177" t="s">
        <v>94</v>
      </c>
      <c r="C46" s="177" t="s">
        <v>95</v>
      </c>
      <c r="D46" s="177" t="s">
        <v>87</v>
      </c>
      <c r="E46" s="223" t="s">
        <v>93</v>
      </c>
      <c r="F46" s="177" t="s">
        <v>94</v>
      </c>
      <c r="G46" s="177" t="s">
        <v>95</v>
      </c>
      <c r="H46" s="177" t="s">
        <v>87</v>
      </c>
      <c r="I46" s="223" t="s">
        <v>104</v>
      </c>
      <c r="J46" s="177" t="s">
        <v>94</v>
      </c>
      <c r="K46" s="178" t="s">
        <v>95</v>
      </c>
    </row>
    <row r="47" ht="15" spans="1:11">
      <c r="A47" s="191" t="s">
        <v>97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52"/>
    </row>
    <row r="48" ht="15" spans="1:11">
      <c r="A48" s="308" t="s">
        <v>135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34"/>
    </row>
    <row r="50" ht="15" spans="1:11">
      <c r="A50" s="311" t="s">
        <v>136</v>
      </c>
      <c r="B50" s="312" t="s">
        <v>137</v>
      </c>
      <c r="C50" s="312"/>
      <c r="D50" s="313" t="s">
        <v>138</v>
      </c>
      <c r="E50" s="314" t="s">
        <v>139</v>
      </c>
      <c r="F50" s="315" t="s">
        <v>140</v>
      </c>
      <c r="G50" s="316">
        <v>45458</v>
      </c>
      <c r="H50" s="317" t="s">
        <v>141</v>
      </c>
      <c r="I50" s="335"/>
      <c r="J50" s="336" t="s">
        <v>142</v>
      </c>
      <c r="K50" s="337"/>
    </row>
    <row r="51" ht="15" spans="1:11">
      <c r="A51" s="308" t="s">
        <v>143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38"/>
    </row>
    <row r="53" ht="15" spans="1:11">
      <c r="A53" s="311" t="s">
        <v>136</v>
      </c>
      <c r="B53" s="312" t="s">
        <v>137</v>
      </c>
      <c r="C53" s="312"/>
      <c r="D53" s="313" t="s">
        <v>138</v>
      </c>
      <c r="E53" s="314" t="s">
        <v>139</v>
      </c>
      <c r="F53" s="315" t="s">
        <v>144</v>
      </c>
      <c r="G53" s="316">
        <v>45459</v>
      </c>
      <c r="H53" s="317" t="s">
        <v>141</v>
      </c>
      <c r="I53" s="335"/>
      <c r="J53" s="336" t="s">
        <v>142</v>
      </c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5" workbookViewId="0">
      <selection activeCell="N10" sqref="N10"/>
    </sheetView>
  </sheetViews>
  <sheetFormatPr defaultColWidth="10" defaultRowHeight="16.5" customHeight="1"/>
  <cols>
    <col min="1" max="16384" width="10" style="164"/>
  </cols>
  <sheetData>
    <row r="1" ht="22.5" customHeight="1" spans="1:11">
      <c r="A1" s="165" t="s">
        <v>145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54</v>
      </c>
      <c r="B2" s="167" t="s">
        <v>55</v>
      </c>
      <c r="C2" s="167"/>
      <c r="D2" s="168" t="s">
        <v>56</v>
      </c>
      <c r="E2" s="168"/>
      <c r="F2" s="167" t="s">
        <v>146</v>
      </c>
      <c r="G2" s="167"/>
      <c r="H2" s="169" t="s">
        <v>58</v>
      </c>
      <c r="I2" s="247" t="s">
        <v>59</v>
      </c>
      <c r="J2" s="247"/>
      <c r="K2" s="248"/>
    </row>
    <row r="3" customHeight="1" spans="1:11">
      <c r="A3" s="170" t="s">
        <v>60</v>
      </c>
      <c r="B3" s="171"/>
      <c r="C3" s="172"/>
      <c r="D3" s="173" t="s">
        <v>61</v>
      </c>
      <c r="E3" s="174"/>
      <c r="F3" s="174"/>
      <c r="G3" s="175"/>
      <c r="H3" s="173" t="s">
        <v>62</v>
      </c>
      <c r="I3" s="174"/>
      <c r="J3" s="174"/>
      <c r="K3" s="175"/>
    </row>
    <row r="4" customHeight="1" spans="1:11">
      <c r="A4" s="176" t="s">
        <v>63</v>
      </c>
      <c r="B4" s="177" t="s">
        <v>64</v>
      </c>
      <c r="C4" s="178"/>
      <c r="D4" s="176" t="s">
        <v>65</v>
      </c>
      <c r="E4" s="179"/>
      <c r="F4" s="180">
        <v>45504</v>
      </c>
      <c r="G4" s="181"/>
      <c r="H4" s="176" t="s">
        <v>147</v>
      </c>
      <c r="I4" s="179"/>
      <c r="J4" s="177" t="s">
        <v>67</v>
      </c>
      <c r="K4" s="178" t="s">
        <v>68</v>
      </c>
    </row>
    <row r="5" customHeight="1" spans="1:11">
      <c r="A5" s="182" t="s">
        <v>69</v>
      </c>
      <c r="B5" s="177" t="s">
        <v>70</v>
      </c>
      <c r="C5" s="178"/>
      <c r="D5" s="176" t="s">
        <v>71</v>
      </c>
      <c r="E5" s="179"/>
      <c r="F5" s="180">
        <v>45458</v>
      </c>
      <c r="G5" s="181"/>
      <c r="H5" s="176" t="s">
        <v>148</v>
      </c>
      <c r="I5" s="179"/>
      <c r="J5" s="177" t="s">
        <v>67</v>
      </c>
      <c r="K5" s="178" t="s">
        <v>68</v>
      </c>
    </row>
    <row r="6" customHeight="1" spans="1:11">
      <c r="A6" s="176" t="s">
        <v>73</v>
      </c>
      <c r="B6" s="183">
        <v>1</v>
      </c>
      <c r="C6" s="184">
        <v>5</v>
      </c>
      <c r="D6" s="182" t="s">
        <v>74</v>
      </c>
      <c r="E6" s="185"/>
      <c r="F6" s="180">
        <v>45468</v>
      </c>
      <c r="G6" s="181"/>
      <c r="H6" s="186" t="s">
        <v>149</v>
      </c>
      <c r="I6" s="223"/>
      <c r="J6" s="223"/>
      <c r="K6" s="249"/>
    </row>
    <row r="7" customHeight="1" spans="1:11">
      <c r="A7" s="176" t="s">
        <v>76</v>
      </c>
      <c r="B7" s="187">
        <v>1000</v>
      </c>
      <c r="C7" s="188"/>
      <c r="D7" s="182" t="s">
        <v>77</v>
      </c>
      <c r="E7" s="189"/>
      <c r="F7" s="180">
        <v>45468</v>
      </c>
      <c r="G7" s="181"/>
      <c r="H7" s="190"/>
      <c r="I7" s="177"/>
      <c r="J7" s="177"/>
      <c r="K7" s="178"/>
    </row>
    <row r="8" customHeight="1" spans="1:11">
      <c r="A8" s="191"/>
      <c r="B8" s="192"/>
      <c r="C8" s="193"/>
      <c r="D8" s="191" t="s">
        <v>79</v>
      </c>
      <c r="E8" s="194"/>
      <c r="F8" s="195">
        <v>45493</v>
      </c>
      <c r="G8" s="196"/>
      <c r="H8" s="197"/>
      <c r="I8" s="212"/>
      <c r="J8" s="212"/>
      <c r="K8" s="250"/>
    </row>
    <row r="9" customHeight="1" spans="1:11">
      <c r="A9" s="198" t="s">
        <v>150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83</v>
      </c>
      <c r="B10" s="200" t="s">
        <v>84</v>
      </c>
      <c r="C10" s="201" t="s">
        <v>85</v>
      </c>
      <c r="D10" s="202"/>
      <c r="E10" s="203" t="s">
        <v>88</v>
      </c>
      <c r="F10" s="200" t="s">
        <v>84</v>
      </c>
      <c r="G10" s="201" t="s">
        <v>85</v>
      </c>
      <c r="H10" s="200"/>
      <c r="I10" s="203" t="s">
        <v>86</v>
      </c>
      <c r="J10" s="200" t="s">
        <v>84</v>
      </c>
      <c r="K10" s="251" t="s">
        <v>85</v>
      </c>
    </row>
    <row r="11" customHeight="1" spans="1:11">
      <c r="A11" s="182" t="s">
        <v>89</v>
      </c>
      <c r="B11" s="204" t="s">
        <v>84</v>
      </c>
      <c r="C11" s="177" t="s">
        <v>85</v>
      </c>
      <c r="D11" s="189"/>
      <c r="E11" s="185" t="s">
        <v>91</v>
      </c>
      <c r="F11" s="204" t="s">
        <v>84</v>
      </c>
      <c r="G11" s="177" t="s">
        <v>85</v>
      </c>
      <c r="H11" s="204"/>
      <c r="I11" s="185" t="s">
        <v>96</v>
      </c>
      <c r="J11" s="204" t="s">
        <v>84</v>
      </c>
      <c r="K11" s="178" t="s">
        <v>85</v>
      </c>
    </row>
    <row r="12" customHeight="1" spans="1:11">
      <c r="A12" s="191" t="s">
        <v>125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52"/>
    </row>
    <row r="13" customHeight="1" spans="1:11">
      <c r="A13" s="205" t="s">
        <v>151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152</v>
      </c>
      <c r="B14" s="207"/>
      <c r="C14" s="207"/>
      <c r="D14" s="207"/>
      <c r="E14" s="207"/>
      <c r="F14" s="207"/>
      <c r="G14" s="207"/>
      <c r="H14" s="207"/>
      <c r="I14" s="253"/>
      <c r="J14" s="253"/>
      <c r="K14" s="254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55"/>
      <c r="J15" s="256"/>
      <c r="K15" s="257"/>
    </row>
    <row r="16" customHeight="1" spans="1:11">
      <c r="A16" s="197"/>
      <c r="B16" s="212"/>
      <c r="C16" s="212"/>
      <c r="D16" s="212"/>
      <c r="E16" s="212"/>
      <c r="F16" s="212"/>
      <c r="G16" s="212"/>
      <c r="H16" s="212"/>
      <c r="I16" s="212"/>
      <c r="J16" s="212"/>
      <c r="K16" s="250"/>
    </row>
    <row r="17" customHeight="1" spans="1:11">
      <c r="A17" s="205" t="s">
        <v>153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 t="s">
        <v>154</v>
      </c>
      <c r="B18" s="207"/>
      <c r="C18" s="207"/>
      <c r="D18" s="207"/>
      <c r="E18" s="207"/>
      <c r="F18" s="207"/>
      <c r="G18" s="207"/>
      <c r="H18" s="207"/>
      <c r="I18" s="253"/>
      <c r="J18" s="253"/>
      <c r="K18" s="254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55"/>
      <c r="J19" s="256"/>
      <c r="K19" s="257"/>
    </row>
    <row r="20" customHeight="1" spans="1:11">
      <c r="A20" s="197"/>
      <c r="B20" s="212"/>
      <c r="C20" s="212"/>
      <c r="D20" s="212"/>
      <c r="E20" s="212"/>
      <c r="F20" s="212"/>
      <c r="G20" s="212"/>
      <c r="H20" s="212"/>
      <c r="I20" s="212"/>
      <c r="J20" s="212"/>
      <c r="K20" s="250"/>
    </row>
    <row r="21" customHeight="1" spans="1:11">
      <c r="A21" s="213" t="s">
        <v>122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</row>
    <row r="22" customHeight="1" spans="1:11">
      <c r="A22" s="214" t="s">
        <v>123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58"/>
    </row>
    <row r="23" customHeight="1" spans="1:11">
      <c r="A23" s="216" t="s">
        <v>124</v>
      </c>
      <c r="B23" s="217"/>
      <c r="C23" s="177" t="s">
        <v>67</v>
      </c>
      <c r="D23" s="177" t="s">
        <v>68</v>
      </c>
      <c r="E23" s="218"/>
      <c r="F23" s="218"/>
      <c r="G23" s="218"/>
      <c r="H23" s="218"/>
      <c r="I23" s="218"/>
      <c r="J23" s="218"/>
      <c r="K23" s="259"/>
    </row>
    <row r="24" customHeight="1" spans="1:11">
      <c r="A24" s="219" t="s">
        <v>155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60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61"/>
    </row>
    <row r="26" customHeight="1" spans="1:11">
      <c r="A26" s="198" t="s">
        <v>131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0" t="s">
        <v>132</v>
      </c>
      <c r="B27" s="201" t="s">
        <v>94</v>
      </c>
      <c r="C27" s="201" t="s">
        <v>95</v>
      </c>
      <c r="D27" s="201" t="s">
        <v>87</v>
      </c>
      <c r="E27" s="171" t="s">
        <v>133</v>
      </c>
      <c r="F27" s="201" t="s">
        <v>94</v>
      </c>
      <c r="G27" s="201" t="s">
        <v>95</v>
      </c>
      <c r="H27" s="201" t="s">
        <v>87</v>
      </c>
      <c r="I27" s="171" t="s">
        <v>134</v>
      </c>
      <c r="J27" s="201" t="s">
        <v>94</v>
      </c>
      <c r="K27" s="251" t="s">
        <v>95</v>
      </c>
    </row>
    <row r="28" customHeight="1" spans="1:11">
      <c r="A28" s="186" t="s">
        <v>86</v>
      </c>
      <c r="B28" s="177" t="s">
        <v>94</v>
      </c>
      <c r="C28" s="177" t="s">
        <v>95</v>
      </c>
      <c r="D28" s="177" t="s">
        <v>87</v>
      </c>
      <c r="E28" s="223" t="s">
        <v>93</v>
      </c>
      <c r="F28" s="177" t="s">
        <v>94</v>
      </c>
      <c r="G28" s="177" t="s">
        <v>95</v>
      </c>
      <c r="H28" s="177" t="s">
        <v>87</v>
      </c>
      <c r="I28" s="223" t="s">
        <v>104</v>
      </c>
      <c r="J28" s="177" t="s">
        <v>94</v>
      </c>
      <c r="K28" s="178" t="s">
        <v>95</v>
      </c>
    </row>
    <row r="29" customHeight="1" spans="1:11">
      <c r="A29" s="176" t="s">
        <v>97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62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3"/>
    </row>
    <row r="31" customHeight="1" spans="1:11">
      <c r="A31" s="227" t="s">
        <v>156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64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65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65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5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5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5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5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5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5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5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5"/>
    </row>
    <row r="43" ht="17.25" customHeight="1" spans="1:11">
      <c r="A43" s="225" t="s">
        <v>130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3"/>
    </row>
    <row r="44" customHeight="1" spans="1:11">
      <c r="A44" s="227" t="s">
        <v>157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125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6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6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61"/>
    </row>
    <row r="48" ht="21" customHeight="1" spans="1:11">
      <c r="A48" s="234" t="s">
        <v>136</v>
      </c>
      <c r="B48" s="235" t="s">
        <v>137</v>
      </c>
      <c r="C48" s="235"/>
      <c r="D48" s="236" t="s">
        <v>138</v>
      </c>
      <c r="E48" s="237"/>
      <c r="F48" s="236" t="s">
        <v>140</v>
      </c>
      <c r="G48" s="238">
        <v>45052</v>
      </c>
      <c r="H48" s="239" t="s">
        <v>141</v>
      </c>
      <c r="I48" s="239"/>
      <c r="J48" s="235"/>
      <c r="K48" s="267"/>
    </row>
    <row r="49" customHeight="1" spans="1:11">
      <c r="A49" s="240" t="s">
        <v>143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8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9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70"/>
    </row>
    <row r="52" ht="21" customHeight="1" spans="1:11">
      <c r="A52" s="234" t="s">
        <v>136</v>
      </c>
      <c r="B52" s="235" t="s">
        <v>137</v>
      </c>
      <c r="C52" s="235"/>
      <c r="D52" s="236" t="s">
        <v>138</v>
      </c>
      <c r="E52" s="236"/>
      <c r="F52" s="236" t="s">
        <v>140</v>
      </c>
      <c r="G52" s="246">
        <v>45052</v>
      </c>
      <c r="H52" s="239" t="s">
        <v>141</v>
      </c>
      <c r="I52" s="239"/>
      <c r="J52" s="271"/>
      <c r="K52" s="27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L5" sqref="L5"/>
    </sheetView>
  </sheetViews>
  <sheetFormatPr defaultColWidth="10.125" defaultRowHeight="14.2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9.12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6384" width="10.125" style="86"/>
  </cols>
  <sheetData>
    <row r="1" ht="26.25" spans="1:11">
      <c r="A1" s="89" t="s">
        <v>158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54</v>
      </c>
      <c r="B2" s="91" t="s">
        <v>159</v>
      </c>
      <c r="C2" s="91"/>
      <c r="D2" s="92" t="s">
        <v>63</v>
      </c>
      <c r="E2" s="93" t="s">
        <v>64</v>
      </c>
      <c r="F2" s="93"/>
      <c r="G2" s="94" t="s">
        <v>70</v>
      </c>
      <c r="H2" s="95"/>
      <c r="I2" s="129" t="s">
        <v>58</v>
      </c>
      <c r="J2" s="148" t="s">
        <v>59</v>
      </c>
      <c r="K2" s="149"/>
    </row>
    <row r="3" spans="1:11">
      <c r="A3" s="96" t="s">
        <v>76</v>
      </c>
      <c r="B3" s="97">
        <v>1000</v>
      </c>
      <c r="C3" s="97"/>
      <c r="D3" s="98" t="s">
        <v>160</v>
      </c>
      <c r="E3" s="99">
        <v>45504</v>
      </c>
      <c r="F3" s="100"/>
      <c r="G3" s="100"/>
      <c r="H3" s="101" t="s">
        <v>161</v>
      </c>
      <c r="I3" s="101"/>
      <c r="J3" s="101"/>
      <c r="K3" s="150"/>
    </row>
    <row r="4" spans="1:11">
      <c r="A4" s="102" t="s">
        <v>73</v>
      </c>
      <c r="B4" s="103">
        <v>1</v>
      </c>
      <c r="C4" s="103">
        <v>5</v>
      </c>
      <c r="D4" s="104" t="s">
        <v>162</v>
      </c>
      <c r="E4" s="100" t="s">
        <v>163</v>
      </c>
      <c r="F4" s="100"/>
      <c r="G4" s="100"/>
      <c r="H4" s="104" t="s">
        <v>164</v>
      </c>
      <c r="I4" s="104"/>
      <c r="J4" s="120" t="s">
        <v>67</v>
      </c>
      <c r="K4" s="151" t="s">
        <v>68</v>
      </c>
    </row>
    <row r="5" spans="1:11">
      <c r="A5" s="102" t="s">
        <v>165</v>
      </c>
      <c r="B5" s="97">
        <v>1</v>
      </c>
      <c r="C5" s="97"/>
      <c r="D5" s="98"/>
      <c r="E5" s="98"/>
      <c r="F5" s="98"/>
      <c r="G5" s="98"/>
      <c r="H5" s="104" t="s">
        <v>166</v>
      </c>
      <c r="I5" s="104"/>
      <c r="J5" s="120" t="s">
        <v>67</v>
      </c>
      <c r="K5" s="151" t="s">
        <v>68</v>
      </c>
    </row>
    <row r="6" ht="15" spans="1:11">
      <c r="A6" s="105" t="s">
        <v>167</v>
      </c>
      <c r="B6" s="106">
        <v>80</v>
      </c>
      <c r="C6" s="107"/>
      <c r="D6" s="108" t="s">
        <v>168</v>
      </c>
      <c r="E6" s="109">
        <v>1007</v>
      </c>
      <c r="F6" s="110"/>
      <c r="G6" s="111"/>
      <c r="H6" s="112" t="s">
        <v>169</v>
      </c>
      <c r="I6" s="112"/>
      <c r="J6" s="126" t="s">
        <v>67</v>
      </c>
      <c r="K6" s="152" t="s">
        <v>68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="86" customFormat="1" spans="1:11">
      <c r="A8" s="116" t="s">
        <v>170</v>
      </c>
      <c r="B8" s="117" t="s">
        <v>171</v>
      </c>
      <c r="C8" s="117" t="s">
        <v>172</v>
      </c>
      <c r="D8" s="117" t="s">
        <v>173</v>
      </c>
      <c r="E8" s="117" t="s">
        <v>174</v>
      </c>
      <c r="F8" s="117" t="s">
        <v>175</v>
      </c>
      <c r="G8" s="118"/>
      <c r="H8" s="119"/>
      <c r="I8" s="119"/>
      <c r="J8" s="119"/>
      <c r="K8" s="153"/>
    </row>
    <row r="9" s="86" customFormat="1" spans="1:11">
      <c r="A9" s="102" t="s">
        <v>176</v>
      </c>
      <c r="B9" s="104"/>
      <c r="C9" s="120" t="s">
        <v>67</v>
      </c>
      <c r="D9" s="120" t="s">
        <v>68</v>
      </c>
      <c r="E9" s="98" t="s">
        <v>177</v>
      </c>
      <c r="F9" s="121" t="s">
        <v>178</v>
      </c>
      <c r="G9" s="122"/>
      <c r="H9" s="123"/>
      <c r="I9" s="123"/>
      <c r="J9" s="123"/>
      <c r="K9" s="154"/>
    </row>
    <row r="10" s="86" customFormat="1" spans="1:11">
      <c r="A10" s="102" t="s">
        <v>179</v>
      </c>
      <c r="B10" s="104"/>
      <c r="C10" s="120" t="s">
        <v>67</v>
      </c>
      <c r="D10" s="120" t="s">
        <v>68</v>
      </c>
      <c r="E10" s="98" t="s">
        <v>180</v>
      </c>
      <c r="F10" s="121" t="s">
        <v>181</v>
      </c>
      <c r="G10" s="122" t="s">
        <v>182</v>
      </c>
      <c r="H10" s="123"/>
      <c r="I10" s="123"/>
      <c r="J10" s="123"/>
      <c r="K10" s="154"/>
    </row>
    <row r="11" s="86" customFormat="1" spans="1:11">
      <c r="A11" s="124" t="s">
        <v>150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5"/>
    </row>
    <row r="12" s="86" customFormat="1" spans="1:11">
      <c r="A12" s="96" t="s">
        <v>88</v>
      </c>
      <c r="B12" s="120" t="s">
        <v>84</v>
      </c>
      <c r="C12" s="120" t="s">
        <v>85</v>
      </c>
      <c r="D12" s="121"/>
      <c r="E12" s="98" t="s">
        <v>86</v>
      </c>
      <c r="F12" s="120" t="s">
        <v>84</v>
      </c>
      <c r="G12" s="120" t="s">
        <v>85</v>
      </c>
      <c r="H12" s="120"/>
      <c r="I12" s="98" t="s">
        <v>183</v>
      </c>
      <c r="J12" s="120" t="s">
        <v>84</v>
      </c>
      <c r="K12" s="151" t="s">
        <v>85</v>
      </c>
    </row>
    <row r="13" s="86" customFormat="1" spans="1:11">
      <c r="A13" s="96" t="s">
        <v>91</v>
      </c>
      <c r="B13" s="120" t="s">
        <v>84</v>
      </c>
      <c r="C13" s="120" t="s">
        <v>85</v>
      </c>
      <c r="D13" s="121"/>
      <c r="E13" s="98" t="s">
        <v>96</v>
      </c>
      <c r="F13" s="120" t="s">
        <v>84</v>
      </c>
      <c r="G13" s="120" t="s">
        <v>85</v>
      </c>
      <c r="H13" s="120"/>
      <c r="I13" s="98" t="s">
        <v>184</v>
      </c>
      <c r="J13" s="120" t="s">
        <v>84</v>
      </c>
      <c r="K13" s="151" t="s">
        <v>85</v>
      </c>
    </row>
    <row r="14" s="86" customFormat="1" ht="15" spans="1:11">
      <c r="A14" s="105" t="s">
        <v>185</v>
      </c>
      <c r="B14" s="126" t="s">
        <v>84</v>
      </c>
      <c r="C14" s="126" t="s">
        <v>85</v>
      </c>
      <c r="D14" s="127"/>
      <c r="E14" s="108" t="s">
        <v>186</v>
      </c>
      <c r="F14" s="126" t="s">
        <v>84</v>
      </c>
      <c r="G14" s="126" t="s">
        <v>85</v>
      </c>
      <c r="H14" s="126"/>
      <c r="I14" s="108" t="s">
        <v>187</v>
      </c>
      <c r="J14" s="126" t="s">
        <v>84</v>
      </c>
      <c r="K14" s="152" t="s">
        <v>85</v>
      </c>
    </row>
    <row r="15" ht="15" spans="1:11">
      <c r="A15" s="113"/>
      <c r="B15" s="128"/>
      <c r="C15" s="128"/>
      <c r="D15" s="114"/>
      <c r="E15" s="113"/>
      <c r="F15" s="128"/>
      <c r="G15" s="128"/>
      <c r="H15" s="128"/>
      <c r="I15" s="113"/>
      <c r="J15" s="128"/>
      <c r="K15" s="128"/>
    </row>
    <row r="16" s="87" customFormat="1" spans="1:11">
      <c r="A16" s="90" t="s">
        <v>188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6"/>
    </row>
    <row r="17" spans="1:11">
      <c r="A17" s="102" t="s">
        <v>189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7"/>
    </row>
    <row r="18" spans="1:11">
      <c r="A18" s="102" t="s">
        <v>190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7"/>
    </row>
    <row r="19" spans="1:11">
      <c r="A19" s="130" t="s">
        <v>191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1"/>
    </row>
    <row r="20" spans="1:11">
      <c r="A20" s="131"/>
      <c r="B20" s="132"/>
      <c r="C20" s="132"/>
      <c r="D20" s="132"/>
      <c r="E20" s="132"/>
      <c r="F20" s="132"/>
      <c r="G20" s="132"/>
      <c r="H20" s="132"/>
      <c r="I20" s="132"/>
      <c r="J20" s="132"/>
      <c r="K20" s="158"/>
    </row>
    <row r="21" s="86" customFormat="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58"/>
    </row>
    <row r="22" s="86" customFormat="1" spans="1:11">
      <c r="A22" s="130"/>
      <c r="B22" s="120"/>
      <c r="C22" s="120"/>
      <c r="D22" s="120"/>
      <c r="E22" s="120"/>
      <c r="F22" s="120"/>
      <c r="G22" s="120"/>
      <c r="H22" s="120"/>
      <c r="I22" s="120"/>
      <c r="J22" s="120"/>
      <c r="K22" s="151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58"/>
    </row>
    <row r="24" spans="1:11">
      <c r="A24" s="102" t="s">
        <v>124</v>
      </c>
      <c r="B24" s="104"/>
      <c r="C24" s="120" t="s">
        <v>67</v>
      </c>
      <c r="D24" s="120" t="s">
        <v>68</v>
      </c>
      <c r="E24" s="101"/>
      <c r="F24" s="101"/>
      <c r="G24" s="101"/>
      <c r="H24" s="101"/>
      <c r="I24" s="101"/>
      <c r="J24" s="101"/>
      <c r="K24" s="150"/>
    </row>
    <row r="25" ht="15" spans="1:11">
      <c r="A25" s="133" t="s">
        <v>192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59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193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60"/>
    </row>
    <row r="28" spans="1:11">
      <c r="A28" s="138" t="s">
        <v>194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1"/>
    </row>
    <row r="29" spans="1:11">
      <c r="A29" s="138" t="s">
        <v>195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1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1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1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1"/>
    </row>
    <row r="33" ht="23.1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1"/>
    </row>
    <row r="34" ht="18.75" customHeight="1" spans="1:11">
      <c r="A34" s="140" t="s">
        <v>196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62"/>
    </row>
    <row r="35" s="88" customFormat="1" ht="18.75" customHeight="1" spans="1:11">
      <c r="A35" s="102" t="s">
        <v>197</v>
      </c>
      <c r="B35" s="104"/>
      <c r="C35" s="104"/>
      <c r="D35" s="101" t="s">
        <v>198</v>
      </c>
      <c r="E35" s="101"/>
      <c r="F35" s="142" t="s">
        <v>199</v>
      </c>
      <c r="G35" s="143"/>
      <c r="H35" s="104" t="s">
        <v>200</v>
      </c>
      <c r="I35" s="104"/>
      <c r="J35" s="104" t="s">
        <v>201</v>
      </c>
      <c r="K35" s="157"/>
    </row>
    <row r="36" ht="18.75" customHeight="1" spans="1:13">
      <c r="A36" s="102" t="s">
        <v>125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57"/>
      <c r="M36" s="88"/>
    </row>
    <row r="37" ht="30.95" customHeight="1" spans="1:11">
      <c r="A37" s="102" t="s">
        <v>202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57"/>
    </row>
    <row r="38" ht="18.75" customHeight="1" spans="1:11">
      <c r="A38" s="102"/>
      <c r="B38" s="104"/>
      <c r="C38" s="104"/>
      <c r="D38" s="104"/>
      <c r="E38" s="104"/>
      <c r="F38" s="104"/>
      <c r="G38" s="104"/>
      <c r="H38" s="104"/>
      <c r="I38" s="104"/>
      <c r="J38" s="104"/>
      <c r="K38" s="157"/>
    </row>
    <row r="39" ht="32.1" customHeight="1" spans="1:11">
      <c r="A39" s="105" t="s">
        <v>136</v>
      </c>
      <c r="B39" s="144" t="s">
        <v>203</v>
      </c>
      <c r="C39" s="144"/>
      <c r="D39" s="108" t="s">
        <v>204</v>
      </c>
      <c r="E39" s="145" t="s">
        <v>139</v>
      </c>
      <c r="F39" s="108" t="s">
        <v>140</v>
      </c>
      <c r="G39" s="146">
        <v>45495</v>
      </c>
      <c r="H39" s="147" t="s">
        <v>141</v>
      </c>
      <c r="I39" s="147"/>
      <c r="J39" s="144" t="s">
        <v>205</v>
      </c>
      <c r="K39" s="163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N8" sqref="N8"/>
    </sheetView>
  </sheetViews>
  <sheetFormatPr defaultColWidth="9.75" defaultRowHeight="30" customHeight="1"/>
  <cols>
    <col min="1" max="1" width="12.875" style="65" customWidth="1"/>
    <col min="2" max="2" width="7.5" style="65" customWidth="1"/>
    <col min="3" max="3" width="7.25" style="65" customWidth="1"/>
    <col min="4" max="4" width="7.125" style="65" customWidth="1"/>
    <col min="5" max="5" width="7.625" style="65" customWidth="1"/>
    <col min="6" max="6" width="7.75" style="65" customWidth="1"/>
    <col min="7" max="7" width="8.25" style="65" customWidth="1"/>
    <col min="8" max="8" width="1.5" style="65" customWidth="1"/>
    <col min="9" max="13" width="11" style="65" customWidth="1"/>
    <col min="14" max="16380" width="9.75" style="65" customWidth="1"/>
    <col min="16381" max="16384" width="9.75" style="62"/>
  </cols>
  <sheetData>
    <row r="1" s="62" customFormat="1" ht="44.1" customHeight="1" spans="1:18">
      <c r="A1" s="66" t="s">
        <v>206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5"/>
      <c r="O1" s="65"/>
      <c r="P1" s="65"/>
      <c r="Q1" s="65"/>
      <c r="R1" s="65"/>
    </row>
    <row r="2" s="62" customFormat="1" customHeight="1" spans="1:18">
      <c r="A2" s="67" t="s">
        <v>63</v>
      </c>
      <c r="B2" s="68" t="s">
        <v>64</v>
      </c>
      <c r="C2" s="68"/>
      <c r="D2" s="67" t="s">
        <v>69</v>
      </c>
      <c r="E2" s="68" t="s">
        <v>70</v>
      </c>
      <c r="F2" s="68"/>
      <c r="G2" s="68"/>
      <c r="H2" s="69"/>
      <c r="I2" s="69" t="s">
        <v>59</v>
      </c>
      <c r="J2" s="69"/>
      <c r="K2" s="69"/>
      <c r="L2" s="69"/>
      <c r="M2" s="69"/>
      <c r="N2" s="65"/>
      <c r="O2" s="65"/>
      <c r="P2" s="65"/>
      <c r="Q2" s="65"/>
      <c r="R2" s="65"/>
    </row>
    <row r="3" s="62" customFormat="1" customHeight="1" spans="1:18">
      <c r="A3" s="70"/>
      <c r="B3" s="71" t="s">
        <v>111</v>
      </c>
      <c r="C3" s="71" t="s">
        <v>112</v>
      </c>
      <c r="D3" s="71" t="s">
        <v>113</v>
      </c>
      <c r="E3" s="71" t="s">
        <v>114</v>
      </c>
      <c r="F3" s="72" t="s">
        <v>115</v>
      </c>
      <c r="G3" s="72"/>
      <c r="H3" s="69"/>
      <c r="I3" s="71" t="s">
        <v>111</v>
      </c>
      <c r="J3" s="71" t="s">
        <v>112</v>
      </c>
      <c r="K3" s="71" t="s">
        <v>113</v>
      </c>
      <c r="L3" s="71" t="s">
        <v>114</v>
      </c>
      <c r="M3" s="72" t="s">
        <v>115</v>
      </c>
      <c r="N3" s="65"/>
      <c r="O3" s="65"/>
      <c r="P3" s="65"/>
      <c r="Q3" s="65"/>
      <c r="R3" s="65"/>
    </row>
    <row r="4" s="62" customFormat="1" customHeight="1" spans="1:18">
      <c r="A4" s="70"/>
      <c r="B4" s="71" t="s">
        <v>207</v>
      </c>
      <c r="C4" s="73" t="s">
        <v>208</v>
      </c>
      <c r="D4" s="73" t="s">
        <v>209</v>
      </c>
      <c r="E4" s="71" t="s">
        <v>210</v>
      </c>
      <c r="F4" s="71" t="s">
        <v>211</v>
      </c>
      <c r="G4" s="71"/>
      <c r="H4" s="69"/>
      <c r="I4" s="83" t="s">
        <v>119</v>
      </c>
      <c r="J4" s="83" t="s">
        <v>119</v>
      </c>
      <c r="K4" s="83" t="s">
        <v>119</v>
      </c>
      <c r="L4" s="83" t="s">
        <v>119</v>
      </c>
      <c r="M4" s="83" t="s">
        <v>119</v>
      </c>
      <c r="N4" s="65"/>
      <c r="O4" s="65"/>
      <c r="P4" s="65"/>
      <c r="Q4" s="65"/>
      <c r="R4" s="65"/>
    </row>
    <row r="5" s="62" customFormat="1" customHeight="1" spans="1:18">
      <c r="A5" s="74" t="s">
        <v>212</v>
      </c>
      <c r="B5" s="75">
        <f>C5-2.1</f>
        <v>97.9</v>
      </c>
      <c r="C5" s="76">
        <v>100</v>
      </c>
      <c r="D5" s="75">
        <f>C5+2.1</f>
        <v>102.1</v>
      </c>
      <c r="E5" s="75">
        <f t="shared" ref="E5:F5" si="0">D5+2.1</f>
        <v>104.2</v>
      </c>
      <c r="F5" s="77">
        <f t="shared" si="0"/>
        <v>106.3</v>
      </c>
      <c r="G5" s="78"/>
      <c r="H5" s="79"/>
      <c r="I5" s="84" t="s">
        <v>213</v>
      </c>
      <c r="J5" s="84" t="s">
        <v>214</v>
      </c>
      <c r="K5" s="84" t="s">
        <v>215</v>
      </c>
      <c r="L5" s="84" t="s">
        <v>216</v>
      </c>
      <c r="M5" s="84" t="s">
        <v>215</v>
      </c>
      <c r="N5" s="65"/>
      <c r="O5" s="65"/>
      <c r="P5" s="65"/>
      <c r="Q5" s="65"/>
      <c r="R5" s="65"/>
    </row>
    <row r="6" s="62" customFormat="1" customHeight="1" spans="1:18">
      <c r="A6" s="74" t="s">
        <v>217</v>
      </c>
      <c r="B6" s="75">
        <f>C6-4</f>
        <v>68</v>
      </c>
      <c r="C6" s="76">
        <v>72</v>
      </c>
      <c r="D6" s="75">
        <f>C6+4</f>
        <v>76</v>
      </c>
      <c r="E6" s="75">
        <f>D6+5</f>
        <v>81</v>
      </c>
      <c r="F6" s="77">
        <f>E6+6</f>
        <v>87</v>
      </c>
      <c r="G6" s="78"/>
      <c r="H6" s="79"/>
      <c r="I6" s="84" t="s">
        <v>218</v>
      </c>
      <c r="J6" s="84" t="s">
        <v>219</v>
      </c>
      <c r="K6" s="84" t="s">
        <v>220</v>
      </c>
      <c r="L6" s="84" t="s">
        <v>219</v>
      </c>
      <c r="M6" s="84" t="s">
        <v>219</v>
      </c>
      <c r="N6" s="65"/>
      <c r="O6" s="65"/>
      <c r="P6" s="65"/>
      <c r="Q6" s="65"/>
      <c r="R6" s="65"/>
    </row>
    <row r="7" s="62" customFormat="1" customHeight="1" spans="1:18">
      <c r="A7" s="74" t="s">
        <v>221</v>
      </c>
      <c r="B7" s="75">
        <f>C7-3.6</f>
        <v>94.4</v>
      </c>
      <c r="C7" s="76">
        <v>98</v>
      </c>
      <c r="D7" s="75">
        <f>C7+4</f>
        <v>102</v>
      </c>
      <c r="E7" s="75">
        <f>D7+4</f>
        <v>106</v>
      </c>
      <c r="F7" s="77">
        <f>E7+4</f>
        <v>110</v>
      </c>
      <c r="G7" s="78"/>
      <c r="H7" s="79"/>
      <c r="I7" s="84" t="s">
        <v>222</v>
      </c>
      <c r="J7" s="84" t="s">
        <v>222</v>
      </c>
      <c r="K7" s="84" t="s">
        <v>222</v>
      </c>
      <c r="L7" s="84" t="s">
        <v>222</v>
      </c>
      <c r="M7" s="84" t="s">
        <v>222</v>
      </c>
      <c r="N7" s="65"/>
      <c r="O7" s="65"/>
      <c r="P7" s="65"/>
      <c r="Q7" s="65"/>
      <c r="R7" s="65"/>
    </row>
    <row r="8" s="62" customFormat="1" customHeight="1" spans="1:18">
      <c r="A8" s="74" t="s">
        <v>223</v>
      </c>
      <c r="B8" s="75">
        <f>C8-1.15</f>
        <v>28.35</v>
      </c>
      <c r="C8" s="76">
        <v>29.5</v>
      </c>
      <c r="D8" s="75">
        <f>C8+1.3</f>
        <v>30.8</v>
      </c>
      <c r="E8" s="75">
        <f t="shared" ref="E8:F8" si="1">D8+1.3</f>
        <v>32.1</v>
      </c>
      <c r="F8" s="77">
        <f t="shared" si="1"/>
        <v>33.4</v>
      </c>
      <c r="G8" s="78"/>
      <c r="H8" s="79"/>
      <c r="I8" s="84" t="s">
        <v>222</v>
      </c>
      <c r="J8" s="84" t="s">
        <v>222</v>
      </c>
      <c r="K8" s="84" t="s">
        <v>222</v>
      </c>
      <c r="L8" s="84" t="s">
        <v>222</v>
      </c>
      <c r="M8" s="84" t="s">
        <v>222</v>
      </c>
      <c r="N8" s="65"/>
      <c r="O8" s="65"/>
      <c r="P8" s="65"/>
      <c r="Q8" s="65"/>
      <c r="R8" s="65"/>
    </row>
    <row r="9" s="62" customFormat="1" customHeight="1" spans="1:18">
      <c r="A9" s="74" t="s">
        <v>224</v>
      </c>
      <c r="B9" s="75">
        <f>C9-0.7</f>
        <v>21.1</v>
      </c>
      <c r="C9" s="76">
        <v>21.8</v>
      </c>
      <c r="D9" s="75">
        <f>C9+0.7</f>
        <v>22.5</v>
      </c>
      <c r="E9" s="75">
        <f>D9+0.7</f>
        <v>23.2</v>
      </c>
      <c r="F9" s="77">
        <f>E9+0.9</f>
        <v>24.1</v>
      </c>
      <c r="G9" s="78"/>
      <c r="H9" s="79"/>
      <c r="I9" s="84" t="s">
        <v>225</v>
      </c>
      <c r="J9" s="84" t="s">
        <v>226</v>
      </c>
      <c r="K9" s="84" t="s">
        <v>227</v>
      </c>
      <c r="L9" s="84" t="s">
        <v>226</v>
      </c>
      <c r="M9" s="84" t="s">
        <v>228</v>
      </c>
      <c r="N9" s="65"/>
      <c r="O9" s="65"/>
      <c r="P9" s="65"/>
      <c r="Q9" s="65"/>
      <c r="R9" s="65"/>
    </row>
    <row r="10" s="62" customFormat="1" customHeight="1" spans="1:18">
      <c r="A10" s="74" t="s">
        <v>229</v>
      </c>
      <c r="B10" s="75">
        <f>C10-0.5</f>
        <v>17.5</v>
      </c>
      <c r="C10" s="76">
        <v>18</v>
      </c>
      <c r="D10" s="75">
        <f t="shared" ref="D10:E10" si="2">C10+0.5</f>
        <v>18.5</v>
      </c>
      <c r="E10" s="75">
        <f t="shared" si="2"/>
        <v>19</v>
      </c>
      <c r="F10" s="77">
        <f>E10+0.7</f>
        <v>19.7</v>
      </c>
      <c r="G10" s="78"/>
      <c r="H10" s="79"/>
      <c r="I10" s="84" t="s">
        <v>230</v>
      </c>
      <c r="J10" s="84" t="s">
        <v>230</v>
      </c>
      <c r="K10" s="84" t="s">
        <v>230</v>
      </c>
      <c r="L10" s="84" t="s">
        <v>230</v>
      </c>
      <c r="M10" s="84" t="s">
        <v>230</v>
      </c>
      <c r="N10" s="65"/>
      <c r="O10" s="65"/>
      <c r="P10" s="65"/>
      <c r="Q10" s="65"/>
      <c r="R10" s="65"/>
    </row>
    <row r="11" s="63" customFormat="1" customHeight="1" spans="1:13">
      <c r="A11" s="74" t="s">
        <v>231</v>
      </c>
      <c r="B11" s="75">
        <f>C11-0.6</f>
        <v>26.6</v>
      </c>
      <c r="C11" s="76">
        <v>27.2</v>
      </c>
      <c r="D11" s="75">
        <f>C11+0.6</f>
        <v>27.8</v>
      </c>
      <c r="E11" s="75">
        <f>D11+0.7</f>
        <v>28.5</v>
      </c>
      <c r="F11" s="77">
        <f>E11+0.6</f>
        <v>29.1</v>
      </c>
      <c r="G11" s="78"/>
      <c r="H11" s="79"/>
      <c r="I11" s="84" t="s">
        <v>232</v>
      </c>
      <c r="J11" s="84" t="s">
        <v>233</v>
      </c>
      <c r="K11" s="84" t="s">
        <v>232</v>
      </c>
      <c r="L11" s="84" t="s">
        <v>233</v>
      </c>
      <c r="M11" s="84" t="s">
        <v>232</v>
      </c>
    </row>
    <row r="12" customHeight="1" spans="1:13">
      <c r="A12" s="74" t="s">
        <v>234</v>
      </c>
      <c r="B12" s="75">
        <f>C12-0.9</f>
        <v>37.6</v>
      </c>
      <c r="C12" s="76">
        <v>38.5</v>
      </c>
      <c r="D12" s="75">
        <f>C12+1.1</f>
        <v>39.6</v>
      </c>
      <c r="E12" s="75">
        <f>D12+1.1</f>
        <v>40.7</v>
      </c>
      <c r="F12" s="77">
        <f>E12+1.1</f>
        <v>41.8</v>
      </c>
      <c r="G12" s="78"/>
      <c r="I12" s="69" t="s">
        <v>235</v>
      </c>
      <c r="J12" s="69" t="s">
        <v>235</v>
      </c>
      <c r="K12" s="69" t="s">
        <v>235</v>
      </c>
      <c r="L12" s="69" t="s">
        <v>235</v>
      </c>
      <c r="M12" s="69" t="s">
        <v>235</v>
      </c>
    </row>
    <row r="13" s="64" customFormat="1" ht="14.25" spans="1:13">
      <c r="A13" s="80" t="s">
        <v>125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="64" customFormat="1" ht="14.25" spans="1:13">
      <c r="A14" s="64" t="s">
        <v>236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="64" customFormat="1" ht="14.25" spans="1:13">
      <c r="A15" s="82" t="s">
        <v>237</v>
      </c>
      <c r="B15" s="81"/>
      <c r="C15" s="81"/>
      <c r="D15" s="81"/>
      <c r="E15" s="81"/>
      <c r="F15" s="81"/>
      <c r="G15" s="81"/>
      <c r="H15" s="80" t="s">
        <v>238</v>
      </c>
      <c r="I15" s="85"/>
      <c r="J15" s="80" t="s">
        <v>239</v>
      </c>
      <c r="K15" s="80"/>
      <c r="L15" s="80" t="s">
        <v>240</v>
      </c>
      <c r="M15" s="64" t="s">
        <v>142</v>
      </c>
    </row>
    <row r="16" s="64" customFormat="1" ht="18.95" customHeight="1" spans="1:1">
      <c r="A16" s="64" t="s">
        <v>241</v>
      </c>
    </row>
  </sheetData>
  <mergeCells count="6">
    <mergeCell ref="A1:M1"/>
    <mergeCell ref="B2:C2"/>
    <mergeCell ref="E2:G2"/>
    <mergeCell ref="I2:M2"/>
    <mergeCell ref="A3:A4"/>
    <mergeCell ref="H2:H10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E25" sqref="E2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9"/>
      <c r="Q1" s="59"/>
      <c r="R1" s="59"/>
      <c r="S1" s="59"/>
      <c r="T1" s="59"/>
      <c r="U1" s="59"/>
      <c r="V1" s="3"/>
      <c r="W1" s="3"/>
    </row>
    <row r="2" s="1" customFormat="1" ht="16.5" spans="1:23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4" t="s">
        <v>256</v>
      </c>
      <c r="O2" s="60" t="s">
        <v>257</v>
      </c>
      <c r="P2" s="4" t="s">
        <v>258</v>
      </c>
      <c r="Q2" s="4" t="s">
        <v>259</v>
      </c>
      <c r="R2" s="5" t="s">
        <v>260</v>
      </c>
      <c r="S2" s="5" t="s">
        <v>261</v>
      </c>
      <c r="T2" s="5" t="s">
        <v>262</v>
      </c>
      <c r="U2" s="5" t="s">
        <v>263</v>
      </c>
      <c r="V2" s="5" t="s">
        <v>264</v>
      </c>
      <c r="W2" s="5" t="s">
        <v>265</v>
      </c>
    </row>
    <row r="3" s="1" customFormat="1" ht="27.95" customHeight="1" spans="1:23">
      <c r="A3" s="4"/>
      <c r="B3" s="7"/>
      <c r="C3" s="7"/>
      <c r="D3" s="7"/>
      <c r="E3" s="7"/>
      <c r="F3" s="7"/>
      <c r="G3" s="7"/>
      <c r="H3" s="7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4" t="s">
        <v>266</v>
      </c>
      <c r="O3" s="38" t="s">
        <v>266</v>
      </c>
      <c r="P3" s="4" t="s">
        <v>266</v>
      </c>
      <c r="Q3" s="4" t="s">
        <v>266</v>
      </c>
      <c r="R3" s="4" t="s">
        <v>266</v>
      </c>
      <c r="S3" s="4" t="s">
        <v>266</v>
      </c>
      <c r="T3" s="4" t="s">
        <v>266</v>
      </c>
      <c r="U3" s="4" t="s">
        <v>266</v>
      </c>
      <c r="V3" s="7"/>
      <c r="W3" s="7"/>
    </row>
    <row r="4" spans="1:23">
      <c r="A4" s="9"/>
      <c r="B4" s="27" t="s">
        <v>267</v>
      </c>
      <c r="C4" s="371" t="s">
        <v>268</v>
      </c>
      <c r="D4" s="372" t="s">
        <v>269</v>
      </c>
      <c r="E4" s="373" t="s">
        <v>64</v>
      </c>
      <c r="F4" s="371" t="s">
        <v>270</v>
      </c>
      <c r="G4" s="14" t="s">
        <v>67</v>
      </c>
      <c r="H4" s="14" t="s">
        <v>67</v>
      </c>
      <c r="I4" s="14">
        <v>1</v>
      </c>
      <c r="J4" s="14"/>
      <c r="K4" s="14">
        <v>1</v>
      </c>
      <c r="L4" s="14"/>
      <c r="M4" s="14"/>
      <c r="N4" s="14">
        <v>1</v>
      </c>
      <c r="O4" s="14"/>
      <c r="P4" s="46"/>
      <c r="Q4" s="46"/>
      <c r="R4" s="14"/>
      <c r="S4" s="14">
        <v>1</v>
      </c>
      <c r="T4" s="14"/>
      <c r="U4" s="14"/>
      <c r="V4" s="14">
        <v>2</v>
      </c>
      <c r="W4" s="14" t="s">
        <v>271</v>
      </c>
    </row>
    <row r="5" spans="1:23">
      <c r="A5" s="9"/>
      <c r="B5" s="27"/>
      <c r="C5" s="26"/>
      <c r="D5" s="28"/>
      <c r="E5" s="13"/>
      <c r="F5" s="26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>
      <c r="A6" s="9"/>
      <c r="B6" s="31"/>
      <c r="C6" s="14"/>
      <c r="D6" s="28"/>
      <c r="E6" s="14"/>
      <c r="F6" s="13"/>
      <c r="G6" s="14"/>
      <c r="H6" s="14"/>
      <c r="I6" s="14"/>
      <c r="J6" s="14"/>
      <c r="K6" s="14"/>
      <c r="L6" s="14"/>
      <c r="M6" s="14"/>
      <c r="N6" s="14"/>
      <c r="O6" s="14"/>
      <c r="P6" s="46"/>
      <c r="Q6" s="46"/>
      <c r="R6" s="46"/>
      <c r="S6" s="46"/>
      <c r="T6" s="46"/>
      <c r="U6" s="46"/>
      <c r="V6" s="14"/>
      <c r="W6" s="14"/>
    </row>
    <row r="7" spans="1:23">
      <c r="A7" s="9"/>
      <c r="B7" s="27"/>
      <c r="C7" s="26"/>
      <c r="D7" s="14"/>
      <c r="E7" s="13"/>
      <c r="F7" s="26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9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9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9"/>
      <c r="B10" s="14"/>
      <c r="C10" s="9"/>
      <c r="D10" s="14"/>
      <c r="E10" s="14"/>
      <c r="F10" s="14"/>
      <c r="G10" s="9"/>
      <c r="H10" s="9"/>
      <c r="I10" s="1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4"/>
      <c r="W10" s="14"/>
    </row>
    <row r="11" spans="1:23">
      <c r="A11" s="9"/>
      <c r="B11" s="14"/>
      <c r="C11" s="9"/>
      <c r="D11" s="14"/>
      <c r="E11" s="14"/>
      <c r="F11" s="14"/>
      <c r="G11" s="9"/>
      <c r="H11" s="9"/>
      <c r="I11" s="1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4"/>
      <c r="W11" s="14"/>
    </row>
    <row r="12" spans="1:23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4"/>
      <c r="B13" s="55"/>
      <c r="C13" s="56"/>
      <c r="D13" s="57"/>
      <c r="E13" s="58"/>
      <c r="F13" s="55"/>
      <c r="G13" s="56"/>
      <c r="H13" s="56"/>
      <c r="I13" s="57"/>
      <c r="J13" s="56"/>
      <c r="K13" s="54"/>
      <c r="L13" s="56"/>
      <c r="M13" s="56"/>
      <c r="N13" s="61"/>
      <c r="O13" s="56"/>
      <c r="P13" s="56"/>
      <c r="Q13" s="56"/>
      <c r="R13" s="56"/>
      <c r="S13" s="56"/>
      <c r="T13" s="56"/>
      <c r="U13" s="56"/>
      <c r="V13" s="56"/>
      <c r="W13" s="14"/>
    </row>
    <row r="14" s="2" customFormat="1" ht="18.75" spans="1:23">
      <c r="A14" s="17" t="s">
        <v>272</v>
      </c>
      <c r="B14" s="18"/>
      <c r="C14" s="18"/>
      <c r="D14" s="19"/>
      <c r="E14" s="20"/>
      <c r="F14" s="32"/>
      <c r="G14" s="32"/>
      <c r="H14" s="32"/>
      <c r="I14" s="33"/>
      <c r="J14" s="32"/>
      <c r="K14" s="17" t="s">
        <v>273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4" t="s">
        <v>271</v>
      </c>
    </row>
    <row r="15" ht="16.5" spans="1:23">
      <c r="A15" s="21" t="s">
        <v>274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25" zoomScaleNormal="125" workbookViewId="0">
      <selection activeCell="A13" sqref="A13:D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276</v>
      </c>
      <c r="H2" s="4"/>
      <c r="I2" s="4" t="s">
        <v>277</v>
      </c>
      <c r="J2" s="4"/>
      <c r="K2" s="6" t="s">
        <v>278</v>
      </c>
      <c r="L2" s="52" t="s">
        <v>279</v>
      </c>
      <c r="M2" s="23" t="s">
        <v>280</v>
      </c>
    </row>
    <row r="3" s="1" customFormat="1" ht="16.5" spans="1:13">
      <c r="A3" s="4"/>
      <c r="B3" s="7"/>
      <c r="C3" s="7"/>
      <c r="D3" s="7"/>
      <c r="E3" s="7"/>
      <c r="F3" s="7"/>
      <c r="G3" s="4" t="s">
        <v>281</v>
      </c>
      <c r="H3" s="4" t="s">
        <v>282</v>
      </c>
      <c r="I3" s="4" t="s">
        <v>281</v>
      </c>
      <c r="J3" s="4" t="s">
        <v>282</v>
      </c>
      <c r="K3" s="8"/>
      <c r="L3" s="53"/>
      <c r="M3" s="24"/>
    </row>
    <row r="4" spans="1:13">
      <c r="A4" s="14"/>
      <c r="B4" s="374" t="s">
        <v>270</v>
      </c>
      <c r="C4" s="27" t="s">
        <v>267</v>
      </c>
      <c r="D4" s="371" t="s">
        <v>268</v>
      </c>
      <c r="E4" s="372" t="s">
        <v>269</v>
      </c>
      <c r="F4" s="373" t="s">
        <v>64</v>
      </c>
      <c r="G4" s="14">
        <v>0.1</v>
      </c>
      <c r="H4" s="14">
        <v>0.1</v>
      </c>
      <c r="I4" s="14">
        <v>0.1</v>
      </c>
      <c r="J4" s="14">
        <v>0.1</v>
      </c>
      <c r="K4" s="14">
        <v>0.2</v>
      </c>
      <c r="L4" s="14"/>
      <c r="M4" s="14" t="s">
        <v>271</v>
      </c>
    </row>
    <row r="5" spans="1:13">
      <c r="A5" s="14"/>
      <c r="B5" s="50"/>
      <c r="C5" s="27"/>
      <c r="D5" s="26"/>
      <c r="E5" s="28"/>
      <c r="F5" s="13"/>
      <c r="G5" s="14"/>
      <c r="H5" s="14"/>
      <c r="I5" s="14"/>
      <c r="J5" s="14"/>
      <c r="K5" s="14"/>
      <c r="L5" s="14"/>
      <c r="M5" s="14"/>
    </row>
    <row r="6" spans="1:13">
      <c r="A6" s="14"/>
      <c r="B6" s="14"/>
      <c r="C6" s="31"/>
      <c r="D6" s="14"/>
      <c r="E6" s="28"/>
      <c r="F6" s="14"/>
      <c r="G6" s="14"/>
      <c r="H6" s="14"/>
      <c r="I6" s="14"/>
      <c r="J6" s="14"/>
      <c r="K6" s="14"/>
      <c r="L6" s="14"/>
      <c r="M6" s="14"/>
    </row>
    <row r="7" spans="1:13">
      <c r="A7" s="14"/>
      <c r="B7" s="14"/>
      <c r="C7" s="27"/>
      <c r="D7" s="26"/>
      <c r="E7" s="14"/>
      <c r="F7" s="13"/>
      <c r="G7" s="14"/>
      <c r="H7" s="14"/>
      <c r="I7" s="14"/>
      <c r="J7" s="14"/>
      <c r="K7" s="14"/>
      <c r="L7" s="14"/>
      <c r="M7" s="14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9"/>
      <c r="L9" s="9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9"/>
      <c r="L10" s="9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9"/>
      <c r="L11" s="9"/>
      <c r="M11" s="14"/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9"/>
      <c r="L12" s="9"/>
      <c r="M12" s="14"/>
    </row>
    <row r="13" s="2" customFormat="1" ht="18.75" spans="1:21">
      <c r="A13" s="17" t="s">
        <v>272</v>
      </c>
      <c r="B13" s="18"/>
      <c r="C13" s="18"/>
      <c r="D13" s="19"/>
      <c r="E13" s="20"/>
      <c r="F13" s="32"/>
      <c r="G13" s="32"/>
      <c r="H13" s="32"/>
      <c r="I13" s="33"/>
      <c r="J13" s="32"/>
      <c r="K13" s="17" t="s">
        <v>273</v>
      </c>
      <c r="L13" s="18"/>
      <c r="M13" s="18"/>
      <c r="N13" s="18"/>
      <c r="O13" s="18"/>
      <c r="P13" s="18"/>
      <c r="Q13" s="18"/>
      <c r="R13" s="18"/>
      <c r="S13" s="18"/>
      <c r="T13" s="18"/>
      <c r="U13" s="14" t="s">
        <v>271</v>
      </c>
    </row>
    <row r="14" ht="16.5" spans="1:13">
      <c r="A14" s="51" t="s">
        <v>283</v>
      </c>
      <c r="B14" s="5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</sheetData>
  <mergeCells count="16">
    <mergeCell ref="A1:M1"/>
    <mergeCell ref="G2:H2"/>
    <mergeCell ref="I2:J2"/>
    <mergeCell ref="A13:D13"/>
    <mergeCell ref="E13:I13"/>
    <mergeCell ref="K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U13 M1:M12 M14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D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285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38" t="s">
        <v>286</v>
      </c>
      <c r="H2" s="39"/>
      <c r="I2" s="48"/>
      <c r="J2" s="38" t="s">
        <v>287</v>
      </c>
      <c r="K2" s="39"/>
      <c r="L2" s="48"/>
      <c r="M2" s="38" t="s">
        <v>288</v>
      </c>
      <c r="N2" s="39"/>
      <c r="O2" s="48"/>
      <c r="P2" s="38" t="s">
        <v>289</v>
      </c>
      <c r="Q2" s="39"/>
      <c r="R2" s="48"/>
      <c r="S2" s="39" t="s">
        <v>290</v>
      </c>
      <c r="T2" s="39"/>
      <c r="U2" s="48"/>
      <c r="V2" s="35" t="s">
        <v>291</v>
      </c>
      <c r="W2" s="35" t="s">
        <v>265</v>
      </c>
    </row>
    <row r="3" s="1" customFormat="1" ht="16.5" spans="1:23">
      <c r="A3" s="7"/>
      <c r="B3" s="40"/>
      <c r="C3" s="40"/>
      <c r="D3" s="40"/>
      <c r="E3" s="40"/>
      <c r="F3" s="40"/>
      <c r="G3" s="4" t="s">
        <v>292</v>
      </c>
      <c r="H3" s="4" t="s">
        <v>69</v>
      </c>
      <c r="I3" s="4" t="s">
        <v>248</v>
      </c>
      <c r="J3" s="4" t="s">
        <v>292</v>
      </c>
      <c r="K3" s="4" t="s">
        <v>69</v>
      </c>
      <c r="L3" s="4" t="s">
        <v>248</v>
      </c>
      <c r="M3" s="4" t="s">
        <v>292</v>
      </c>
      <c r="N3" s="4" t="s">
        <v>69</v>
      </c>
      <c r="O3" s="4" t="s">
        <v>248</v>
      </c>
      <c r="P3" s="4" t="s">
        <v>292</v>
      </c>
      <c r="Q3" s="4" t="s">
        <v>69</v>
      </c>
      <c r="R3" s="4" t="s">
        <v>248</v>
      </c>
      <c r="S3" s="4" t="s">
        <v>292</v>
      </c>
      <c r="T3" s="4" t="s">
        <v>69</v>
      </c>
      <c r="U3" s="4" t="s">
        <v>248</v>
      </c>
      <c r="V3" s="49"/>
      <c r="W3" s="49"/>
    </row>
    <row r="4" spans="1:23">
      <c r="A4" s="41"/>
      <c r="B4" s="42" t="s">
        <v>270</v>
      </c>
      <c r="C4" s="27" t="s">
        <v>267</v>
      </c>
      <c r="D4" s="371" t="s">
        <v>268</v>
      </c>
      <c r="E4" s="372" t="s">
        <v>269</v>
      </c>
      <c r="F4" s="373" t="s">
        <v>64</v>
      </c>
      <c r="G4" s="14" t="s">
        <v>293</v>
      </c>
      <c r="H4" s="14" t="s">
        <v>294</v>
      </c>
      <c r="I4" s="14" t="s">
        <v>295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16.5" spans="1:23">
      <c r="A5" s="43"/>
      <c r="B5" s="44"/>
      <c r="C5" s="27"/>
      <c r="D5" s="26"/>
      <c r="E5" s="28"/>
      <c r="F5" s="13"/>
      <c r="G5" s="38"/>
      <c r="H5" s="39"/>
      <c r="I5" s="48"/>
      <c r="J5" s="38"/>
      <c r="K5" s="39"/>
      <c r="L5" s="48"/>
      <c r="M5" s="38"/>
      <c r="N5" s="39"/>
      <c r="O5" s="48"/>
      <c r="P5" s="38"/>
      <c r="Q5" s="39"/>
      <c r="R5" s="48"/>
      <c r="S5" s="39"/>
      <c r="T5" s="39"/>
      <c r="U5" s="48"/>
      <c r="V5" s="14"/>
      <c r="W5" s="14"/>
    </row>
    <row r="6" ht="16.5" spans="1:23">
      <c r="A6" s="43"/>
      <c r="B6" s="44"/>
      <c r="C6" s="31"/>
      <c r="D6" s="14"/>
      <c r="E6" s="28"/>
      <c r="F6" s="14"/>
      <c r="G6" s="4" t="s">
        <v>296</v>
      </c>
      <c r="H6" s="4" t="s">
        <v>297</v>
      </c>
      <c r="I6" s="4" t="s">
        <v>298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4"/>
      <c r="W6" s="14"/>
    </row>
    <row r="7" spans="1:23">
      <c r="A7" s="45"/>
      <c r="B7" s="46"/>
      <c r="C7" s="27"/>
      <c r="D7" s="26"/>
      <c r="E7" s="14"/>
      <c r="F7" s="13"/>
      <c r="G7" s="14" t="s">
        <v>299</v>
      </c>
      <c r="H7" s="14" t="s">
        <v>300</v>
      </c>
      <c r="I7" s="14" t="s">
        <v>301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7"/>
      <c r="B8" s="47"/>
      <c r="C8" s="14"/>
      <c r="D8" s="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6"/>
      <c r="B9" s="44"/>
      <c r="C9" s="14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7"/>
      <c r="B10" s="44"/>
      <c r="C10" s="47"/>
      <c r="D10" s="47"/>
      <c r="E10" s="47"/>
      <c r="F10" s="47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6"/>
      <c r="B11" s="46"/>
      <c r="C11" s="46"/>
      <c r="D11" s="46"/>
      <c r="E11" s="46"/>
      <c r="F11" s="46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7"/>
      <c r="B12" s="47"/>
      <c r="C12" s="47"/>
      <c r="D12" s="47"/>
      <c r="E12" s="47"/>
      <c r="F12" s="47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6"/>
      <c r="B13" s="46"/>
      <c r="C13" s="46"/>
      <c r="D13" s="46"/>
      <c r="E13" s="46"/>
      <c r="F13" s="4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47"/>
      <c r="B14" s="47"/>
      <c r="C14" s="47"/>
      <c r="D14" s="47"/>
      <c r="E14" s="47"/>
      <c r="F14" s="4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6"/>
      <c r="B15" s="46"/>
      <c r="C15" s="46"/>
      <c r="D15" s="46"/>
      <c r="E15" s="46"/>
      <c r="F15" s="4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7" t="s">
        <v>272</v>
      </c>
      <c r="B17" s="18"/>
      <c r="C17" s="18"/>
      <c r="D17" s="19"/>
      <c r="E17" s="20"/>
      <c r="F17" s="32"/>
      <c r="G17" s="32"/>
      <c r="H17" s="32"/>
      <c r="I17" s="33"/>
      <c r="J17" s="32"/>
      <c r="K17" s="17" t="s">
        <v>273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4" t="s">
        <v>271</v>
      </c>
    </row>
    <row r="18" ht="16.5" spans="1:23">
      <c r="A18" s="21" t="s">
        <v>302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2020-03-11T17:34:00Z</dcterms:created>
  <dcterms:modified xsi:type="dcterms:W3CDTF">2024-08-06T12:35:12Z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