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<sst xmlns="http://schemas.openxmlformats.org/spreadsheetml/2006/main" count="791" uniqueCount="347">
  <si>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</si>
  <si>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</si>
  <si>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</si>
  <si>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</si>
  <si>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</si>
  <si>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</si>
  <si>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</si>
  <si>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</si>
  <si>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</si>
  <si>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</si>
  <si>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</si>
  <si>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</si>
  <si>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</si>
  <si>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</si>
  <si>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</si>
  <si>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</si>
  <si>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</si>
  <si>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</si>
  <si>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</si>
  <si>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</si>
  <si>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</si>
  <si>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</si>
  <si>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</si>
  <si>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</si>
  <si>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</si>
  <si>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</si>
  <si>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</si>
  <si>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</si>
  <si>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</si>
  <si>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</si>
  <si>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</si>
  <si>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</si>
  <si>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</si>
  <si>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</si>
  <si>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</si>
  <si>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</si>
  <si>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</si>
  <si>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</si>
  <si>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</si>
  <si>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</si>
  <si>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</si>
  <si>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</si>
  <si>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</si>
  <si>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</si>
  <si>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</si>
  <si>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</si>
  <si>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</si>
  <si>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</si>
  <si>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</si>
  <si>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</si>
  <si>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</si>
  <si>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</si>
  <si>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</si>
  <si>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</si>
  <si>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</si>
  <si>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</si>
  <si>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</si>
  <si>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</si>
  <si>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</si>
  <si>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</si>
  <si>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</si>
  <si>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</si>
  <si>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</si>
  <si>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</si>
  <si>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TAMMAM92544</t>
  </si>
  <si>
    <t>合同交期</t>
  </si>
  <si>
    <t>7-28.8-7.</t>
  </si>
  <si>
    <t>产前确认样</t>
  </si>
  <si>
    <t>有</t>
  </si>
  <si>
    <t>无</t>
  </si>
  <si>
    <t>品名</t>
  </si>
  <si>
    <t>女式休闲裤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</si>
  <si>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</si>
  <si>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</si>
  <si>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</si>
  <si>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</si>
  <si>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</si>
  <si>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</si>
  <si>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</si>
  <si>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</si>
  <si>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</si>
  <si>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</si>
  <si>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</si>
  <si>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</si>
  <si>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</si>
  <si>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</si>
  <si>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</si>
  <si>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</si>
  <si>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</si>
  <si>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</si>
  <si>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</si>
  <si>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</si>
  <si>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</si>
  <si>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</si>
  <si>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</si>
  <si>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</si>
  <si>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</si>
  <si>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</si>
  <si>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</si>
  <si>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</si>
  <si>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</si>
  <si>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</si>
  <si>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</si>
  <si>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</si>
  <si>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</si>
  <si>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</si>
  <si>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</si>
  <si>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</si>
  <si>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</si>
  <si>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</si>
  <si>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</si>
  <si>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</si>
  <si>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</si>
  <si>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</si>
  <si>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</si>
  <si>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</si>
  <si>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</si>
  <si>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</si>
  <si>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</si>
  <si>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</si>
  <si>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</si>
  <si>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</si>
  <si>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</si>
  <si>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</si>
  <si>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</si>
  <si>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</si>
  <si>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</si>
  <si>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</si>
  <si>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</si>
  <si>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</si>
  <si>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.裤腿左右定型宽窄。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</si>
  <si>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.加强熨烫，注意倒缝定型。</t>
    </r>
  </si>
  <si>
    <t>3.线头。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</si>
  <si>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</si>
  <si>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</si>
  <si>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</si>
  <si>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</si>
  <si>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</si>
  <si>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</si>
  <si>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</si>
  <si>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</si>
  <si>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</si>
  <si>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</si>
  <si>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</si>
  <si>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</si>
  <si>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</si>
  <si>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</si>
  <si>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</si>
  <si>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</si>
  <si>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</si>
  <si>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</si>
  <si>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</si>
  <si>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</si>
  <si>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</si>
  <si>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</si>
  <si>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S-XXL号10件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</si>
  <si>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</si>
  <si>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</si>
  <si>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</si>
  <si>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</si>
  <si>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.线头，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</si>
  <si>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.腰头压线宽窄。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</si>
  <si>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.裤脚压线注意宽窄，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</si>
  <si>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.熨烫倒缝要到位。</t>
    </r>
  </si>
  <si>
    <t>【整改的严重缺陷及整改复核时间】</t>
  </si>
  <si>
    <t>QC出货报告书</t>
  </si>
  <si>
    <t>探路者</t>
  </si>
  <si>
    <t>合同日期</t>
  </si>
  <si>
    <t>7-5.8-7.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</si>
  <si>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</si>
  <si>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</si>
  <si>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</si>
  <si>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</si>
  <si>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</si>
  <si>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</si>
  <si>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</si>
  <si>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</si>
  <si>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</si>
  <si>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</si>
  <si>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</si>
  <si>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</si>
  <si>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</si>
  <si>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</si>
  <si>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</si>
  <si>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</si>
  <si>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</si>
  <si>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</si>
  <si>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</si>
  <si>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</si>
  <si>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</si>
  <si>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</si>
  <si>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</si>
  <si>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</si>
  <si>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</si>
  <si>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</si>
  <si>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</si>
  <si>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</si>
  <si>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</si>
  <si>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</si>
  <si>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</si>
  <si>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</si>
  <si>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</si>
  <si>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1.开线一件。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</si>
  <si>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.脚口压线不良2件。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</si>
  <si>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.脏污2件。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</si>
  <si>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</si>
  <si>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</si>
  <si>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</si>
  <si>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</si>
  <si>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</si>
  <si>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</si>
  <si>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此次出货13779件，按照探路者要求抽箱验315件，返修5件已经修改好，未超标，同意出货。</t>
  </si>
  <si>
    <t>品控部</t>
  </si>
  <si>
    <t>检验人</t>
  </si>
  <si>
    <t>李</t>
  </si>
  <si>
    <t>QC规格测量表</t>
  </si>
  <si>
    <t>150/70B</t>
  </si>
  <si>
    <t>155/74B</t>
  </si>
  <si>
    <t>160/78B</t>
  </si>
  <si>
    <t>165/82B</t>
  </si>
  <si>
    <t>170/86B</t>
  </si>
  <si>
    <t>175/90B</t>
  </si>
  <si>
    <t>裤外侧长</t>
  </si>
  <si>
    <t>+1.2+1.√</t>
  </si>
  <si>
    <t>+1.5+1.2.√</t>
  </si>
  <si>
    <t>√.+1+1.5</t>
  </si>
  <si>
    <t>√+1+1</t>
  </si>
  <si>
    <t>√+0.5+1</t>
  </si>
  <si>
    <t>√+0.8+1</t>
  </si>
  <si>
    <t>腰围（平量）</t>
  </si>
  <si>
    <t>√√+0.5</t>
  </si>
  <si>
    <t>√√</t>
  </si>
  <si>
    <t>√+0.5√</t>
  </si>
  <si>
    <t>√√-0.5</t>
  </si>
  <si>
    <t>-0.5.√√</t>
  </si>
  <si>
    <t>臀围</t>
  </si>
  <si>
    <t>√√√</t>
  </si>
  <si>
    <t>+0.5√√</t>
  </si>
  <si>
    <t>腿围/2</t>
  </si>
  <si>
    <t>+1√√</t>
  </si>
  <si>
    <t>+1√</t>
  </si>
  <si>
    <t>膝围/2</t>
  </si>
  <si>
    <t>脚口/2（长裤）</t>
  </si>
  <si>
    <t>前裆长 含腰</t>
  </si>
  <si>
    <t>后裆长 含腰</t>
  </si>
  <si>
    <t xml:space="preserve">    1. 初期请洗测2-3件，有问题的另加测量数量。</t>
  </si>
  <si>
    <t>2.中期验货需要齐色码洗水测试，并填写洗水前后尺寸</t>
  </si>
  <si>
    <t>验货时间：3-19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</si>
  <si>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</si>
  <si>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</si>
  <si>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</si>
  <si>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</si>
  <si>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</si>
  <si>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</si>
  <si>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</si>
  <si>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</si>
  <si>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</si>
  <si>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</si>
  <si>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</si>
  <si>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</si>
  <si>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</si>
  <si>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</si>
  <si>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</si>
  <si>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</si>
  <si>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</si>
  <si>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</si>
  <si>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</si>
  <si>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</si>
  <si>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</si>
  <si>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</si>
  <si>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</si>
  <si>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</si>
  <si>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</si>
  <si>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</si>
  <si>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</si>
  <si>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</si>
  <si>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3362</t>
  </si>
  <si>
    <t>FW11630</t>
  </si>
  <si>
    <t>19SS黑色/E77//</t>
  </si>
  <si>
    <r>
      <rPr>
        <sz val="12"/>
        <color theme="1"/>
        <rFont val="宋体"/>
        <charset val="134"/>
        <scheme val="minor"/>
      </rPr>
      <t>TAMMAM91543</t>
    </r>
    <r>
      <rPr>
        <sz val="12"/>
        <color theme="1"/>
        <rFont val="宋体"/>
        <charset val="134"/>
        <scheme val="minor"/>
      </rPr>
      <t>.TAMMAM92544</t>
    </r>
  </si>
  <si>
    <t>汇良</t>
  </si>
  <si>
    <t>YES</t>
  </si>
  <si>
    <t>3326</t>
  </si>
  <si>
    <t>23SS雾灰/Q01//</t>
  </si>
  <si>
    <t>3656</t>
  </si>
  <si>
    <t>23FW蓝岩黑/R68//</t>
  </si>
  <si>
    <t>TAMMAM91543</t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</si>
  <si>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260</t>
    </r>
  </si>
  <si>
    <t>'21SS米色/K08//</t>
  </si>
  <si>
    <t>制表时间：3-25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</si>
  <si>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</si>
  <si>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</si>
  <si>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</si>
  <si>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</si>
  <si>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</si>
  <si>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</si>
  <si>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</si>
  <si>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</si>
  <si>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</si>
  <si>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</si>
  <si>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</si>
  <si>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</si>
  <si>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</si>
  <si>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</si>
  <si>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</si>
  <si>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</si>
  <si>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</si>
  <si>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</si>
  <si>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</si>
  <si>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</si>
  <si>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YK00104</t>
  </si>
  <si>
    <t>口袋</t>
  </si>
  <si>
    <t>'YK</t>
  </si>
  <si>
    <t>'KE00375</t>
  </si>
  <si>
    <t>'后袋</t>
  </si>
  <si>
    <t>'KE</t>
  </si>
  <si>
    <t>'CS00034</t>
  </si>
  <si>
    <t>'腰带</t>
  </si>
  <si>
    <t>泰丰</t>
  </si>
  <si>
    <r>
      <rPr>
        <b/>
        <sz val="14"/>
        <color theme="1"/>
        <rFont val="宋体"/>
        <charset val="134"/>
        <scheme val="minor"/>
      </rPr>
      <t>制表时间：3</t>
    </r>
    <r>
      <rPr>
        <b/>
        <sz val="14"/>
        <color theme="1"/>
        <rFont val="宋体"/>
        <charset val="134"/>
        <scheme val="minor"/>
      </rPr>
      <t>-15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</si>
  <si>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</si>
  <si>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</si>
  <si>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</si>
  <si>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</si>
  <si>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</si>
  <si>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</si>
  <si>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</si>
  <si>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</si>
  <si>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</si>
  <si>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</si>
  <si>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</si>
  <si>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</si>
  <si>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</si>
  <si>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</si>
  <si>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</si>
  <si>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</si>
  <si>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腰部</t>
  </si>
  <si>
    <t>刺绣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</si>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</sst>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9" borderId="6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69" applyNumberFormat="0" applyAlignment="0" applyProtection="0">
      <alignment vertical="center"/>
    </xf>
    <xf numFmtId="0" fontId="50" fillId="11" borderId="70" applyNumberFormat="0" applyAlignment="0" applyProtection="0">
      <alignment vertical="center"/>
    </xf>
    <xf numFmtId="0" fontId="51" fillId="11" borderId="69" applyNumberFormat="0" applyAlignment="0" applyProtection="0">
      <alignment vertical="center"/>
    </xf>
    <xf numFmtId="0" fontId="52" fillId="12" borderId="71" applyNumberFormat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6" fillId="0" borderId="0">
      <alignment horizontal="center" vertical="center"/>
    </xf>
    <xf numFmtId="0" fontId="61" fillId="0" borderId="0">
      <alignment vertical="center"/>
    </xf>
    <xf numFmtId="0" fontId="61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22" fillId="0" borderId="0"/>
    <xf numFmtId="0" fontId="61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left" vertical="center"/>
    </xf>
    <xf numFmtId="0" fontId="6" fillId="3" borderId="1" xfId="5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0" fontId="6" fillId="0" borderId="2" xfId="50" applyFont="1" applyBorder="1" applyAlignment="1">
      <alignment horizontal="center" vertical="center" wrapText="1"/>
    </xf>
    <xf numFmtId="0" fontId="7" fillId="0" borderId="2" xfId="0" applyFont="1" applyBorder="1"/>
    <xf numFmtId="0" fontId="5" fillId="3" borderId="2" xfId="49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8" xfId="0" applyBorder="1"/>
    <xf numFmtId="0" fontId="13" fillId="4" borderId="0" xfId="55" applyFont="1" applyFill="1" applyAlignment="1">
      <alignment horizontal="center" vertical="center"/>
    </xf>
    <xf numFmtId="0" fontId="0" fillId="4" borderId="0" xfId="0" applyFill="1"/>
    <xf numFmtId="0" fontId="14" fillId="4" borderId="0" xfId="55" applyFont="1" applyFill="1"/>
    <xf numFmtId="0" fontId="15" fillId="4" borderId="0" xfId="55" applyFont="1" applyFill="1" applyAlignment="1">
      <alignment horizontal="center" vertical="center"/>
    </xf>
    <xf numFmtId="0" fontId="16" fillId="4" borderId="0" xfId="55" applyFont="1" applyFill="1" applyBorder="1" applyAlignment="1">
      <alignment horizontal="center" vertical="center"/>
    </xf>
    <xf numFmtId="0" fontId="15" fillId="4" borderId="2" xfId="53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 vertical="center"/>
    </xf>
    <xf numFmtId="0" fontId="15" fillId="4" borderId="2" xfId="55" applyFont="1" applyFill="1" applyBorder="1" applyAlignment="1">
      <alignment horizontal="center" vertical="center"/>
    </xf>
    <xf numFmtId="0" fontId="15" fillId="4" borderId="2" xfId="55" applyFont="1" applyFill="1" applyBorder="1" applyAlignment="1" applyProtection="1">
      <alignment horizontal="center" vertical="center"/>
    </xf>
    <xf numFmtId="0" fontId="17" fillId="0" borderId="2" xfId="52" applyFont="1" applyBorder="1" applyAlignment="1">
      <alignment horizontal="center"/>
    </xf>
    <xf numFmtId="0" fontId="17" fillId="0" borderId="6" xfId="52" applyFont="1" applyBorder="1" applyAlignment="1">
      <alignment horizontal="center"/>
    </xf>
    <xf numFmtId="0" fontId="17" fillId="5" borderId="2" xfId="52" applyFont="1" applyFill="1" applyBorder="1" applyAlignment="1">
      <alignment horizontal="center"/>
    </xf>
    <xf numFmtId="0" fontId="18" fillId="0" borderId="4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horizontal="center" vertical="center"/>
    </xf>
    <xf numFmtId="0" fontId="18" fillId="0" borderId="6" xfId="52" applyFont="1" applyFill="1" applyBorder="1" applyAlignment="1">
      <alignment horizontal="center" vertical="center"/>
    </xf>
    <xf numFmtId="0" fontId="15" fillId="4" borderId="7" xfId="55" applyFont="1" applyFill="1" applyBorder="1" applyAlignment="1">
      <alignment horizontal="center" vertical="center"/>
    </xf>
    <xf numFmtId="0" fontId="19" fillId="4" borderId="0" xfId="55" applyFont="1" applyFill="1"/>
    <xf numFmtId="0" fontId="20" fillId="4" borderId="0" xfId="57" applyFont="1" applyFill="1">
      <alignment vertical="center"/>
    </xf>
    <xf numFmtId="0" fontId="0" fillId="4" borderId="0" xfId="57" applyFont="1" applyFill="1">
      <alignment vertical="center"/>
    </xf>
    <xf numFmtId="0" fontId="17" fillId="4" borderId="2" xfId="0" applyFont="1" applyFill="1" applyBorder="1" applyAlignment="1">
      <alignment horizontal="center"/>
    </xf>
    <xf numFmtId="49" fontId="15" fillId="4" borderId="2" xfId="57" applyNumberFormat="1" applyFont="1" applyFill="1" applyBorder="1" applyAlignment="1">
      <alignment horizontal="center" vertical="center"/>
    </xf>
    <xf numFmtId="49" fontId="21" fillId="0" borderId="2" xfId="51" applyNumberFormat="1" applyFont="1" applyFill="1" applyBorder="1" applyAlignment="1">
      <alignment horizontal="center"/>
    </xf>
    <xf numFmtId="14" fontId="19" fillId="4" borderId="0" xfId="55" applyNumberFormat="1" applyFont="1" applyFill="1"/>
    <xf numFmtId="0" fontId="22" fillId="4" borderId="0" xfId="53" applyFill="1" applyAlignment="1">
      <alignment horizontal="left" vertical="center"/>
    </xf>
    <xf numFmtId="0" fontId="22" fillId="4" borderId="0" xfId="53" applyFill="1" applyBorder="1" applyAlignment="1">
      <alignment horizontal="left" vertical="center"/>
    </xf>
    <xf numFmtId="0" fontId="22" fillId="4" borderId="0" xfId="53" applyFont="1" applyFill="1" applyAlignment="1">
      <alignment horizontal="left" vertical="center"/>
    </xf>
    <xf numFmtId="0" fontId="23" fillId="4" borderId="11" xfId="53" applyFont="1" applyFill="1" applyBorder="1" applyAlignment="1">
      <alignment horizontal="center" vertical="top"/>
    </xf>
    <xf numFmtId="0" fontId="24" fillId="4" borderId="12" xfId="53" applyFont="1" applyFill="1" applyBorder="1" applyAlignment="1">
      <alignment horizontal="left" vertical="center"/>
    </xf>
    <xf numFmtId="0" fontId="25" fillId="4" borderId="13" xfId="53" applyFont="1" applyFill="1" applyBorder="1" applyAlignment="1">
      <alignment horizontal="center" vertical="center"/>
    </xf>
    <xf numFmtId="0" fontId="24" fillId="4" borderId="13" xfId="53" applyFont="1" applyFill="1" applyBorder="1" applyAlignment="1">
      <alignment horizontal="center" vertical="center"/>
    </xf>
    <xf numFmtId="0" fontId="13" fillId="4" borderId="14" xfId="53" applyFont="1" applyFill="1" applyBorder="1" applyAlignment="1">
      <alignment horizontal="center" vertical="center"/>
    </xf>
    <xf numFmtId="0" fontId="24" fillId="4" borderId="15" xfId="53" applyFont="1" applyFill="1" applyBorder="1" applyAlignment="1">
      <alignment horizontal="center" vertical="center"/>
    </xf>
    <xf numFmtId="0" fontId="24" fillId="4" borderId="16" xfId="53" applyFont="1" applyFill="1" applyBorder="1" applyAlignment="1">
      <alignment horizontal="center" vertical="center"/>
    </xf>
    <xf numFmtId="0" fontId="24" fillId="4" borderId="17" xfId="53" applyFont="1" applyFill="1" applyBorder="1" applyAlignment="1">
      <alignment vertical="center"/>
    </xf>
    <xf numFmtId="0" fontId="25" fillId="4" borderId="18" xfId="53" applyFont="1" applyFill="1" applyBorder="1" applyAlignment="1">
      <alignment horizontal="center" vertical="center"/>
    </xf>
    <xf numFmtId="0" fontId="24" fillId="4" borderId="18" xfId="53" applyFont="1" applyFill="1" applyBorder="1" applyAlignment="1">
      <alignment vertical="center"/>
    </xf>
    <xf numFmtId="58" fontId="26" fillId="4" borderId="18" xfId="53" applyNumberFormat="1" applyFont="1" applyFill="1" applyBorder="1" applyAlignment="1">
      <alignment horizontal="center" vertical="center"/>
    </xf>
    <xf numFmtId="0" fontId="26" fillId="4" borderId="18" xfId="53" applyFont="1" applyFill="1" applyBorder="1" applyAlignment="1">
      <alignment horizontal="center" vertical="center"/>
    </xf>
    <xf numFmtId="0" fontId="24" fillId="4" borderId="18" xfId="53" applyFont="1" applyFill="1" applyBorder="1" applyAlignment="1">
      <alignment horizontal="center" vertical="center"/>
    </xf>
    <xf numFmtId="0" fontId="24" fillId="4" borderId="17" xfId="53" applyFont="1" applyFill="1" applyBorder="1" applyAlignment="1">
      <alignment horizontal="left" vertical="center"/>
    </xf>
    <xf numFmtId="0" fontId="25" fillId="4" borderId="18" xfId="53" applyFont="1" applyFill="1" applyBorder="1" applyAlignment="1">
      <alignment horizontal="right" vertical="center"/>
    </xf>
    <xf numFmtId="0" fontId="24" fillId="4" borderId="18" xfId="53" applyFont="1" applyFill="1" applyBorder="1" applyAlignment="1">
      <alignment horizontal="left" vertical="center"/>
    </xf>
    <xf numFmtId="0" fontId="24" fillId="4" borderId="19" xfId="53" applyFont="1" applyFill="1" applyBorder="1" applyAlignment="1">
      <alignment vertical="center"/>
    </xf>
    <xf numFmtId="0" fontId="27" fillId="4" borderId="20" xfId="53" applyFont="1" applyFill="1" applyBorder="1" applyAlignment="1">
      <alignment horizontal="center" vertical="center" wrapText="1"/>
    </xf>
    <xf numFmtId="0" fontId="27" fillId="4" borderId="20" xfId="53" applyFont="1" applyFill="1" applyBorder="1" applyAlignment="1">
      <alignment horizontal="center" vertical="center"/>
    </xf>
    <xf numFmtId="0" fontId="24" fillId="4" borderId="20" xfId="53" applyFont="1" applyFill="1" applyBorder="1" applyAlignment="1">
      <alignment vertical="center"/>
    </xf>
    <xf numFmtId="0" fontId="26" fillId="4" borderId="21" xfId="53" applyFont="1" applyFill="1" applyBorder="1" applyAlignment="1">
      <alignment horizontal="center" vertical="center"/>
    </xf>
    <xf numFmtId="0" fontId="26" fillId="4" borderId="22" xfId="53" applyFont="1" applyFill="1" applyBorder="1" applyAlignment="1">
      <alignment horizontal="center" vertical="center"/>
    </xf>
    <xf numFmtId="0" fontId="26" fillId="4" borderId="23" xfId="53" applyFont="1" applyFill="1" applyBorder="1" applyAlignment="1">
      <alignment horizontal="center" vertical="center"/>
    </xf>
    <xf numFmtId="0" fontId="24" fillId="4" borderId="20" xfId="53" applyFont="1" applyFill="1" applyBorder="1" applyAlignment="1">
      <alignment horizontal="left" vertical="center"/>
    </xf>
    <xf numFmtId="0" fontId="24" fillId="4" borderId="0" xfId="53" applyFont="1" applyFill="1" applyBorder="1" applyAlignment="1">
      <alignment vertical="center"/>
    </xf>
    <xf numFmtId="0" fontId="26" fillId="4" borderId="0" xfId="53" applyFont="1" applyFill="1" applyBorder="1" applyAlignment="1">
      <alignment vertical="center"/>
    </xf>
    <xf numFmtId="0" fontId="26" fillId="4" borderId="0" xfId="53" applyFont="1" applyFill="1" applyAlignment="1">
      <alignment horizontal="left" vertical="center"/>
    </xf>
    <xf numFmtId="0" fontId="24" fillId="4" borderId="12" xfId="53" applyFont="1" applyFill="1" applyBorder="1" applyAlignment="1">
      <alignment vertical="center"/>
    </xf>
    <xf numFmtId="0" fontId="24" fillId="4" borderId="13" xfId="53" applyFont="1" applyFill="1" applyBorder="1" applyAlignment="1">
      <alignment vertical="center"/>
    </xf>
    <xf numFmtId="0" fontId="26" fillId="4" borderId="15" xfId="53" applyFont="1" applyFill="1" applyBorder="1" applyAlignment="1">
      <alignment horizontal="center" vertical="center"/>
    </xf>
    <xf numFmtId="0" fontId="26" fillId="4" borderId="24" xfId="53" applyFont="1" applyFill="1" applyBorder="1" applyAlignment="1">
      <alignment horizontal="center" vertical="center"/>
    </xf>
    <xf numFmtId="0" fontId="26" fillId="4" borderId="18" xfId="53" applyFont="1" applyFill="1" applyBorder="1" applyAlignment="1">
      <alignment horizontal="left" vertical="center"/>
    </xf>
    <xf numFmtId="0" fontId="26" fillId="4" borderId="18" xfId="53" applyFont="1" applyFill="1" applyBorder="1" applyAlignment="1">
      <alignment vertical="center"/>
    </xf>
    <xf numFmtId="0" fontId="26" fillId="4" borderId="25" xfId="53" applyFont="1" applyFill="1" applyBorder="1" applyAlignment="1">
      <alignment horizontal="center" vertical="center"/>
    </xf>
    <xf numFmtId="0" fontId="26" fillId="4" borderId="26" xfId="53" applyFont="1" applyFill="1" applyBorder="1" applyAlignment="1">
      <alignment horizontal="center" vertical="center"/>
    </xf>
    <xf numFmtId="0" fontId="28" fillId="4" borderId="27" xfId="53" applyFont="1" applyFill="1" applyBorder="1" applyAlignment="1">
      <alignment horizontal="left" vertical="center"/>
    </xf>
    <xf numFmtId="0" fontId="28" fillId="4" borderId="26" xfId="53" applyFont="1" applyFill="1" applyBorder="1" applyAlignment="1">
      <alignment horizontal="left" vertical="center"/>
    </xf>
    <xf numFmtId="0" fontId="26" fillId="4" borderId="20" xfId="53" applyFont="1" applyFill="1" applyBorder="1" applyAlignment="1">
      <alignment horizontal="left" vertical="center"/>
    </xf>
    <xf numFmtId="0" fontId="26" fillId="4" borderId="20" xfId="53" applyFont="1" applyFill="1" applyBorder="1" applyAlignment="1">
      <alignment vertical="center"/>
    </xf>
    <xf numFmtId="0" fontId="26" fillId="4" borderId="0" xfId="53" applyFont="1" applyFill="1" applyBorder="1" applyAlignment="1">
      <alignment horizontal="left" vertical="center"/>
    </xf>
    <xf numFmtId="0" fontId="24" fillId="4" borderId="13" xfId="53" applyFont="1" applyFill="1" applyBorder="1" applyAlignment="1">
      <alignment horizontal="left" vertical="center"/>
    </xf>
    <xf numFmtId="0" fontId="26" fillId="4" borderId="17" xfId="53" applyFont="1" applyFill="1" applyBorder="1" applyAlignment="1">
      <alignment horizontal="left" vertical="center"/>
    </xf>
    <xf numFmtId="0" fontId="26" fillId="4" borderId="27" xfId="53" applyFont="1" applyFill="1" applyBorder="1" applyAlignment="1">
      <alignment horizontal="left" vertical="center"/>
    </xf>
    <xf numFmtId="0" fontId="26" fillId="4" borderId="26" xfId="53" applyFont="1" applyFill="1" applyBorder="1" applyAlignment="1">
      <alignment horizontal="left" vertical="center"/>
    </xf>
    <xf numFmtId="0" fontId="24" fillId="4" borderId="19" xfId="53" applyFont="1" applyFill="1" applyBorder="1" applyAlignment="1">
      <alignment horizontal="left" vertical="center"/>
    </xf>
    <xf numFmtId="0" fontId="22" fillId="4" borderId="20" xfId="53" applyFill="1" applyBorder="1" applyAlignment="1">
      <alignment horizontal="center" vertical="center"/>
    </xf>
    <xf numFmtId="0" fontId="24" fillId="4" borderId="28" xfId="53" applyFont="1" applyFill="1" applyBorder="1" applyAlignment="1">
      <alignment horizontal="center" vertical="center"/>
    </xf>
    <xf numFmtId="0" fontId="24" fillId="4" borderId="29" xfId="53" applyFont="1" applyFill="1" applyBorder="1" applyAlignment="1">
      <alignment horizontal="left" vertical="center"/>
    </xf>
    <xf numFmtId="0" fontId="24" fillId="4" borderId="24" xfId="53" applyFont="1" applyFill="1" applyBorder="1" applyAlignment="1">
      <alignment horizontal="left" vertical="center"/>
    </xf>
    <xf numFmtId="0" fontId="22" fillId="4" borderId="27" xfId="53" applyFont="1" applyFill="1" applyBorder="1" applyAlignment="1">
      <alignment horizontal="left" vertical="center"/>
    </xf>
    <xf numFmtId="0" fontId="22" fillId="4" borderId="26" xfId="53" applyFont="1" applyFill="1" applyBorder="1" applyAlignment="1">
      <alignment horizontal="left" vertical="center"/>
    </xf>
    <xf numFmtId="0" fontId="28" fillId="4" borderId="12" xfId="53" applyFont="1" applyFill="1" applyBorder="1" applyAlignment="1">
      <alignment horizontal="left" vertical="center"/>
    </xf>
    <xf numFmtId="0" fontId="28" fillId="4" borderId="13" xfId="53" applyFont="1" applyFill="1" applyBorder="1" applyAlignment="1">
      <alignment horizontal="left" vertical="center"/>
    </xf>
    <xf numFmtId="0" fontId="24" fillId="4" borderId="25" xfId="53" applyFont="1" applyFill="1" applyBorder="1" applyAlignment="1">
      <alignment horizontal="left" vertical="center"/>
    </xf>
    <xf numFmtId="0" fontId="24" fillId="4" borderId="30" xfId="53" applyFont="1" applyFill="1" applyBorder="1" applyAlignment="1">
      <alignment horizontal="left" vertical="center"/>
    </xf>
    <xf numFmtId="0" fontId="26" fillId="4" borderId="20" xfId="53" applyFont="1" applyFill="1" applyBorder="1" applyAlignment="1">
      <alignment horizontal="center" vertical="center"/>
    </xf>
    <xf numFmtId="0" fontId="26" fillId="4" borderId="20" xfId="53" applyFont="1" applyFill="1" applyBorder="1" applyAlignment="1">
      <alignment vertical="center" wrapText="1"/>
    </xf>
    <xf numFmtId="58" fontId="26" fillId="4" borderId="20" xfId="53" applyNumberFormat="1" applyFont="1" applyFill="1" applyBorder="1" applyAlignment="1">
      <alignment vertical="center"/>
    </xf>
    <xf numFmtId="0" fontId="24" fillId="4" borderId="20" xfId="53" applyFont="1" applyFill="1" applyBorder="1" applyAlignment="1">
      <alignment horizontal="center" vertical="center"/>
    </xf>
    <xf numFmtId="0" fontId="26" fillId="4" borderId="13" xfId="53" applyFont="1" applyFill="1" applyBorder="1" applyAlignment="1">
      <alignment horizontal="center" vertical="center"/>
    </xf>
    <xf numFmtId="0" fontId="26" fillId="4" borderId="31" xfId="53" applyFont="1" applyFill="1" applyBorder="1" applyAlignment="1">
      <alignment horizontal="center" vertical="center"/>
    </xf>
    <xf numFmtId="0" fontId="24" fillId="4" borderId="32" xfId="53" applyFont="1" applyFill="1" applyBorder="1" applyAlignment="1">
      <alignment horizontal="center" vertical="center"/>
    </xf>
    <xf numFmtId="0" fontId="26" fillId="4" borderId="32" xfId="53" applyFont="1" applyFill="1" applyBorder="1" applyAlignment="1">
      <alignment horizontal="left" vertical="center"/>
    </xf>
    <xf numFmtId="0" fontId="26" fillId="4" borderId="33" xfId="53" applyFont="1" applyFill="1" applyBorder="1" applyAlignment="1">
      <alignment horizontal="left" vertical="center"/>
    </xf>
    <xf numFmtId="0" fontId="26" fillId="4" borderId="34" xfId="53" applyFont="1" applyFill="1" applyBorder="1" applyAlignment="1">
      <alignment horizontal="center" vertical="center"/>
    </xf>
    <xf numFmtId="0" fontId="26" fillId="4" borderId="35" xfId="53" applyFont="1" applyFill="1" applyBorder="1" applyAlignment="1">
      <alignment horizontal="center" vertical="center"/>
    </xf>
    <xf numFmtId="0" fontId="28" fillId="4" borderId="35" xfId="53" applyFont="1" applyFill="1" applyBorder="1" applyAlignment="1">
      <alignment horizontal="left" vertical="center"/>
    </xf>
    <xf numFmtId="0" fontId="24" fillId="4" borderId="31" xfId="53" applyFont="1" applyFill="1" applyBorder="1" applyAlignment="1">
      <alignment horizontal="left" vertical="center"/>
    </xf>
    <xf numFmtId="0" fontId="24" fillId="4" borderId="32" xfId="53" applyFont="1" applyFill="1" applyBorder="1" applyAlignment="1">
      <alignment horizontal="left" vertical="center"/>
    </xf>
    <xf numFmtId="0" fontId="26" fillId="4" borderId="35" xfId="53" applyFont="1" applyFill="1" applyBorder="1" applyAlignment="1">
      <alignment horizontal="left" vertical="center"/>
    </xf>
    <xf numFmtId="0" fontId="22" fillId="4" borderId="33" xfId="53" applyFill="1" applyBorder="1" applyAlignment="1">
      <alignment horizontal="center" vertical="center"/>
    </xf>
    <xf numFmtId="0" fontId="24" fillId="4" borderId="34" xfId="53" applyFont="1" applyFill="1" applyBorder="1" applyAlignment="1">
      <alignment horizontal="left" vertical="center"/>
    </xf>
    <xf numFmtId="0" fontId="22" fillId="4" borderId="35" xfId="53" applyFont="1" applyFill="1" applyBorder="1" applyAlignment="1">
      <alignment horizontal="left" vertical="center"/>
    </xf>
    <xf numFmtId="0" fontId="28" fillId="4" borderId="31" xfId="53" applyFont="1" applyFill="1" applyBorder="1" applyAlignment="1">
      <alignment horizontal="left" vertical="center"/>
    </xf>
    <xf numFmtId="0" fontId="26" fillId="4" borderId="33" xfId="53" applyFont="1" applyFill="1" applyBorder="1" applyAlignment="1">
      <alignment horizontal="center" vertical="center"/>
    </xf>
    <xf numFmtId="0" fontId="22" fillId="0" borderId="0" xfId="53" applyFont="1" applyAlignment="1">
      <alignment horizontal="left" vertical="center"/>
    </xf>
    <xf numFmtId="0" fontId="29" fillId="0" borderId="11" xfId="53" applyFont="1" applyBorder="1" applyAlignment="1">
      <alignment horizontal="center" vertical="top"/>
    </xf>
    <xf numFmtId="0" fontId="30" fillId="0" borderId="36" xfId="53" applyFont="1" applyBorder="1" applyAlignment="1">
      <alignment horizontal="left" vertical="center"/>
    </xf>
    <xf numFmtId="0" fontId="25" fillId="0" borderId="37" xfId="53" applyFont="1" applyBorder="1" applyAlignment="1">
      <alignment horizontal="center" vertical="center"/>
    </xf>
    <xf numFmtId="0" fontId="30" fillId="0" borderId="37" xfId="53" applyFont="1" applyBorder="1" applyAlignment="1">
      <alignment horizontal="center" vertical="center"/>
    </xf>
    <xf numFmtId="0" fontId="28" fillId="0" borderId="37" xfId="53" applyFont="1" applyBorder="1" applyAlignment="1">
      <alignment horizontal="left" vertical="center"/>
    </xf>
    <xf numFmtId="0" fontId="28" fillId="0" borderId="12" xfId="53" applyFont="1" applyBorder="1" applyAlignment="1">
      <alignment horizontal="center" vertical="center"/>
    </xf>
    <xf numFmtId="0" fontId="28" fillId="0" borderId="13" xfId="53" applyFont="1" applyBorder="1" applyAlignment="1">
      <alignment horizontal="center" vertical="center"/>
    </xf>
    <xf numFmtId="0" fontId="28" fillId="0" borderId="31" xfId="53" applyFont="1" applyBorder="1" applyAlignment="1">
      <alignment horizontal="center" vertical="center"/>
    </xf>
    <xf numFmtId="0" fontId="30" fillId="0" borderId="12" xfId="53" applyFont="1" applyBorder="1" applyAlignment="1">
      <alignment horizontal="center" vertical="center"/>
    </xf>
    <xf numFmtId="0" fontId="30" fillId="0" borderId="13" xfId="53" applyFont="1" applyBorder="1" applyAlignment="1">
      <alignment horizontal="center" vertical="center"/>
    </xf>
    <xf numFmtId="0" fontId="30" fillId="0" borderId="31" xfId="53" applyFont="1" applyBorder="1" applyAlignment="1">
      <alignment horizontal="center" vertical="center"/>
    </xf>
    <xf numFmtId="0" fontId="28" fillId="0" borderId="17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2" xfId="53" applyFont="1" applyBorder="1" applyAlignment="1">
      <alignment horizontal="left" vertical="center"/>
    </xf>
    <xf numFmtId="0" fontId="28" fillId="0" borderId="18" xfId="53" applyFont="1" applyBorder="1" applyAlignment="1">
      <alignment horizontal="left" vertical="center"/>
    </xf>
    <xf numFmtId="14" fontId="25" fillId="0" borderId="18" xfId="53" applyNumberFormat="1" applyFont="1" applyBorder="1" applyAlignment="1">
      <alignment horizontal="center" vertical="center"/>
    </xf>
    <xf numFmtId="14" fontId="25" fillId="0" borderId="32" xfId="53" applyNumberFormat="1" applyFont="1" applyBorder="1" applyAlignment="1">
      <alignment horizontal="center" vertical="center"/>
    </xf>
    <xf numFmtId="0" fontId="28" fillId="0" borderId="17" xfId="53" applyFont="1" applyBorder="1" applyAlignment="1">
      <alignment vertical="center"/>
    </xf>
    <xf numFmtId="0" fontId="25" fillId="0" borderId="18" xfId="53" applyFont="1" applyBorder="1" applyAlignment="1">
      <alignment vertical="center"/>
    </xf>
    <xf numFmtId="0" fontId="25" fillId="0" borderId="32" xfId="53" applyFont="1" applyBorder="1" applyAlignment="1">
      <alignment vertical="center"/>
    </xf>
    <xf numFmtId="0" fontId="28" fillId="0" borderId="18" xfId="53" applyFont="1" applyBorder="1" applyAlignment="1">
      <alignment vertical="center"/>
    </xf>
    <xf numFmtId="0" fontId="28" fillId="0" borderId="17" xfId="53" applyFont="1" applyBorder="1" applyAlignment="1">
      <alignment horizontal="center" vertical="center"/>
    </xf>
    <xf numFmtId="0" fontId="25" fillId="0" borderId="25" xfId="53" applyFont="1" applyBorder="1" applyAlignment="1">
      <alignment horizontal="left" vertical="center"/>
    </xf>
    <xf numFmtId="0" fontId="25" fillId="0" borderId="35" xfId="53" applyFont="1" applyBorder="1" applyAlignment="1">
      <alignment horizontal="left" vertical="center"/>
    </xf>
    <xf numFmtId="0" fontId="22" fillId="0" borderId="18" xfId="53" applyFont="1" applyBorder="1" applyAlignment="1">
      <alignment vertical="center"/>
    </xf>
    <xf numFmtId="0" fontId="25" fillId="0" borderId="17" xfId="53" applyFont="1" applyBorder="1" applyAlignment="1">
      <alignment horizontal="left" vertical="center"/>
    </xf>
    <xf numFmtId="0" fontId="28" fillId="0" borderId="19" xfId="53" applyFont="1" applyBorder="1" applyAlignment="1">
      <alignment horizontal="left" vertical="center"/>
    </xf>
    <xf numFmtId="0" fontId="25" fillId="0" borderId="20" xfId="53" applyFont="1" applyBorder="1" applyAlignment="1">
      <alignment horizontal="center" vertical="center"/>
    </xf>
    <xf numFmtId="0" fontId="25" fillId="0" borderId="33" xfId="53" applyFont="1" applyBorder="1" applyAlignment="1">
      <alignment horizontal="center" vertical="center"/>
    </xf>
    <xf numFmtId="0" fontId="28" fillId="0" borderId="20" xfId="53" applyFont="1" applyBorder="1" applyAlignment="1">
      <alignment horizontal="left" vertical="center"/>
    </xf>
    <xf numFmtId="14" fontId="25" fillId="0" borderId="20" xfId="53" applyNumberFormat="1" applyFont="1" applyBorder="1" applyAlignment="1">
      <alignment horizontal="center" vertical="center"/>
    </xf>
    <xf numFmtId="14" fontId="25" fillId="0" borderId="33" xfId="53" applyNumberFormat="1" applyFont="1" applyBorder="1" applyAlignment="1">
      <alignment horizontal="center" vertical="center"/>
    </xf>
    <xf numFmtId="0" fontId="25" fillId="0" borderId="19" xfId="53" applyFont="1" applyBorder="1" applyAlignment="1">
      <alignment horizontal="left" vertical="center"/>
    </xf>
    <xf numFmtId="0" fontId="30" fillId="0" borderId="0" xfId="53" applyFont="1" applyBorder="1" applyAlignment="1">
      <alignment horizontal="left" vertical="center"/>
    </xf>
    <xf numFmtId="0" fontId="28" fillId="0" borderId="12" xfId="53" applyFont="1" applyBorder="1" applyAlignment="1">
      <alignment vertical="center"/>
    </xf>
    <xf numFmtId="0" fontId="22" fillId="0" borderId="13" xfId="53" applyFont="1" applyBorder="1" applyAlignment="1">
      <alignment horizontal="left" vertical="center"/>
    </xf>
    <xf numFmtId="0" fontId="25" fillId="0" borderId="13" xfId="53" applyFont="1" applyBorder="1" applyAlignment="1">
      <alignment horizontal="left" vertical="center"/>
    </xf>
    <xf numFmtId="0" fontId="22" fillId="0" borderId="13" xfId="53" applyFont="1" applyBorder="1" applyAlignment="1">
      <alignment vertical="center"/>
    </xf>
    <xf numFmtId="0" fontId="28" fillId="0" borderId="13" xfId="53" applyFont="1" applyBorder="1" applyAlignment="1">
      <alignment vertical="center"/>
    </xf>
    <xf numFmtId="0" fontId="22" fillId="0" borderId="18" xfId="53" applyFont="1" applyBorder="1" applyAlignment="1">
      <alignment horizontal="left" vertical="center"/>
    </xf>
    <xf numFmtId="0" fontId="28" fillId="0" borderId="0" xfId="53" applyFont="1" applyBorder="1" applyAlignment="1">
      <alignment horizontal="left" vertical="center"/>
    </xf>
    <xf numFmtId="0" fontId="26" fillId="0" borderId="12" xfId="53" applyFont="1" applyBorder="1" applyAlignment="1">
      <alignment horizontal="left" vertical="center"/>
    </xf>
    <xf numFmtId="0" fontId="26" fillId="0" borderId="13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0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5" fillId="0" borderId="20" xfId="53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4" fillId="0" borderId="12" xfId="53" applyFont="1" applyFill="1" applyBorder="1" applyAlignment="1">
      <alignment horizontal="left" vertical="center"/>
    </xf>
    <xf numFmtId="0" fontId="24" fillId="0" borderId="13" xfId="53" applyFont="1" applyFill="1" applyBorder="1" applyAlignment="1">
      <alignment horizontal="left" vertical="center"/>
    </xf>
    <xf numFmtId="0" fontId="24" fillId="0" borderId="17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horizontal="center" vertical="center"/>
    </xf>
    <xf numFmtId="0" fontId="28" fillId="0" borderId="17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8" fillId="0" borderId="19" xfId="53" applyFont="1" applyBorder="1" applyAlignment="1">
      <alignment horizontal="center" vertical="center"/>
    </xf>
    <xf numFmtId="0" fontId="28" fillId="0" borderId="20" xfId="53" applyFont="1" applyBorder="1" applyAlignment="1">
      <alignment horizontal="center" vertical="center"/>
    </xf>
    <xf numFmtId="0" fontId="28" fillId="0" borderId="18" xfId="53" applyFont="1" applyBorder="1" applyAlignment="1">
      <alignment horizontal="center" vertical="center"/>
    </xf>
    <xf numFmtId="0" fontId="24" fillId="0" borderId="18" xfId="53" applyFont="1" applyBorder="1" applyAlignment="1">
      <alignment horizontal="left" vertical="center"/>
    </xf>
    <xf numFmtId="0" fontId="28" fillId="0" borderId="38" xfId="53" applyFont="1" applyFill="1" applyBorder="1" applyAlignment="1">
      <alignment horizontal="left" vertical="center"/>
    </xf>
    <xf numFmtId="0" fontId="28" fillId="0" borderId="22" xfId="53" applyFont="1" applyFill="1" applyBorder="1" applyAlignment="1">
      <alignment horizontal="left" vertical="center"/>
    </xf>
    <xf numFmtId="0" fontId="30" fillId="0" borderId="0" xfId="53" applyFont="1" applyFill="1" applyBorder="1" applyAlignment="1">
      <alignment horizontal="left" vertical="center"/>
    </xf>
    <xf numFmtId="0" fontId="25" fillId="0" borderId="29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5" fillId="0" borderId="27" xfId="53" applyFont="1" applyFill="1" applyBorder="1" applyAlignment="1">
      <alignment horizontal="left" vertical="center"/>
    </xf>
    <xf numFmtId="0" fontId="25" fillId="0" borderId="26" xfId="53" applyFont="1" applyFill="1" applyBorder="1" applyAlignment="1">
      <alignment horizontal="left" vertical="center"/>
    </xf>
    <xf numFmtId="0" fontId="28" fillId="0" borderId="27" xfId="53" applyFont="1" applyBorder="1" applyAlignment="1">
      <alignment horizontal="left" vertical="center"/>
    </xf>
    <xf numFmtId="0" fontId="28" fillId="0" borderId="26" xfId="53" applyFont="1" applyBorder="1" applyAlignment="1">
      <alignment horizontal="left" vertical="center"/>
    </xf>
    <xf numFmtId="0" fontId="30" fillId="0" borderId="39" xfId="53" applyFont="1" applyBorder="1" applyAlignment="1">
      <alignment vertical="center"/>
    </xf>
    <xf numFmtId="0" fontId="25" fillId="0" borderId="40" xfId="53" applyFont="1" applyBorder="1" applyAlignment="1">
      <alignment horizontal="center" vertical="center"/>
    </xf>
    <xf numFmtId="0" fontId="30" fillId="0" borderId="40" xfId="53" applyFont="1" applyBorder="1" applyAlignment="1">
      <alignment vertical="center"/>
    </xf>
    <xf numFmtId="0" fontId="25" fillId="0" borderId="40" xfId="53" applyFont="1" applyBorder="1" applyAlignment="1">
      <alignment vertical="center"/>
    </xf>
    <xf numFmtId="58" fontId="22" fillId="0" borderId="40" xfId="53" applyNumberFormat="1" applyFont="1" applyBorder="1" applyAlignment="1">
      <alignment vertical="center"/>
    </xf>
    <xf numFmtId="0" fontId="30" fillId="0" borderId="40" xfId="53" applyFont="1" applyBorder="1" applyAlignment="1">
      <alignment horizontal="center" vertical="center"/>
    </xf>
    <xf numFmtId="0" fontId="30" fillId="0" borderId="41" xfId="53" applyFont="1" applyFill="1" applyBorder="1" applyAlignment="1">
      <alignment horizontal="left" vertical="center"/>
    </xf>
    <xf numFmtId="0" fontId="30" fillId="0" borderId="40" xfId="53" applyFont="1" applyFill="1" applyBorder="1" applyAlignment="1">
      <alignment horizontal="left" vertical="center"/>
    </xf>
    <xf numFmtId="0" fontId="30" fillId="0" borderId="42" xfId="53" applyFont="1" applyFill="1" applyBorder="1" applyAlignment="1">
      <alignment horizontal="center" vertical="center"/>
    </xf>
    <xf numFmtId="0" fontId="30" fillId="0" borderId="43" xfId="53" applyFont="1" applyFill="1" applyBorder="1" applyAlignment="1">
      <alignment horizontal="center" vertical="center"/>
    </xf>
    <xf numFmtId="0" fontId="30" fillId="0" borderId="19" xfId="53" applyFont="1" applyFill="1" applyBorder="1" applyAlignment="1">
      <alignment horizontal="center" vertical="center"/>
    </xf>
    <xf numFmtId="0" fontId="30" fillId="0" borderId="20" xfId="53" applyFont="1" applyFill="1" applyBorder="1" applyAlignment="1">
      <alignment horizontal="center" vertical="center"/>
    </xf>
    <xf numFmtId="58" fontId="30" fillId="0" borderId="40" xfId="53" applyNumberFormat="1" applyFont="1" applyBorder="1" applyAlignment="1">
      <alignment vertical="center"/>
    </xf>
    <xf numFmtId="0" fontId="22" fillId="0" borderId="37" xfId="53" applyFont="1" applyBorder="1" applyAlignment="1">
      <alignment horizontal="center" vertical="center"/>
    </xf>
    <xf numFmtId="0" fontId="22" fillId="0" borderId="44" xfId="53" applyFont="1" applyBorder="1" applyAlignment="1">
      <alignment horizontal="center" vertical="center"/>
    </xf>
    <xf numFmtId="0" fontId="28" fillId="0" borderId="32" xfId="53" applyFont="1" applyBorder="1" applyAlignment="1">
      <alignment horizontal="center" vertical="center"/>
    </xf>
    <xf numFmtId="0" fontId="25" fillId="0" borderId="33" xfId="53" applyFont="1" applyBorder="1" applyAlignment="1">
      <alignment horizontal="left" vertical="center"/>
    </xf>
    <xf numFmtId="0" fontId="25" fillId="0" borderId="31" xfId="53" applyFont="1" applyBorder="1" applyAlignment="1">
      <alignment horizontal="left" vertical="center"/>
    </xf>
    <xf numFmtId="0" fontId="28" fillId="0" borderId="33" xfId="53" applyFont="1" applyBorder="1" applyAlignment="1">
      <alignment horizontal="left" vertical="center"/>
    </xf>
    <xf numFmtId="0" fontId="24" fillId="0" borderId="13" xfId="53" applyFont="1" applyBorder="1" applyAlignment="1">
      <alignment horizontal="left" vertical="center"/>
    </xf>
    <xf numFmtId="0" fontId="24" fillId="0" borderId="31" xfId="53" applyFont="1" applyBorder="1" applyAlignment="1">
      <alignment horizontal="left" vertical="center"/>
    </xf>
    <xf numFmtId="0" fontId="24" fillId="0" borderId="25" xfId="53" applyFont="1" applyBorder="1" applyAlignment="1">
      <alignment horizontal="left" vertical="center"/>
    </xf>
    <xf numFmtId="0" fontId="24" fillId="0" borderId="26" xfId="53" applyFont="1" applyBorder="1" applyAlignment="1">
      <alignment horizontal="left" vertical="center"/>
    </xf>
    <xf numFmtId="0" fontId="24" fillId="0" borderId="35" xfId="53" applyFont="1" applyBorder="1" applyAlignment="1">
      <alignment horizontal="left" vertical="center"/>
    </xf>
    <xf numFmtId="0" fontId="24" fillId="0" borderId="31" xfId="53" applyFont="1" applyFill="1" applyBorder="1" applyAlignment="1">
      <alignment horizontal="left" vertical="center"/>
    </xf>
    <xf numFmtId="0" fontId="24" fillId="0" borderId="32" xfId="53" applyFont="1" applyFill="1" applyBorder="1" applyAlignment="1">
      <alignment horizontal="center" vertical="center"/>
    </xf>
    <xf numFmtId="0" fontId="25" fillId="0" borderId="32" xfId="53" applyFont="1" applyFill="1" applyBorder="1" applyAlignment="1">
      <alignment horizontal="left" vertical="center"/>
    </xf>
    <xf numFmtId="0" fontId="28" fillId="0" borderId="33" xfId="53" applyFont="1" applyBorder="1" applyAlignment="1">
      <alignment horizontal="center" vertical="center"/>
    </xf>
    <xf numFmtId="0" fontId="24" fillId="0" borderId="32" xfId="53" applyFont="1" applyBorder="1" applyAlignment="1">
      <alignment horizontal="left" vertical="center"/>
    </xf>
    <xf numFmtId="0" fontId="28" fillId="0" borderId="45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5" fillId="0" borderId="35" xfId="53" applyFont="1" applyFill="1" applyBorder="1" applyAlignment="1">
      <alignment horizontal="left" vertical="center"/>
    </xf>
    <xf numFmtId="0" fontId="28" fillId="0" borderId="35" xfId="53" applyFont="1" applyBorder="1" applyAlignment="1">
      <alignment horizontal="left" vertical="center"/>
    </xf>
    <xf numFmtId="0" fontId="25" fillId="0" borderId="46" xfId="53" applyFont="1" applyBorder="1" applyAlignment="1">
      <alignment horizontal="center" vertical="center"/>
    </xf>
    <xf numFmtId="0" fontId="30" fillId="0" borderId="47" xfId="53" applyFont="1" applyFill="1" applyBorder="1" applyAlignment="1">
      <alignment horizontal="left" vertical="center"/>
    </xf>
    <xf numFmtId="0" fontId="30" fillId="0" borderId="48" xfId="53" applyFont="1" applyFill="1" applyBorder="1" applyAlignment="1">
      <alignment horizontal="center" vertical="center"/>
    </xf>
    <xf numFmtId="0" fontId="30" fillId="0" borderId="33" xfId="53" applyFont="1" applyFill="1" applyBorder="1" applyAlignment="1">
      <alignment horizontal="center" vertical="center"/>
    </xf>
    <xf numFmtId="0" fontId="22" fillId="0" borderId="40" xfId="53" applyFont="1" applyBorder="1" applyAlignment="1">
      <alignment horizontal="center" vertical="center"/>
    </xf>
    <xf numFmtId="0" fontId="22" fillId="0" borderId="46" xfId="53" applyFont="1" applyBorder="1" applyAlignment="1">
      <alignment horizontal="center" vertical="center"/>
    </xf>
    <xf numFmtId="0" fontId="22" fillId="0" borderId="0" xfId="53" applyFont="1" applyBorder="1" applyAlignment="1">
      <alignment horizontal="left" vertical="center"/>
    </xf>
    <xf numFmtId="0" fontId="31" fillId="0" borderId="11" xfId="53" applyFont="1" applyBorder="1" applyAlignment="1">
      <alignment horizontal="center" vertical="top"/>
    </xf>
    <xf numFmtId="0" fontId="28" fillId="0" borderId="19" xfId="53" applyFont="1" applyBorder="1" applyAlignment="1">
      <alignment vertical="center"/>
    </xf>
    <xf numFmtId="0" fontId="28" fillId="0" borderId="49" xfId="53" applyFont="1" applyBorder="1" applyAlignment="1">
      <alignment horizontal="left" vertical="center"/>
    </xf>
    <xf numFmtId="0" fontId="28" fillId="0" borderId="28" xfId="53" applyFont="1" applyBorder="1" applyAlignment="1">
      <alignment horizontal="left" vertical="center"/>
    </xf>
    <xf numFmtId="0" fontId="30" fillId="0" borderId="41" xfId="53" applyFont="1" applyBorder="1" applyAlignment="1">
      <alignment horizontal="left" vertical="center"/>
    </xf>
    <xf numFmtId="0" fontId="30" fillId="0" borderId="40" xfId="53" applyFont="1" applyBorder="1" applyAlignment="1">
      <alignment horizontal="left" vertical="center"/>
    </xf>
    <xf numFmtId="0" fontId="28" fillId="0" borderId="42" xfId="53" applyFont="1" applyBorder="1" applyAlignment="1">
      <alignment vertical="center"/>
    </xf>
    <xf numFmtId="0" fontId="22" fillId="0" borderId="43" xfId="53" applyFont="1" applyBorder="1" applyAlignment="1">
      <alignment horizontal="left" vertical="center"/>
    </xf>
    <xf numFmtId="0" fontId="25" fillId="0" borderId="43" xfId="53" applyFont="1" applyBorder="1" applyAlignment="1">
      <alignment horizontal="left" vertical="center"/>
    </xf>
    <xf numFmtId="0" fontId="22" fillId="0" borderId="43" xfId="53" applyFont="1" applyBorder="1" applyAlignment="1">
      <alignment vertical="center"/>
    </xf>
    <xf numFmtId="0" fontId="28" fillId="0" borderId="43" xfId="53" applyFont="1" applyBorder="1" applyAlignment="1">
      <alignment vertical="center"/>
    </xf>
    <xf numFmtId="0" fontId="28" fillId="0" borderId="42" xfId="53" applyFont="1" applyBorder="1" applyAlignment="1">
      <alignment horizontal="center" vertical="center"/>
    </xf>
    <xf numFmtId="0" fontId="25" fillId="0" borderId="43" xfId="53" applyFont="1" applyBorder="1" applyAlignment="1">
      <alignment horizontal="center" vertical="center"/>
    </xf>
    <xf numFmtId="0" fontId="28" fillId="0" borderId="43" xfId="53" applyFont="1" applyBorder="1" applyAlignment="1">
      <alignment horizontal="center" vertical="center"/>
    </xf>
    <xf numFmtId="0" fontId="22" fillId="0" borderId="43" xfId="53" applyFont="1" applyBorder="1" applyAlignment="1">
      <alignment horizontal="center" vertical="center"/>
    </xf>
    <xf numFmtId="0" fontId="25" fillId="0" borderId="18" xfId="53" applyFont="1" applyBorder="1" applyAlignment="1">
      <alignment horizontal="center" vertical="center"/>
    </xf>
    <xf numFmtId="0" fontId="22" fillId="0" borderId="18" xfId="53" applyFont="1" applyBorder="1" applyAlignment="1">
      <alignment horizontal="center" vertical="center"/>
    </xf>
    <xf numFmtId="0" fontId="28" fillId="0" borderId="38" xfId="53" applyFont="1" applyBorder="1" applyAlignment="1">
      <alignment horizontal="left" vertical="center" wrapText="1"/>
    </xf>
    <xf numFmtId="0" fontId="28" fillId="0" borderId="22" xfId="53" applyFont="1" applyBorder="1" applyAlignment="1">
      <alignment horizontal="left" vertical="center" wrapText="1"/>
    </xf>
    <xf numFmtId="0" fontId="28" fillId="0" borderId="42" xfId="53" applyFont="1" applyBorder="1" applyAlignment="1">
      <alignment horizontal="left" vertical="center"/>
    </xf>
    <xf numFmtId="0" fontId="28" fillId="0" borderId="43" xfId="53" applyFont="1" applyBorder="1" applyAlignment="1">
      <alignment horizontal="left" vertical="center"/>
    </xf>
    <xf numFmtId="0" fontId="32" fillId="0" borderId="50" xfId="53" applyFont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/>
    </xf>
    <xf numFmtId="9" fontId="25" fillId="0" borderId="18" xfId="53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9" fontId="25" fillId="0" borderId="29" xfId="53" applyNumberFormat="1" applyFont="1" applyBorder="1" applyAlignment="1">
      <alignment horizontal="left" vertical="center"/>
    </xf>
    <xf numFmtId="9" fontId="25" fillId="0" borderId="24" xfId="53" applyNumberFormat="1" applyFont="1" applyBorder="1" applyAlignment="1">
      <alignment horizontal="left" vertical="center"/>
    </xf>
    <xf numFmtId="9" fontId="25" fillId="0" borderId="38" xfId="53" applyNumberFormat="1" applyFont="1" applyBorder="1" applyAlignment="1">
      <alignment horizontal="left" vertical="center"/>
    </xf>
    <xf numFmtId="9" fontId="25" fillId="0" borderId="22" xfId="53" applyNumberFormat="1" applyFont="1" applyBorder="1" applyAlignment="1">
      <alignment horizontal="left" vertical="center"/>
    </xf>
    <xf numFmtId="0" fontId="24" fillId="0" borderId="42" xfId="53" applyFont="1" applyFill="1" applyBorder="1" applyAlignment="1">
      <alignment horizontal="left" vertical="center"/>
    </xf>
    <xf numFmtId="0" fontId="24" fillId="0" borderId="43" xfId="53" applyFont="1" applyFill="1" applyBorder="1" applyAlignment="1">
      <alignment horizontal="left" vertical="center"/>
    </xf>
    <xf numFmtId="0" fontId="24" fillId="0" borderId="21" xfId="53" applyFont="1" applyFill="1" applyBorder="1" applyAlignment="1">
      <alignment horizontal="left" vertical="center"/>
    </xf>
    <xf numFmtId="0" fontId="24" fillId="0" borderId="22" xfId="53" applyFont="1" applyFill="1" applyBorder="1" applyAlignment="1">
      <alignment horizontal="left" vertical="center"/>
    </xf>
    <xf numFmtId="0" fontId="30" fillId="0" borderId="28" xfId="53" applyFont="1" applyFill="1" applyBorder="1" applyAlignment="1">
      <alignment horizontal="left" vertical="center"/>
    </xf>
    <xf numFmtId="0" fontId="25" fillId="0" borderId="51" xfId="53" applyFont="1" applyFill="1" applyBorder="1" applyAlignment="1">
      <alignment horizontal="left" vertical="center"/>
    </xf>
    <xf numFmtId="0" fontId="25" fillId="0" borderId="52" xfId="53" applyFont="1" applyFill="1" applyBorder="1" applyAlignment="1">
      <alignment horizontal="left" vertical="center"/>
    </xf>
    <xf numFmtId="0" fontId="30" fillId="0" borderId="36" xfId="53" applyFont="1" applyBorder="1" applyAlignment="1">
      <alignment vertical="center"/>
    </xf>
    <xf numFmtId="0" fontId="34" fillId="0" borderId="40" xfId="53" applyFont="1" applyBorder="1" applyAlignment="1">
      <alignment horizontal="center" vertical="center"/>
    </xf>
    <xf numFmtId="0" fontId="30" fillId="0" borderId="37" xfId="53" applyFont="1" applyBorder="1" applyAlignment="1">
      <alignment vertical="center"/>
    </xf>
    <xf numFmtId="0" fontId="25" fillId="0" borderId="53" xfId="53" applyFont="1" applyBorder="1" applyAlignment="1">
      <alignment vertical="center"/>
    </xf>
    <xf numFmtId="0" fontId="30" fillId="0" borderId="53" xfId="53" applyFont="1" applyBorder="1" applyAlignment="1">
      <alignment vertical="center"/>
    </xf>
    <xf numFmtId="58" fontId="22" fillId="0" borderId="37" xfId="53" applyNumberFormat="1" applyFont="1" applyBorder="1" applyAlignment="1">
      <alignment vertical="center"/>
    </xf>
    <xf numFmtId="0" fontId="30" fillId="0" borderId="28" xfId="53" applyFont="1" applyBorder="1" applyAlignment="1">
      <alignment horizontal="center" vertical="center"/>
    </xf>
    <xf numFmtId="0" fontId="25" fillId="0" borderId="49" xfId="53" applyFont="1" applyFill="1" applyBorder="1" applyAlignment="1">
      <alignment horizontal="left" vertical="center"/>
    </xf>
    <xf numFmtId="0" fontId="25" fillId="0" borderId="28" xfId="53" applyFont="1" applyFill="1" applyBorder="1" applyAlignment="1">
      <alignment horizontal="left" vertical="center"/>
    </xf>
    <xf numFmtId="0" fontId="28" fillId="0" borderId="54" xfId="53" applyFont="1" applyBorder="1" applyAlignment="1">
      <alignment horizontal="left" vertical="center"/>
    </xf>
    <xf numFmtId="0" fontId="30" fillId="0" borderId="47" xfId="53" applyFont="1" applyBorder="1" applyAlignment="1">
      <alignment horizontal="left" vertical="center"/>
    </xf>
    <xf numFmtId="0" fontId="25" fillId="0" borderId="48" xfId="53" applyFont="1" applyBorder="1" applyAlignment="1">
      <alignment horizontal="left" vertical="center"/>
    </xf>
    <xf numFmtId="0" fontId="28" fillId="0" borderId="0" xfId="53" applyFont="1" applyBorder="1" applyAlignment="1">
      <alignment vertical="center"/>
    </xf>
    <xf numFmtId="0" fontId="28" fillId="0" borderId="45" xfId="53" applyFont="1" applyBorder="1" applyAlignment="1">
      <alignment horizontal="left" vertical="center" wrapText="1"/>
    </xf>
    <xf numFmtId="0" fontId="28" fillId="0" borderId="48" xfId="53" applyFont="1" applyBorder="1" applyAlignment="1">
      <alignment horizontal="left" vertical="center"/>
    </xf>
    <xf numFmtId="0" fontId="27" fillId="0" borderId="32" xfId="53" applyFont="1" applyBorder="1" applyAlignment="1">
      <alignment horizontal="left" vertical="center" wrapText="1"/>
    </xf>
    <xf numFmtId="0" fontId="27" fillId="0" borderId="32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9" fontId="25" fillId="0" borderId="34" xfId="53" applyNumberFormat="1" applyFont="1" applyBorder="1" applyAlignment="1">
      <alignment horizontal="left" vertical="center"/>
    </xf>
    <xf numFmtId="9" fontId="25" fillId="0" borderId="45" xfId="53" applyNumberFormat="1" applyFont="1" applyBorder="1" applyAlignment="1">
      <alignment horizontal="left" vertical="center"/>
    </xf>
    <xf numFmtId="0" fontId="24" fillId="0" borderId="48" xfId="53" applyFont="1" applyFill="1" applyBorder="1" applyAlignment="1">
      <alignment horizontal="left" vertical="center"/>
    </xf>
    <xf numFmtId="0" fontId="24" fillId="0" borderId="45" xfId="53" applyFont="1" applyFill="1" applyBorder="1" applyAlignment="1">
      <alignment horizontal="left" vertical="center"/>
    </xf>
    <xf numFmtId="0" fontId="25" fillId="0" borderId="55" xfId="53" applyFont="1" applyFill="1" applyBorder="1" applyAlignment="1">
      <alignment horizontal="left" vertical="center"/>
    </xf>
    <xf numFmtId="0" fontId="30" fillId="0" borderId="56" xfId="53" applyFont="1" applyBorder="1" applyAlignment="1">
      <alignment horizontal="center" vertical="center"/>
    </xf>
    <xf numFmtId="0" fontId="25" fillId="0" borderId="53" xfId="53" applyFont="1" applyBorder="1" applyAlignment="1">
      <alignment horizontal="center" vertical="center"/>
    </xf>
    <xf numFmtId="0" fontId="25" fillId="0" borderId="54" xfId="53" applyFont="1" applyBorder="1" applyAlignment="1">
      <alignment horizontal="center" vertical="center"/>
    </xf>
    <xf numFmtId="0" fontId="25" fillId="0" borderId="54" xfId="53" applyFont="1" applyFill="1" applyBorder="1" applyAlignment="1">
      <alignment horizontal="left" vertical="center"/>
    </xf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6" fillId="0" borderId="59" xfId="0" applyFont="1" applyBorder="1"/>
    <xf numFmtId="0" fontId="36" fillId="0" borderId="2" xfId="0" applyFont="1" applyBorder="1"/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36" fillId="6" borderId="8" xfId="0" applyFont="1" applyFill="1" applyBorder="1" applyAlignment="1">
      <alignment horizontal="center" vertical="center"/>
    </xf>
    <xf numFmtId="0" fontId="36" fillId="6" borderId="2" xfId="0" applyFont="1" applyFill="1" applyBorder="1"/>
    <xf numFmtId="0" fontId="0" fillId="0" borderId="59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6" borderId="61" xfId="0" applyFill="1" applyBorder="1"/>
    <xf numFmtId="0" fontId="0" fillId="7" borderId="0" xfId="0" applyFill="1"/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5" fillId="0" borderId="2" xfId="49" applyFont="1" applyBorder="1" applyAlignment="1" quotePrefix="1">
      <alignment horizontal="center" vertical="center" wrapText="1"/>
    </xf>
    <xf numFmtId="0" fontId="6" fillId="0" borderId="2" xfId="50" applyFont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5" fillId="0" borderId="0" xfId="49" applyFont="1" applyBorder="1" applyAlignment="1" quotePrefix="1">
      <alignment horizontal="center" vertical="center" wrapText="1"/>
    </xf>
    <xf numFmtId="0" fontId="5" fillId="3" borderId="2" xfId="49" applyFont="1" applyFill="1" applyBorder="1" applyAlignment="1" quotePrefix="1">
      <alignment horizontal="center" vertical="center" wrapText="1"/>
    </xf>
    <xf numFmtId="0" fontId="5" fillId="3" borderId="5" xfId="49" applyFont="1" applyFill="1" applyBorder="1" applyAlignment="1" quotePrefix="1">
      <alignment horizontal="center" vertical="center" wrapText="1"/>
    </xf>
    <xf numFmtId="0" fontId="5" fillId="3" borderId="2" xfId="49" applyFont="1" applyFill="1" applyBorder="1" applyAlignment="1" quotePrefix="1">
      <alignment horizontal="left" vertical="center"/>
    </xf>
    <xf numFmtId="0" fontId="6" fillId="3" borderId="1" xfId="50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常规 10 10" xfId="51"/>
    <cellStyle name="常规 11 17" xfId="52"/>
    <cellStyle name="常规 2" xfId="53"/>
    <cellStyle name="常规 23" xfId="54"/>
    <cellStyle name="常规 3" xfId="55"/>
    <cellStyle name="常规 38 2" xfId="56"/>
    <cellStyle name="常规 4" xfId="57"/>
    <cellStyle name="常规 40" xfId="58"/>
    <cellStyle name="常规 68 3" xfId="59"/>
    <cellStyle name="常规 7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381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43100" y="1755140"/>
              <a:ext cx="4286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14525" y="2107565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10</xdr:col>
      <xdr:colOff>114300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114300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114300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5175" y="246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10</xdr:col>
      <xdr:colOff>114300</xdr:colOff>
      <xdr:row>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5175" y="246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35175" y="4751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84375" y="4751070"/>
          <a:ext cx="32067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08175" y="4751070"/>
          <a:ext cx="3282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35175" y="4751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35175" y="4751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59" customWidth="1"/>
    <col min="3" max="3" width="10.125" customWidth="1"/>
  </cols>
  <sheetData>
    <row r="1" ht="21" customHeight="1" spans="1:2">
      <c r="A1" s="360"/>
      <c r="B1" s="361" t="s">
        <v>0</v>
      </c>
    </row>
    <row r="2" spans="1:2">
      <c r="A2" s="9">
        <v>1</v>
      </c>
      <c r="B2" s="362" t="s">
        <v>1</v>
      </c>
    </row>
    <row r="3" spans="1:2">
      <c r="A3" s="9">
        <v>2</v>
      </c>
      <c r="B3" s="362" t="s">
        <v>2</v>
      </c>
    </row>
    <row r="4" spans="1:2">
      <c r="A4" s="9">
        <v>3</v>
      </c>
      <c r="B4" s="362" t="s">
        <v>3</v>
      </c>
    </row>
    <row r="5" spans="1:2">
      <c r="A5" s="9">
        <v>4</v>
      </c>
      <c r="B5" s="362" t="s">
        <v>4</v>
      </c>
    </row>
    <row r="6" spans="1:2">
      <c r="A6" s="9">
        <v>5</v>
      </c>
      <c r="B6" s="362" t="s">
        <v>5</v>
      </c>
    </row>
    <row r="7" spans="1:2">
      <c r="A7" s="9">
        <v>6</v>
      </c>
      <c r="B7" s="362" t="s">
        <v>6</v>
      </c>
    </row>
    <row r="8" s="358" customFormat="1" ht="15" customHeight="1" spans="1:2">
      <c r="A8" s="363">
        <v>7</v>
      </c>
      <c r="B8" s="364" t="s">
        <v>7</v>
      </c>
    </row>
    <row r="9" ht="18.95" customHeight="1" spans="1:2">
      <c r="A9" s="360"/>
      <c r="B9" s="365" t="s">
        <v>8</v>
      </c>
    </row>
    <row r="10" ht="15.95" customHeight="1" spans="1:2">
      <c r="A10" s="9">
        <v>1</v>
      </c>
      <c r="B10" s="366" t="s">
        <v>9</v>
      </c>
    </row>
    <row r="11" spans="1:2">
      <c r="A11" s="9">
        <v>2</v>
      </c>
      <c r="B11" s="362" t="s">
        <v>10</v>
      </c>
    </row>
    <row r="12" spans="1:2">
      <c r="A12" s="9">
        <v>3</v>
      </c>
      <c r="B12" s="364" t="s">
        <v>11</v>
      </c>
    </row>
    <row r="13" spans="1:2">
      <c r="A13" s="9">
        <v>4</v>
      </c>
      <c r="B13" s="362" t="s">
        <v>12</v>
      </c>
    </row>
    <row r="14" spans="1:2">
      <c r="A14" s="9">
        <v>5</v>
      </c>
      <c r="B14" s="362" t="s">
        <v>13</v>
      </c>
    </row>
    <row r="15" spans="1:2">
      <c r="A15" s="9">
        <v>6</v>
      </c>
      <c r="B15" s="362" t="s">
        <v>14</v>
      </c>
    </row>
    <row r="16" spans="1:2">
      <c r="A16" s="9">
        <v>7</v>
      </c>
      <c r="B16" s="362" t="s">
        <v>15</v>
      </c>
    </row>
    <row r="17" spans="1:2">
      <c r="A17" s="9">
        <v>8</v>
      </c>
      <c r="B17" s="362" t="s">
        <v>16</v>
      </c>
    </row>
    <row r="18" spans="1:2">
      <c r="A18" s="9">
        <v>9</v>
      </c>
      <c r="B18" s="362" t="s">
        <v>17</v>
      </c>
    </row>
    <row r="19" spans="1:2">
      <c r="A19" s="9"/>
      <c r="B19" s="362"/>
    </row>
    <row r="20" ht="20.25" spans="1:2">
      <c r="A20" s="360"/>
      <c r="B20" s="361" t="s">
        <v>18</v>
      </c>
    </row>
    <row r="21" spans="1:2">
      <c r="A21" s="9">
        <v>1</v>
      </c>
      <c r="B21" s="367" t="s">
        <v>19</v>
      </c>
    </row>
    <row r="22" spans="1:2">
      <c r="A22" s="9">
        <v>2</v>
      </c>
      <c r="B22" s="362" t="s">
        <v>20</v>
      </c>
    </row>
    <row r="23" spans="1:2">
      <c r="A23" s="9">
        <v>3</v>
      </c>
      <c r="B23" s="362" t="s">
        <v>21</v>
      </c>
    </row>
    <row r="24" spans="1:2">
      <c r="A24" s="9">
        <v>4</v>
      </c>
      <c r="B24" s="362" t="s">
        <v>22</v>
      </c>
    </row>
    <row r="25" spans="1:2">
      <c r="A25" s="9">
        <v>5</v>
      </c>
      <c r="B25" s="362" t="s">
        <v>23</v>
      </c>
    </row>
    <row r="26" spans="1:2">
      <c r="A26" s="9">
        <v>6</v>
      </c>
      <c r="B26" s="362" t="s">
        <v>24</v>
      </c>
    </row>
    <row r="27" spans="1:2">
      <c r="A27" s="9">
        <v>7</v>
      </c>
      <c r="B27" s="362" t="s">
        <v>25</v>
      </c>
    </row>
    <row r="28" spans="1:2">
      <c r="A28" s="9">
        <v>8</v>
      </c>
      <c r="B28" s="362" t="s">
        <v>26</v>
      </c>
    </row>
    <row r="29" spans="1:2">
      <c r="A29" s="9"/>
      <c r="B29" s="362"/>
    </row>
    <row r="30" ht="20.25" spans="1:2">
      <c r="A30" s="360"/>
      <c r="B30" s="361" t="s">
        <v>27</v>
      </c>
    </row>
    <row r="31" spans="1:2">
      <c r="A31" s="9">
        <v>1</v>
      </c>
      <c r="B31" s="367" t="s">
        <v>28</v>
      </c>
    </row>
    <row r="32" spans="1:2">
      <c r="A32" s="9">
        <v>2</v>
      </c>
      <c r="B32" s="362" t="s">
        <v>29</v>
      </c>
    </row>
    <row r="33" spans="1:2">
      <c r="A33" s="9">
        <v>3</v>
      </c>
      <c r="B33" s="362" t="s">
        <v>30</v>
      </c>
    </row>
    <row r="34" spans="1:2">
      <c r="A34" s="9">
        <v>4</v>
      </c>
      <c r="B34" s="362" t="s">
        <v>31</v>
      </c>
    </row>
    <row r="35" spans="1:2">
      <c r="A35" s="9">
        <v>5</v>
      </c>
      <c r="B35" s="362" t="s">
        <v>32</v>
      </c>
    </row>
    <row r="36" spans="1:2">
      <c r="A36" s="9">
        <v>6</v>
      </c>
      <c r="B36" s="362" t="s">
        <v>33</v>
      </c>
    </row>
    <row r="37" spans="1:2">
      <c r="A37" s="9">
        <v>7</v>
      </c>
      <c r="B37" s="362" t="s">
        <v>34</v>
      </c>
    </row>
    <row r="38" spans="1:2">
      <c r="A38" s="9"/>
      <c r="B38" s="362"/>
    </row>
    <row r="40" spans="1:2">
      <c r="A40" s="368" t="s">
        <v>35</v>
      </c>
      <c r="B40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32" sqref="H3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322</v>
      </c>
      <c r="B2" s="34" t="s">
        <v>253</v>
      </c>
      <c r="C2" s="34" t="s">
        <v>254</v>
      </c>
      <c r="D2" s="34" t="s">
        <v>255</v>
      </c>
      <c r="E2" s="34" t="s">
        <v>256</v>
      </c>
      <c r="F2" s="34" t="s">
        <v>257</v>
      </c>
      <c r="G2" s="33" t="s">
        <v>323</v>
      </c>
      <c r="H2" s="33" t="s">
        <v>324</v>
      </c>
      <c r="I2" s="33" t="s">
        <v>325</v>
      </c>
      <c r="J2" s="33" t="s">
        <v>324</v>
      </c>
      <c r="K2" s="33" t="s">
        <v>326</v>
      </c>
      <c r="L2" s="33" t="s">
        <v>324</v>
      </c>
      <c r="M2" s="34" t="s">
        <v>308</v>
      </c>
      <c r="N2" s="34" t="s">
        <v>274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5" t="s">
        <v>322</v>
      </c>
      <c r="B4" s="36" t="s">
        <v>327</v>
      </c>
      <c r="C4" s="36" t="s">
        <v>309</v>
      </c>
      <c r="D4" s="36" t="s">
        <v>255</v>
      </c>
      <c r="E4" s="34" t="s">
        <v>256</v>
      </c>
      <c r="F4" s="34" t="s">
        <v>257</v>
      </c>
      <c r="G4" s="33" t="s">
        <v>323</v>
      </c>
      <c r="H4" s="33" t="s">
        <v>324</v>
      </c>
      <c r="I4" s="33" t="s">
        <v>325</v>
      </c>
      <c r="J4" s="33" t="s">
        <v>324</v>
      </c>
      <c r="K4" s="33" t="s">
        <v>326</v>
      </c>
      <c r="L4" s="33" t="s">
        <v>324</v>
      </c>
      <c r="M4" s="34" t="s">
        <v>308</v>
      </c>
      <c r="N4" s="34" t="s">
        <v>274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328</v>
      </c>
      <c r="B11" s="17"/>
      <c r="C11" s="17"/>
      <c r="D11" s="18"/>
      <c r="E11" s="19"/>
      <c r="F11" s="31"/>
      <c r="G11" s="32"/>
      <c r="H11" s="31"/>
      <c r="I11" s="16" t="s">
        <v>329</v>
      </c>
      <c r="J11" s="17"/>
      <c r="K11" s="17"/>
      <c r="L11" s="17"/>
      <c r="M11" s="17"/>
      <c r="N11" s="24"/>
    </row>
    <row r="12" ht="16.5" spans="1:14">
      <c r="A12" s="20" t="s">
        <v>330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125" zoomScaleNormal="125" workbookViewId="0">
      <selection activeCell="E16" sqref="E16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332</v>
      </c>
      <c r="H2" s="5" t="s">
        <v>333</v>
      </c>
      <c r="I2" s="5" t="s">
        <v>334</v>
      </c>
      <c r="J2" s="4" t="s">
        <v>335</v>
      </c>
      <c r="K2" s="5" t="s">
        <v>308</v>
      </c>
      <c r="L2" s="5" t="s">
        <v>274</v>
      </c>
    </row>
    <row r="3" spans="1:12">
      <c r="A3" s="9"/>
      <c r="B3" s="25"/>
      <c r="C3" s="26" t="s">
        <v>276</v>
      </c>
      <c r="D3" s="370" t="s">
        <v>277</v>
      </c>
      <c r="E3" s="371" t="s">
        <v>278</v>
      </c>
      <c r="F3" s="372" t="s">
        <v>279</v>
      </c>
      <c r="G3" s="28" t="s">
        <v>336</v>
      </c>
      <c r="H3" s="375" t="s">
        <v>337</v>
      </c>
      <c r="I3" s="14"/>
      <c r="J3" s="14"/>
      <c r="K3" s="14" t="s">
        <v>338</v>
      </c>
      <c r="L3" s="14"/>
    </row>
    <row r="4" spans="1:12">
      <c r="A4" s="9"/>
      <c r="B4" s="25"/>
      <c r="C4" s="26" t="s">
        <v>282</v>
      </c>
      <c r="D4" s="370" t="s">
        <v>277</v>
      </c>
      <c r="E4" s="371" t="s">
        <v>283</v>
      </c>
      <c r="F4" s="372" t="s">
        <v>279</v>
      </c>
      <c r="G4" s="28" t="s">
        <v>336</v>
      </c>
      <c r="H4" s="375" t="s">
        <v>337</v>
      </c>
      <c r="I4" s="14"/>
      <c r="J4" s="14"/>
      <c r="K4" s="14" t="s">
        <v>338</v>
      </c>
      <c r="L4" s="14"/>
    </row>
    <row r="5" ht="22.5" spans="1:12">
      <c r="A5" s="9"/>
      <c r="B5" s="14"/>
      <c r="C5" s="30" t="s">
        <v>284</v>
      </c>
      <c r="D5" s="14" t="s">
        <v>277</v>
      </c>
      <c r="E5" s="371" t="s">
        <v>285</v>
      </c>
      <c r="F5" s="373" t="s">
        <v>286</v>
      </c>
      <c r="G5" s="28" t="s">
        <v>336</v>
      </c>
      <c r="H5" s="375" t="s">
        <v>337</v>
      </c>
      <c r="I5" s="14"/>
      <c r="J5" s="14"/>
      <c r="K5" s="14" t="s">
        <v>338</v>
      </c>
      <c r="L5" s="14"/>
    </row>
    <row r="6" spans="1:12">
      <c r="A6" s="9"/>
      <c r="B6" s="14"/>
      <c r="C6" s="26" t="s">
        <v>287</v>
      </c>
      <c r="D6" s="370" t="s">
        <v>277</v>
      </c>
      <c r="E6" s="14" t="s">
        <v>288</v>
      </c>
      <c r="F6" s="13" t="s">
        <v>64</v>
      </c>
      <c r="G6" s="28" t="s">
        <v>336</v>
      </c>
      <c r="H6" s="375" t="s">
        <v>337</v>
      </c>
      <c r="I6" s="14"/>
      <c r="J6" s="14"/>
      <c r="K6" s="14" t="s">
        <v>338</v>
      </c>
      <c r="L6" s="14"/>
    </row>
    <row r="7" spans="1:12">
      <c r="A7" s="9"/>
      <c r="B7" s="14"/>
      <c r="C7" s="30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23">
      <c r="A11" s="16" t="s">
        <v>319</v>
      </c>
      <c r="B11" s="17"/>
      <c r="C11" s="17"/>
      <c r="D11" s="18"/>
      <c r="E11" s="19"/>
      <c r="F11" s="31"/>
      <c r="G11" s="31"/>
      <c r="H11" s="31"/>
      <c r="I11" s="32"/>
      <c r="J11" s="31"/>
      <c r="K11" s="16" t="s">
        <v>290</v>
      </c>
      <c r="L11" s="17"/>
      <c r="M11" s="17"/>
      <c r="N11" s="18"/>
      <c r="O11" s="17"/>
      <c r="P11" s="17"/>
      <c r="Q11" s="17"/>
      <c r="R11" s="17"/>
      <c r="S11" s="17"/>
      <c r="T11" s="17"/>
      <c r="U11" s="17"/>
      <c r="V11" s="17"/>
      <c r="W11" s="14" t="s">
        <v>281</v>
      </c>
    </row>
    <row r="12" ht="16.5" spans="1:12">
      <c r="A12" s="20" t="s">
        <v>339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D11"/>
    <mergeCell ref="E11:I11"/>
    <mergeCell ref="K11:N11"/>
    <mergeCell ref="A12:L12"/>
  </mergeCells>
  <dataValidations count="1">
    <dataValidation type="list" allowBlank="1" showInputMessage="1" showErrorMessage="1" sqref="W11 L12 L3:L1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309</v>
      </c>
      <c r="D2" s="5" t="s">
        <v>255</v>
      </c>
      <c r="E2" s="5" t="s">
        <v>256</v>
      </c>
      <c r="F2" s="4" t="s">
        <v>341</v>
      </c>
      <c r="G2" s="4" t="s">
        <v>294</v>
      </c>
      <c r="H2" s="6" t="s">
        <v>295</v>
      </c>
      <c r="I2" s="22" t="s">
        <v>297</v>
      </c>
    </row>
    <row r="3" s="1" customFormat="1" ht="16.5" spans="1:9">
      <c r="A3" s="4"/>
      <c r="B3" s="7"/>
      <c r="C3" s="7"/>
      <c r="D3" s="7"/>
      <c r="E3" s="7"/>
      <c r="F3" s="4" t="s">
        <v>342</v>
      </c>
      <c r="G3" s="4" t="s">
        <v>298</v>
      </c>
      <c r="H3" s="8"/>
      <c r="I3" s="23"/>
    </row>
    <row r="4" spans="1:9">
      <c r="A4" s="9">
        <v>1</v>
      </c>
      <c r="B4" s="376" t="s">
        <v>343</v>
      </c>
      <c r="C4" s="377" t="s">
        <v>344</v>
      </c>
      <c r="D4" s="378" t="s">
        <v>345</v>
      </c>
      <c r="E4" s="372" t="s">
        <v>64</v>
      </c>
      <c r="F4" s="14">
        <v>0.2</v>
      </c>
      <c r="G4" s="14">
        <v>0.2</v>
      </c>
      <c r="H4" s="14">
        <v>0.2</v>
      </c>
      <c r="I4" s="14" t="s">
        <v>281</v>
      </c>
    </row>
    <row r="5" spans="1:9">
      <c r="A5" s="9">
        <v>2</v>
      </c>
      <c r="B5" s="14" t="s">
        <v>318</v>
      </c>
      <c r="C5" s="14" t="s">
        <v>316</v>
      </c>
      <c r="D5" s="14" t="s">
        <v>317</v>
      </c>
      <c r="E5" s="372" t="s">
        <v>64</v>
      </c>
      <c r="F5" s="14">
        <v>0.2</v>
      </c>
      <c r="G5" s="14">
        <v>0.2</v>
      </c>
      <c r="H5" s="14">
        <v>0.2</v>
      </c>
      <c r="I5" s="14" t="s">
        <v>281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14"/>
      <c r="D8" s="14"/>
      <c r="E8" s="15"/>
      <c r="F8" s="14"/>
      <c r="G8" s="14"/>
      <c r="H8" s="9"/>
      <c r="I8" s="14"/>
    </row>
    <row r="9" spans="1:9">
      <c r="A9" s="9"/>
      <c r="B9" s="9"/>
      <c r="C9" s="14"/>
      <c r="D9" s="9"/>
      <c r="E9" s="14"/>
      <c r="F9" s="14"/>
      <c r="G9" s="14"/>
      <c r="H9" s="9"/>
      <c r="I9" s="14"/>
    </row>
    <row r="10" spans="1:9">
      <c r="A10" s="9"/>
      <c r="B10" s="9"/>
      <c r="C10" s="14"/>
      <c r="D10" s="9"/>
      <c r="E10" s="14"/>
      <c r="F10" s="14"/>
      <c r="G10" s="14"/>
      <c r="H10" s="9"/>
      <c r="I10" s="14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/>
      <c r="B12" s="17"/>
      <c r="C12" s="17"/>
      <c r="D12" s="18"/>
      <c r="E12" s="19"/>
      <c r="F12" s="16"/>
      <c r="G12" s="17"/>
      <c r="H12" s="18"/>
      <c r="I12" s="24"/>
    </row>
    <row r="13" ht="16.5" spans="1:9">
      <c r="A13" s="20" t="s">
        <v>346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8" t="s">
        <v>36</v>
      </c>
      <c r="C2" s="339"/>
      <c r="D2" s="339"/>
      <c r="E2" s="339"/>
      <c r="F2" s="339"/>
      <c r="G2" s="339"/>
      <c r="H2" s="339"/>
      <c r="I2" s="353"/>
    </row>
    <row r="3" ht="27.95" customHeight="1" spans="2:9">
      <c r="B3" s="340"/>
      <c r="C3" s="341"/>
      <c r="D3" s="342" t="s">
        <v>37</v>
      </c>
      <c r="E3" s="343"/>
      <c r="F3" s="344" t="s">
        <v>38</v>
      </c>
      <c r="G3" s="345"/>
      <c r="H3" s="342" t="s">
        <v>39</v>
      </c>
      <c r="I3" s="354"/>
    </row>
    <row r="4" ht="27.95" customHeight="1" spans="2:9">
      <c r="B4" s="340" t="s">
        <v>40</v>
      </c>
      <c r="C4" s="341" t="s">
        <v>41</v>
      </c>
      <c r="D4" s="341" t="s">
        <v>42</v>
      </c>
      <c r="E4" s="341" t="s">
        <v>43</v>
      </c>
      <c r="F4" s="346" t="s">
        <v>42</v>
      </c>
      <c r="G4" s="346" t="s">
        <v>43</v>
      </c>
      <c r="H4" s="341" t="s">
        <v>42</v>
      </c>
      <c r="I4" s="355" t="s">
        <v>43</v>
      </c>
    </row>
    <row r="5" ht="27.95" customHeight="1" spans="2:9">
      <c r="B5" s="347" t="s">
        <v>44</v>
      </c>
      <c r="C5" s="9">
        <v>13</v>
      </c>
      <c r="D5" s="9">
        <v>0</v>
      </c>
      <c r="E5" s="9">
        <v>1</v>
      </c>
      <c r="F5" s="348">
        <v>0</v>
      </c>
      <c r="G5" s="348">
        <v>1</v>
      </c>
      <c r="H5" s="9">
        <v>1</v>
      </c>
      <c r="I5" s="356">
        <v>2</v>
      </c>
    </row>
    <row r="6" ht="27.95" customHeight="1" spans="2:9">
      <c r="B6" s="347" t="s">
        <v>45</v>
      </c>
      <c r="C6" s="9">
        <v>20</v>
      </c>
      <c r="D6" s="9">
        <v>0</v>
      </c>
      <c r="E6" s="9">
        <v>1</v>
      </c>
      <c r="F6" s="348">
        <v>1</v>
      </c>
      <c r="G6" s="348">
        <v>2</v>
      </c>
      <c r="H6" s="9">
        <v>2</v>
      </c>
      <c r="I6" s="356">
        <v>3</v>
      </c>
    </row>
    <row r="7" ht="27.95" customHeight="1" spans="2:9">
      <c r="B7" s="347" t="s">
        <v>46</v>
      </c>
      <c r="C7" s="9">
        <v>32</v>
      </c>
      <c r="D7" s="9">
        <v>0</v>
      </c>
      <c r="E7" s="9">
        <v>1</v>
      </c>
      <c r="F7" s="348">
        <v>2</v>
      </c>
      <c r="G7" s="348">
        <v>3</v>
      </c>
      <c r="H7" s="9">
        <v>3</v>
      </c>
      <c r="I7" s="356">
        <v>4</v>
      </c>
    </row>
    <row r="8" ht="27.95" customHeight="1" spans="2:9">
      <c r="B8" s="347" t="s">
        <v>47</v>
      </c>
      <c r="C8" s="9">
        <v>50</v>
      </c>
      <c r="D8" s="9">
        <v>1</v>
      </c>
      <c r="E8" s="9">
        <v>2</v>
      </c>
      <c r="F8" s="348">
        <v>3</v>
      </c>
      <c r="G8" s="348">
        <v>4</v>
      </c>
      <c r="H8" s="9">
        <v>5</v>
      </c>
      <c r="I8" s="356">
        <v>6</v>
      </c>
    </row>
    <row r="9" ht="27.95" customHeight="1" spans="2:9">
      <c r="B9" s="347" t="s">
        <v>48</v>
      </c>
      <c r="C9" s="9">
        <v>80</v>
      </c>
      <c r="D9" s="9">
        <v>2</v>
      </c>
      <c r="E9" s="9">
        <v>3</v>
      </c>
      <c r="F9" s="348">
        <v>5</v>
      </c>
      <c r="G9" s="348">
        <v>6</v>
      </c>
      <c r="H9" s="9">
        <v>7</v>
      </c>
      <c r="I9" s="356">
        <v>8</v>
      </c>
    </row>
    <row r="10" ht="27.95" customHeight="1" spans="2:9">
      <c r="B10" s="347" t="s">
        <v>49</v>
      </c>
      <c r="C10" s="9">
        <v>125</v>
      </c>
      <c r="D10" s="9">
        <v>3</v>
      </c>
      <c r="E10" s="9">
        <v>4</v>
      </c>
      <c r="F10" s="348">
        <v>7</v>
      </c>
      <c r="G10" s="348">
        <v>8</v>
      </c>
      <c r="H10" s="9">
        <v>10</v>
      </c>
      <c r="I10" s="356">
        <v>11</v>
      </c>
    </row>
    <row r="11" ht="27.95" customHeight="1" spans="2:9">
      <c r="B11" s="347" t="s">
        <v>50</v>
      </c>
      <c r="C11" s="9">
        <v>200</v>
      </c>
      <c r="D11" s="9">
        <v>5</v>
      </c>
      <c r="E11" s="9">
        <v>6</v>
      </c>
      <c r="F11" s="348">
        <v>10</v>
      </c>
      <c r="G11" s="348">
        <v>11</v>
      </c>
      <c r="H11" s="9">
        <v>14</v>
      </c>
      <c r="I11" s="356">
        <v>15</v>
      </c>
    </row>
    <row r="12" ht="27.95" customHeight="1" spans="2:9">
      <c r="B12" s="349" t="s">
        <v>51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52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3" workbookViewId="0">
      <selection activeCell="G27" sqref="G27"/>
    </sheetView>
  </sheetViews>
  <sheetFormatPr defaultColWidth="10.375" defaultRowHeight="16.5" customHeight="1"/>
  <cols>
    <col min="1" max="9" width="10.375" style="163"/>
    <col min="10" max="10" width="8.875" style="163" customWidth="1"/>
    <col min="11" max="11" width="12" style="163" customWidth="1"/>
    <col min="12" max="16384" width="10.375" style="163"/>
  </cols>
  <sheetData>
    <row r="1" ht="21" spans="1:11">
      <c r="A1" s="273" t="s">
        <v>53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5" spans="1:11">
      <c r="A2" s="165" t="s">
        <v>54</v>
      </c>
      <c r="B2" s="166" t="s">
        <v>55</v>
      </c>
      <c r="C2" s="166"/>
      <c r="D2" s="167" t="s">
        <v>56</v>
      </c>
      <c r="E2" s="167"/>
      <c r="F2" s="166" t="s">
        <v>57</v>
      </c>
      <c r="G2" s="166"/>
      <c r="H2" s="168" t="s">
        <v>58</v>
      </c>
      <c r="I2" s="246" t="s">
        <v>59</v>
      </c>
      <c r="J2" s="246"/>
      <c r="K2" s="247"/>
    </row>
    <row r="3" ht="14.25" spans="1:11">
      <c r="A3" s="169" t="s">
        <v>60</v>
      </c>
      <c r="B3" s="170"/>
      <c r="C3" s="171"/>
      <c r="D3" s="172" t="s">
        <v>61</v>
      </c>
      <c r="E3" s="173"/>
      <c r="F3" s="173"/>
      <c r="G3" s="174"/>
      <c r="H3" s="172" t="s">
        <v>62</v>
      </c>
      <c r="I3" s="173"/>
      <c r="J3" s="173"/>
      <c r="K3" s="174"/>
    </row>
    <row r="4" ht="14.25" spans="1:11">
      <c r="A4" s="175" t="s">
        <v>63</v>
      </c>
      <c r="B4" s="176" t="s">
        <v>64</v>
      </c>
      <c r="C4" s="177"/>
      <c r="D4" s="175" t="s">
        <v>65</v>
      </c>
      <c r="E4" s="178"/>
      <c r="F4" s="179" t="s">
        <v>66</v>
      </c>
      <c r="G4" s="180"/>
      <c r="H4" s="175" t="s">
        <v>67</v>
      </c>
      <c r="I4" s="178"/>
      <c r="J4" s="176" t="s">
        <v>68</v>
      </c>
      <c r="K4" s="177" t="s">
        <v>69</v>
      </c>
    </row>
    <row r="5" ht="14.25" spans="1:11">
      <c r="A5" s="181" t="s">
        <v>70</v>
      </c>
      <c r="B5" s="176" t="s">
        <v>71</v>
      </c>
      <c r="C5" s="177"/>
      <c r="D5" s="175" t="s">
        <v>72</v>
      </c>
      <c r="E5" s="178"/>
      <c r="F5" s="179">
        <v>45392</v>
      </c>
      <c r="G5" s="180"/>
      <c r="H5" s="175" t="s">
        <v>73</v>
      </c>
      <c r="I5" s="178"/>
      <c r="J5" s="176" t="s">
        <v>68</v>
      </c>
      <c r="K5" s="177" t="s">
        <v>69</v>
      </c>
    </row>
    <row r="6" ht="14.25" spans="1:11">
      <c r="A6" s="175" t="s">
        <v>74</v>
      </c>
      <c r="B6" s="182">
        <v>3</v>
      </c>
      <c r="C6" s="183">
        <v>6</v>
      </c>
      <c r="D6" s="181" t="s">
        <v>75</v>
      </c>
      <c r="E6" s="184"/>
      <c r="F6" s="179">
        <v>45463</v>
      </c>
      <c r="G6" s="180"/>
      <c r="H6" s="175" t="s">
        <v>76</v>
      </c>
      <c r="I6" s="178"/>
      <c r="J6" s="176" t="s">
        <v>68</v>
      </c>
      <c r="K6" s="177" t="s">
        <v>69</v>
      </c>
    </row>
    <row r="7" ht="14.25" spans="1:11">
      <c r="A7" s="175" t="s">
        <v>77</v>
      </c>
      <c r="B7" s="186">
        <v>13792</v>
      </c>
      <c r="C7" s="187"/>
      <c r="D7" s="181" t="s">
        <v>78</v>
      </c>
      <c r="E7" s="188"/>
      <c r="F7" s="179">
        <v>45463</v>
      </c>
      <c r="G7" s="180"/>
      <c r="H7" s="175" t="s">
        <v>79</v>
      </c>
      <c r="I7" s="178"/>
      <c r="J7" s="176" t="s">
        <v>68</v>
      </c>
      <c r="K7" s="177" t="s">
        <v>69</v>
      </c>
    </row>
    <row r="8" ht="15" spans="1:11">
      <c r="A8" s="274"/>
      <c r="B8" s="191"/>
      <c r="C8" s="192"/>
      <c r="D8" s="190" t="s">
        <v>80</v>
      </c>
      <c r="E8" s="193"/>
      <c r="F8" s="194">
        <v>45473</v>
      </c>
      <c r="G8" s="195"/>
      <c r="H8" s="190" t="s">
        <v>81</v>
      </c>
      <c r="I8" s="193"/>
      <c r="J8" s="211" t="s">
        <v>68</v>
      </c>
      <c r="K8" s="249" t="s">
        <v>69</v>
      </c>
    </row>
    <row r="9" ht="15" spans="1:11">
      <c r="A9" s="275" t="s">
        <v>82</v>
      </c>
      <c r="B9" s="276"/>
      <c r="C9" s="276"/>
      <c r="D9" s="276"/>
      <c r="E9" s="276"/>
      <c r="F9" s="276"/>
      <c r="G9" s="276"/>
      <c r="H9" s="276"/>
      <c r="I9" s="276"/>
      <c r="J9" s="276"/>
      <c r="K9" s="319"/>
    </row>
    <row r="10" ht="15" spans="1:11">
      <c r="A10" s="277" t="s">
        <v>83</v>
      </c>
      <c r="B10" s="278"/>
      <c r="C10" s="278"/>
      <c r="D10" s="278"/>
      <c r="E10" s="278"/>
      <c r="F10" s="278"/>
      <c r="G10" s="278"/>
      <c r="H10" s="278"/>
      <c r="I10" s="278"/>
      <c r="J10" s="278"/>
      <c r="K10" s="320"/>
    </row>
    <row r="11" ht="14.25" spans="1:11">
      <c r="A11" s="279" t="s">
        <v>84</v>
      </c>
      <c r="B11" s="280" t="s">
        <v>85</v>
      </c>
      <c r="C11" s="281" t="s">
        <v>86</v>
      </c>
      <c r="D11" s="282"/>
      <c r="E11" s="283" t="s">
        <v>87</v>
      </c>
      <c r="F11" s="280" t="s">
        <v>85</v>
      </c>
      <c r="G11" s="281" t="s">
        <v>86</v>
      </c>
      <c r="H11" s="281" t="s">
        <v>88</v>
      </c>
      <c r="I11" s="283" t="s">
        <v>89</v>
      </c>
      <c r="J11" s="280" t="s">
        <v>85</v>
      </c>
      <c r="K11" s="321" t="s">
        <v>86</v>
      </c>
    </row>
    <row r="12" ht="14.25" spans="1:11">
      <c r="A12" s="181" t="s">
        <v>90</v>
      </c>
      <c r="B12" s="203" t="s">
        <v>85</v>
      </c>
      <c r="C12" s="176" t="s">
        <v>86</v>
      </c>
      <c r="D12" s="188"/>
      <c r="E12" s="184" t="s">
        <v>91</v>
      </c>
      <c r="F12" s="203" t="s">
        <v>85</v>
      </c>
      <c r="G12" s="176" t="s">
        <v>86</v>
      </c>
      <c r="H12" s="176" t="s">
        <v>88</v>
      </c>
      <c r="I12" s="184" t="s">
        <v>92</v>
      </c>
      <c r="J12" s="203" t="s">
        <v>85</v>
      </c>
      <c r="K12" s="177" t="s">
        <v>86</v>
      </c>
    </row>
    <row r="13" ht="14.25" spans="1:11">
      <c r="A13" s="181" t="s">
        <v>93</v>
      </c>
      <c r="B13" s="203" t="s">
        <v>85</v>
      </c>
      <c r="C13" s="176" t="s">
        <v>86</v>
      </c>
      <c r="D13" s="188"/>
      <c r="E13" s="184" t="s">
        <v>94</v>
      </c>
      <c r="F13" s="176" t="s">
        <v>95</v>
      </c>
      <c r="G13" s="176" t="s">
        <v>96</v>
      </c>
      <c r="H13" s="176" t="s">
        <v>88</v>
      </c>
      <c r="I13" s="184" t="s">
        <v>97</v>
      </c>
      <c r="J13" s="203" t="s">
        <v>85</v>
      </c>
      <c r="K13" s="177" t="s">
        <v>86</v>
      </c>
    </row>
    <row r="14" ht="15" spans="1:11">
      <c r="A14" s="190" t="s">
        <v>98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51"/>
    </row>
    <row r="15" ht="15" spans="1:11">
      <c r="A15" s="277" t="s">
        <v>99</v>
      </c>
      <c r="B15" s="278"/>
      <c r="C15" s="278"/>
      <c r="D15" s="278"/>
      <c r="E15" s="278"/>
      <c r="F15" s="278"/>
      <c r="G15" s="278"/>
      <c r="H15" s="278"/>
      <c r="I15" s="278"/>
      <c r="J15" s="278"/>
      <c r="K15" s="320"/>
    </row>
    <row r="16" ht="14.25" spans="1:11">
      <c r="A16" s="284" t="s">
        <v>100</v>
      </c>
      <c r="B16" s="281" t="s">
        <v>95</v>
      </c>
      <c r="C16" s="281" t="s">
        <v>96</v>
      </c>
      <c r="D16" s="285"/>
      <c r="E16" s="286" t="s">
        <v>101</v>
      </c>
      <c r="F16" s="281" t="s">
        <v>95</v>
      </c>
      <c r="G16" s="281" t="s">
        <v>96</v>
      </c>
      <c r="H16" s="287"/>
      <c r="I16" s="286" t="s">
        <v>102</v>
      </c>
      <c r="J16" s="281" t="s">
        <v>95</v>
      </c>
      <c r="K16" s="321" t="s">
        <v>96</v>
      </c>
    </row>
    <row r="17" customHeight="1" spans="1:22">
      <c r="A17" s="185" t="s">
        <v>103</v>
      </c>
      <c r="B17" s="176" t="s">
        <v>95</v>
      </c>
      <c r="C17" s="176" t="s">
        <v>96</v>
      </c>
      <c r="D17" s="288"/>
      <c r="E17" s="222" t="s">
        <v>104</v>
      </c>
      <c r="F17" s="176" t="s">
        <v>95</v>
      </c>
      <c r="G17" s="176" t="s">
        <v>96</v>
      </c>
      <c r="H17" s="289"/>
      <c r="I17" s="222" t="s">
        <v>105</v>
      </c>
      <c r="J17" s="176" t="s">
        <v>95</v>
      </c>
      <c r="K17" s="177" t="s">
        <v>96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90" t="s">
        <v>106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3"/>
    </row>
    <row r="19" s="272" customFormat="1" ht="18" customHeight="1" spans="1:11">
      <c r="A19" s="277" t="s">
        <v>107</v>
      </c>
      <c r="B19" s="278"/>
      <c r="C19" s="278"/>
      <c r="D19" s="278"/>
      <c r="E19" s="278"/>
      <c r="F19" s="278"/>
      <c r="G19" s="278"/>
      <c r="H19" s="278"/>
      <c r="I19" s="278"/>
      <c r="J19" s="278"/>
      <c r="K19" s="320"/>
    </row>
    <row r="20" customHeight="1" spans="1:11">
      <c r="A20" s="292" t="s">
        <v>108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4"/>
    </row>
    <row r="21" ht="21.75" customHeight="1" spans="1:11">
      <c r="A21" s="294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H21" s="222" t="s">
        <v>116</v>
      </c>
      <c r="I21" s="222" t="s">
        <v>117</v>
      </c>
      <c r="J21" s="222" t="s">
        <v>118</v>
      </c>
      <c r="K21" s="261" t="s">
        <v>119</v>
      </c>
    </row>
    <row r="22" customHeight="1" spans="1:11">
      <c r="A22" s="295" t="s">
        <v>120</v>
      </c>
      <c r="B22" s="296"/>
      <c r="C22" s="296">
        <v>1</v>
      </c>
      <c r="D22" s="296">
        <v>1</v>
      </c>
      <c r="E22" s="296">
        <v>1</v>
      </c>
      <c r="F22" s="296">
        <v>1</v>
      </c>
      <c r="G22" s="296">
        <v>1</v>
      </c>
      <c r="H22" s="296">
        <v>1</v>
      </c>
      <c r="I22" s="296"/>
      <c r="J22" s="296"/>
      <c r="K22" s="325"/>
    </row>
    <row r="23" customHeight="1" spans="1:11">
      <c r="A23" s="189" t="s">
        <v>121</v>
      </c>
      <c r="B23" s="296"/>
      <c r="C23" s="296"/>
      <c r="D23" s="296">
        <v>1</v>
      </c>
      <c r="E23" s="296">
        <v>1</v>
      </c>
      <c r="F23" s="296">
        <v>1</v>
      </c>
      <c r="G23" s="296">
        <v>1</v>
      </c>
      <c r="H23" s="296">
        <v>1</v>
      </c>
      <c r="I23" s="296"/>
      <c r="J23" s="296"/>
      <c r="K23" s="326"/>
    </row>
    <row r="24" customHeight="1" spans="1:11">
      <c r="A24" s="189" t="s">
        <v>122</v>
      </c>
      <c r="B24" s="296"/>
      <c r="C24" s="296"/>
      <c r="D24" s="296">
        <v>1</v>
      </c>
      <c r="E24" s="296">
        <v>1</v>
      </c>
      <c r="F24" s="296">
        <v>1</v>
      </c>
      <c r="G24" s="296">
        <v>1</v>
      </c>
      <c r="H24" s="296">
        <v>1</v>
      </c>
      <c r="I24" s="296"/>
      <c r="J24" s="296"/>
      <c r="K24" s="326"/>
    </row>
    <row r="25" customHeight="1" spans="1:11">
      <c r="A25" s="189"/>
      <c r="B25" s="296"/>
      <c r="C25" s="296"/>
      <c r="D25" s="296"/>
      <c r="E25" s="296"/>
      <c r="F25" s="296"/>
      <c r="G25" s="296"/>
      <c r="H25" s="296"/>
      <c r="I25" s="296"/>
      <c r="J25" s="296"/>
      <c r="K25" s="327"/>
    </row>
    <row r="26" customHeight="1" spans="1:11">
      <c r="A26" s="189"/>
      <c r="B26" s="296"/>
      <c r="C26" s="296"/>
      <c r="D26" s="296"/>
      <c r="E26" s="296"/>
      <c r="F26" s="296"/>
      <c r="G26" s="296"/>
      <c r="H26" s="296"/>
      <c r="I26" s="296"/>
      <c r="J26" s="296"/>
      <c r="K26" s="327"/>
    </row>
    <row r="27" customHeight="1" spans="1:11">
      <c r="A27" s="189"/>
      <c r="B27" s="296"/>
      <c r="C27" s="296"/>
      <c r="D27" s="296"/>
      <c r="E27" s="296"/>
      <c r="F27" s="296"/>
      <c r="G27" s="296"/>
      <c r="H27" s="296"/>
      <c r="I27" s="296"/>
      <c r="J27" s="296"/>
      <c r="K27" s="327"/>
    </row>
    <row r="28" customHeight="1" spans="1:11">
      <c r="A28" s="189"/>
      <c r="B28" s="296"/>
      <c r="C28" s="296"/>
      <c r="D28" s="296"/>
      <c r="E28" s="296"/>
      <c r="F28" s="296"/>
      <c r="G28" s="296"/>
      <c r="H28" s="296"/>
      <c r="I28" s="296"/>
      <c r="J28" s="296"/>
      <c r="K28" s="327"/>
    </row>
    <row r="29" ht="18" customHeight="1" spans="1:11">
      <c r="A29" s="297" t="s">
        <v>123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8"/>
    </row>
    <row r="30" ht="18.75" customHeight="1" spans="1:11">
      <c r="A30" s="299" t="s">
        <v>124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29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0"/>
    </row>
    <row r="32" ht="18" customHeight="1" spans="1:11">
      <c r="A32" s="297" t="s">
        <v>125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8"/>
    </row>
    <row r="33" ht="14.25" spans="1:11">
      <c r="A33" s="303" t="s">
        <v>126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1"/>
    </row>
    <row r="34" ht="15" spans="1:11">
      <c r="A34" s="215" t="s">
        <v>127</v>
      </c>
      <c r="B34" s="216"/>
      <c r="C34" s="176" t="s">
        <v>68</v>
      </c>
      <c r="D34" s="176" t="s">
        <v>69</v>
      </c>
      <c r="E34" s="305" t="s">
        <v>128</v>
      </c>
      <c r="F34" s="306"/>
      <c r="G34" s="306"/>
      <c r="H34" s="306"/>
      <c r="I34" s="306"/>
      <c r="J34" s="306"/>
      <c r="K34" s="332"/>
    </row>
    <row r="35" ht="15" spans="1:11">
      <c r="A35" s="307" t="s">
        <v>129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4.25" spans="1:11">
      <c r="A36" s="308" t="s">
        <v>130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3"/>
    </row>
    <row r="37" ht="14.25" spans="1:11">
      <c r="A37" s="229" t="s">
        <v>131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64"/>
    </row>
    <row r="38" ht="14.25" spans="1:11">
      <c r="A38" s="229" t="s">
        <v>132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64"/>
    </row>
    <row r="39" ht="14.25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4"/>
    </row>
    <row r="40" ht="14.25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4"/>
    </row>
    <row r="41" ht="14.25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4"/>
    </row>
    <row r="42" ht="14.25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4"/>
    </row>
    <row r="43" ht="15" spans="1:11">
      <c r="A43" s="224" t="s">
        <v>133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62"/>
    </row>
    <row r="44" ht="15" spans="1:11">
      <c r="A44" s="277" t="s">
        <v>134</v>
      </c>
      <c r="B44" s="278"/>
      <c r="C44" s="278"/>
      <c r="D44" s="278"/>
      <c r="E44" s="278"/>
      <c r="F44" s="278"/>
      <c r="G44" s="278"/>
      <c r="H44" s="278"/>
      <c r="I44" s="278"/>
      <c r="J44" s="278"/>
      <c r="K44" s="320"/>
    </row>
    <row r="45" ht="14.25" spans="1:11">
      <c r="A45" s="284" t="s">
        <v>135</v>
      </c>
      <c r="B45" s="281" t="s">
        <v>95</v>
      </c>
      <c r="C45" s="281" t="s">
        <v>96</v>
      </c>
      <c r="D45" s="281" t="s">
        <v>88</v>
      </c>
      <c r="E45" s="286" t="s">
        <v>136</v>
      </c>
      <c r="F45" s="281" t="s">
        <v>95</v>
      </c>
      <c r="G45" s="281" t="s">
        <v>96</v>
      </c>
      <c r="H45" s="281" t="s">
        <v>88</v>
      </c>
      <c r="I45" s="286" t="s">
        <v>137</v>
      </c>
      <c r="J45" s="281" t="s">
        <v>95</v>
      </c>
      <c r="K45" s="321" t="s">
        <v>96</v>
      </c>
    </row>
    <row r="46" ht="14.25" spans="1:11">
      <c r="A46" s="185" t="s">
        <v>87</v>
      </c>
      <c r="B46" s="176" t="s">
        <v>95</v>
      </c>
      <c r="C46" s="176" t="s">
        <v>96</v>
      </c>
      <c r="D46" s="176" t="s">
        <v>88</v>
      </c>
      <c r="E46" s="222" t="s">
        <v>94</v>
      </c>
      <c r="F46" s="176" t="s">
        <v>95</v>
      </c>
      <c r="G46" s="176" t="s">
        <v>96</v>
      </c>
      <c r="H46" s="176" t="s">
        <v>88</v>
      </c>
      <c r="I46" s="222" t="s">
        <v>105</v>
      </c>
      <c r="J46" s="176" t="s">
        <v>95</v>
      </c>
      <c r="K46" s="177" t="s">
        <v>96</v>
      </c>
    </row>
    <row r="47" ht="15" spans="1:11">
      <c r="A47" s="190" t="s">
        <v>98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51"/>
    </row>
    <row r="48" ht="15" spans="1:11">
      <c r="A48" s="307" t="s">
        <v>138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3"/>
    </row>
    <row r="50" ht="15" spans="1:11">
      <c r="A50" s="310" t="s">
        <v>139</v>
      </c>
      <c r="B50" s="311" t="s">
        <v>140</v>
      </c>
      <c r="C50" s="311"/>
      <c r="D50" s="312" t="s">
        <v>141</v>
      </c>
      <c r="E50" s="313" t="s">
        <v>142</v>
      </c>
      <c r="F50" s="314" t="s">
        <v>143</v>
      </c>
      <c r="G50" s="315">
        <v>45395</v>
      </c>
      <c r="H50" s="316" t="s">
        <v>144</v>
      </c>
      <c r="I50" s="334"/>
      <c r="J50" s="335" t="s">
        <v>145</v>
      </c>
      <c r="K50" s="336"/>
    </row>
    <row r="51" ht="15" spans="1:11">
      <c r="A51" s="307" t="s">
        <v>146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7"/>
    </row>
    <row r="53" ht="15" spans="1:11">
      <c r="A53" s="310" t="s">
        <v>139</v>
      </c>
      <c r="B53" s="311" t="s">
        <v>140</v>
      </c>
      <c r="C53" s="311"/>
      <c r="D53" s="312" t="s">
        <v>141</v>
      </c>
      <c r="E53" s="313" t="s">
        <v>142</v>
      </c>
      <c r="F53" s="314" t="s">
        <v>147</v>
      </c>
      <c r="G53" s="315">
        <v>45395</v>
      </c>
      <c r="H53" s="316" t="s">
        <v>144</v>
      </c>
      <c r="I53" s="334"/>
      <c r="J53" s="335" t="s">
        <v>145</v>
      </c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I56" sqref="I56"/>
    </sheetView>
  </sheetViews>
  <sheetFormatPr defaultColWidth="10" defaultRowHeight="16.5" customHeight="1"/>
  <cols>
    <col min="1" max="16384" width="10" style="163"/>
  </cols>
  <sheetData>
    <row r="1" ht="22.5" customHeight="1" spans="1:11">
      <c r="A1" s="164" t="s">
        <v>148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7.25" customHeight="1" spans="1:11">
      <c r="A2" s="165" t="s">
        <v>54</v>
      </c>
      <c r="B2" s="166" t="s">
        <v>55</v>
      </c>
      <c r="C2" s="166"/>
      <c r="D2" s="167" t="s">
        <v>56</v>
      </c>
      <c r="E2" s="167"/>
      <c r="F2" s="166" t="s">
        <v>149</v>
      </c>
      <c r="G2" s="166"/>
      <c r="H2" s="168" t="s">
        <v>58</v>
      </c>
      <c r="I2" s="246" t="s">
        <v>59</v>
      </c>
      <c r="J2" s="246"/>
      <c r="K2" s="247"/>
    </row>
    <row r="3" customHeight="1" spans="1:11">
      <c r="A3" s="169" t="s">
        <v>60</v>
      </c>
      <c r="B3" s="170"/>
      <c r="C3" s="171"/>
      <c r="D3" s="172" t="s">
        <v>61</v>
      </c>
      <c r="E3" s="173"/>
      <c r="F3" s="173"/>
      <c r="G3" s="174"/>
      <c r="H3" s="172" t="s">
        <v>62</v>
      </c>
      <c r="I3" s="173"/>
      <c r="J3" s="173"/>
      <c r="K3" s="174"/>
    </row>
    <row r="4" customHeight="1" spans="1:11">
      <c r="A4" s="175" t="s">
        <v>63</v>
      </c>
      <c r="B4" s="176" t="s">
        <v>64</v>
      </c>
      <c r="C4" s="177"/>
      <c r="D4" s="175" t="s">
        <v>65</v>
      </c>
      <c r="E4" s="178"/>
      <c r="F4" s="179" t="s">
        <v>66</v>
      </c>
      <c r="G4" s="180"/>
      <c r="H4" s="175" t="s">
        <v>150</v>
      </c>
      <c r="I4" s="178"/>
      <c r="J4" s="176" t="s">
        <v>68</v>
      </c>
      <c r="K4" s="177" t="s">
        <v>69</v>
      </c>
    </row>
    <row r="5" customHeight="1" spans="1:11">
      <c r="A5" s="181" t="s">
        <v>70</v>
      </c>
      <c r="B5" s="176" t="s">
        <v>71</v>
      </c>
      <c r="C5" s="177"/>
      <c r="D5" s="175" t="s">
        <v>72</v>
      </c>
      <c r="E5" s="178"/>
      <c r="F5" s="179">
        <v>45392</v>
      </c>
      <c r="G5" s="180"/>
      <c r="H5" s="175" t="s">
        <v>151</v>
      </c>
      <c r="I5" s="178"/>
      <c r="J5" s="176" t="s">
        <v>68</v>
      </c>
      <c r="K5" s="177" t="s">
        <v>69</v>
      </c>
    </row>
    <row r="6" customHeight="1" spans="1:11">
      <c r="A6" s="175" t="s">
        <v>74</v>
      </c>
      <c r="B6" s="182">
        <v>3</v>
      </c>
      <c r="C6" s="183">
        <v>6</v>
      </c>
      <c r="D6" s="181" t="s">
        <v>75</v>
      </c>
      <c r="E6" s="184"/>
      <c r="F6" s="179">
        <v>45463</v>
      </c>
      <c r="G6" s="180"/>
      <c r="H6" s="185" t="s">
        <v>152</v>
      </c>
      <c r="I6" s="222"/>
      <c r="J6" s="222"/>
      <c r="K6" s="248"/>
    </row>
    <row r="7" customHeight="1" spans="1:11">
      <c r="A7" s="175" t="s">
        <v>77</v>
      </c>
      <c r="B7" s="186">
        <v>13792</v>
      </c>
      <c r="C7" s="187"/>
      <c r="D7" s="181" t="s">
        <v>78</v>
      </c>
      <c r="E7" s="188"/>
      <c r="F7" s="179">
        <v>45463</v>
      </c>
      <c r="G7" s="180"/>
      <c r="H7" s="189"/>
      <c r="I7" s="176"/>
      <c r="J7" s="176"/>
      <c r="K7" s="177"/>
    </row>
    <row r="8" customHeight="1" spans="1:11">
      <c r="A8" s="190"/>
      <c r="B8" s="191"/>
      <c r="C8" s="192"/>
      <c r="D8" s="190" t="s">
        <v>80</v>
      </c>
      <c r="E8" s="193"/>
      <c r="F8" s="194">
        <v>45473</v>
      </c>
      <c r="G8" s="195"/>
      <c r="H8" s="196"/>
      <c r="I8" s="211"/>
      <c r="J8" s="211"/>
      <c r="K8" s="249"/>
    </row>
    <row r="9" customHeight="1" spans="1:11">
      <c r="A9" s="197" t="s">
        <v>153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84</v>
      </c>
      <c r="B10" s="199" t="s">
        <v>85</v>
      </c>
      <c r="C10" s="200" t="s">
        <v>86</v>
      </c>
      <c r="D10" s="201"/>
      <c r="E10" s="202" t="s">
        <v>89</v>
      </c>
      <c r="F10" s="199" t="s">
        <v>85</v>
      </c>
      <c r="G10" s="200" t="s">
        <v>86</v>
      </c>
      <c r="H10" s="199"/>
      <c r="I10" s="202" t="s">
        <v>87</v>
      </c>
      <c r="J10" s="199" t="s">
        <v>85</v>
      </c>
      <c r="K10" s="250" t="s">
        <v>86</v>
      </c>
    </row>
    <row r="11" customHeight="1" spans="1:11">
      <c r="A11" s="181" t="s">
        <v>90</v>
      </c>
      <c r="B11" s="203" t="s">
        <v>85</v>
      </c>
      <c r="C11" s="176" t="s">
        <v>86</v>
      </c>
      <c r="D11" s="188"/>
      <c r="E11" s="184" t="s">
        <v>92</v>
      </c>
      <c r="F11" s="203" t="s">
        <v>85</v>
      </c>
      <c r="G11" s="176" t="s">
        <v>86</v>
      </c>
      <c r="H11" s="203"/>
      <c r="I11" s="184" t="s">
        <v>97</v>
      </c>
      <c r="J11" s="203" t="s">
        <v>85</v>
      </c>
      <c r="K11" s="177" t="s">
        <v>86</v>
      </c>
    </row>
    <row r="12" customHeight="1" spans="1:11">
      <c r="A12" s="190" t="s">
        <v>128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51"/>
    </row>
    <row r="13" customHeight="1" spans="1:11">
      <c r="A13" s="204" t="s">
        <v>154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 t="s">
        <v>155</v>
      </c>
      <c r="B14" s="206"/>
      <c r="C14" s="206"/>
      <c r="D14" s="206"/>
      <c r="E14" s="206"/>
      <c r="F14" s="206"/>
      <c r="G14" s="206"/>
      <c r="H14" s="206"/>
      <c r="I14" s="252"/>
      <c r="J14" s="252"/>
      <c r="K14" s="253"/>
    </row>
    <row r="15" customHeight="1" spans="1:11">
      <c r="A15" s="207"/>
      <c r="B15" s="208"/>
      <c r="C15" s="208"/>
      <c r="D15" s="209"/>
      <c r="E15" s="210"/>
      <c r="F15" s="208"/>
      <c r="G15" s="208"/>
      <c r="H15" s="209"/>
      <c r="I15" s="254"/>
      <c r="J15" s="255"/>
      <c r="K15" s="256"/>
    </row>
    <row r="16" customHeight="1" spans="1:11">
      <c r="A16" s="196"/>
      <c r="B16" s="211"/>
      <c r="C16" s="211"/>
      <c r="D16" s="211"/>
      <c r="E16" s="211"/>
      <c r="F16" s="211"/>
      <c r="G16" s="211"/>
      <c r="H16" s="211"/>
      <c r="I16" s="211"/>
      <c r="J16" s="211"/>
      <c r="K16" s="249"/>
    </row>
    <row r="17" customHeight="1" spans="1:11">
      <c r="A17" s="204" t="s">
        <v>156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05" t="s">
        <v>157</v>
      </c>
      <c r="B18" s="206"/>
      <c r="C18" s="206"/>
      <c r="D18" s="206"/>
      <c r="E18" s="206"/>
      <c r="F18" s="206"/>
      <c r="G18" s="206"/>
      <c r="H18" s="206"/>
      <c r="I18" s="252"/>
      <c r="J18" s="252"/>
      <c r="K18" s="253"/>
    </row>
    <row r="19" customHeight="1" spans="1:11">
      <c r="A19" s="207"/>
      <c r="B19" s="208"/>
      <c r="C19" s="208"/>
      <c r="D19" s="209"/>
      <c r="E19" s="210"/>
      <c r="F19" s="208"/>
      <c r="G19" s="208"/>
      <c r="H19" s="209"/>
      <c r="I19" s="254"/>
      <c r="J19" s="255"/>
      <c r="K19" s="256"/>
    </row>
    <row r="20" customHeight="1" spans="1:11">
      <c r="A20" s="196"/>
      <c r="B20" s="211"/>
      <c r="C20" s="211"/>
      <c r="D20" s="211"/>
      <c r="E20" s="211"/>
      <c r="F20" s="211"/>
      <c r="G20" s="211"/>
      <c r="H20" s="211"/>
      <c r="I20" s="211"/>
      <c r="J20" s="211"/>
      <c r="K20" s="249"/>
    </row>
    <row r="21" customHeight="1" spans="1:11">
      <c r="A21" s="212" t="s">
        <v>125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213" t="s">
        <v>126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57"/>
    </row>
    <row r="23" customHeight="1" spans="1:11">
      <c r="A23" s="215" t="s">
        <v>127</v>
      </c>
      <c r="B23" s="216"/>
      <c r="C23" s="176" t="s">
        <v>68</v>
      </c>
      <c r="D23" s="176" t="s">
        <v>69</v>
      </c>
      <c r="E23" s="217"/>
      <c r="F23" s="217"/>
      <c r="G23" s="217"/>
      <c r="H23" s="217"/>
      <c r="I23" s="217"/>
      <c r="J23" s="217"/>
      <c r="K23" s="258"/>
    </row>
    <row r="24" customHeight="1" spans="1:11">
      <c r="A24" s="218" t="s">
        <v>158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9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60"/>
    </row>
    <row r="26" customHeight="1" spans="1:11">
      <c r="A26" s="197" t="s">
        <v>134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69" t="s">
        <v>135</v>
      </c>
      <c r="B27" s="200" t="s">
        <v>95</v>
      </c>
      <c r="C27" s="200" t="s">
        <v>96</v>
      </c>
      <c r="D27" s="200" t="s">
        <v>88</v>
      </c>
      <c r="E27" s="170" t="s">
        <v>136</v>
      </c>
      <c r="F27" s="200" t="s">
        <v>95</v>
      </c>
      <c r="G27" s="200" t="s">
        <v>96</v>
      </c>
      <c r="H27" s="200" t="s">
        <v>88</v>
      </c>
      <c r="I27" s="170" t="s">
        <v>137</v>
      </c>
      <c r="J27" s="200" t="s">
        <v>95</v>
      </c>
      <c r="K27" s="250" t="s">
        <v>96</v>
      </c>
    </row>
    <row r="28" customHeight="1" spans="1:11">
      <c r="A28" s="185" t="s">
        <v>87</v>
      </c>
      <c r="B28" s="176" t="s">
        <v>95</v>
      </c>
      <c r="C28" s="176" t="s">
        <v>96</v>
      </c>
      <c r="D28" s="176" t="s">
        <v>88</v>
      </c>
      <c r="E28" s="222" t="s">
        <v>94</v>
      </c>
      <c r="F28" s="176" t="s">
        <v>95</v>
      </c>
      <c r="G28" s="176" t="s">
        <v>96</v>
      </c>
      <c r="H28" s="176" t="s">
        <v>88</v>
      </c>
      <c r="I28" s="222" t="s">
        <v>105</v>
      </c>
      <c r="J28" s="176" t="s">
        <v>95</v>
      </c>
      <c r="K28" s="177" t="s">
        <v>96</v>
      </c>
    </row>
    <row r="29" customHeight="1" spans="1:11">
      <c r="A29" s="175" t="s">
        <v>98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61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62"/>
    </row>
    <row r="31" customHeight="1" spans="1:11">
      <c r="A31" s="226" t="s">
        <v>159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160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63"/>
    </row>
    <row r="33" ht="17.25" customHeight="1" spans="1:11">
      <c r="A33" s="229" t="s">
        <v>161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64"/>
    </row>
    <row r="34" ht="17.25" customHeight="1" spans="1:11">
      <c r="A34" s="229" t="s">
        <v>162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64"/>
    </row>
    <row r="35" ht="17.25" customHeight="1" spans="1:11">
      <c r="A35" s="229" t="s">
        <v>163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64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64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64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4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4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4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4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4"/>
    </row>
    <row r="43" ht="17.25" customHeight="1" spans="1:11">
      <c r="A43" s="224" t="s">
        <v>133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62"/>
    </row>
    <row r="44" customHeight="1" spans="1:11">
      <c r="A44" s="226" t="s">
        <v>164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1" t="s">
        <v>128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65"/>
    </row>
    <row r="46" ht="18" customHeight="1" spans="1:11">
      <c r="A46" s="231"/>
      <c r="B46" s="232"/>
      <c r="C46" s="232"/>
      <c r="D46" s="232"/>
      <c r="E46" s="232"/>
      <c r="F46" s="232"/>
      <c r="G46" s="232"/>
      <c r="H46" s="232"/>
      <c r="I46" s="232"/>
      <c r="J46" s="232"/>
      <c r="K46" s="265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60"/>
    </row>
    <row r="48" ht="21" customHeight="1" spans="1:11">
      <c r="A48" s="233" t="s">
        <v>139</v>
      </c>
      <c r="B48" s="234" t="s">
        <v>140</v>
      </c>
      <c r="C48" s="234"/>
      <c r="D48" s="235" t="s">
        <v>141</v>
      </c>
      <c r="E48" s="236" t="s">
        <v>142</v>
      </c>
      <c r="F48" s="235" t="s">
        <v>143</v>
      </c>
      <c r="G48" s="237">
        <v>45407</v>
      </c>
      <c r="H48" s="238" t="s">
        <v>144</v>
      </c>
      <c r="I48" s="238"/>
      <c r="J48" s="234" t="s">
        <v>145</v>
      </c>
      <c r="K48" s="266"/>
    </row>
    <row r="49" customHeight="1" spans="1:11">
      <c r="A49" s="239" t="s">
        <v>146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67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68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9"/>
    </row>
    <row r="52" ht="21" customHeight="1" spans="1:11">
      <c r="A52" s="233" t="s">
        <v>139</v>
      </c>
      <c r="B52" s="234" t="s">
        <v>140</v>
      </c>
      <c r="C52" s="234"/>
      <c r="D52" s="235" t="s">
        <v>141</v>
      </c>
      <c r="E52" s="236" t="s">
        <v>142</v>
      </c>
      <c r="F52" s="235" t="s">
        <v>143</v>
      </c>
      <c r="G52" s="245">
        <v>45407</v>
      </c>
      <c r="H52" s="238" t="s">
        <v>144</v>
      </c>
      <c r="I52" s="238"/>
      <c r="J52" s="270" t="s">
        <v>145</v>
      </c>
      <c r="K52" s="27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N38" sqref="N38"/>
    </sheetView>
  </sheetViews>
  <sheetFormatPr defaultColWidth="10.125" defaultRowHeight="14.25"/>
  <cols>
    <col min="1" max="1" width="9.625" style="85" customWidth="1"/>
    <col min="2" max="2" width="11.125" style="85" customWidth="1"/>
    <col min="3" max="3" width="9.125" style="85" customWidth="1"/>
    <col min="4" max="4" width="9.5" style="85" customWidth="1"/>
    <col min="5" max="5" width="9.125" style="85" customWidth="1"/>
    <col min="6" max="6" width="10.375" style="85" customWidth="1"/>
    <col min="7" max="7" width="9.5" style="85" customWidth="1"/>
    <col min="8" max="8" width="9.125" style="85" customWidth="1"/>
    <col min="9" max="9" width="8.125" style="85" customWidth="1"/>
    <col min="10" max="10" width="10.5" style="85" customWidth="1"/>
    <col min="11" max="11" width="12.125" style="85" customWidth="1"/>
    <col min="12" max="16384" width="10.125" style="85"/>
  </cols>
  <sheetData>
    <row r="1" ht="26.25" spans="1:11">
      <c r="A1" s="88" t="s">
        <v>165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54</v>
      </c>
      <c r="B2" s="90" t="s">
        <v>166</v>
      </c>
      <c r="C2" s="90"/>
      <c r="D2" s="91" t="s">
        <v>63</v>
      </c>
      <c r="E2" s="92" t="s">
        <v>64</v>
      </c>
      <c r="F2" s="92"/>
      <c r="G2" s="93" t="s">
        <v>71</v>
      </c>
      <c r="H2" s="94"/>
      <c r="I2" s="128" t="s">
        <v>58</v>
      </c>
      <c r="J2" s="147" t="s">
        <v>59</v>
      </c>
      <c r="K2" s="148"/>
    </row>
    <row r="3" spans="1:11">
      <c r="A3" s="95" t="s">
        <v>77</v>
      </c>
      <c r="B3" s="96">
        <v>13792</v>
      </c>
      <c r="C3" s="96"/>
      <c r="D3" s="97" t="s">
        <v>167</v>
      </c>
      <c r="E3" s="98" t="s">
        <v>168</v>
      </c>
      <c r="F3" s="99"/>
      <c r="G3" s="99"/>
      <c r="H3" s="100" t="s">
        <v>169</v>
      </c>
      <c r="I3" s="100"/>
      <c r="J3" s="100"/>
      <c r="K3" s="149"/>
    </row>
    <row r="4" spans="1:11">
      <c r="A4" s="101" t="s">
        <v>74</v>
      </c>
      <c r="B4" s="102">
        <v>3</v>
      </c>
      <c r="C4" s="102">
        <v>6</v>
      </c>
      <c r="D4" s="103" t="s">
        <v>170</v>
      </c>
      <c r="E4" s="99" t="s">
        <v>171</v>
      </c>
      <c r="F4" s="99"/>
      <c r="G4" s="99"/>
      <c r="H4" s="103" t="s">
        <v>172</v>
      </c>
      <c r="I4" s="103"/>
      <c r="J4" s="119" t="s">
        <v>68</v>
      </c>
      <c r="K4" s="150" t="s">
        <v>69</v>
      </c>
    </row>
    <row r="5" spans="1:11">
      <c r="A5" s="101" t="s">
        <v>173</v>
      </c>
      <c r="B5" s="96">
        <v>1</v>
      </c>
      <c r="C5" s="96"/>
      <c r="D5" s="97"/>
      <c r="E5" s="97"/>
      <c r="F5" s="97"/>
      <c r="G5" s="97"/>
      <c r="H5" s="103" t="s">
        <v>174</v>
      </c>
      <c r="I5" s="103"/>
      <c r="J5" s="119" t="s">
        <v>68</v>
      </c>
      <c r="K5" s="150" t="s">
        <v>69</v>
      </c>
    </row>
    <row r="6" ht="39.95" customHeight="1" spans="1:11">
      <c r="A6" s="104" t="s">
        <v>175</v>
      </c>
      <c r="B6" s="105">
        <v>315</v>
      </c>
      <c r="C6" s="106"/>
      <c r="D6" s="107" t="s">
        <v>176</v>
      </c>
      <c r="E6" s="108">
        <v>13779</v>
      </c>
      <c r="F6" s="109"/>
      <c r="G6" s="110"/>
      <c r="H6" s="111" t="s">
        <v>177</v>
      </c>
      <c r="I6" s="111"/>
      <c r="J6" s="125" t="s">
        <v>68</v>
      </c>
      <c r="K6" s="151" t="s">
        <v>69</v>
      </c>
    </row>
    <row r="7" ht="1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="85" customFormat="1" spans="1:11">
      <c r="A8" s="115" t="s">
        <v>178</v>
      </c>
      <c r="B8" s="116" t="s">
        <v>179</v>
      </c>
      <c r="C8" s="116" t="s">
        <v>180</v>
      </c>
      <c r="D8" s="116" t="s">
        <v>181</v>
      </c>
      <c r="E8" s="116" t="s">
        <v>182</v>
      </c>
      <c r="F8" s="116" t="s">
        <v>183</v>
      </c>
      <c r="G8" s="117"/>
      <c r="H8" s="118"/>
      <c r="I8" s="118"/>
      <c r="J8" s="118"/>
      <c r="K8" s="152"/>
    </row>
    <row r="9" s="85" customFormat="1" spans="1:11">
      <c r="A9" s="101" t="s">
        <v>184</v>
      </c>
      <c r="B9" s="103"/>
      <c r="C9" s="119" t="s">
        <v>68</v>
      </c>
      <c r="D9" s="119" t="s">
        <v>69</v>
      </c>
      <c r="E9" s="97" t="s">
        <v>185</v>
      </c>
      <c r="F9" s="120" t="s">
        <v>186</v>
      </c>
      <c r="G9" s="121"/>
      <c r="H9" s="122"/>
      <c r="I9" s="122"/>
      <c r="J9" s="122"/>
      <c r="K9" s="153"/>
    </row>
    <row r="10" s="85" customFormat="1" spans="1:11">
      <c r="A10" s="101" t="s">
        <v>187</v>
      </c>
      <c r="B10" s="103"/>
      <c r="C10" s="119" t="s">
        <v>68</v>
      </c>
      <c r="D10" s="119" t="s">
        <v>69</v>
      </c>
      <c r="E10" s="97" t="s">
        <v>188</v>
      </c>
      <c r="F10" s="120" t="s">
        <v>189</v>
      </c>
      <c r="G10" s="121" t="s">
        <v>190</v>
      </c>
      <c r="H10" s="122"/>
      <c r="I10" s="122"/>
      <c r="J10" s="122"/>
      <c r="K10" s="153"/>
    </row>
    <row r="11" s="85" customFormat="1" spans="1:11">
      <c r="A11" s="123" t="s">
        <v>153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="85" customFormat="1" spans="1:11">
      <c r="A12" s="95" t="s">
        <v>89</v>
      </c>
      <c r="B12" s="119" t="s">
        <v>85</v>
      </c>
      <c r="C12" s="119" t="s">
        <v>86</v>
      </c>
      <c r="D12" s="120"/>
      <c r="E12" s="97" t="s">
        <v>87</v>
      </c>
      <c r="F12" s="119" t="s">
        <v>85</v>
      </c>
      <c r="G12" s="119" t="s">
        <v>86</v>
      </c>
      <c r="H12" s="119"/>
      <c r="I12" s="97" t="s">
        <v>191</v>
      </c>
      <c r="J12" s="119" t="s">
        <v>85</v>
      </c>
      <c r="K12" s="150" t="s">
        <v>86</v>
      </c>
    </row>
    <row r="13" s="85" customFormat="1" spans="1:11">
      <c r="A13" s="95" t="s">
        <v>92</v>
      </c>
      <c r="B13" s="119" t="s">
        <v>85</v>
      </c>
      <c r="C13" s="119" t="s">
        <v>86</v>
      </c>
      <c r="D13" s="120"/>
      <c r="E13" s="97" t="s">
        <v>97</v>
      </c>
      <c r="F13" s="119" t="s">
        <v>85</v>
      </c>
      <c r="G13" s="119" t="s">
        <v>86</v>
      </c>
      <c r="H13" s="119"/>
      <c r="I13" s="97" t="s">
        <v>192</v>
      </c>
      <c r="J13" s="119" t="s">
        <v>85</v>
      </c>
      <c r="K13" s="150" t="s">
        <v>86</v>
      </c>
    </row>
    <row r="14" s="85" customFormat="1" ht="15" spans="1:11">
      <c r="A14" s="104" t="s">
        <v>193</v>
      </c>
      <c r="B14" s="125" t="s">
        <v>85</v>
      </c>
      <c r="C14" s="125" t="s">
        <v>86</v>
      </c>
      <c r="D14" s="126"/>
      <c r="E14" s="107" t="s">
        <v>194</v>
      </c>
      <c r="F14" s="125" t="s">
        <v>85</v>
      </c>
      <c r="G14" s="125" t="s">
        <v>86</v>
      </c>
      <c r="H14" s="125"/>
      <c r="I14" s="107" t="s">
        <v>195</v>
      </c>
      <c r="J14" s="125" t="s">
        <v>85</v>
      </c>
      <c r="K14" s="151" t="s">
        <v>86</v>
      </c>
    </row>
    <row r="15" ht="15" spans="1:11">
      <c r="A15" s="112"/>
      <c r="B15" s="127"/>
      <c r="C15" s="127"/>
      <c r="D15" s="113"/>
      <c r="E15" s="112"/>
      <c r="F15" s="127"/>
      <c r="G15" s="127"/>
      <c r="H15" s="127"/>
      <c r="I15" s="112"/>
      <c r="J15" s="127"/>
      <c r="K15" s="127"/>
    </row>
    <row r="16" s="86" customFormat="1" spans="1:11">
      <c r="A16" s="89" t="s">
        <v>196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5"/>
    </row>
    <row r="17" spans="1:11">
      <c r="A17" s="101" t="s">
        <v>197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6"/>
    </row>
    <row r="18" spans="1:11">
      <c r="A18" s="101" t="s">
        <v>198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6"/>
    </row>
    <row r="19" spans="1:11">
      <c r="A19" s="129" t="s">
        <v>199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57"/>
    </row>
    <row r="21" s="85" customFormat="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57"/>
    </row>
    <row r="22" s="85" customFormat="1" spans="1:11">
      <c r="A22" s="129"/>
      <c r="B22" s="119"/>
      <c r="C22" s="119"/>
      <c r="D22" s="119"/>
      <c r="E22" s="119"/>
      <c r="F22" s="119"/>
      <c r="G22" s="119"/>
      <c r="H22" s="119"/>
      <c r="I22" s="119"/>
      <c r="J22" s="119"/>
      <c r="K22" s="150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7"/>
    </row>
    <row r="24" spans="1:11">
      <c r="A24" s="101" t="s">
        <v>127</v>
      </c>
      <c r="B24" s="103"/>
      <c r="C24" s="119" t="s">
        <v>68</v>
      </c>
      <c r="D24" s="119" t="s">
        <v>69</v>
      </c>
      <c r="E24" s="100"/>
      <c r="F24" s="100"/>
      <c r="G24" s="100"/>
      <c r="H24" s="100"/>
      <c r="I24" s="100"/>
      <c r="J24" s="100"/>
      <c r="K24" s="149"/>
    </row>
    <row r="25" ht="15" spans="1:11">
      <c r="A25" s="132" t="s">
        <v>200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8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201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59"/>
    </row>
    <row r="28" spans="1:11">
      <c r="A28" s="137" t="s">
        <v>202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0"/>
    </row>
    <row r="29" spans="1:11">
      <c r="A29" s="137" t="s">
        <v>203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0"/>
    </row>
    <row r="30" spans="1:11">
      <c r="A30" s="137" t="s">
        <v>204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60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0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0"/>
    </row>
    <row r="33" ht="23.1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0"/>
    </row>
    <row r="34" ht="18.75" customHeight="1" spans="1:11">
      <c r="A34" s="139" t="s">
        <v>205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61"/>
    </row>
    <row r="35" s="87" customFormat="1" ht="18.75" customHeight="1" spans="1:11">
      <c r="A35" s="101" t="s">
        <v>206</v>
      </c>
      <c r="B35" s="103"/>
      <c r="C35" s="103"/>
      <c r="D35" s="100" t="s">
        <v>207</v>
      </c>
      <c r="E35" s="100"/>
      <c r="F35" s="141" t="s">
        <v>208</v>
      </c>
      <c r="G35" s="142"/>
      <c r="H35" s="103" t="s">
        <v>209</v>
      </c>
      <c r="I35" s="103"/>
      <c r="J35" s="103" t="s">
        <v>210</v>
      </c>
      <c r="K35" s="156"/>
    </row>
    <row r="36" ht="18.75" customHeight="1" spans="1:13">
      <c r="A36" s="101" t="s">
        <v>128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56"/>
      <c r="M36" s="87"/>
    </row>
    <row r="37" ht="30.95" customHeight="1" spans="1:11">
      <c r="A37" s="101" t="s">
        <v>211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56"/>
    </row>
    <row r="38" ht="18.75" customHeight="1" spans="1:11">
      <c r="A38" s="101"/>
      <c r="B38" s="103"/>
      <c r="C38" s="103"/>
      <c r="D38" s="103"/>
      <c r="E38" s="103"/>
      <c r="F38" s="103"/>
      <c r="G38" s="103"/>
      <c r="H38" s="103"/>
      <c r="I38" s="103"/>
      <c r="J38" s="103"/>
      <c r="K38" s="156"/>
    </row>
    <row r="39" ht="32.1" customHeight="1" spans="1:11">
      <c r="A39" s="104" t="s">
        <v>139</v>
      </c>
      <c r="B39" s="143" t="s">
        <v>212</v>
      </c>
      <c r="C39" s="143"/>
      <c r="D39" s="107" t="s">
        <v>213</v>
      </c>
      <c r="E39" s="144" t="s">
        <v>142</v>
      </c>
      <c r="F39" s="107" t="s">
        <v>143</v>
      </c>
      <c r="G39" s="145">
        <v>45502</v>
      </c>
      <c r="H39" s="146" t="s">
        <v>144</v>
      </c>
      <c r="I39" s="146"/>
      <c r="J39" s="143" t="s">
        <v>214</v>
      </c>
      <c r="K39" s="162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P3" sqref="P3"/>
    </sheetView>
  </sheetViews>
  <sheetFormatPr defaultColWidth="9.75" defaultRowHeight="30" customHeight="1"/>
  <cols>
    <col min="1" max="1" width="12.875" style="64" customWidth="1"/>
    <col min="2" max="2" width="7.5" style="64" customWidth="1"/>
    <col min="3" max="3" width="7.25" style="64" customWidth="1"/>
    <col min="4" max="4" width="7.125" style="64" customWidth="1"/>
    <col min="5" max="5" width="7.625" style="64" customWidth="1"/>
    <col min="6" max="6" width="7.75" style="64" customWidth="1"/>
    <col min="7" max="7" width="8.25" style="64" customWidth="1"/>
    <col min="8" max="8" width="1.5" style="64" customWidth="1"/>
    <col min="9" max="14" width="11" style="64" customWidth="1"/>
    <col min="15" max="16381" width="9.75" style="64" customWidth="1"/>
    <col min="16382" max="16384" width="9.75" style="61"/>
  </cols>
  <sheetData>
    <row r="1" s="61" customFormat="1" ht="44.1" customHeight="1" spans="1:19">
      <c r="A1" s="65" t="s">
        <v>215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4"/>
      <c r="P1" s="64"/>
      <c r="Q1" s="64"/>
      <c r="R1" s="64"/>
      <c r="S1" s="64"/>
    </row>
    <row r="2" s="61" customFormat="1" customHeight="1" spans="1:19">
      <c r="A2" s="66" t="s">
        <v>63</v>
      </c>
      <c r="B2" s="67" t="s">
        <v>64</v>
      </c>
      <c r="C2" s="67"/>
      <c r="D2" s="66" t="s">
        <v>70</v>
      </c>
      <c r="E2" s="67" t="s">
        <v>71</v>
      </c>
      <c r="F2" s="67"/>
      <c r="G2" s="67"/>
      <c r="H2" s="68"/>
      <c r="I2" s="68" t="s">
        <v>71</v>
      </c>
      <c r="J2" s="68"/>
      <c r="K2" s="68"/>
      <c r="L2" s="68"/>
      <c r="M2" s="68"/>
      <c r="N2" s="68"/>
      <c r="O2" s="64"/>
      <c r="P2" s="64"/>
      <c r="Q2" s="64"/>
      <c r="R2" s="64"/>
      <c r="S2" s="64"/>
    </row>
    <row r="3" s="61" customFormat="1" customHeight="1" spans="1:19">
      <c r="A3" s="69"/>
      <c r="B3" s="70" t="s">
        <v>111</v>
      </c>
      <c r="C3" s="70" t="s">
        <v>112</v>
      </c>
      <c r="D3" s="70" t="s">
        <v>113</v>
      </c>
      <c r="E3" s="70" t="s">
        <v>114</v>
      </c>
      <c r="F3" s="70" t="s">
        <v>115</v>
      </c>
      <c r="G3" s="71" t="s">
        <v>116</v>
      </c>
      <c r="H3" s="68"/>
      <c r="I3" s="70" t="s">
        <v>111</v>
      </c>
      <c r="J3" s="70" t="s">
        <v>112</v>
      </c>
      <c r="K3" s="70" t="s">
        <v>113</v>
      </c>
      <c r="L3" s="70" t="s">
        <v>114</v>
      </c>
      <c r="M3" s="70" t="s">
        <v>115</v>
      </c>
      <c r="N3" s="70" t="s">
        <v>116</v>
      </c>
      <c r="O3" s="64"/>
      <c r="P3" s="64"/>
      <c r="Q3" s="64"/>
      <c r="R3" s="64"/>
      <c r="S3" s="64"/>
    </row>
    <row r="4" s="61" customFormat="1" customHeight="1" spans="1:19">
      <c r="A4" s="69"/>
      <c r="B4" s="70" t="s">
        <v>216</v>
      </c>
      <c r="C4" s="70" t="s">
        <v>217</v>
      </c>
      <c r="D4" s="72" t="s">
        <v>218</v>
      </c>
      <c r="E4" s="72" t="s">
        <v>219</v>
      </c>
      <c r="F4" s="70" t="s">
        <v>220</v>
      </c>
      <c r="G4" s="70" t="s">
        <v>221</v>
      </c>
      <c r="H4" s="68"/>
      <c r="I4" s="81" t="s">
        <v>120</v>
      </c>
      <c r="J4" s="81" t="s">
        <v>120</v>
      </c>
      <c r="K4" s="81" t="s">
        <v>121</v>
      </c>
      <c r="L4" s="81" t="s">
        <v>121</v>
      </c>
      <c r="M4" s="81" t="s">
        <v>122</v>
      </c>
      <c r="N4" s="81" t="s">
        <v>122</v>
      </c>
      <c r="O4" s="64"/>
      <c r="P4" s="64"/>
      <c r="Q4" s="64"/>
      <c r="R4" s="64"/>
      <c r="S4" s="64"/>
    </row>
    <row r="5" s="61" customFormat="1" customHeight="1" spans="1:19">
      <c r="A5" s="73" t="s">
        <v>222</v>
      </c>
      <c r="B5" s="74">
        <f>C5-2.1</f>
        <v>95.8</v>
      </c>
      <c r="C5" s="74">
        <f>D5-2.1</f>
        <v>97.9</v>
      </c>
      <c r="D5" s="75">
        <v>100</v>
      </c>
      <c r="E5" s="74">
        <f>D5+2.1</f>
        <v>102.1</v>
      </c>
      <c r="F5" s="74">
        <f t="shared" ref="F5:G5" si="0">E5+2.1</f>
        <v>104.2</v>
      </c>
      <c r="G5" s="76">
        <f t="shared" si="0"/>
        <v>106.3</v>
      </c>
      <c r="H5" s="77"/>
      <c r="I5" s="82" t="s">
        <v>223</v>
      </c>
      <c r="J5" s="82" t="s">
        <v>224</v>
      </c>
      <c r="K5" s="82" t="s">
        <v>225</v>
      </c>
      <c r="L5" s="82" t="s">
        <v>226</v>
      </c>
      <c r="M5" s="82" t="s">
        <v>227</v>
      </c>
      <c r="N5" s="82" t="s">
        <v>228</v>
      </c>
      <c r="O5" s="64"/>
      <c r="P5" s="64"/>
      <c r="Q5" s="64"/>
      <c r="R5" s="64"/>
      <c r="S5" s="64"/>
    </row>
    <row r="6" s="61" customFormat="1" customHeight="1" spans="1:19">
      <c r="A6" s="73" t="s">
        <v>229</v>
      </c>
      <c r="B6" s="74">
        <f>C6-4</f>
        <v>64</v>
      </c>
      <c r="C6" s="74">
        <f>D6-4</f>
        <v>68</v>
      </c>
      <c r="D6" s="75">
        <v>72</v>
      </c>
      <c r="E6" s="74">
        <f>D6+4</f>
        <v>76</v>
      </c>
      <c r="F6" s="74">
        <f>E6+5</f>
        <v>81</v>
      </c>
      <c r="G6" s="76">
        <f>F6+6</f>
        <v>87</v>
      </c>
      <c r="H6" s="77"/>
      <c r="I6" s="83" t="s">
        <v>230</v>
      </c>
      <c r="J6" s="83" t="s">
        <v>230</v>
      </c>
      <c r="K6" s="83" t="s">
        <v>231</v>
      </c>
      <c r="L6" s="83" t="s">
        <v>232</v>
      </c>
      <c r="M6" s="83" t="s">
        <v>233</v>
      </c>
      <c r="N6" s="83" t="s">
        <v>234</v>
      </c>
      <c r="O6" s="64"/>
      <c r="P6" s="64"/>
      <c r="Q6" s="64"/>
      <c r="R6" s="64"/>
      <c r="S6" s="64"/>
    </row>
    <row r="7" s="61" customFormat="1" customHeight="1" spans="1:19">
      <c r="A7" s="73" t="s">
        <v>235</v>
      </c>
      <c r="B7" s="74">
        <f>C7-3.6</f>
        <v>90.8</v>
      </c>
      <c r="C7" s="74">
        <f>D7-3.6</f>
        <v>94.4</v>
      </c>
      <c r="D7" s="75">
        <v>98</v>
      </c>
      <c r="E7" s="74">
        <f>D7+4</f>
        <v>102</v>
      </c>
      <c r="F7" s="74">
        <f>E7+4</f>
        <v>106</v>
      </c>
      <c r="G7" s="76">
        <f>F7+4</f>
        <v>110</v>
      </c>
      <c r="H7" s="77"/>
      <c r="I7" s="83" t="s">
        <v>236</v>
      </c>
      <c r="J7" s="83" t="s">
        <v>236</v>
      </c>
      <c r="K7" s="83" t="s">
        <v>230</v>
      </c>
      <c r="L7" s="83" t="s">
        <v>232</v>
      </c>
      <c r="M7" s="83" t="s">
        <v>237</v>
      </c>
      <c r="N7" s="83" t="s">
        <v>232</v>
      </c>
      <c r="O7" s="64"/>
      <c r="P7" s="64"/>
      <c r="Q7" s="64"/>
      <c r="R7" s="64"/>
      <c r="S7" s="64"/>
    </row>
    <row r="8" s="61" customFormat="1" customHeight="1" spans="1:19">
      <c r="A8" s="73" t="s">
        <v>238</v>
      </c>
      <c r="B8" s="74">
        <f>C8-1.15</f>
        <v>27.2</v>
      </c>
      <c r="C8" s="74">
        <f>D8-1.15</f>
        <v>28.35</v>
      </c>
      <c r="D8" s="75">
        <v>29.5</v>
      </c>
      <c r="E8" s="74">
        <f>D8+1.3</f>
        <v>30.8</v>
      </c>
      <c r="F8" s="74">
        <f t="shared" ref="F8:G8" si="1">E8+1.3</f>
        <v>32.1</v>
      </c>
      <c r="G8" s="76">
        <f t="shared" si="1"/>
        <v>33.4</v>
      </c>
      <c r="H8" s="77"/>
      <c r="I8" s="83" t="s">
        <v>239</v>
      </c>
      <c r="J8" s="83" t="s">
        <v>240</v>
      </c>
      <c r="K8" s="83" t="s">
        <v>236</v>
      </c>
      <c r="L8" s="83" t="s">
        <v>236</v>
      </c>
      <c r="M8" s="83" t="s">
        <v>236</v>
      </c>
      <c r="N8" s="83" t="s">
        <v>236</v>
      </c>
      <c r="O8" s="64"/>
      <c r="P8" s="64"/>
      <c r="Q8" s="64"/>
      <c r="R8" s="64"/>
      <c r="S8" s="64"/>
    </row>
    <row r="9" s="61" customFormat="1" customHeight="1" spans="1:19">
      <c r="A9" s="73" t="s">
        <v>241</v>
      </c>
      <c r="B9" s="74">
        <f>C9-0.7</f>
        <v>20.4</v>
      </c>
      <c r="C9" s="74">
        <f>D9-0.7</f>
        <v>21.1</v>
      </c>
      <c r="D9" s="75">
        <v>21.8</v>
      </c>
      <c r="E9" s="74">
        <f>D9+0.7</f>
        <v>22.5</v>
      </c>
      <c r="F9" s="74">
        <f>E9+0.7</f>
        <v>23.2</v>
      </c>
      <c r="G9" s="76">
        <f>F9+0.9</f>
        <v>24.1</v>
      </c>
      <c r="H9" s="77"/>
      <c r="I9" s="83" t="s">
        <v>236</v>
      </c>
      <c r="J9" s="83" t="s">
        <v>236</v>
      </c>
      <c r="K9" s="83" t="s">
        <v>236</v>
      </c>
      <c r="L9" s="83" t="s">
        <v>236</v>
      </c>
      <c r="M9" s="83" t="s">
        <v>236</v>
      </c>
      <c r="N9" s="83" t="s">
        <v>236</v>
      </c>
      <c r="O9" s="64"/>
      <c r="P9" s="64"/>
      <c r="Q9" s="64"/>
      <c r="R9" s="64"/>
      <c r="S9" s="64"/>
    </row>
    <row r="10" s="61" customFormat="1" customHeight="1" spans="1:19">
      <c r="A10" s="73" t="s">
        <v>242</v>
      </c>
      <c r="B10" s="74">
        <f>C10-0.5</f>
        <v>17</v>
      </c>
      <c r="C10" s="74">
        <f>D10-0.5</f>
        <v>17.5</v>
      </c>
      <c r="D10" s="75">
        <v>18</v>
      </c>
      <c r="E10" s="74">
        <f t="shared" ref="E10:F10" si="2">D10+0.5</f>
        <v>18.5</v>
      </c>
      <c r="F10" s="74">
        <f t="shared" si="2"/>
        <v>19</v>
      </c>
      <c r="G10" s="76">
        <f>F10+0.7</f>
        <v>19.7</v>
      </c>
      <c r="H10" s="77"/>
      <c r="I10" s="83" t="s">
        <v>236</v>
      </c>
      <c r="J10" s="83" t="s">
        <v>236</v>
      </c>
      <c r="K10" s="83" t="s">
        <v>236</v>
      </c>
      <c r="L10" s="83" t="s">
        <v>236</v>
      </c>
      <c r="M10" s="83" t="s">
        <v>236</v>
      </c>
      <c r="N10" s="83" t="s">
        <v>236</v>
      </c>
      <c r="O10" s="64"/>
      <c r="P10" s="64"/>
      <c r="Q10" s="64"/>
      <c r="R10" s="64"/>
      <c r="S10" s="64"/>
    </row>
    <row r="11" s="62" customFormat="1" customHeight="1" spans="1:14">
      <c r="A11" s="73" t="s">
        <v>243</v>
      </c>
      <c r="B11" s="74">
        <f>C11-0.7</f>
        <v>25.9</v>
      </c>
      <c r="C11" s="74">
        <f>D11-0.6</f>
        <v>26.6</v>
      </c>
      <c r="D11" s="75">
        <v>27.2</v>
      </c>
      <c r="E11" s="74">
        <f>D11+0.6</f>
        <v>27.8</v>
      </c>
      <c r="F11" s="74">
        <f>E11+0.7</f>
        <v>28.5</v>
      </c>
      <c r="G11" s="76">
        <f>F11+0.6</f>
        <v>29.1</v>
      </c>
      <c r="H11" s="77"/>
      <c r="I11" s="83" t="s">
        <v>236</v>
      </c>
      <c r="J11" s="83" t="s">
        <v>236</v>
      </c>
      <c r="K11" s="83" t="s">
        <v>236</v>
      </c>
      <c r="L11" s="83" t="s">
        <v>236</v>
      </c>
      <c r="M11" s="83" t="s">
        <v>236</v>
      </c>
      <c r="N11" s="83" t="s">
        <v>236</v>
      </c>
    </row>
    <row r="12" customHeight="1" spans="1:14">
      <c r="A12" s="73" t="s">
        <v>244</v>
      </c>
      <c r="B12" s="74">
        <f>C12-0.9</f>
        <v>36.7</v>
      </c>
      <c r="C12" s="74">
        <f>D12-0.9</f>
        <v>37.6</v>
      </c>
      <c r="D12" s="75">
        <v>38.5</v>
      </c>
      <c r="E12" s="74">
        <f>D12+1.1</f>
        <v>39.6</v>
      </c>
      <c r="F12" s="74">
        <f>E12+1.1</f>
        <v>40.7</v>
      </c>
      <c r="G12" s="76">
        <f>F12+1.1</f>
        <v>41.8</v>
      </c>
      <c r="I12" s="83" t="s">
        <v>236</v>
      </c>
      <c r="J12" s="83" t="s">
        <v>236</v>
      </c>
      <c r="K12" s="83" t="s">
        <v>236</v>
      </c>
      <c r="L12" s="83" t="s">
        <v>236</v>
      </c>
      <c r="M12" s="83" t="s">
        <v>236</v>
      </c>
      <c r="N12" s="83" t="s">
        <v>236</v>
      </c>
    </row>
    <row r="13" s="63" customFormat="1" ht="14.25" spans="1:13">
      <c r="A13" s="78" t="s">
        <v>128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</row>
    <row r="14" s="63" customFormat="1" ht="14.25" spans="1:13">
      <c r="A14" s="63" t="s">
        <v>245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="63" customFormat="1" ht="14.25" spans="1:13">
      <c r="A15" s="80" t="s">
        <v>246</v>
      </c>
      <c r="B15" s="79"/>
      <c r="C15" s="79"/>
      <c r="D15" s="79"/>
      <c r="E15" s="79"/>
      <c r="F15" s="79"/>
      <c r="G15" s="79"/>
      <c r="H15" s="78" t="s">
        <v>247</v>
      </c>
      <c r="I15" s="84"/>
      <c r="J15" s="78" t="s">
        <v>248</v>
      </c>
      <c r="K15" s="78"/>
      <c r="L15" s="78" t="s">
        <v>249</v>
      </c>
      <c r="M15" s="63" t="s">
        <v>145</v>
      </c>
    </row>
    <row r="16" s="63" customFormat="1" ht="18.95" customHeight="1" spans="1:1">
      <c r="A16" s="63" t="s">
        <v>250</v>
      </c>
    </row>
  </sheetData>
  <mergeCells count="6">
    <mergeCell ref="A1:N1"/>
    <mergeCell ref="B2:C2"/>
    <mergeCell ref="E2:G2"/>
    <mergeCell ref="I2:N2"/>
    <mergeCell ref="A3:A4"/>
    <mergeCell ref="H2:H10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8"/>
      <c r="Q1" s="58"/>
      <c r="R1" s="58"/>
      <c r="S1" s="58"/>
      <c r="T1" s="58"/>
      <c r="U1" s="58"/>
      <c r="V1" s="3"/>
      <c r="W1" s="3"/>
    </row>
    <row r="2" s="1" customFormat="1" ht="16.5" spans="1:23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4" t="s">
        <v>265</v>
      </c>
      <c r="O2" s="59" t="s">
        <v>266</v>
      </c>
      <c r="P2" s="4" t="s">
        <v>267</v>
      </c>
      <c r="Q2" s="4" t="s">
        <v>268</v>
      </c>
      <c r="R2" s="5" t="s">
        <v>269</v>
      </c>
      <c r="S2" s="5" t="s">
        <v>270</v>
      </c>
      <c r="T2" s="5" t="s">
        <v>271</v>
      </c>
      <c r="U2" s="5" t="s">
        <v>272</v>
      </c>
      <c r="V2" s="5" t="s">
        <v>273</v>
      </c>
      <c r="W2" s="5" t="s">
        <v>274</v>
      </c>
    </row>
    <row r="3" s="1" customFormat="1" ht="27.95" customHeight="1" spans="1:23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4" t="s">
        <v>275</v>
      </c>
      <c r="O3" s="37" t="s">
        <v>275</v>
      </c>
      <c r="P3" s="4" t="s">
        <v>275</v>
      </c>
      <c r="Q3" s="4" t="s">
        <v>275</v>
      </c>
      <c r="R3" s="4" t="s">
        <v>275</v>
      </c>
      <c r="S3" s="4" t="s">
        <v>275</v>
      </c>
      <c r="T3" s="4" t="s">
        <v>275</v>
      </c>
      <c r="U3" s="4" t="s">
        <v>275</v>
      </c>
      <c r="V3" s="7"/>
      <c r="W3" s="7"/>
    </row>
    <row r="4" spans="1:23">
      <c r="A4" s="9"/>
      <c r="B4" s="26" t="s">
        <v>276</v>
      </c>
      <c r="C4" s="370" t="s">
        <v>277</v>
      </c>
      <c r="D4" s="371" t="s">
        <v>278</v>
      </c>
      <c r="E4" s="372" t="s">
        <v>279</v>
      </c>
      <c r="F4" s="370" t="s">
        <v>280</v>
      </c>
      <c r="G4" s="14" t="s">
        <v>68</v>
      </c>
      <c r="H4" s="14" t="s">
        <v>68</v>
      </c>
      <c r="I4" s="14">
        <v>1</v>
      </c>
      <c r="J4" s="14"/>
      <c r="K4" s="14">
        <v>1</v>
      </c>
      <c r="L4" s="14"/>
      <c r="M4" s="14"/>
      <c r="N4" s="14">
        <v>1</v>
      </c>
      <c r="O4" s="14"/>
      <c r="P4" s="45"/>
      <c r="Q4" s="45"/>
      <c r="R4" s="14"/>
      <c r="S4" s="14">
        <v>1</v>
      </c>
      <c r="T4" s="14"/>
      <c r="U4" s="14"/>
      <c r="V4" s="14">
        <v>2</v>
      </c>
      <c r="W4" s="14" t="s">
        <v>281</v>
      </c>
    </row>
    <row r="5" spans="1:23">
      <c r="A5" s="9"/>
      <c r="B5" s="26" t="s">
        <v>282</v>
      </c>
      <c r="C5" s="370" t="s">
        <v>277</v>
      </c>
      <c r="D5" s="371" t="s">
        <v>283</v>
      </c>
      <c r="E5" s="372" t="s">
        <v>279</v>
      </c>
      <c r="F5" s="370" t="s">
        <v>280</v>
      </c>
      <c r="G5" s="14" t="s">
        <v>68</v>
      </c>
      <c r="H5" s="14" t="s">
        <v>68</v>
      </c>
      <c r="I5" s="14">
        <v>1</v>
      </c>
      <c r="J5" s="14">
        <v>1</v>
      </c>
      <c r="K5" s="14">
        <v>1</v>
      </c>
      <c r="L5" s="14">
        <v>2</v>
      </c>
      <c r="M5" s="14"/>
      <c r="N5" s="14">
        <v>1</v>
      </c>
      <c r="O5" s="14"/>
      <c r="P5" s="14"/>
      <c r="Q5" s="14"/>
      <c r="R5" s="14"/>
      <c r="S5" s="14">
        <v>1</v>
      </c>
      <c r="T5" s="14"/>
      <c r="U5" s="14"/>
      <c r="V5" s="14">
        <f>SUM(I5:U5)</f>
        <v>7</v>
      </c>
      <c r="W5" s="14" t="s">
        <v>281</v>
      </c>
    </row>
    <row r="6" spans="1:23">
      <c r="A6" s="9"/>
      <c r="B6" s="30" t="s">
        <v>284</v>
      </c>
      <c r="C6" s="14" t="s">
        <v>277</v>
      </c>
      <c r="D6" s="371" t="s">
        <v>285</v>
      </c>
      <c r="E6" s="373" t="s">
        <v>286</v>
      </c>
      <c r="F6" s="13" t="s">
        <v>280</v>
      </c>
      <c r="G6" s="14" t="s">
        <v>68</v>
      </c>
      <c r="H6" s="14" t="s">
        <v>68</v>
      </c>
      <c r="I6" s="14">
        <v>1</v>
      </c>
      <c r="J6" s="14">
        <v>2</v>
      </c>
      <c r="K6" s="14">
        <v>1</v>
      </c>
      <c r="L6" s="14">
        <v>1</v>
      </c>
      <c r="M6" s="14"/>
      <c r="N6" s="14">
        <v>1</v>
      </c>
      <c r="O6" s="14"/>
      <c r="P6" s="45"/>
      <c r="Q6" s="45"/>
      <c r="R6" s="45"/>
      <c r="S6" s="45">
        <v>1</v>
      </c>
      <c r="T6" s="45"/>
      <c r="U6" s="45"/>
      <c r="V6" s="14">
        <f>SUM(I6:U6)</f>
        <v>7</v>
      </c>
      <c r="W6" s="14" t="s">
        <v>281</v>
      </c>
    </row>
    <row r="7" spans="1:23">
      <c r="A7" s="9"/>
      <c r="B7" s="26" t="s">
        <v>287</v>
      </c>
      <c r="C7" s="370" t="s">
        <v>277</v>
      </c>
      <c r="D7" s="14" t="s">
        <v>288</v>
      </c>
      <c r="E7" s="13" t="s">
        <v>64</v>
      </c>
      <c r="F7" s="370" t="s">
        <v>280</v>
      </c>
      <c r="G7" s="14" t="s">
        <v>68</v>
      </c>
      <c r="H7" s="14" t="s">
        <v>68</v>
      </c>
      <c r="I7" s="14">
        <v>1</v>
      </c>
      <c r="J7" s="14">
        <v>3</v>
      </c>
      <c r="K7" s="14">
        <v>1</v>
      </c>
      <c r="L7" s="14">
        <v>0</v>
      </c>
      <c r="M7" s="14"/>
      <c r="N7" s="14">
        <v>1</v>
      </c>
      <c r="O7" s="14"/>
      <c r="P7" s="14"/>
      <c r="Q7" s="14"/>
      <c r="R7" s="14">
        <v>1</v>
      </c>
      <c r="S7" s="14"/>
      <c r="T7" s="14"/>
      <c r="U7" s="14"/>
      <c r="V7" s="14">
        <v>7</v>
      </c>
      <c r="W7" s="14" t="s">
        <v>281</v>
      </c>
    </row>
    <row r="8" spans="1:23">
      <c r="A8" s="9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9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9"/>
      <c r="B10" s="14"/>
      <c r="C10" s="9"/>
      <c r="D10" s="14"/>
      <c r="E10" s="14"/>
      <c r="F10" s="14"/>
      <c r="G10" s="9"/>
      <c r="H10" s="9"/>
      <c r="I10" s="1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4"/>
      <c r="W10" s="14"/>
    </row>
    <row r="11" spans="1:23">
      <c r="A11" s="9"/>
      <c r="B11" s="14"/>
      <c r="C11" s="9"/>
      <c r="D11" s="14"/>
      <c r="E11" s="14"/>
      <c r="F11" s="14"/>
      <c r="G11" s="9"/>
      <c r="H11" s="9"/>
      <c r="I11" s="1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4"/>
      <c r="W11" s="14"/>
    </row>
    <row r="12" spans="1:23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3"/>
      <c r="B13" s="54"/>
      <c r="C13" s="55"/>
      <c r="D13" s="56"/>
      <c r="E13" s="57"/>
      <c r="F13" s="54"/>
      <c r="G13" s="55"/>
      <c r="H13" s="55"/>
      <c r="I13" s="56"/>
      <c r="J13" s="55"/>
      <c r="K13" s="53"/>
      <c r="L13" s="55"/>
      <c r="M13" s="55"/>
      <c r="N13" s="60"/>
      <c r="O13" s="55"/>
      <c r="P13" s="55"/>
      <c r="Q13" s="55"/>
      <c r="R13" s="55"/>
      <c r="S13" s="55"/>
      <c r="T13" s="55"/>
      <c r="U13" s="55"/>
      <c r="V13" s="55"/>
      <c r="W13" s="14"/>
    </row>
    <row r="14" s="2" customFormat="1" ht="18.75" spans="1:23">
      <c r="A14" s="16" t="s">
        <v>289</v>
      </c>
      <c r="B14" s="17"/>
      <c r="C14" s="17"/>
      <c r="D14" s="18"/>
      <c r="E14" s="19"/>
      <c r="F14" s="31"/>
      <c r="G14" s="31"/>
      <c r="H14" s="31"/>
      <c r="I14" s="32"/>
      <c r="J14" s="31"/>
      <c r="K14" s="16" t="s">
        <v>290</v>
      </c>
      <c r="L14" s="17"/>
      <c r="M14" s="17"/>
      <c r="N14" s="18"/>
      <c r="O14" s="17"/>
      <c r="P14" s="17"/>
      <c r="Q14" s="17"/>
      <c r="R14" s="17"/>
      <c r="S14" s="17"/>
      <c r="T14" s="17"/>
      <c r="U14" s="17"/>
      <c r="V14" s="17"/>
      <c r="W14" s="14" t="s">
        <v>281</v>
      </c>
    </row>
    <row r="15" ht="16.5" spans="1:23">
      <c r="A15" s="20" t="s">
        <v>291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25" zoomScaleNormal="125" workbookViewId="0">
      <selection activeCell="B4" sqref="B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293</v>
      </c>
      <c r="H2" s="4"/>
      <c r="I2" s="4" t="s">
        <v>294</v>
      </c>
      <c r="J2" s="4"/>
      <c r="K2" s="6" t="s">
        <v>295</v>
      </c>
      <c r="L2" s="51" t="s">
        <v>296</v>
      </c>
      <c r="M2" s="22" t="s">
        <v>297</v>
      </c>
    </row>
    <row r="3" s="1" customFormat="1" ht="16.5" spans="1:13">
      <c r="A3" s="4"/>
      <c r="B3" s="7"/>
      <c r="C3" s="7"/>
      <c r="D3" s="7"/>
      <c r="E3" s="7"/>
      <c r="F3" s="7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52"/>
      <c r="M3" s="23"/>
    </row>
    <row r="4" spans="1:13">
      <c r="A4" s="14"/>
      <c r="B4" s="374" t="s">
        <v>280</v>
      </c>
      <c r="C4" s="26" t="s">
        <v>276</v>
      </c>
      <c r="D4" s="370" t="s">
        <v>277</v>
      </c>
      <c r="E4" s="371" t="s">
        <v>278</v>
      </c>
      <c r="F4" s="372" t="s">
        <v>279</v>
      </c>
      <c r="G4" s="14">
        <v>0.1</v>
      </c>
      <c r="H4" s="14">
        <v>0.1</v>
      </c>
      <c r="I4" s="14">
        <v>0.1</v>
      </c>
      <c r="J4" s="14">
        <v>0.1</v>
      </c>
      <c r="K4" s="14">
        <v>0.2</v>
      </c>
      <c r="L4" s="14"/>
      <c r="M4" s="14" t="s">
        <v>281</v>
      </c>
    </row>
    <row r="5" spans="1:13">
      <c r="A5" s="14"/>
      <c r="B5" s="374" t="s">
        <v>280</v>
      </c>
      <c r="C5" s="26" t="s">
        <v>282</v>
      </c>
      <c r="D5" s="370" t="s">
        <v>277</v>
      </c>
      <c r="E5" s="371" t="s">
        <v>283</v>
      </c>
      <c r="F5" s="372" t="s">
        <v>279</v>
      </c>
      <c r="G5" s="14">
        <v>0.1</v>
      </c>
      <c r="H5" s="14">
        <v>0.1</v>
      </c>
      <c r="I5" s="14">
        <v>0.1</v>
      </c>
      <c r="J5" s="14">
        <v>0.1</v>
      </c>
      <c r="K5" s="14">
        <v>0.2</v>
      </c>
      <c r="L5" s="14">
        <v>1</v>
      </c>
      <c r="M5" s="14" t="s">
        <v>281</v>
      </c>
    </row>
    <row r="6" ht="22.5" spans="1:13">
      <c r="A6" s="14"/>
      <c r="B6" s="14" t="s">
        <v>280</v>
      </c>
      <c r="C6" s="30" t="s">
        <v>284</v>
      </c>
      <c r="D6" s="14" t="s">
        <v>277</v>
      </c>
      <c r="E6" s="371" t="s">
        <v>285</v>
      </c>
      <c r="F6" s="373" t="s">
        <v>286</v>
      </c>
      <c r="G6" s="14">
        <v>0.1</v>
      </c>
      <c r="H6" s="14">
        <v>0.1</v>
      </c>
      <c r="I6" s="14">
        <v>0.1</v>
      </c>
      <c r="J6" s="14">
        <v>0.1</v>
      </c>
      <c r="K6" s="14">
        <v>0.2</v>
      </c>
      <c r="L6" s="14"/>
      <c r="M6" s="14" t="s">
        <v>281</v>
      </c>
    </row>
    <row r="7" spans="1:13">
      <c r="A7" s="14"/>
      <c r="B7" s="14" t="s">
        <v>280</v>
      </c>
      <c r="C7" s="26" t="s">
        <v>287</v>
      </c>
      <c r="D7" s="370" t="s">
        <v>277</v>
      </c>
      <c r="E7" s="14" t="s">
        <v>288</v>
      </c>
      <c r="F7" s="13" t="s">
        <v>64</v>
      </c>
      <c r="G7" s="14">
        <v>0.1</v>
      </c>
      <c r="H7" s="14">
        <v>0.1</v>
      </c>
      <c r="I7" s="14">
        <v>0.1</v>
      </c>
      <c r="J7" s="14">
        <v>0.1</v>
      </c>
      <c r="K7" s="14">
        <v>0.2</v>
      </c>
      <c r="L7" s="14"/>
      <c r="M7" s="14" t="s">
        <v>281</v>
      </c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9"/>
      <c r="L9" s="9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9"/>
      <c r="L10" s="9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9"/>
      <c r="L11" s="9"/>
      <c r="M11" s="14"/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9"/>
      <c r="L12" s="9"/>
      <c r="M12" s="14"/>
    </row>
    <row r="13" s="2" customFormat="1" ht="18.75" spans="1:21">
      <c r="A13" s="16" t="s">
        <v>289</v>
      </c>
      <c r="B13" s="17"/>
      <c r="C13" s="17"/>
      <c r="D13" s="18"/>
      <c r="E13" s="19"/>
      <c r="F13" s="31"/>
      <c r="G13" s="31"/>
      <c r="H13" s="31"/>
      <c r="I13" s="32"/>
      <c r="J13" s="31"/>
      <c r="K13" s="16" t="s">
        <v>290</v>
      </c>
      <c r="L13" s="17"/>
      <c r="M13" s="17"/>
      <c r="N13" s="17"/>
      <c r="O13" s="17"/>
      <c r="P13" s="17"/>
      <c r="Q13" s="17"/>
      <c r="R13" s="17"/>
      <c r="S13" s="17"/>
      <c r="T13" s="17"/>
      <c r="U13" s="14" t="s">
        <v>281</v>
      </c>
    </row>
    <row r="14" ht="16.5" spans="1:13">
      <c r="A14" s="50" t="s">
        <v>300</v>
      </c>
      <c r="B14" s="5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6">
    <mergeCell ref="A1:M1"/>
    <mergeCell ref="G2:H2"/>
    <mergeCell ref="I2:J2"/>
    <mergeCell ref="A13:D13"/>
    <mergeCell ref="E13:I13"/>
    <mergeCell ref="K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U13 M1:M12 M14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7" sqref="G7:I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37" t="s">
        <v>303</v>
      </c>
      <c r="H2" s="38"/>
      <c r="I2" s="47"/>
      <c r="J2" s="37" t="s">
        <v>304</v>
      </c>
      <c r="K2" s="38"/>
      <c r="L2" s="47"/>
      <c r="M2" s="37" t="s">
        <v>305</v>
      </c>
      <c r="N2" s="38"/>
      <c r="O2" s="47"/>
      <c r="P2" s="37" t="s">
        <v>306</v>
      </c>
      <c r="Q2" s="38"/>
      <c r="R2" s="47"/>
      <c r="S2" s="38" t="s">
        <v>307</v>
      </c>
      <c r="T2" s="38"/>
      <c r="U2" s="47"/>
      <c r="V2" s="34" t="s">
        <v>308</v>
      </c>
      <c r="W2" s="34" t="s">
        <v>274</v>
      </c>
    </row>
    <row r="3" s="1" customFormat="1" ht="16.5" spans="1:23">
      <c r="A3" s="7"/>
      <c r="B3" s="39"/>
      <c r="C3" s="39"/>
      <c r="D3" s="39"/>
      <c r="E3" s="39"/>
      <c r="F3" s="39"/>
      <c r="G3" s="4" t="s">
        <v>309</v>
      </c>
      <c r="H3" s="4" t="s">
        <v>70</v>
      </c>
      <c r="I3" s="4" t="s">
        <v>257</v>
      </c>
      <c r="J3" s="4" t="s">
        <v>309</v>
      </c>
      <c r="K3" s="4" t="s">
        <v>70</v>
      </c>
      <c r="L3" s="4" t="s">
        <v>257</v>
      </c>
      <c r="M3" s="4" t="s">
        <v>309</v>
      </c>
      <c r="N3" s="4" t="s">
        <v>70</v>
      </c>
      <c r="O3" s="4" t="s">
        <v>257</v>
      </c>
      <c r="P3" s="4" t="s">
        <v>309</v>
      </c>
      <c r="Q3" s="4" t="s">
        <v>70</v>
      </c>
      <c r="R3" s="4" t="s">
        <v>257</v>
      </c>
      <c r="S3" s="4" t="s">
        <v>309</v>
      </c>
      <c r="T3" s="4" t="s">
        <v>70</v>
      </c>
      <c r="U3" s="4" t="s">
        <v>257</v>
      </c>
      <c r="V3" s="48"/>
      <c r="W3" s="48"/>
    </row>
    <row r="4" spans="1:23">
      <c r="A4" s="40"/>
      <c r="B4" s="41" t="s">
        <v>280</v>
      </c>
      <c r="C4" s="26" t="s">
        <v>276</v>
      </c>
      <c r="D4" s="370" t="s">
        <v>277</v>
      </c>
      <c r="E4" s="371" t="s">
        <v>278</v>
      </c>
      <c r="F4" s="372" t="s">
        <v>279</v>
      </c>
      <c r="G4" s="14" t="s">
        <v>310</v>
      </c>
      <c r="H4" s="14" t="s">
        <v>311</v>
      </c>
      <c r="I4" s="14" t="s">
        <v>312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16.5" spans="1:23">
      <c r="A5" s="42"/>
      <c r="B5" s="43"/>
      <c r="C5" s="26" t="s">
        <v>282</v>
      </c>
      <c r="D5" s="370" t="s">
        <v>277</v>
      </c>
      <c r="E5" s="371" t="s">
        <v>283</v>
      </c>
      <c r="F5" s="372" t="s">
        <v>279</v>
      </c>
      <c r="G5" s="37"/>
      <c r="H5" s="38"/>
      <c r="I5" s="47"/>
      <c r="J5" s="37"/>
      <c r="K5" s="38"/>
      <c r="L5" s="47"/>
      <c r="M5" s="37"/>
      <c r="N5" s="38"/>
      <c r="O5" s="47"/>
      <c r="P5" s="37"/>
      <c r="Q5" s="38"/>
      <c r="R5" s="47"/>
      <c r="S5" s="38"/>
      <c r="T5" s="38"/>
      <c r="U5" s="47"/>
      <c r="V5" s="14"/>
      <c r="W5" s="14"/>
    </row>
    <row r="6" ht="22.5" spans="1:23">
      <c r="A6" s="42"/>
      <c r="B6" s="43"/>
      <c r="C6" s="30" t="s">
        <v>284</v>
      </c>
      <c r="D6" s="14" t="s">
        <v>277</v>
      </c>
      <c r="E6" s="371" t="s">
        <v>285</v>
      </c>
      <c r="F6" s="373" t="s">
        <v>286</v>
      </c>
      <c r="G6" s="4" t="s">
        <v>313</v>
      </c>
      <c r="H6" s="4" t="s">
        <v>314</v>
      </c>
      <c r="I6" s="4" t="s">
        <v>315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4"/>
      <c r="W6" s="14"/>
    </row>
    <row r="7" spans="1:23">
      <c r="A7" s="44"/>
      <c r="B7" s="45"/>
      <c r="C7" s="26" t="s">
        <v>287</v>
      </c>
      <c r="D7" s="370" t="s">
        <v>277</v>
      </c>
      <c r="E7" s="14" t="s">
        <v>288</v>
      </c>
      <c r="F7" s="13" t="s">
        <v>64</v>
      </c>
      <c r="G7" s="14" t="s">
        <v>316</v>
      </c>
      <c r="H7" s="14" t="s">
        <v>317</v>
      </c>
      <c r="I7" s="14" t="s">
        <v>318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6"/>
      <c r="B8" s="46"/>
      <c r="C8" s="14"/>
      <c r="D8" s="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5"/>
      <c r="B9" s="43"/>
      <c r="C9" s="14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6"/>
      <c r="B10" s="43"/>
      <c r="C10" s="46"/>
      <c r="D10" s="46"/>
      <c r="E10" s="46"/>
      <c r="F10" s="4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5"/>
      <c r="B11" s="45"/>
      <c r="C11" s="45"/>
      <c r="D11" s="45"/>
      <c r="E11" s="45"/>
      <c r="F11" s="4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6"/>
      <c r="B12" s="46"/>
      <c r="C12" s="46"/>
      <c r="D12" s="46"/>
      <c r="E12" s="46"/>
      <c r="F12" s="4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5"/>
      <c r="B13" s="45"/>
      <c r="C13" s="45"/>
      <c r="D13" s="45"/>
      <c r="E13" s="45"/>
      <c r="F13" s="4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46"/>
      <c r="B14" s="46"/>
      <c r="C14" s="46"/>
      <c r="D14" s="46"/>
      <c r="E14" s="46"/>
      <c r="F14" s="4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5"/>
      <c r="B15" s="45"/>
      <c r="C15" s="45"/>
      <c r="D15" s="45"/>
      <c r="E15" s="45"/>
      <c r="F15" s="4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6" t="s">
        <v>319</v>
      </c>
      <c r="B17" s="17"/>
      <c r="C17" s="17"/>
      <c r="D17" s="18"/>
      <c r="E17" s="19"/>
      <c r="F17" s="31"/>
      <c r="G17" s="31"/>
      <c r="H17" s="31"/>
      <c r="I17" s="32"/>
      <c r="J17" s="31"/>
      <c r="K17" s="16" t="s">
        <v>290</v>
      </c>
      <c r="L17" s="17"/>
      <c r="M17" s="17"/>
      <c r="N17" s="18"/>
      <c r="O17" s="17"/>
      <c r="P17" s="17"/>
      <c r="Q17" s="17"/>
      <c r="R17" s="17"/>
      <c r="S17" s="17"/>
      <c r="T17" s="17"/>
      <c r="U17" s="17"/>
      <c r="V17" s="17"/>
      <c r="W17" s="14" t="s">
        <v>281</v>
      </c>
    </row>
    <row r="18" ht="16.5" spans="1:23">
      <c r="A18" s="20" t="s">
        <v>320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2020-03-11T17:34:00Z</dcterms:created>
  <dcterms:modified xsi:type="dcterms:W3CDTF">2024-07-29T13:14:50Z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