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4"/>
  </bookViews>
  <sheets>
    <sheet name="工作内容" sheetId="1" r:id="rId1"/>
    <sheet name="AQL2.5验货" sheetId="2" r:id="rId2"/>
    <sheet name="首期 " sheetId="17" r:id="rId3"/>
    <sheet name="中期" sheetId="15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<sst xmlns="http://schemas.openxmlformats.org/spreadsheetml/2006/main" count="777" uniqueCount="330">
  <si>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</si>
  <si>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</si>
  <si>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</si>
  <si>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</si>
  <si>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</si>
  <si>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</si>
  <si>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</si>
  <si>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</si>
  <si>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</si>
  <si>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</si>
  <si>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</si>
  <si>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</si>
  <si>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</si>
  <si>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</si>
  <si>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</si>
  <si>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</si>
  <si>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</si>
  <si>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</si>
  <si>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</si>
  <si>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</si>
  <si>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</si>
  <si>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</si>
  <si>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</si>
  <si>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</si>
  <si>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</si>
  <si>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</si>
  <si>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</si>
  <si>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</si>
  <si>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</si>
  <si>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</si>
  <si>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</si>
  <si>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</si>
  <si>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</si>
  <si>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</si>
  <si>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</si>
  <si>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</si>
  <si>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</si>
  <si>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</si>
  <si>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</si>
  <si>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</si>
  <si>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</si>
  <si>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</si>
  <si>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</si>
  <si>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</si>
  <si>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</si>
  <si>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</si>
  <si>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</si>
  <si>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</si>
  <si>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</si>
  <si>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</si>
  <si>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</si>
  <si>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</si>
  <si>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</si>
  <si>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</si>
  <si>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</si>
  <si>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</si>
  <si>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</si>
  <si>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</si>
  <si>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</si>
  <si>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</si>
  <si>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</si>
  <si>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</si>
  <si>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</si>
  <si>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TAMMAK91976</t>
  </si>
  <si>
    <t>合同交期</t>
  </si>
  <si>
    <t>产前确认样</t>
  </si>
  <si>
    <t>有</t>
  </si>
  <si>
    <t>无</t>
  </si>
  <si>
    <t>品名</t>
  </si>
  <si>
    <t>极地科考软壳套装（上衣）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</si>
  <si>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</si>
  <si>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</si>
  <si>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</si>
  <si>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</si>
  <si>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</si>
  <si>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</si>
  <si>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</si>
  <si>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</si>
  <si>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</si>
  <si>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</si>
  <si>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</si>
  <si>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</si>
  <si>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</si>
  <si>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</si>
  <si>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</si>
  <si>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</si>
  <si>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</si>
  <si>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</si>
  <si>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</si>
  <si>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</si>
  <si>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</si>
  <si>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</si>
  <si>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</si>
  <si>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</si>
  <si>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</si>
  <si>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</si>
  <si>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</si>
  <si>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</si>
  <si>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</si>
  <si>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</si>
  <si>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</si>
  <si>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</si>
  <si>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</si>
  <si>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</si>
  <si>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</si>
  <si>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</si>
  <si>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</si>
  <si>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</si>
  <si>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</si>
  <si>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</si>
  <si>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</si>
  <si>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</si>
  <si>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</si>
  <si>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</si>
  <si>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</si>
  <si>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</si>
  <si>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</si>
  <si>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</si>
  <si>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</si>
  <si>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</si>
  <si>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</si>
  <si>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藏蓝m/3件。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</si>
  <si>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</si>
  <si>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</si>
  <si>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</si>
  <si>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</si>
  <si>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</si>
  <si>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1.裤口扭，</t>
  </si>
  <si>
    <t>2.包缝线有跳线现象。</t>
  </si>
  <si>
    <t>3.腰带袢长。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</si>
  <si>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</si>
  <si>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</si>
  <si>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</si>
  <si>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</si>
  <si>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</si>
  <si>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</si>
  <si>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</si>
  <si>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</si>
  <si>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</si>
  <si>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潘金刚</t>
  </si>
  <si>
    <t>查验时间</t>
  </si>
  <si>
    <t>工厂负责人</t>
  </si>
  <si>
    <t>李晓龙</t>
  </si>
  <si>
    <t>复核时间</t>
  </si>
  <si>
    <t>蔚蓝/藏蓝m/3件。</t>
  </si>
  <si>
    <t>QC出货报告书</t>
  </si>
  <si>
    <t>产品名称</t>
  </si>
  <si>
    <t>极地科考软壳套装（裤子）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</si>
  <si>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</si>
  <si>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</si>
  <si>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</si>
  <si>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</si>
  <si>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</si>
  <si>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</si>
  <si>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</si>
  <si>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</si>
  <si>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</si>
  <si>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</si>
  <si>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</si>
  <si>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</si>
  <si>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</si>
  <si>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</si>
  <si>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</si>
  <si>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</si>
  <si>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</si>
  <si>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</si>
  <si>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</si>
  <si>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</si>
  <si>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</si>
  <si>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</si>
  <si>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</si>
  <si>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</si>
  <si>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</si>
  <si>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</si>
  <si>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</si>
  <si>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</si>
  <si>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</si>
  <si>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</si>
  <si>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</si>
  <si>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</si>
  <si>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</si>
  <si>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</si>
  <si>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</si>
  <si>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齐号一箱</t>
  </si>
  <si>
    <t>情况说明：</t>
  </si>
  <si>
    <t xml:space="preserve">【问题点描述】  </t>
  </si>
  <si>
    <t>1.裤脚扭1件，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</si>
  <si>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</si>
  <si>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</si>
  <si>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</si>
  <si>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</si>
  <si>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</si>
  <si>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</si>
  <si>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</si>
  <si>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</si>
  <si>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</si>
  <si>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</t>
  </si>
  <si>
    <t>探越天津</t>
  </si>
  <si>
    <t>部位名称</t>
  </si>
  <si>
    <t>指示规格  FINAL SPEC</t>
  </si>
  <si>
    <t>样品规格  SAMPLE SPEC</t>
  </si>
  <si>
    <t>号型</t>
  </si>
  <si>
    <t>165/80B</t>
  </si>
  <si>
    <t>170/84B</t>
  </si>
  <si>
    <t>175/88B</t>
  </si>
  <si>
    <t>180/92B</t>
  </si>
  <si>
    <t>185/96B</t>
  </si>
  <si>
    <t>190/100B</t>
  </si>
  <si>
    <t>裤外侧长</t>
  </si>
  <si>
    <t>-1-0.5</t>
  </si>
  <si>
    <t>-1+1</t>
  </si>
  <si>
    <t>+1.+0.5</t>
  </si>
  <si>
    <t>+1.2+0.5</t>
  </si>
  <si>
    <t>+1.5+0.5</t>
  </si>
  <si>
    <t>0.+0.5</t>
  </si>
  <si>
    <t>腰围（拉量）</t>
  </si>
  <si>
    <t>√√</t>
  </si>
  <si>
    <t>√-1.5</t>
  </si>
  <si>
    <t>-2-0.5</t>
  </si>
  <si>
    <t>-2√</t>
  </si>
  <si>
    <t>-1.5-0.6</t>
  </si>
  <si>
    <t>腰围（平量）</t>
  </si>
  <si>
    <t>-06</t>
  </si>
  <si>
    <t>-06+1</t>
  </si>
  <si>
    <t>-0.5-0.5</t>
  </si>
  <si>
    <t>-0.5√</t>
  </si>
  <si>
    <t>-0.5-1</t>
  </si>
  <si>
    <t>腰围松紧净</t>
  </si>
  <si>
    <t>√-0.5</t>
  </si>
  <si>
    <t>臀围</t>
  </si>
  <si>
    <t>-0.5</t>
  </si>
  <si>
    <t>腿围/2</t>
  </si>
  <si>
    <t>膝围/2</t>
  </si>
  <si>
    <t>脚口/2（长裤）</t>
  </si>
  <si>
    <t>√-0.4</t>
  </si>
  <si>
    <t>前裆长</t>
  </si>
  <si>
    <t>后裆长</t>
  </si>
  <si>
    <t xml:space="preserve">     齐色齐码各2-3件，有问题的另加测量数量。</t>
  </si>
  <si>
    <t>验货时间：24-6-25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</si>
  <si>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</si>
  <si>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</si>
  <si>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</si>
  <si>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</si>
  <si>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</si>
  <si>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</si>
  <si>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</si>
  <si>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</si>
  <si>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</si>
  <si>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</si>
  <si>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</si>
  <si>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</si>
  <si>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</si>
  <si>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</si>
  <si>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</si>
  <si>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</si>
  <si>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</si>
  <si>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</si>
  <si>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</si>
  <si>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G15FW1091</t>
  </si>
  <si>
    <t>G15FW1091-339I/15FW藏蓝12C深灰</t>
  </si>
  <si>
    <t xml:space="preserve">嘉兴市正麒高新面料复合有限公司 </t>
  </si>
  <si>
    <t>YES</t>
  </si>
  <si>
    <t>制表时间：2024-6-15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</si>
  <si>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</si>
  <si>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</si>
  <si>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</si>
  <si>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</si>
  <si>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</si>
  <si>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</si>
  <si>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</si>
  <si>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</si>
  <si>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</si>
  <si>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</si>
  <si>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G15FW1091-309E/12C蔚蓝12C深灰</t>
  </si>
  <si>
    <t>TAEEAK91977</t>
  </si>
  <si>
    <t>合格</t>
  </si>
  <si>
    <t>G15FW1091-339I/15FW藏蓝17SS深灰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</si>
  <si>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</si>
  <si>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</si>
  <si>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</si>
  <si>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</si>
  <si>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</si>
  <si>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</si>
  <si>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</si>
  <si>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</si>
  <si>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</si>
  <si>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</si>
  <si>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</si>
  <si>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</si>
  <si>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</si>
  <si>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</si>
  <si>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</si>
  <si>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</si>
  <si>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</si>
  <si>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</si>
  <si>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</si>
  <si>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</si>
  <si>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</si>
  <si>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</si>
  <si>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</si>
  <si>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</si>
  <si>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</si>
  <si>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</si>
  <si>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</si>
  <si>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</si>
  <si>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</si>
  <si>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</si>
  <si>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</si>
  <si>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</si>
  <si>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</si>
  <si>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</si>
  <si>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</si>
  <si>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</si>
  <si>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</si>
  <si>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制表时间：2023-6-10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</si>
  <si>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</si>
  <si>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</si>
  <si>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</si>
  <si>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</si>
  <si>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</si>
  <si>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</si>
  <si>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</si>
  <si>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</si>
  <si>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</si>
  <si>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</si>
  <si>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</si>
  <si>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</si>
  <si>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G17SSXJ001-701</t>
  </si>
  <si>
    <t xml:space="preserve">G17SSXJ001-701/12C黑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</si>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</sst>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2"/>
      <name val="新細明體"/>
      <charset val="134"/>
    </font>
  </fonts>
  <fills count="42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11" borderId="68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9" applyNumberFormat="0" applyFill="0" applyAlignment="0" applyProtection="0">
      <alignment vertical="center"/>
    </xf>
    <xf numFmtId="0" fontId="44" fillId="0" borderId="69" applyNumberFormat="0" applyFill="0" applyAlignment="0" applyProtection="0">
      <alignment vertical="center"/>
    </xf>
    <xf numFmtId="0" fontId="45" fillId="0" borderId="70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2" borderId="71" applyNumberFormat="0" applyAlignment="0" applyProtection="0">
      <alignment vertical="center"/>
    </xf>
    <xf numFmtId="0" fontId="47" fillId="13" borderId="72" applyNumberFormat="0" applyAlignment="0" applyProtection="0">
      <alignment vertical="center"/>
    </xf>
    <xf numFmtId="0" fontId="48" fillId="13" borderId="71" applyNumberFormat="0" applyAlignment="0" applyProtection="0">
      <alignment vertical="center"/>
    </xf>
    <xf numFmtId="0" fontId="49" fillId="14" borderId="73" applyNumberFormat="0" applyAlignment="0" applyProtection="0">
      <alignment vertical="center"/>
    </xf>
    <xf numFmtId="0" fontId="50" fillId="0" borderId="74" applyNumberFormat="0" applyFill="0" applyAlignment="0" applyProtection="0">
      <alignment vertical="center"/>
    </xf>
    <xf numFmtId="0" fontId="51" fillId="0" borderId="75" applyNumberFormat="0" applyFill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57" fillId="0" borderId="0">
      <alignment horizontal="center" vertical="center"/>
    </xf>
    <xf numFmtId="0" fontId="57" fillId="0" borderId="0">
      <alignment horizontal="center" vertical="top"/>
    </xf>
    <xf numFmtId="0" fontId="58" fillId="0" borderId="0">
      <alignment horizontal="center" vertical="center"/>
    </xf>
    <xf numFmtId="0" fontId="58" fillId="0" borderId="0">
      <alignment horizontal="center" vertical="center"/>
    </xf>
    <xf numFmtId="0" fontId="59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9" fillId="0" borderId="0">
      <alignment vertical="center"/>
    </xf>
    <xf numFmtId="0" fontId="29" fillId="0" borderId="0">
      <alignment vertical="center"/>
    </xf>
    <xf numFmtId="0" fontId="60" fillId="0" borderId="0" applyProtection="0">
      <alignment vertical="center"/>
    </xf>
  </cellStyleXfs>
  <cellXfs count="3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5" xfId="59" applyNumberFormat="1" applyFont="1" applyFill="1" applyBorder="1" applyAlignment="1">
      <alignment horizontal="center" vertical="center" wrapText="1" shrinkToFit="1"/>
    </xf>
    <xf numFmtId="0" fontId="5" fillId="0" borderId="6" xfId="5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3" borderId="7" xfId="52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4" borderId="10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5" fillId="0" borderId="6" xfId="59" applyNumberFormat="1" applyFont="1" applyFill="1" applyBorder="1" applyAlignment="1">
      <alignment horizontal="center" wrapText="1"/>
    </xf>
    <xf numFmtId="0" fontId="5" fillId="0" borderId="11" xfId="59" applyNumberFormat="1" applyFont="1" applyFill="1" applyBorder="1" applyAlignment="1">
      <alignment horizontal="center" vertical="center" wrapText="1"/>
    </xf>
    <xf numFmtId="0" fontId="6" fillId="0" borderId="12" xfId="51" applyFont="1" applyBorder="1" applyAlignment="1">
      <alignment horizontal="center" vertical="center" wrapText="1"/>
    </xf>
    <xf numFmtId="0" fontId="6" fillId="0" borderId="0" xfId="5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0" fillId="4" borderId="0" xfId="0" applyFill="1"/>
    <xf numFmtId="0" fontId="2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6" fillId="5" borderId="14" xfId="5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6" fillId="5" borderId="6" xfId="52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/>
    <xf numFmtId="0" fontId="9" fillId="4" borderId="2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2" fillId="0" borderId="0" xfId="49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 vertical="top"/>
    </xf>
    <xf numFmtId="0" fontId="13" fillId="4" borderId="0" xfId="56" applyFont="1" applyFill="1"/>
    <xf numFmtId="0" fontId="14" fillId="4" borderId="0" xfId="56" applyFont="1" applyFill="1" applyBorder="1" applyAlignment="1">
      <alignment horizontal="center"/>
    </xf>
    <xf numFmtId="0" fontId="13" fillId="4" borderId="0" xfId="56" applyFont="1" applyFill="1" applyBorder="1" applyAlignment="1">
      <alignment horizontal="center"/>
    </xf>
    <xf numFmtId="0" fontId="14" fillId="4" borderId="15" xfId="54" applyFont="1" applyFill="1" applyBorder="1" applyAlignment="1">
      <alignment horizontal="left" vertical="center"/>
    </xf>
    <xf numFmtId="0" fontId="13" fillId="4" borderId="16" xfId="54" applyFont="1" applyFill="1" applyBorder="1" applyAlignment="1">
      <alignment horizontal="center" vertical="center"/>
    </xf>
    <xf numFmtId="0" fontId="14" fillId="4" borderId="16" xfId="54" applyFont="1" applyFill="1" applyBorder="1" applyAlignment="1">
      <alignment vertical="center"/>
    </xf>
    <xf numFmtId="0" fontId="13" fillId="4" borderId="16" xfId="56" applyFont="1" applyFill="1" applyBorder="1" applyAlignment="1">
      <alignment horizontal="center"/>
    </xf>
    <xf numFmtId="0" fontId="14" fillId="4" borderId="17" xfId="56" applyFont="1" applyFill="1" applyBorder="1" applyAlignment="1" applyProtection="1">
      <alignment horizontal="center" vertical="center"/>
    </xf>
    <xf numFmtId="0" fontId="14" fillId="4" borderId="2" xfId="56" applyFont="1" applyFill="1" applyBorder="1" applyAlignment="1">
      <alignment horizontal="center" vertical="center"/>
    </xf>
    <xf numFmtId="0" fontId="13" fillId="4" borderId="2" xfId="56" applyFont="1" applyFill="1" applyBorder="1" applyAlignment="1">
      <alignment horizontal="center"/>
    </xf>
    <xf numFmtId="176" fontId="15" fillId="0" borderId="2" xfId="0" applyNumberFormat="1" applyFont="1" applyBorder="1" applyAlignment="1">
      <alignment horizontal="center"/>
    </xf>
    <xf numFmtId="176" fontId="15" fillId="6" borderId="2" xfId="0" applyNumberFormat="1" applyFont="1" applyFill="1" applyBorder="1" applyAlignment="1">
      <alignment horizontal="center"/>
    </xf>
    <xf numFmtId="176" fontId="15" fillId="0" borderId="8" xfId="0" applyNumberFormat="1" applyFont="1" applyBorder="1" applyAlignment="1">
      <alignment horizontal="center"/>
    </xf>
    <xf numFmtId="0" fontId="16" fillId="0" borderId="2" xfId="55" applyFont="1" applyFill="1" applyBorder="1" applyAlignment="1">
      <alignment horizontal="left"/>
    </xf>
    <xf numFmtId="176" fontId="17" fillId="0" borderId="2" xfId="0" applyNumberFormat="1" applyFont="1" applyFill="1" applyBorder="1" applyAlignment="1">
      <alignment horizontal="center"/>
    </xf>
    <xf numFmtId="176" fontId="18" fillId="6" borderId="2" xfId="0" applyNumberFormat="1" applyFont="1" applyFill="1" applyBorder="1" applyAlignment="1">
      <alignment horizontal="center"/>
    </xf>
    <xf numFmtId="176" fontId="17" fillId="0" borderId="2" xfId="0" applyNumberFormat="1" applyFont="1" applyBorder="1" applyAlignment="1">
      <alignment horizontal="center"/>
    </xf>
    <xf numFmtId="0" fontId="19" fillId="0" borderId="4" xfId="0" applyFont="1" applyBorder="1" applyAlignment="1">
      <alignment horizontal="left"/>
    </xf>
    <xf numFmtId="0" fontId="19" fillId="0" borderId="2" xfId="0" applyFont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center" vertical="center"/>
    </xf>
    <xf numFmtId="0" fontId="19" fillId="7" borderId="8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left" vertical="center"/>
    </xf>
    <xf numFmtId="0" fontId="0" fillId="4" borderId="0" xfId="57" applyFont="1" applyFill="1">
      <alignment vertical="center"/>
    </xf>
    <xf numFmtId="0" fontId="14" fillId="4" borderId="16" xfId="54" applyFont="1" applyFill="1" applyBorder="1" applyAlignment="1">
      <alignment horizontal="left" vertical="center"/>
    </xf>
    <xf numFmtId="0" fontId="13" fillId="4" borderId="2" xfId="56" applyFont="1" applyFill="1" applyBorder="1"/>
    <xf numFmtId="0" fontId="14" fillId="4" borderId="2" xfId="56" applyFont="1" applyFill="1" applyBorder="1" applyAlignment="1" applyProtection="1">
      <alignment horizontal="center" vertical="center"/>
    </xf>
    <xf numFmtId="49" fontId="20" fillId="0" borderId="2" xfId="53" applyNumberFormat="1" applyFont="1" applyFill="1" applyBorder="1" applyAlignment="1">
      <alignment horizontal="center"/>
    </xf>
    <xf numFmtId="49" fontId="14" fillId="4" borderId="2" xfId="57" applyNumberFormat="1" applyFont="1" applyFill="1" applyBorder="1" applyAlignment="1">
      <alignment horizontal="center" vertical="center"/>
    </xf>
    <xf numFmtId="49" fontId="13" fillId="4" borderId="2" xfId="57" applyNumberFormat="1" applyFont="1" applyFill="1" applyBorder="1" applyAlignment="1">
      <alignment horizontal="center" vertical="center"/>
    </xf>
    <xf numFmtId="0" fontId="14" fillId="4" borderId="0" xfId="56" applyFont="1" applyFill="1"/>
    <xf numFmtId="14" fontId="14" fillId="4" borderId="0" xfId="56" applyNumberFormat="1" applyFont="1" applyFill="1"/>
    <xf numFmtId="0" fontId="21" fillId="0" borderId="0" xfId="54" applyFill="1" applyBorder="1" applyAlignment="1">
      <alignment horizontal="left" vertical="center"/>
    </xf>
    <xf numFmtId="0" fontId="21" fillId="0" borderId="0" xfId="54" applyFont="1" applyFill="1" applyAlignment="1">
      <alignment horizontal="left" vertical="center"/>
    </xf>
    <xf numFmtId="0" fontId="21" fillId="0" borderId="0" xfId="54" applyFill="1" applyAlignment="1">
      <alignment horizontal="left" vertical="center"/>
    </xf>
    <xf numFmtId="0" fontId="22" fillId="0" borderId="18" xfId="54" applyFont="1" applyFill="1" applyBorder="1" applyAlignment="1">
      <alignment horizontal="center" vertical="top"/>
    </xf>
    <xf numFmtId="0" fontId="23" fillId="0" borderId="19" xfId="54" applyFont="1" applyFill="1" applyBorder="1" applyAlignment="1">
      <alignment horizontal="left" vertical="center"/>
    </xf>
    <xf numFmtId="0" fontId="17" fillId="0" borderId="20" xfId="54" applyFont="1" applyFill="1" applyBorder="1" applyAlignment="1">
      <alignment horizontal="center" vertical="center"/>
    </xf>
    <xf numFmtId="0" fontId="23" fillId="0" borderId="20" xfId="54" applyFont="1" applyFill="1" applyBorder="1" applyAlignment="1">
      <alignment horizontal="center" vertical="center"/>
    </xf>
    <xf numFmtId="0" fontId="24" fillId="0" borderId="20" xfId="54" applyFont="1" applyFill="1" applyBorder="1" applyAlignment="1">
      <alignment vertical="center"/>
    </xf>
    <xf numFmtId="0" fontId="23" fillId="0" borderId="20" xfId="54" applyFont="1" applyFill="1" applyBorder="1" applyAlignment="1">
      <alignment vertical="center"/>
    </xf>
    <xf numFmtId="0" fontId="24" fillId="0" borderId="20" xfId="54" applyFont="1" applyFill="1" applyBorder="1" applyAlignment="1">
      <alignment horizontal="center" vertical="center"/>
    </xf>
    <xf numFmtId="0" fontId="23" fillId="0" borderId="21" xfId="54" applyFont="1" applyFill="1" applyBorder="1" applyAlignment="1">
      <alignment vertical="center"/>
    </xf>
    <xf numFmtId="0" fontId="17" fillId="0" borderId="22" xfId="54" applyFont="1" applyBorder="1" applyAlignment="1">
      <alignment horizontal="left" vertical="center"/>
    </xf>
    <xf numFmtId="0" fontId="17" fillId="0" borderId="23" xfId="54" applyFont="1" applyBorder="1" applyAlignment="1">
      <alignment horizontal="left" vertical="center"/>
    </xf>
    <xf numFmtId="0" fontId="23" fillId="0" borderId="24" xfId="54" applyFont="1" applyFill="1" applyBorder="1" applyAlignment="1">
      <alignment vertical="center"/>
    </xf>
    <xf numFmtId="58" fontId="24" fillId="0" borderId="24" xfId="54" applyNumberFormat="1" applyFont="1" applyFill="1" applyBorder="1" applyAlignment="1">
      <alignment horizontal="center" vertical="center"/>
    </xf>
    <xf numFmtId="0" fontId="24" fillId="0" borderId="24" xfId="54" applyFont="1" applyFill="1" applyBorder="1" applyAlignment="1">
      <alignment horizontal="center" vertical="center"/>
    </xf>
    <xf numFmtId="0" fontId="23" fillId="0" borderId="24" xfId="54" applyFont="1" applyFill="1" applyBorder="1" applyAlignment="1">
      <alignment horizontal="center" vertical="center"/>
    </xf>
    <xf numFmtId="0" fontId="23" fillId="0" borderId="21" xfId="54" applyFont="1" applyFill="1" applyBorder="1" applyAlignment="1">
      <alignment horizontal="left" vertical="center"/>
    </xf>
    <xf numFmtId="0" fontId="17" fillId="0" borderId="24" xfId="54" applyFont="1" applyBorder="1" applyAlignment="1">
      <alignment vertical="center"/>
    </xf>
    <xf numFmtId="0" fontId="17" fillId="0" borderId="25" xfId="54" applyFont="1" applyBorder="1" applyAlignment="1">
      <alignment vertical="center"/>
    </xf>
    <xf numFmtId="0" fontId="23" fillId="0" borderId="24" xfId="54" applyFont="1" applyFill="1" applyBorder="1" applyAlignment="1">
      <alignment horizontal="left" vertical="center"/>
    </xf>
    <xf numFmtId="0" fontId="17" fillId="0" borderId="24" xfId="54" applyFont="1" applyFill="1" applyBorder="1" applyAlignment="1">
      <alignment horizontal="center" vertical="center"/>
    </xf>
    <xf numFmtId="0" fontId="23" fillId="0" borderId="26" xfId="54" applyFont="1" applyFill="1" applyBorder="1" applyAlignment="1">
      <alignment vertical="center"/>
    </xf>
    <xf numFmtId="0" fontId="17" fillId="0" borderId="27" xfId="54" applyFont="1" applyFill="1" applyBorder="1" applyAlignment="1">
      <alignment horizontal="right" vertical="center"/>
    </xf>
    <xf numFmtId="0" fontId="23" fillId="0" borderId="27" xfId="54" applyFont="1" applyFill="1" applyBorder="1" applyAlignment="1">
      <alignment vertical="center"/>
    </xf>
    <xf numFmtId="0" fontId="24" fillId="0" borderId="27" xfId="54" applyFont="1" applyFill="1" applyBorder="1" applyAlignment="1">
      <alignment vertical="center"/>
    </xf>
    <xf numFmtId="0" fontId="24" fillId="0" borderId="27" xfId="54" applyFont="1" applyFill="1" applyBorder="1" applyAlignment="1">
      <alignment horizontal="left" vertical="center"/>
    </xf>
    <xf numFmtId="0" fontId="23" fillId="0" borderId="27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vertical="center"/>
    </xf>
    <xf numFmtId="0" fontId="24" fillId="0" borderId="0" xfId="54" applyFont="1" applyFill="1" applyBorder="1" applyAlignment="1">
      <alignment vertical="center"/>
    </xf>
    <xf numFmtId="0" fontId="24" fillId="0" borderId="0" xfId="54" applyFont="1" applyFill="1" applyAlignment="1">
      <alignment horizontal="left" vertical="center"/>
    </xf>
    <xf numFmtId="0" fontId="23" fillId="0" borderId="19" xfId="54" applyFont="1" applyFill="1" applyBorder="1" applyAlignment="1">
      <alignment vertical="center"/>
    </xf>
    <xf numFmtId="0" fontId="23" fillId="0" borderId="28" xfId="54" applyFont="1" applyFill="1" applyBorder="1" applyAlignment="1">
      <alignment horizontal="left" vertical="center"/>
    </xf>
    <xf numFmtId="0" fontId="23" fillId="0" borderId="29" xfId="54" applyFont="1" applyFill="1" applyBorder="1" applyAlignment="1">
      <alignment horizontal="left" vertical="center"/>
    </xf>
    <xf numFmtId="0" fontId="24" fillId="0" borderId="24" xfId="54" applyFont="1" applyFill="1" applyBorder="1" applyAlignment="1">
      <alignment horizontal="left" vertical="center"/>
    </xf>
    <xf numFmtId="0" fontId="24" fillId="0" borderId="24" xfId="54" applyFont="1" applyFill="1" applyBorder="1" applyAlignment="1">
      <alignment vertical="center"/>
    </xf>
    <xf numFmtId="0" fontId="24" fillId="0" borderId="22" xfId="54" applyFont="1" applyFill="1" applyBorder="1" applyAlignment="1">
      <alignment horizontal="center" vertical="center"/>
    </xf>
    <xf numFmtId="0" fontId="24" fillId="0" borderId="30" xfId="54" applyFont="1" applyFill="1" applyBorder="1" applyAlignment="1">
      <alignment horizontal="center" vertical="center"/>
    </xf>
    <xf numFmtId="0" fontId="18" fillId="0" borderId="31" xfId="54" applyFont="1" applyFill="1" applyBorder="1" applyAlignment="1">
      <alignment horizontal="left" vertical="center"/>
    </xf>
    <xf numFmtId="0" fontId="18" fillId="0" borderId="30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horizontal="left" vertical="center"/>
    </xf>
    <xf numFmtId="0" fontId="23" fillId="0" borderId="20" xfId="54" applyFont="1" applyFill="1" applyBorder="1" applyAlignment="1">
      <alignment horizontal="left" vertical="center"/>
    </xf>
    <xf numFmtId="0" fontId="24" fillId="0" borderId="21" xfId="54" applyFont="1" applyFill="1" applyBorder="1" applyAlignment="1">
      <alignment horizontal="left" vertical="center"/>
    </xf>
    <xf numFmtId="0" fontId="24" fillId="0" borderId="31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left" vertical="center"/>
    </xf>
    <xf numFmtId="0" fontId="24" fillId="0" borderId="21" xfId="54" applyFont="1" applyFill="1" applyBorder="1" applyAlignment="1">
      <alignment horizontal="left" vertical="center" wrapText="1"/>
    </xf>
    <xf numFmtId="0" fontId="24" fillId="0" borderId="24" xfId="54" applyFont="1" applyFill="1" applyBorder="1" applyAlignment="1">
      <alignment horizontal="left" vertical="center" wrapText="1"/>
    </xf>
    <xf numFmtId="0" fontId="23" fillId="0" borderId="26" xfId="54" applyFont="1" applyFill="1" applyBorder="1" applyAlignment="1">
      <alignment horizontal="left" vertical="center"/>
    </xf>
    <xf numFmtId="0" fontId="21" fillId="0" borderId="27" xfId="54" applyFill="1" applyBorder="1" applyAlignment="1">
      <alignment horizontal="center" vertical="center"/>
    </xf>
    <xf numFmtId="0" fontId="23" fillId="0" borderId="32" xfId="54" applyFont="1" applyFill="1" applyBorder="1" applyAlignment="1">
      <alignment horizontal="center" vertical="center"/>
    </xf>
    <xf numFmtId="0" fontId="23" fillId="0" borderId="33" xfId="54" applyFont="1" applyFill="1" applyBorder="1" applyAlignment="1">
      <alignment horizontal="left" vertical="center"/>
    </xf>
    <xf numFmtId="0" fontId="21" fillId="0" borderId="31" xfId="54" applyFont="1" applyFill="1" applyBorder="1" applyAlignment="1">
      <alignment horizontal="left" vertical="center"/>
    </xf>
    <xf numFmtId="0" fontId="21" fillId="0" borderId="30" xfId="54" applyFont="1" applyFill="1" applyBorder="1" applyAlignment="1">
      <alignment horizontal="left" vertical="center"/>
    </xf>
    <xf numFmtId="0" fontId="25" fillId="0" borderId="31" xfId="54" applyFont="1" applyFill="1" applyBorder="1" applyAlignment="1">
      <alignment horizontal="left" vertical="center"/>
    </xf>
    <xf numFmtId="0" fontId="24" fillId="0" borderId="34" xfId="54" applyFont="1" applyFill="1" applyBorder="1" applyAlignment="1">
      <alignment horizontal="left" vertical="center"/>
    </xf>
    <xf numFmtId="0" fontId="24" fillId="0" borderId="35" xfId="54" applyFont="1" applyFill="1" applyBorder="1" applyAlignment="1">
      <alignment horizontal="left" vertical="center"/>
    </xf>
    <xf numFmtId="0" fontId="18" fillId="0" borderId="19" xfId="54" applyFont="1" applyFill="1" applyBorder="1" applyAlignment="1">
      <alignment horizontal="left" vertical="center"/>
    </xf>
    <xf numFmtId="0" fontId="18" fillId="0" borderId="20" xfId="54" applyFont="1" applyFill="1" applyBorder="1" applyAlignment="1">
      <alignment horizontal="left" vertical="center"/>
    </xf>
    <xf numFmtId="0" fontId="23" fillId="0" borderId="22" xfId="54" applyFont="1" applyFill="1" applyBorder="1" applyAlignment="1">
      <alignment horizontal="left" vertical="center"/>
    </xf>
    <xf numFmtId="0" fontId="23" fillId="0" borderId="36" xfId="54" applyFont="1" applyFill="1" applyBorder="1" applyAlignment="1">
      <alignment horizontal="left" vertical="center"/>
    </xf>
    <xf numFmtId="0" fontId="24" fillId="0" borderId="27" xfId="54" applyFont="1" applyFill="1" applyBorder="1" applyAlignment="1">
      <alignment horizontal="center" vertical="center"/>
    </xf>
    <xf numFmtId="58" fontId="24" fillId="0" borderId="27" xfId="54" applyNumberFormat="1" applyFont="1" applyFill="1" applyBorder="1" applyAlignment="1">
      <alignment vertical="center"/>
    </xf>
    <xf numFmtId="0" fontId="23" fillId="0" borderId="27" xfId="54" applyFont="1" applyFill="1" applyBorder="1" applyAlignment="1">
      <alignment horizontal="center" vertical="center"/>
    </xf>
    <xf numFmtId="0" fontId="24" fillId="0" borderId="37" xfId="54" applyFont="1" applyFill="1" applyBorder="1" applyAlignment="1">
      <alignment horizontal="center" vertical="center"/>
    </xf>
    <xf numFmtId="0" fontId="23" fillId="0" borderId="25" xfId="54" applyFont="1" applyFill="1" applyBorder="1" applyAlignment="1">
      <alignment horizontal="center" vertical="center"/>
    </xf>
    <xf numFmtId="0" fontId="24" fillId="0" borderId="25" xfId="54" applyFont="1" applyFill="1" applyBorder="1" applyAlignment="1">
      <alignment horizontal="left" vertical="center"/>
    </xf>
    <xf numFmtId="0" fontId="24" fillId="0" borderId="38" xfId="54" applyFont="1" applyFill="1" applyBorder="1" applyAlignment="1">
      <alignment horizontal="left" vertical="center"/>
    </xf>
    <xf numFmtId="0" fontId="23" fillId="0" borderId="39" xfId="54" applyFont="1" applyFill="1" applyBorder="1" applyAlignment="1">
      <alignment horizontal="left" vertical="center"/>
    </xf>
    <xf numFmtId="0" fontId="24" fillId="0" borderId="23" xfId="54" applyFont="1" applyFill="1" applyBorder="1" applyAlignment="1">
      <alignment horizontal="center" vertical="center"/>
    </xf>
    <xf numFmtId="0" fontId="18" fillId="0" borderId="23" xfId="54" applyFont="1" applyFill="1" applyBorder="1" applyAlignment="1">
      <alignment horizontal="left" vertical="center"/>
    </xf>
    <xf numFmtId="0" fontId="23" fillId="0" borderId="37" xfId="54" applyFont="1" applyFill="1" applyBorder="1" applyAlignment="1">
      <alignment horizontal="left" vertical="center"/>
    </xf>
    <xf numFmtId="0" fontId="23" fillId="0" borderId="25" xfId="54" applyFont="1" applyFill="1" applyBorder="1" applyAlignment="1">
      <alignment horizontal="left" vertical="center"/>
    </xf>
    <xf numFmtId="0" fontId="24" fillId="0" borderId="23" xfId="54" applyFont="1" applyFill="1" applyBorder="1" applyAlignment="1">
      <alignment horizontal="left" vertical="center"/>
    </xf>
    <xf numFmtId="0" fontId="24" fillId="0" borderId="25" xfId="54" applyFont="1" applyFill="1" applyBorder="1" applyAlignment="1">
      <alignment horizontal="left" vertical="center" wrapText="1"/>
    </xf>
    <xf numFmtId="0" fontId="21" fillId="0" borderId="38" xfId="54" applyFill="1" applyBorder="1" applyAlignment="1">
      <alignment horizontal="center" vertical="center"/>
    </xf>
    <xf numFmtId="0" fontId="21" fillId="0" borderId="23" xfId="54" applyFont="1" applyFill="1" applyBorder="1" applyAlignment="1">
      <alignment horizontal="left" vertical="center"/>
    </xf>
    <xf numFmtId="0" fontId="24" fillId="0" borderId="40" xfId="54" applyFont="1" applyFill="1" applyBorder="1" applyAlignment="1">
      <alignment horizontal="left" vertical="center"/>
    </xf>
    <xf numFmtId="0" fontId="18" fillId="0" borderId="37" xfId="54" applyFont="1" applyFill="1" applyBorder="1" applyAlignment="1">
      <alignment horizontal="left" vertical="center"/>
    </xf>
    <xf numFmtId="0" fontId="24" fillId="0" borderId="38" xfId="54" applyFont="1" applyFill="1" applyBorder="1" applyAlignment="1">
      <alignment horizontal="center" vertical="center"/>
    </xf>
    <xf numFmtId="0" fontId="26" fillId="0" borderId="18" xfId="54" applyFont="1" applyBorder="1" applyAlignment="1">
      <alignment horizontal="center" vertical="top"/>
    </xf>
    <xf numFmtId="0" fontId="25" fillId="0" borderId="41" xfId="54" applyFont="1" applyBorder="1" applyAlignment="1">
      <alignment horizontal="left" vertical="center"/>
    </xf>
    <xf numFmtId="0" fontId="17" fillId="0" borderId="42" xfId="54" applyFont="1" applyBorder="1" applyAlignment="1">
      <alignment horizontal="center" vertical="center"/>
    </xf>
    <xf numFmtId="0" fontId="25" fillId="0" borderId="42" xfId="54" applyFont="1" applyBorder="1" applyAlignment="1">
      <alignment horizontal="center" vertical="center"/>
    </xf>
    <xf numFmtId="0" fontId="18" fillId="0" borderId="42" xfId="54" applyFont="1" applyBorder="1" applyAlignment="1">
      <alignment horizontal="left" vertical="center"/>
    </xf>
    <xf numFmtId="0" fontId="18" fillId="0" borderId="19" xfId="54" applyFont="1" applyBorder="1" applyAlignment="1">
      <alignment horizontal="center" vertical="center"/>
    </xf>
    <xf numFmtId="0" fontId="18" fillId="0" borderId="20" xfId="54" applyFont="1" applyBorder="1" applyAlignment="1">
      <alignment horizontal="center" vertical="center"/>
    </xf>
    <xf numFmtId="0" fontId="18" fillId="0" borderId="37" xfId="54" applyFont="1" applyBorder="1" applyAlignment="1">
      <alignment horizontal="center" vertical="center"/>
    </xf>
    <xf numFmtId="0" fontId="25" fillId="0" borderId="19" xfId="54" applyFont="1" applyBorder="1" applyAlignment="1">
      <alignment horizontal="center" vertical="center"/>
    </xf>
    <xf numFmtId="0" fontId="25" fillId="0" borderId="20" xfId="54" applyFont="1" applyBorder="1" applyAlignment="1">
      <alignment horizontal="center" vertical="center"/>
    </xf>
    <xf numFmtId="0" fontId="25" fillId="0" borderId="37" xfId="54" applyFont="1" applyBorder="1" applyAlignment="1">
      <alignment horizontal="center" vertical="center"/>
    </xf>
    <xf numFmtId="0" fontId="18" fillId="0" borderId="21" xfId="54" applyFont="1" applyBorder="1" applyAlignment="1">
      <alignment horizontal="left" vertical="center"/>
    </xf>
    <xf numFmtId="0" fontId="17" fillId="0" borderId="24" xfId="54" applyFont="1" applyBorder="1" applyAlignment="1">
      <alignment horizontal="left" vertical="center"/>
    </xf>
    <xf numFmtId="0" fontId="17" fillId="0" borderId="25" xfId="54" applyFont="1" applyBorder="1" applyAlignment="1">
      <alignment horizontal="left" vertical="center"/>
    </xf>
    <xf numFmtId="0" fontId="18" fillId="0" borderId="24" xfId="54" applyFont="1" applyBorder="1" applyAlignment="1">
      <alignment horizontal="left" vertical="center"/>
    </xf>
    <xf numFmtId="14" fontId="17" fillId="0" borderId="24" xfId="54" applyNumberFormat="1" applyFont="1" applyBorder="1" applyAlignment="1">
      <alignment horizontal="center" vertical="center"/>
    </xf>
    <xf numFmtId="14" fontId="17" fillId="0" borderId="25" xfId="54" applyNumberFormat="1" applyFont="1" applyBorder="1" applyAlignment="1">
      <alignment horizontal="center" vertical="center"/>
    </xf>
    <xf numFmtId="0" fontId="18" fillId="0" borderId="21" xfId="54" applyFont="1" applyBorder="1" applyAlignment="1">
      <alignment vertical="center"/>
    </xf>
    <xf numFmtId="0" fontId="18" fillId="0" borderId="24" xfId="54" applyFont="1" applyBorder="1" applyAlignment="1">
      <alignment vertical="center"/>
    </xf>
    <xf numFmtId="0" fontId="21" fillId="0" borderId="24" xfId="54" applyFont="1" applyBorder="1" applyAlignment="1">
      <alignment vertical="center"/>
    </xf>
    <xf numFmtId="0" fontId="27" fillId="0" borderId="26" xfId="54" applyFont="1" applyBorder="1" applyAlignment="1">
      <alignment vertical="center"/>
    </xf>
    <xf numFmtId="0" fontId="17" fillId="0" borderId="27" xfId="54" applyFont="1" applyBorder="1" applyAlignment="1">
      <alignment horizontal="center" vertical="center"/>
    </xf>
    <xf numFmtId="0" fontId="17" fillId="0" borderId="38" xfId="54" applyFont="1" applyBorder="1" applyAlignment="1">
      <alignment horizontal="center" vertical="center"/>
    </xf>
    <xf numFmtId="0" fontId="18" fillId="0" borderId="26" xfId="54" applyFont="1" applyBorder="1" applyAlignment="1">
      <alignment horizontal="left" vertical="center"/>
    </xf>
    <xf numFmtId="0" fontId="18" fillId="0" borderId="27" xfId="54" applyFont="1" applyBorder="1" applyAlignment="1">
      <alignment horizontal="left" vertical="center"/>
    </xf>
    <xf numFmtId="14" fontId="17" fillId="0" borderId="27" xfId="54" applyNumberFormat="1" applyFont="1" applyBorder="1" applyAlignment="1">
      <alignment horizontal="center" vertical="center"/>
    </xf>
    <xf numFmtId="14" fontId="17" fillId="0" borderId="38" xfId="54" applyNumberFormat="1" applyFont="1" applyBorder="1" applyAlignment="1">
      <alignment horizontal="center" vertical="center"/>
    </xf>
    <xf numFmtId="0" fontId="18" fillId="0" borderId="43" xfId="54" applyFont="1" applyBorder="1" applyAlignment="1">
      <alignment horizontal="left" vertical="center"/>
    </xf>
    <xf numFmtId="0" fontId="18" fillId="0" borderId="32" xfId="54" applyFont="1" applyBorder="1" applyAlignment="1">
      <alignment horizontal="left" vertical="center"/>
    </xf>
    <xf numFmtId="0" fontId="25" fillId="0" borderId="44" xfId="54" applyFont="1" applyBorder="1" applyAlignment="1">
      <alignment horizontal="left" vertical="center"/>
    </xf>
    <xf numFmtId="0" fontId="25" fillId="0" borderId="45" xfId="54" applyFont="1" applyBorder="1" applyAlignment="1">
      <alignment horizontal="left" vertical="center"/>
    </xf>
    <xf numFmtId="0" fontId="18" fillId="0" borderId="46" xfId="54" applyFont="1" applyBorder="1" applyAlignment="1">
      <alignment vertical="center"/>
    </xf>
    <xf numFmtId="0" fontId="21" fillId="0" borderId="47" xfId="54" applyFont="1" applyBorder="1" applyAlignment="1">
      <alignment horizontal="left" vertical="center"/>
    </xf>
    <xf numFmtId="0" fontId="17" fillId="0" borderId="47" xfId="54" applyFont="1" applyBorder="1" applyAlignment="1">
      <alignment horizontal="left" vertical="center"/>
    </xf>
    <xf numFmtId="0" fontId="21" fillId="0" borderId="47" xfId="54" applyFont="1" applyBorder="1" applyAlignment="1">
      <alignment vertical="center"/>
    </xf>
    <xf numFmtId="0" fontId="18" fillId="0" borderId="47" xfId="54" applyFont="1" applyBorder="1" applyAlignment="1">
      <alignment vertical="center"/>
    </xf>
    <xf numFmtId="0" fontId="21" fillId="0" borderId="24" xfId="54" applyFont="1" applyBorder="1" applyAlignment="1">
      <alignment horizontal="left" vertical="center"/>
    </xf>
    <xf numFmtId="0" fontId="18" fillId="0" borderId="46" xfId="54" applyFont="1" applyBorder="1" applyAlignment="1">
      <alignment horizontal="center" vertical="center"/>
    </xf>
    <xf numFmtId="0" fontId="17" fillId="0" borderId="47" xfId="54" applyFont="1" applyBorder="1" applyAlignment="1">
      <alignment horizontal="center" vertical="center"/>
    </xf>
    <xf numFmtId="0" fontId="18" fillId="0" borderId="47" xfId="54" applyFont="1" applyBorder="1" applyAlignment="1">
      <alignment horizontal="center" vertical="center"/>
    </xf>
    <xf numFmtId="0" fontId="21" fillId="0" borderId="47" xfId="54" applyFont="1" applyBorder="1" applyAlignment="1">
      <alignment horizontal="center" vertical="center"/>
    </xf>
    <xf numFmtId="0" fontId="18" fillId="0" borderId="21" xfId="54" applyFont="1" applyBorder="1" applyAlignment="1">
      <alignment horizontal="center" vertical="center"/>
    </xf>
    <xf numFmtId="0" fontId="17" fillId="0" borderId="24" xfId="54" applyFont="1" applyBorder="1" applyAlignment="1">
      <alignment horizontal="center" vertical="center"/>
    </xf>
    <xf numFmtId="0" fontId="18" fillId="0" borderId="24" xfId="54" applyFont="1" applyBorder="1" applyAlignment="1">
      <alignment horizontal="center" vertical="center"/>
    </xf>
    <xf numFmtId="0" fontId="21" fillId="0" borderId="24" xfId="54" applyFont="1" applyBorder="1" applyAlignment="1">
      <alignment horizontal="center" vertical="center"/>
    </xf>
    <xf numFmtId="0" fontId="18" fillId="0" borderId="34" xfId="54" applyFont="1" applyBorder="1" applyAlignment="1">
      <alignment horizontal="left" vertical="center" wrapText="1"/>
    </xf>
    <xf numFmtId="0" fontId="18" fillId="0" borderId="35" xfId="54" applyFont="1" applyBorder="1" applyAlignment="1">
      <alignment horizontal="left" vertical="center" wrapText="1"/>
    </xf>
    <xf numFmtId="0" fontId="18" fillId="0" borderId="46" xfId="54" applyFont="1" applyBorder="1" applyAlignment="1">
      <alignment horizontal="left" vertical="center"/>
    </xf>
    <xf numFmtId="0" fontId="18" fillId="0" borderId="47" xfId="54" applyFont="1" applyBorder="1" applyAlignment="1">
      <alignment horizontal="left" vertical="center"/>
    </xf>
    <xf numFmtId="0" fontId="28" fillId="0" borderId="48" xfId="54" applyFont="1" applyBorder="1" applyAlignment="1">
      <alignment horizontal="left" vertical="center" wrapText="1"/>
    </xf>
    <xf numFmtId="0" fontId="29" fillId="0" borderId="2" xfId="0" applyFont="1" applyFill="1" applyBorder="1" applyAlignment="1">
      <alignment vertical="center"/>
    </xf>
    <xf numFmtId="9" fontId="17" fillId="0" borderId="24" xfId="54" applyNumberFormat="1" applyFont="1" applyBorder="1" applyAlignment="1">
      <alignment horizontal="center" vertical="center"/>
    </xf>
    <xf numFmtId="9" fontId="29" fillId="0" borderId="2" xfId="0" applyNumberFormat="1" applyFont="1" applyFill="1" applyBorder="1" applyAlignment="1">
      <alignment horizontal="left"/>
    </xf>
    <xf numFmtId="0" fontId="17" fillId="0" borderId="21" xfId="54" applyFont="1" applyBorder="1" applyAlignment="1">
      <alignment horizontal="left" vertical="center"/>
    </xf>
    <xf numFmtId="0" fontId="25" fillId="0" borderId="44" xfId="0" applyFont="1" applyBorder="1" applyAlignment="1">
      <alignment horizontal="left" vertical="center"/>
    </xf>
    <xf numFmtId="0" fontId="25" fillId="0" borderId="45" xfId="0" applyFont="1" applyBorder="1" applyAlignment="1">
      <alignment horizontal="left" vertical="center"/>
    </xf>
    <xf numFmtId="9" fontId="17" fillId="0" borderId="33" xfId="54" applyNumberFormat="1" applyFont="1" applyBorder="1" applyAlignment="1">
      <alignment horizontal="left" vertical="center"/>
    </xf>
    <xf numFmtId="9" fontId="17" fillId="0" borderId="29" xfId="54" applyNumberFormat="1" applyFont="1" applyBorder="1" applyAlignment="1">
      <alignment horizontal="left" vertical="center"/>
    </xf>
    <xf numFmtId="9" fontId="17" fillId="0" borderId="34" xfId="54" applyNumberFormat="1" applyFont="1" applyBorder="1" applyAlignment="1">
      <alignment horizontal="left" vertical="center"/>
    </xf>
    <xf numFmtId="9" fontId="17" fillId="0" borderId="35" xfId="54" applyNumberFormat="1" applyFont="1" applyBorder="1" applyAlignment="1">
      <alignment horizontal="left" vertical="center"/>
    </xf>
    <xf numFmtId="0" fontId="23" fillId="0" borderId="46" xfId="54" applyFont="1" applyFill="1" applyBorder="1" applyAlignment="1">
      <alignment horizontal="left" vertical="center"/>
    </xf>
    <xf numFmtId="0" fontId="23" fillId="0" borderId="47" xfId="54" applyFont="1" applyFill="1" applyBorder="1" applyAlignment="1">
      <alignment horizontal="left" vertical="center"/>
    </xf>
    <xf numFmtId="0" fontId="23" fillId="0" borderId="49" xfId="54" applyFont="1" applyFill="1" applyBorder="1" applyAlignment="1">
      <alignment horizontal="left" vertical="center"/>
    </xf>
    <xf numFmtId="0" fontId="23" fillId="0" borderId="35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left" vertical="center"/>
    </xf>
    <xf numFmtId="0" fontId="17" fillId="0" borderId="50" xfId="54" applyFont="1" applyFill="1" applyBorder="1" applyAlignment="1">
      <alignment horizontal="left" vertical="center"/>
    </xf>
    <xf numFmtId="0" fontId="17" fillId="0" borderId="51" xfId="54" applyFont="1" applyFill="1" applyBorder="1" applyAlignment="1">
      <alignment horizontal="left" vertical="center"/>
    </xf>
    <xf numFmtId="0" fontId="17" fillId="0" borderId="31" xfId="54" applyFont="1" applyFill="1" applyBorder="1" applyAlignment="1">
      <alignment horizontal="left" vertical="center"/>
    </xf>
    <xf numFmtId="0" fontId="17" fillId="0" borderId="30" xfId="54" applyFont="1" applyFill="1" applyBorder="1" applyAlignment="1">
      <alignment horizontal="left" vertical="center"/>
    </xf>
    <xf numFmtId="0" fontId="18" fillId="0" borderId="34" xfId="54" applyFont="1" applyFill="1" applyBorder="1" applyAlignment="1">
      <alignment horizontal="left" vertical="center"/>
    </xf>
    <xf numFmtId="0" fontId="18" fillId="0" borderId="35" xfId="54" applyFont="1" applyFill="1" applyBorder="1" applyAlignment="1">
      <alignment horizontal="left" vertical="center"/>
    </xf>
    <xf numFmtId="0" fontId="25" fillId="0" borderId="41" xfId="54" applyFont="1" applyBorder="1" applyAlignment="1">
      <alignment vertical="center"/>
    </xf>
    <xf numFmtId="0" fontId="30" fillId="0" borderId="45" xfId="54" applyFont="1" applyBorder="1" applyAlignment="1">
      <alignment horizontal="center" vertical="center"/>
    </xf>
    <xf numFmtId="0" fontId="25" fillId="0" borderId="42" xfId="54" applyFont="1" applyBorder="1" applyAlignment="1">
      <alignment vertical="center"/>
    </xf>
    <xf numFmtId="0" fontId="17" fillId="0" borderId="52" xfId="54" applyFont="1" applyBorder="1" applyAlignment="1">
      <alignment vertical="center"/>
    </xf>
    <xf numFmtId="0" fontId="25" fillId="0" borderId="52" xfId="54" applyFont="1" applyBorder="1" applyAlignment="1">
      <alignment vertical="center"/>
    </xf>
    <xf numFmtId="58" fontId="21" fillId="0" borderId="42" xfId="54" applyNumberFormat="1" applyFont="1" applyBorder="1" applyAlignment="1">
      <alignment vertical="center"/>
    </xf>
    <xf numFmtId="0" fontId="25" fillId="0" borderId="32" xfId="54" applyFont="1" applyBorder="1" applyAlignment="1">
      <alignment horizontal="center" vertical="center"/>
    </xf>
    <xf numFmtId="0" fontId="17" fillId="0" borderId="43" xfId="54" applyFont="1" applyFill="1" applyBorder="1" applyAlignment="1">
      <alignment horizontal="left" vertical="center"/>
    </xf>
    <xf numFmtId="0" fontId="17" fillId="0" borderId="32" xfId="54" applyFont="1" applyFill="1" applyBorder="1" applyAlignment="1">
      <alignment horizontal="left" vertical="center"/>
    </xf>
    <xf numFmtId="0" fontId="21" fillId="0" borderId="42" xfId="54" applyFont="1" applyBorder="1" applyAlignment="1">
      <alignment horizontal="center" vertical="center"/>
    </xf>
    <xf numFmtId="0" fontId="21" fillId="0" borderId="53" xfId="54" applyFont="1" applyBorder="1" applyAlignment="1">
      <alignment horizontal="center" vertical="center"/>
    </xf>
    <xf numFmtId="0" fontId="17" fillId="0" borderId="27" xfId="54" applyFont="1" applyBorder="1" applyAlignment="1">
      <alignment horizontal="left" vertical="center"/>
    </xf>
    <xf numFmtId="0" fontId="17" fillId="0" borderId="38" xfId="54" applyFont="1" applyBorder="1" applyAlignment="1">
      <alignment horizontal="left" vertical="center"/>
    </xf>
    <xf numFmtId="0" fontId="18" fillId="0" borderId="54" xfId="54" applyFont="1" applyBorder="1" applyAlignment="1">
      <alignment horizontal="left" vertical="center"/>
    </xf>
    <xf numFmtId="0" fontId="25" fillId="0" borderId="55" xfId="54" applyFont="1" applyBorder="1" applyAlignment="1">
      <alignment horizontal="left" vertical="center"/>
    </xf>
    <xf numFmtId="0" fontId="17" fillId="0" borderId="56" xfId="54" applyFont="1" applyBorder="1" applyAlignment="1">
      <alignment horizontal="left" vertical="center"/>
    </xf>
    <xf numFmtId="0" fontId="18" fillId="0" borderId="38" xfId="54" applyFont="1" applyBorder="1" applyAlignment="1">
      <alignment horizontal="left" vertical="center"/>
    </xf>
    <xf numFmtId="0" fontId="18" fillId="0" borderId="40" xfId="54" applyFont="1" applyBorder="1" applyAlignment="1">
      <alignment horizontal="left" vertical="center" wrapText="1"/>
    </xf>
    <xf numFmtId="0" fontId="18" fillId="0" borderId="56" xfId="54" applyFont="1" applyBorder="1" applyAlignment="1">
      <alignment horizontal="left" vertical="center"/>
    </xf>
    <xf numFmtId="0" fontId="23" fillId="0" borderId="25" xfId="54" applyFont="1" applyBorder="1" applyAlignment="1">
      <alignment horizontal="left" vertical="center"/>
    </xf>
    <xf numFmtId="0" fontId="31" fillId="0" borderId="25" xfId="54" applyFont="1" applyBorder="1" applyAlignment="1">
      <alignment horizontal="left" vertical="center" wrapText="1"/>
    </xf>
    <xf numFmtId="0" fontId="31" fillId="0" borderId="25" xfId="54" applyFont="1" applyBorder="1" applyAlignment="1">
      <alignment horizontal="left" vertical="center"/>
    </xf>
    <xf numFmtId="0" fontId="24" fillId="0" borderId="25" xfId="54" applyFont="1" applyBorder="1" applyAlignment="1">
      <alignment horizontal="left" vertical="center"/>
    </xf>
    <xf numFmtId="0" fontId="25" fillId="0" borderId="55" xfId="0" applyFont="1" applyBorder="1" applyAlignment="1">
      <alignment horizontal="left" vertical="center"/>
    </xf>
    <xf numFmtId="9" fontId="17" fillId="0" borderId="39" xfId="54" applyNumberFormat="1" applyFont="1" applyBorder="1" applyAlignment="1">
      <alignment horizontal="left" vertical="center"/>
    </xf>
    <xf numFmtId="9" fontId="17" fillId="0" borderId="40" xfId="54" applyNumberFormat="1" applyFont="1" applyBorder="1" applyAlignment="1">
      <alignment horizontal="left" vertical="center"/>
    </xf>
    <xf numFmtId="0" fontId="23" fillId="0" borderId="56" xfId="54" applyFont="1" applyFill="1" applyBorder="1" applyAlignment="1">
      <alignment horizontal="left" vertical="center"/>
    </xf>
    <xf numFmtId="0" fontId="23" fillId="0" borderId="40" xfId="54" applyFont="1" applyFill="1" applyBorder="1" applyAlignment="1">
      <alignment horizontal="left" vertical="center"/>
    </xf>
    <xf numFmtId="0" fontId="17" fillId="0" borderId="57" xfId="54" applyFont="1" applyFill="1" applyBorder="1" applyAlignment="1">
      <alignment horizontal="left" vertical="center"/>
    </xf>
    <xf numFmtId="0" fontId="17" fillId="0" borderId="23" xfId="54" applyFont="1" applyFill="1" applyBorder="1" applyAlignment="1">
      <alignment horizontal="left" vertical="center"/>
    </xf>
    <xf numFmtId="0" fontId="18" fillId="0" borderId="40" xfId="54" applyFont="1" applyFill="1" applyBorder="1" applyAlignment="1">
      <alignment horizontal="left" vertical="center"/>
    </xf>
    <xf numFmtId="0" fontId="25" fillId="0" borderId="58" xfId="54" applyFont="1" applyBorder="1" applyAlignment="1">
      <alignment horizontal="center" vertical="center"/>
    </xf>
    <xf numFmtId="0" fontId="17" fillId="0" borderId="52" xfId="54" applyFont="1" applyBorder="1" applyAlignment="1">
      <alignment horizontal="center" vertical="center"/>
    </xf>
    <xf numFmtId="0" fontId="17" fillId="0" borderId="54" xfId="54" applyFont="1" applyBorder="1" applyAlignment="1">
      <alignment horizontal="center" vertical="center"/>
    </xf>
    <xf numFmtId="0" fontId="17" fillId="0" borderId="54" xfId="54" applyFont="1" applyFill="1" applyBorder="1" applyAlignment="1">
      <alignment horizontal="left" vertical="center"/>
    </xf>
    <xf numFmtId="0" fontId="32" fillId="0" borderId="59" xfId="0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3" fillId="0" borderId="61" xfId="0" applyFont="1" applyBorder="1"/>
    <xf numFmtId="0" fontId="33" fillId="0" borderId="2" xfId="0" applyFont="1" applyBorder="1"/>
    <xf numFmtId="0" fontId="33" fillId="0" borderId="8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8" borderId="8" xfId="0" applyFont="1" applyFill="1" applyBorder="1" applyAlignment="1">
      <alignment horizontal="center" vertical="center"/>
    </xf>
    <xf numFmtId="0" fontId="33" fillId="8" borderId="10" xfId="0" applyFont="1" applyFill="1" applyBorder="1" applyAlignment="1">
      <alignment horizontal="center" vertical="center"/>
    </xf>
    <xf numFmtId="0" fontId="33" fillId="8" borderId="2" xfId="0" applyFont="1" applyFill="1" applyBorder="1"/>
    <xf numFmtId="0" fontId="0" fillId="0" borderId="61" xfId="0" applyBorder="1"/>
    <xf numFmtId="0" fontId="0" fillId="8" borderId="2" xfId="0" applyFill="1" applyBorder="1"/>
    <xf numFmtId="0" fontId="0" fillId="0" borderId="62" xfId="0" applyBorder="1"/>
    <xf numFmtId="0" fontId="0" fillId="0" borderId="63" xfId="0" applyBorder="1"/>
    <xf numFmtId="0" fontId="0" fillId="8" borderId="63" xfId="0" applyFill="1" applyBorder="1"/>
    <xf numFmtId="0" fontId="0" fillId="9" borderId="0" xfId="0" applyFill="1"/>
    <xf numFmtId="0" fontId="32" fillId="0" borderId="64" xfId="0" applyFont="1" applyBorder="1" applyAlignment="1">
      <alignment horizontal="center" vertical="center" wrapText="1"/>
    </xf>
    <xf numFmtId="0" fontId="33" fillId="0" borderId="65" xfId="0" applyFont="1" applyBorder="1" applyAlignment="1">
      <alignment horizontal="center" vertical="center"/>
    </xf>
    <xf numFmtId="0" fontId="33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34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3" fillId="10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7" borderId="2" xfId="0" applyFont="1" applyFill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0" fillId="0" borderId="2" xfId="0" applyBorder="1" applyAlignment="1" quotePrefix="1">
      <alignment horizontal="center"/>
    </xf>
    <xf numFmtId="0" fontId="0" fillId="0" borderId="2" xfId="0" applyBorder="1" quotePrefix="1"/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1" xfId="50"/>
    <cellStyle name="S13" xfId="51"/>
    <cellStyle name="S15" xfId="52"/>
    <cellStyle name="常规 10 10" xfId="53"/>
    <cellStyle name="常规 2" xfId="54"/>
    <cellStyle name="常规 23" xfId="55"/>
    <cellStyle name="常规 3" xfId="56"/>
    <cellStyle name="常规 4" xfId="57"/>
    <cellStyle name="常规 40" xfId="58"/>
    <cellStyle name="常规_10AW核价-润懋(35款已核，单耗未减)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checked="Checked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3</xdr:col>
          <xdr:colOff>57150</xdr:colOff>
          <xdr:row>12</xdr:row>
          <xdr:rowOff>9525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179070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43815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1049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71342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3</xdr:col>
          <xdr:colOff>57150</xdr:colOff>
          <xdr:row>11</xdr:row>
          <xdr:rowOff>9525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1790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37147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43815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36957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11049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64293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71247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64389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11239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1123950" y="30480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3</xdr:col>
          <xdr:colOff>66675</xdr:colOff>
          <xdr:row>17</xdr:row>
          <xdr:rowOff>0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1800225" y="3038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3</xdr:col>
          <xdr:colOff>85725</xdr:colOff>
          <xdr:row>16</xdr:row>
          <xdr:rowOff>9525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18097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3686175" y="3038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36766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4381500" y="3038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43815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6448425" y="3038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17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7153275" y="3038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64484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71532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6486525" y="1181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64865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64865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6477000" y="8001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64674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7124700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7134225" y="7905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71532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7153275" y="118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71532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3</xdr:col>
          <xdr:colOff>57150</xdr:colOff>
          <xdr:row>13</xdr:row>
          <xdr:rowOff>0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790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1049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3714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43815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5457825" y="2295525"/>
              <a:ext cx="29527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8232" name="Check Box 40" hidden="1">
              <a:extLst>
                <a:ext uri="{63B3BB69-23CF-44E3-9099-C40C66FF867C}">
                  <a14:compatExt spid="_x0000_s8232"/>
                </a:ext>
              </a:extLst>
            </xdr:cNvPr>
            <xdr:cNvSpPr/>
          </xdr:nvSpPr>
          <xdr:spPr>
            <a:xfrm>
              <a:off x="1123950" y="8296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8233" name="Check Box 41" hidden="1">
              <a:extLst>
                <a:ext uri="{63B3BB69-23CF-44E3-9099-C40C66FF867C}">
                  <a14:compatExt spid="_x0000_s8233"/>
                </a:ext>
              </a:extLst>
            </xdr:cNvPr>
            <xdr:cNvSpPr/>
          </xdr:nvSpPr>
          <xdr:spPr>
            <a:xfrm>
              <a:off x="1123950" y="8467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3</xdr:col>
          <xdr:colOff>85725</xdr:colOff>
          <xdr:row>46</xdr:row>
          <xdr:rowOff>0</xdr:rowOff>
        </xdr:to>
        <xdr:sp>
          <xdr:nvSpPr>
            <xdr:cNvPr id="8234" name="Check Box 42" hidden="1">
              <a:extLst>
                <a:ext uri="{63B3BB69-23CF-44E3-9099-C40C66FF867C}">
                  <a14:compatExt spid="_x0000_s8234"/>
                </a:ext>
              </a:extLst>
            </xdr:cNvPr>
            <xdr:cNvSpPr/>
          </xdr:nvSpPr>
          <xdr:spPr>
            <a:xfrm>
              <a:off x="1809750" y="84677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3</xdr:col>
          <xdr:colOff>85725</xdr:colOff>
          <xdr:row>45</xdr:row>
          <xdr:rowOff>9525</xdr:rowOff>
        </xdr:to>
        <xdr:sp>
          <xdr:nvSpPr>
            <xdr:cNvPr id="8235" name="Check Box 43" hidden="1">
              <a:extLst>
                <a:ext uri="{63B3BB69-23CF-44E3-9099-C40C66FF867C}">
                  <a14:compatExt spid="_x0000_s8235"/>
                </a:ext>
              </a:extLst>
            </xdr:cNvPr>
            <xdr:cNvSpPr/>
          </xdr:nvSpPr>
          <xdr:spPr>
            <a:xfrm>
              <a:off x="1809750" y="8286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8236" name="Check Box 44" hidden="1">
              <a:extLst>
                <a:ext uri="{63B3BB69-23CF-44E3-9099-C40C66FF867C}">
                  <a14:compatExt spid="_x0000_s8236"/>
                </a:ext>
              </a:extLst>
            </xdr:cNvPr>
            <xdr:cNvSpPr/>
          </xdr:nvSpPr>
          <xdr:spPr>
            <a:xfrm>
              <a:off x="3733800" y="8467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8237" name="Check Box 45" hidden="1">
              <a:extLst>
                <a:ext uri="{63B3BB69-23CF-44E3-9099-C40C66FF867C}">
                  <a14:compatExt spid="_x0000_s8237"/>
                </a:ext>
              </a:extLst>
            </xdr:cNvPr>
            <xdr:cNvSpPr/>
          </xdr:nvSpPr>
          <xdr:spPr>
            <a:xfrm>
              <a:off x="3724275" y="8286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8238" name="Check Box 46" hidden="1">
              <a:extLst>
                <a:ext uri="{63B3BB69-23CF-44E3-9099-C40C66FF867C}">
                  <a14:compatExt spid="_x0000_s8238"/>
                </a:ext>
              </a:extLst>
            </xdr:cNvPr>
            <xdr:cNvSpPr/>
          </xdr:nvSpPr>
          <xdr:spPr>
            <a:xfrm>
              <a:off x="4362450" y="8467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8239" name="Check Box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>
            <a:xfrm>
              <a:off x="4362450" y="8286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8240" name="Check Box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>
            <a:xfrm>
              <a:off x="6448425" y="8467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8241" name="Check Box 49" hidden="1">
              <a:extLst>
                <a:ext uri="{63B3BB69-23CF-44E3-9099-C40C66FF867C}">
                  <a14:compatExt spid="_x0000_s8241"/>
                </a:ext>
              </a:extLst>
            </xdr:cNvPr>
            <xdr:cNvSpPr/>
          </xdr:nvSpPr>
          <xdr:spPr>
            <a:xfrm>
              <a:off x="7153275" y="8467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8242" name="Check Box 50" hidden="1">
              <a:extLst>
                <a:ext uri="{63B3BB69-23CF-44E3-9099-C40C66FF867C}">
                  <a14:compatExt spid="_x0000_s8242"/>
                </a:ext>
              </a:extLst>
            </xdr:cNvPr>
            <xdr:cNvSpPr/>
          </xdr:nvSpPr>
          <xdr:spPr>
            <a:xfrm>
              <a:off x="6438900" y="8286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8243" name="Check Box 51" hidden="1">
              <a:extLst>
                <a:ext uri="{63B3BB69-23CF-44E3-9099-C40C66FF867C}">
                  <a14:compatExt spid="_x0000_s8243"/>
                </a:ext>
              </a:extLst>
            </xdr:cNvPr>
            <xdr:cNvSpPr/>
          </xdr:nvSpPr>
          <xdr:spPr>
            <a:xfrm>
              <a:off x="7153275" y="8286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8244" name="Check Box 52" hidden="1">
              <a:extLst>
                <a:ext uri="{63B3BB69-23CF-44E3-9099-C40C66FF867C}">
                  <a14:compatExt spid="_x0000_s8244"/>
                </a:ext>
              </a:extLst>
            </xdr:cNvPr>
            <xdr:cNvSpPr/>
          </xdr:nvSpPr>
          <xdr:spPr>
            <a:xfrm>
              <a:off x="5457825" y="8467725"/>
              <a:ext cx="29527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8245" name="Check Box 53" hidden="1">
              <a:extLst>
                <a:ext uri="{63B3BB69-23CF-44E3-9099-C40C66FF867C}">
                  <a14:compatExt spid="_x0000_s8245"/>
                </a:ext>
              </a:extLst>
            </xdr:cNvPr>
            <xdr:cNvSpPr/>
          </xdr:nvSpPr>
          <xdr:spPr>
            <a:xfrm>
              <a:off x="5457825" y="8286750"/>
              <a:ext cx="29527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8246" name="Check Box 54" hidden="1">
              <a:extLst>
                <a:ext uri="{63B3BB69-23CF-44E3-9099-C40C66FF867C}">
                  <a14:compatExt spid="_x0000_s8246"/>
                </a:ext>
              </a:extLst>
            </xdr:cNvPr>
            <xdr:cNvSpPr/>
          </xdr:nvSpPr>
          <xdr:spPr>
            <a:xfrm>
              <a:off x="2705100" y="8467725"/>
              <a:ext cx="29527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8247" name="Check Box 55" hidden="1">
              <a:extLst>
                <a:ext uri="{63B3BB69-23CF-44E3-9099-C40C66FF867C}">
                  <a14:compatExt spid="_x0000_s8247"/>
                </a:ext>
              </a:extLst>
            </xdr:cNvPr>
            <xdr:cNvSpPr/>
          </xdr:nvSpPr>
          <xdr:spPr>
            <a:xfrm>
              <a:off x="2705100" y="8286750"/>
              <a:ext cx="29527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8248" name="Check Box 56" hidden="1">
              <a:extLst>
                <a:ext uri="{63B3BB69-23CF-44E3-9099-C40C66FF867C}">
                  <a14:compatExt spid="_x0000_s8248"/>
                </a:ext>
              </a:extLst>
            </xdr:cNvPr>
            <xdr:cNvSpPr/>
          </xdr:nvSpPr>
          <xdr:spPr>
            <a:xfrm>
              <a:off x="71342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8249" name="Check Box 57" hidden="1">
              <a:extLst>
                <a:ext uri="{63B3BB69-23CF-44E3-9099-C40C66FF867C}">
                  <a14:compatExt spid="_x0000_s8249"/>
                </a:ext>
              </a:extLst>
            </xdr:cNvPr>
            <xdr:cNvSpPr/>
          </xdr:nvSpPr>
          <xdr:spPr>
            <a:xfrm>
              <a:off x="64293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8250" name="Check Box 58" hidden="1">
              <a:extLst>
                <a:ext uri="{63B3BB69-23CF-44E3-9099-C40C66FF867C}">
                  <a14:compatExt spid="_x0000_s8250"/>
                </a:ext>
              </a:extLst>
            </xdr:cNvPr>
            <xdr:cNvSpPr/>
          </xdr:nvSpPr>
          <xdr:spPr>
            <a:xfrm>
              <a:off x="5457825" y="2114550"/>
              <a:ext cx="29527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8251" name="Check Box 59" hidden="1">
              <a:extLst>
                <a:ext uri="{63B3BB69-23CF-44E3-9099-C40C66FF867C}">
                  <a14:compatExt spid="_x0000_s8251"/>
                </a:ext>
              </a:extLst>
            </xdr:cNvPr>
            <xdr:cNvSpPr/>
          </xdr:nvSpPr>
          <xdr:spPr>
            <a:xfrm>
              <a:off x="5457825" y="1933575"/>
              <a:ext cx="29527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8252" name="Check Box 60" hidden="1">
              <a:extLst>
                <a:ext uri="{63B3BB69-23CF-44E3-9099-C40C66FF867C}">
                  <a14:compatExt spid="_x0000_s8252"/>
                </a:ext>
              </a:extLst>
            </xdr:cNvPr>
            <xdr:cNvSpPr/>
          </xdr:nvSpPr>
          <xdr:spPr>
            <a:xfrm>
              <a:off x="5457825" y="8467725"/>
              <a:ext cx="29527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3</xdr:col>
          <xdr:colOff>85725</xdr:colOff>
          <xdr:row>34</xdr:row>
          <xdr:rowOff>9525</xdr:rowOff>
        </xdr:to>
        <xdr:sp>
          <xdr:nvSpPr>
            <xdr:cNvPr id="8253" name="Check Box 61" hidden="1">
              <a:extLst>
                <a:ext uri="{63B3BB69-23CF-44E3-9099-C40C66FF867C}">
                  <a14:compatExt spid="_x0000_s8253"/>
                </a:ext>
              </a:extLst>
            </xdr:cNvPr>
            <xdr:cNvSpPr/>
          </xdr:nvSpPr>
          <xdr:spPr>
            <a:xfrm>
              <a:off x="1809750" y="6257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8254" name="Check Box 62" hidden="1">
              <a:extLst>
                <a:ext uri="{63B3BB69-23CF-44E3-9099-C40C66FF867C}">
                  <a14:compatExt spid="_x0000_s8254"/>
                </a:ext>
              </a:extLst>
            </xdr:cNvPr>
            <xdr:cNvSpPr/>
          </xdr:nvSpPr>
          <xdr:spPr>
            <a:xfrm>
              <a:off x="2324100" y="6257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145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4885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68580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352550"/>
              <a:ext cx="409575" cy="2686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533900" y="74885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5991225" y="74885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7391400" y="74980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182880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476500"/>
              <a:ext cx="78105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06717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4905375" y="20002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4905375" y="21812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067175" y="24765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182880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4905375" y="2381250"/>
              <a:ext cx="638175" cy="2781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7743825" y="19812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7743825" y="21812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6896100" y="24765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135255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7743825" y="2324100"/>
              <a:ext cx="352425" cy="4781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6753225" y="100965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755332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7553325" y="8286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182880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552575"/>
              <a:ext cx="78105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182880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562100"/>
              <a:ext cx="59055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182880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752600"/>
              <a:ext cx="59055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182880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362075"/>
              <a:ext cx="771525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182880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362075"/>
              <a:ext cx="66675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182880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181475" y="1362075"/>
              <a:ext cx="34290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910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6896100" y="2114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6896100" y="22955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7553325" y="100965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6753225" y="8286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675322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2764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210050"/>
              <a:ext cx="1019175" cy="590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2669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1905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476500"/>
              <a:ext cx="628650" cy="1924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145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038600" y="22764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49530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333500"/>
              <a:ext cx="409575" cy="2686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13335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743075"/>
              <a:ext cx="409575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46863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9144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752475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39147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46863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38957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9144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67056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751522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67151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9334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933450" y="30480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1771650" y="3038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3886200" y="3038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38766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4686300" y="3038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46863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6724650" y="3038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17</xdr:row>
          <xdr:rowOff>0</xdr:rowOff>
        </xdr:to>
        <xdr:sp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7543800" y="3038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67246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754380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0</xdr:rowOff>
        </xdr:to>
        <xdr:sp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6762750" y="1181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>
            <a:xfrm>
              <a:off x="67627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6210" name="Check Box 66" hidden="1">
              <a:extLst>
                <a:ext uri="{63B3BB69-23CF-44E3-9099-C40C66FF867C}">
                  <a14:compatExt spid="_x0000_s6210"/>
                </a:ext>
              </a:extLst>
            </xdr:cNvPr>
            <xdr:cNvSpPr/>
          </xdr:nvSpPr>
          <xdr:spPr>
            <a:xfrm>
              <a:off x="67627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6211" name="Check Box 67" hidden="1">
              <a:extLst>
                <a:ext uri="{63B3BB69-23CF-44E3-9099-C40C66FF867C}">
                  <a14:compatExt spid="_x0000_s6211"/>
                </a:ext>
              </a:extLst>
            </xdr:cNvPr>
            <xdr:cNvSpPr/>
          </xdr:nvSpPr>
          <xdr:spPr>
            <a:xfrm>
              <a:off x="6753225" y="8001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>
            <a:xfrm>
              <a:off x="6743700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>
            <a:xfrm>
              <a:off x="751522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6214" name="Check Box 70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>
            <a:xfrm>
              <a:off x="7524750" y="7905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6215" name="Check Box 71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>
            <a:xfrm>
              <a:off x="754380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6216" name="Check Box 72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>
            <a:xfrm>
              <a:off x="7543800" y="118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>
            <a:xfrm>
              <a:off x="754380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6218" name="Check Box 7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>
            <a:xfrm>
              <a:off x="9144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>
            <a:xfrm>
              <a:off x="39147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>
            <a:xfrm>
              <a:off x="46863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>
            <a:xfrm>
              <a:off x="5791200" y="2295525"/>
              <a:ext cx="304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6223" name="Check Box 79" hidden="1">
              <a:extLst>
                <a:ext uri="{63B3BB69-23CF-44E3-9099-C40C66FF867C}">
                  <a14:compatExt spid="_x0000_s6223"/>
                </a:ext>
              </a:extLst>
            </xdr:cNvPr>
            <xdr:cNvSpPr/>
          </xdr:nvSpPr>
          <xdr:spPr>
            <a:xfrm>
              <a:off x="933450" y="943229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6224" name="Check Box 80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>
            <a:xfrm>
              <a:off x="933450" y="96323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>
            <a:xfrm>
              <a:off x="1781175" y="963231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>
            <a:xfrm>
              <a:off x="1781175" y="942276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6227" name="Check Box 83" hidden="1">
              <a:extLst>
                <a:ext uri="{63B3BB69-23CF-44E3-9099-C40C66FF867C}">
                  <a14:compatExt spid="_x0000_s6227"/>
                </a:ext>
              </a:extLst>
            </xdr:cNvPr>
            <xdr:cNvSpPr/>
          </xdr:nvSpPr>
          <xdr:spPr>
            <a:xfrm>
              <a:off x="3933825" y="96323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6228" name="Check Box 84" hidden="1">
              <a:extLst>
                <a:ext uri="{63B3BB69-23CF-44E3-9099-C40C66FF867C}">
                  <a14:compatExt spid="_x0000_s6228"/>
                </a:ext>
              </a:extLst>
            </xdr:cNvPr>
            <xdr:cNvSpPr/>
          </xdr:nvSpPr>
          <xdr:spPr>
            <a:xfrm>
              <a:off x="3924300" y="94227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6229" name="Check Box 85" hidden="1">
              <a:extLst>
                <a:ext uri="{63B3BB69-23CF-44E3-9099-C40C66FF867C}">
                  <a14:compatExt spid="_x0000_s6229"/>
                </a:ext>
              </a:extLst>
            </xdr:cNvPr>
            <xdr:cNvSpPr/>
          </xdr:nvSpPr>
          <xdr:spPr>
            <a:xfrm>
              <a:off x="4667250" y="96323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6230" name="Check Box 86" hidden="1">
              <a:extLst>
                <a:ext uri="{63B3BB69-23CF-44E3-9099-C40C66FF867C}">
                  <a14:compatExt spid="_x0000_s6230"/>
                </a:ext>
              </a:extLst>
            </xdr:cNvPr>
            <xdr:cNvSpPr/>
          </xdr:nvSpPr>
          <xdr:spPr>
            <a:xfrm>
              <a:off x="4667250" y="94227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6231" name="Check Box 87" hidden="1">
              <a:extLst>
                <a:ext uri="{63B3BB69-23CF-44E3-9099-C40C66FF867C}">
                  <a14:compatExt spid="_x0000_s6231"/>
                </a:ext>
              </a:extLst>
            </xdr:cNvPr>
            <xdr:cNvSpPr/>
          </xdr:nvSpPr>
          <xdr:spPr>
            <a:xfrm>
              <a:off x="6724650" y="96323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6232" name="Check Box 88" hidden="1">
              <a:extLst>
                <a:ext uri="{63B3BB69-23CF-44E3-9099-C40C66FF867C}">
                  <a14:compatExt spid="_x0000_s6232"/>
                </a:ext>
              </a:extLst>
            </xdr:cNvPr>
            <xdr:cNvSpPr/>
          </xdr:nvSpPr>
          <xdr:spPr>
            <a:xfrm>
              <a:off x="7543800" y="96323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6233" name="Check Box 89" hidden="1">
              <a:extLst>
                <a:ext uri="{63B3BB69-23CF-44E3-9099-C40C66FF867C}">
                  <a14:compatExt spid="_x0000_s6233"/>
                </a:ext>
              </a:extLst>
            </xdr:cNvPr>
            <xdr:cNvSpPr/>
          </xdr:nvSpPr>
          <xdr:spPr>
            <a:xfrm>
              <a:off x="6715125" y="94227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6234" name="Check Box 90" hidden="1">
              <a:extLst>
                <a:ext uri="{63B3BB69-23CF-44E3-9099-C40C66FF867C}">
                  <a14:compatExt spid="_x0000_s6234"/>
                </a:ext>
              </a:extLst>
            </xdr:cNvPr>
            <xdr:cNvSpPr/>
          </xdr:nvSpPr>
          <xdr:spPr>
            <a:xfrm>
              <a:off x="7543800" y="94227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6235" name="Check Box 91" hidden="1">
              <a:extLst>
                <a:ext uri="{63B3BB69-23CF-44E3-9099-C40C66FF867C}">
                  <a14:compatExt spid="_x0000_s6235"/>
                </a:ext>
              </a:extLst>
            </xdr:cNvPr>
            <xdr:cNvSpPr/>
          </xdr:nvSpPr>
          <xdr:spPr>
            <a:xfrm>
              <a:off x="5791200" y="9632315"/>
              <a:ext cx="304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6236" name="Check Box 92" hidden="1">
              <a:extLst>
                <a:ext uri="{63B3BB69-23CF-44E3-9099-C40C66FF867C}">
                  <a14:compatExt spid="_x0000_s6236"/>
                </a:ext>
              </a:extLst>
            </xdr:cNvPr>
            <xdr:cNvSpPr/>
          </xdr:nvSpPr>
          <xdr:spPr>
            <a:xfrm>
              <a:off x="5791200" y="9422765"/>
              <a:ext cx="3048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6237" name="Check Box 93" hidden="1">
              <a:extLst>
                <a:ext uri="{63B3BB69-23CF-44E3-9099-C40C66FF867C}">
                  <a14:compatExt spid="_x0000_s6237"/>
                </a:ext>
              </a:extLst>
            </xdr:cNvPr>
            <xdr:cNvSpPr/>
          </xdr:nvSpPr>
          <xdr:spPr>
            <a:xfrm>
              <a:off x="2857500" y="9632315"/>
              <a:ext cx="33337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6238" name="Check Box 94" hidden="1">
              <a:extLst>
                <a:ext uri="{63B3BB69-23CF-44E3-9099-C40C66FF867C}">
                  <a14:compatExt spid="_x0000_s6238"/>
                </a:ext>
              </a:extLst>
            </xdr:cNvPr>
            <xdr:cNvSpPr/>
          </xdr:nvSpPr>
          <xdr:spPr>
            <a:xfrm>
              <a:off x="2857500" y="9422765"/>
              <a:ext cx="3333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6239" name="Check Box 95" hidden="1">
              <a:extLst>
                <a:ext uri="{63B3BB69-23CF-44E3-9099-C40C66FF867C}">
                  <a14:compatExt spid="_x0000_s6239"/>
                </a:ext>
              </a:extLst>
            </xdr:cNvPr>
            <xdr:cNvSpPr/>
          </xdr:nvSpPr>
          <xdr:spPr>
            <a:xfrm>
              <a:off x="752475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6240" name="Check Box 96" hidden="1">
              <a:extLst>
                <a:ext uri="{63B3BB69-23CF-44E3-9099-C40C66FF867C}">
                  <a14:compatExt spid="_x0000_s6240"/>
                </a:ext>
              </a:extLst>
            </xdr:cNvPr>
            <xdr:cNvSpPr/>
          </xdr:nvSpPr>
          <xdr:spPr>
            <a:xfrm>
              <a:off x="67056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6241" name="Check Box 97" hidden="1">
              <a:extLst>
                <a:ext uri="{63B3BB69-23CF-44E3-9099-C40C66FF867C}">
                  <a14:compatExt spid="_x0000_s6241"/>
                </a:ext>
              </a:extLst>
            </xdr:cNvPr>
            <xdr:cNvSpPr/>
          </xdr:nvSpPr>
          <xdr:spPr>
            <a:xfrm>
              <a:off x="5791200" y="2114550"/>
              <a:ext cx="304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6242" name="Check Box 98" hidden="1">
              <a:extLst>
                <a:ext uri="{63B3BB69-23CF-44E3-9099-C40C66FF867C}">
                  <a14:compatExt spid="_x0000_s6242"/>
                </a:ext>
              </a:extLst>
            </xdr:cNvPr>
            <xdr:cNvSpPr/>
          </xdr:nvSpPr>
          <xdr:spPr>
            <a:xfrm>
              <a:off x="5791200" y="1933575"/>
              <a:ext cx="304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6243" name="Check Box 99" hidden="1">
              <a:extLst>
                <a:ext uri="{63B3BB69-23CF-44E3-9099-C40C66FF867C}">
                  <a14:compatExt spid="_x0000_s6243"/>
                </a:ext>
              </a:extLst>
            </xdr:cNvPr>
            <xdr:cNvSpPr/>
          </xdr:nvSpPr>
          <xdr:spPr>
            <a:xfrm>
              <a:off x="5791200" y="9632315"/>
              <a:ext cx="304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6244" name="Check Box 100" hidden="1">
              <a:extLst>
                <a:ext uri="{63B3BB69-23CF-44E3-9099-C40C66FF867C}">
                  <a14:compatExt spid="_x0000_s6244"/>
                </a:ext>
              </a:extLst>
            </xdr:cNvPr>
            <xdr:cNvSpPr/>
          </xdr:nvSpPr>
          <xdr:spPr>
            <a:xfrm>
              <a:off x="1781175" y="6370320"/>
              <a:ext cx="40005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6245" name="Check Box 101" hidden="1">
              <a:extLst>
                <a:ext uri="{63B3BB69-23CF-44E3-9099-C40C66FF867C}">
                  <a14:compatExt spid="_x0000_s6245"/>
                </a:ext>
              </a:extLst>
            </xdr:cNvPr>
            <xdr:cNvSpPr/>
          </xdr:nvSpPr>
          <xdr:spPr>
            <a:xfrm>
              <a:off x="2476500" y="6370320"/>
              <a:ext cx="40005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0</xdr:rowOff>
        </xdr:to>
        <xdr:sp>
          <xdr:nvSpPr>
            <xdr:cNvPr id="6246" name="Check Box 102" hidden="1">
              <a:extLst>
                <a:ext uri="{63B3BB69-23CF-44E3-9099-C40C66FF867C}">
                  <a14:compatExt spid="_x0000_s6246"/>
                </a:ext>
              </a:extLst>
            </xdr:cNvPr>
            <xdr:cNvSpPr/>
          </xdr:nvSpPr>
          <xdr:spPr>
            <a:xfrm>
              <a:off x="6762750" y="1181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6247" name="Check Box 103" hidden="1">
              <a:extLst>
                <a:ext uri="{63B3BB69-23CF-44E3-9099-C40C66FF867C}">
                  <a14:compatExt spid="_x0000_s6247"/>
                </a:ext>
              </a:extLst>
            </xdr:cNvPr>
            <xdr:cNvSpPr/>
          </xdr:nvSpPr>
          <xdr:spPr>
            <a:xfrm>
              <a:off x="67627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6248" name="Check Box 104" hidden="1">
              <a:extLst>
                <a:ext uri="{63B3BB69-23CF-44E3-9099-C40C66FF867C}">
                  <a14:compatExt spid="_x0000_s6248"/>
                </a:ext>
              </a:extLst>
            </xdr:cNvPr>
            <xdr:cNvSpPr/>
          </xdr:nvSpPr>
          <xdr:spPr>
            <a:xfrm>
              <a:off x="67627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6249" name="Check Box 105" hidden="1">
              <a:extLst>
                <a:ext uri="{63B3BB69-23CF-44E3-9099-C40C66FF867C}">
                  <a14:compatExt spid="_x0000_s6249"/>
                </a:ext>
              </a:extLst>
            </xdr:cNvPr>
            <xdr:cNvSpPr/>
          </xdr:nvSpPr>
          <xdr:spPr>
            <a:xfrm>
              <a:off x="6753225" y="8001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6250" name="Check Box 106" hidden="1">
              <a:extLst>
                <a:ext uri="{63B3BB69-23CF-44E3-9099-C40C66FF867C}">
                  <a14:compatExt spid="_x0000_s6250"/>
                </a:ext>
              </a:extLst>
            </xdr:cNvPr>
            <xdr:cNvSpPr/>
          </xdr:nvSpPr>
          <xdr:spPr>
            <a:xfrm>
              <a:off x="6743700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6251" name="Check Box 107" hidden="1">
              <a:extLst>
                <a:ext uri="{63B3BB69-23CF-44E3-9099-C40C66FF867C}">
                  <a14:compatExt spid="_x0000_s6251"/>
                </a:ext>
              </a:extLst>
            </xdr:cNvPr>
            <xdr:cNvSpPr/>
          </xdr:nvSpPr>
          <xdr:spPr>
            <a:xfrm>
              <a:off x="751522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6252" name="Check Box 108" hidden="1">
              <a:extLst>
                <a:ext uri="{63B3BB69-23CF-44E3-9099-C40C66FF867C}">
                  <a14:compatExt spid="_x0000_s6252"/>
                </a:ext>
              </a:extLst>
            </xdr:cNvPr>
            <xdr:cNvSpPr/>
          </xdr:nvSpPr>
          <xdr:spPr>
            <a:xfrm>
              <a:off x="7524750" y="7905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6253" name="Check Box 109" hidden="1">
              <a:extLst>
                <a:ext uri="{63B3BB69-23CF-44E3-9099-C40C66FF867C}">
                  <a14:compatExt spid="_x0000_s6253"/>
                </a:ext>
              </a:extLst>
            </xdr:cNvPr>
            <xdr:cNvSpPr/>
          </xdr:nvSpPr>
          <xdr:spPr>
            <a:xfrm>
              <a:off x="754380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6254" name="Check Box 110" hidden="1">
              <a:extLst>
                <a:ext uri="{63B3BB69-23CF-44E3-9099-C40C66FF867C}">
                  <a14:compatExt spid="_x0000_s6254"/>
                </a:ext>
              </a:extLst>
            </xdr:cNvPr>
            <xdr:cNvSpPr/>
          </xdr:nvSpPr>
          <xdr:spPr>
            <a:xfrm>
              <a:off x="7543800" y="118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6255" name="Check Box 111" hidden="1">
              <a:extLst>
                <a:ext uri="{63B3BB69-23CF-44E3-9099-C40C66FF867C}">
                  <a14:compatExt spid="_x0000_s6255"/>
                </a:ext>
              </a:extLst>
            </xdr:cNvPr>
            <xdr:cNvSpPr/>
          </xdr:nvSpPr>
          <xdr:spPr>
            <a:xfrm>
              <a:off x="754380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05940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222885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175260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1391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7123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7141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15465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4718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8538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8538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4718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8538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2383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383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7611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2383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33235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3333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3333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05940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3165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3165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240030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44215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58415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148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67915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7611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7611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33335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3323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3323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222885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15440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05940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327660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327660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1861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44040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05940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349250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349250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349250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349250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349250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349250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349250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349250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349250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349250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349250</xdr:colOff>
      <xdr:row>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51100" y="296799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349250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74900" y="296799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349250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01900" y="33375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59.xml"/><Relationship Id="rId98" Type="http://schemas.openxmlformats.org/officeDocument/2006/relationships/ctrlProp" Target="../ctrlProps/ctrlProp158.xml"/><Relationship Id="rId97" Type="http://schemas.openxmlformats.org/officeDocument/2006/relationships/ctrlProp" Target="../ctrlProps/ctrlProp157.xml"/><Relationship Id="rId96" Type="http://schemas.openxmlformats.org/officeDocument/2006/relationships/ctrlProp" Target="../ctrlProps/ctrlProp156.xml"/><Relationship Id="rId95" Type="http://schemas.openxmlformats.org/officeDocument/2006/relationships/ctrlProp" Target="../ctrlProps/ctrlProp155.xml"/><Relationship Id="rId94" Type="http://schemas.openxmlformats.org/officeDocument/2006/relationships/ctrlProp" Target="../ctrlProps/ctrlProp154.xml"/><Relationship Id="rId93" Type="http://schemas.openxmlformats.org/officeDocument/2006/relationships/ctrlProp" Target="../ctrlProps/ctrlProp153.xml"/><Relationship Id="rId92" Type="http://schemas.openxmlformats.org/officeDocument/2006/relationships/ctrlProp" Target="../ctrlProps/ctrlProp152.xml"/><Relationship Id="rId91" Type="http://schemas.openxmlformats.org/officeDocument/2006/relationships/ctrlProp" Target="../ctrlProps/ctrlProp151.xml"/><Relationship Id="rId90" Type="http://schemas.openxmlformats.org/officeDocument/2006/relationships/ctrlProp" Target="../ctrlProps/ctrlProp150.xml"/><Relationship Id="rId9" Type="http://schemas.openxmlformats.org/officeDocument/2006/relationships/ctrlProp" Target="../ctrlProps/ctrlProp69.xml"/><Relationship Id="rId89" Type="http://schemas.openxmlformats.org/officeDocument/2006/relationships/ctrlProp" Target="../ctrlProps/ctrlProp149.xml"/><Relationship Id="rId88" Type="http://schemas.openxmlformats.org/officeDocument/2006/relationships/ctrlProp" Target="../ctrlProps/ctrlProp148.xml"/><Relationship Id="rId87" Type="http://schemas.openxmlformats.org/officeDocument/2006/relationships/ctrlProp" Target="../ctrlProps/ctrlProp147.xml"/><Relationship Id="rId86" Type="http://schemas.openxmlformats.org/officeDocument/2006/relationships/ctrlProp" Target="../ctrlProps/ctrlProp146.xml"/><Relationship Id="rId85" Type="http://schemas.openxmlformats.org/officeDocument/2006/relationships/ctrlProp" Target="../ctrlProps/ctrlProp145.xml"/><Relationship Id="rId84" Type="http://schemas.openxmlformats.org/officeDocument/2006/relationships/ctrlProp" Target="../ctrlProps/ctrlProp144.xml"/><Relationship Id="rId83" Type="http://schemas.openxmlformats.org/officeDocument/2006/relationships/ctrlProp" Target="../ctrlProps/ctrlProp143.xml"/><Relationship Id="rId82" Type="http://schemas.openxmlformats.org/officeDocument/2006/relationships/ctrlProp" Target="../ctrlProps/ctrlProp142.xml"/><Relationship Id="rId81" Type="http://schemas.openxmlformats.org/officeDocument/2006/relationships/ctrlProp" Target="../ctrlProps/ctrlProp141.xml"/><Relationship Id="rId80" Type="http://schemas.openxmlformats.org/officeDocument/2006/relationships/ctrlProp" Target="../ctrlProps/ctrlProp140.xml"/><Relationship Id="rId8" Type="http://schemas.openxmlformats.org/officeDocument/2006/relationships/ctrlProp" Target="../ctrlProps/ctrlProp68.xml"/><Relationship Id="rId79" Type="http://schemas.openxmlformats.org/officeDocument/2006/relationships/ctrlProp" Target="../ctrlProps/ctrlProp139.xml"/><Relationship Id="rId78" Type="http://schemas.openxmlformats.org/officeDocument/2006/relationships/ctrlProp" Target="../ctrlProps/ctrlProp138.xml"/><Relationship Id="rId77" Type="http://schemas.openxmlformats.org/officeDocument/2006/relationships/ctrlProp" Target="../ctrlProps/ctrlProp137.xml"/><Relationship Id="rId76" Type="http://schemas.openxmlformats.org/officeDocument/2006/relationships/ctrlProp" Target="../ctrlProps/ctrlProp136.xml"/><Relationship Id="rId75" Type="http://schemas.openxmlformats.org/officeDocument/2006/relationships/ctrlProp" Target="../ctrlProps/ctrlProp135.xml"/><Relationship Id="rId74" Type="http://schemas.openxmlformats.org/officeDocument/2006/relationships/ctrlProp" Target="../ctrlProps/ctrlProp134.xml"/><Relationship Id="rId73" Type="http://schemas.openxmlformats.org/officeDocument/2006/relationships/ctrlProp" Target="../ctrlProps/ctrlProp133.xml"/><Relationship Id="rId72" Type="http://schemas.openxmlformats.org/officeDocument/2006/relationships/ctrlProp" Target="../ctrlProps/ctrlProp132.xml"/><Relationship Id="rId71" Type="http://schemas.openxmlformats.org/officeDocument/2006/relationships/ctrlProp" Target="../ctrlProps/ctrlProp131.xml"/><Relationship Id="rId70" Type="http://schemas.openxmlformats.org/officeDocument/2006/relationships/ctrlProp" Target="../ctrlProps/ctrlProp130.xml"/><Relationship Id="rId7" Type="http://schemas.openxmlformats.org/officeDocument/2006/relationships/ctrlProp" Target="../ctrlProps/ctrlProp67.xml"/><Relationship Id="rId69" Type="http://schemas.openxmlformats.org/officeDocument/2006/relationships/ctrlProp" Target="../ctrlProps/ctrlProp129.xml"/><Relationship Id="rId68" Type="http://schemas.openxmlformats.org/officeDocument/2006/relationships/ctrlProp" Target="../ctrlProps/ctrlProp128.xml"/><Relationship Id="rId67" Type="http://schemas.openxmlformats.org/officeDocument/2006/relationships/ctrlProp" Target="../ctrlProps/ctrlProp127.xml"/><Relationship Id="rId66" Type="http://schemas.openxmlformats.org/officeDocument/2006/relationships/ctrlProp" Target="../ctrlProps/ctrlProp126.xml"/><Relationship Id="rId65" Type="http://schemas.openxmlformats.org/officeDocument/2006/relationships/ctrlProp" Target="../ctrlProps/ctrlProp125.xml"/><Relationship Id="rId64" Type="http://schemas.openxmlformats.org/officeDocument/2006/relationships/ctrlProp" Target="../ctrlProps/ctrlProp124.xml"/><Relationship Id="rId63" Type="http://schemas.openxmlformats.org/officeDocument/2006/relationships/ctrlProp" Target="../ctrlProps/ctrlProp123.xml"/><Relationship Id="rId62" Type="http://schemas.openxmlformats.org/officeDocument/2006/relationships/ctrlProp" Target="../ctrlProps/ctrlProp122.xml"/><Relationship Id="rId61" Type="http://schemas.openxmlformats.org/officeDocument/2006/relationships/ctrlProp" Target="../ctrlProps/ctrlProp121.xml"/><Relationship Id="rId60" Type="http://schemas.openxmlformats.org/officeDocument/2006/relationships/ctrlProp" Target="../ctrlProps/ctrlProp120.xml"/><Relationship Id="rId6" Type="http://schemas.openxmlformats.org/officeDocument/2006/relationships/ctrlProp" Target="../ctrlProps/ctrlProp66.xml"/><Relationship Id="rId59" Type="http://schemas.openxmlformats.org/officeDocument/2006/relationships/ctrlProp" Target="../ctrlProps/ctrlProp119.xml"/><Relationship Id="rId58" Type="http://schemas.openxmlformats.org/officeDocument/2006/relationships/ctrlProp" Target="../ctrlProps/ctrlProp118.xml"/><Relationship Id="rId57" Type="http://schemas.openxmlformats.org/officeDocument/2006/relationships/ctrlProp" Target="../ctrlProps/ctrlProp117.xml"/><Relationship Id="rId56" Type="http://schemas.openxmlformats.org/officeDocument/2006/relationships/ctrlProp" Target="../ctrlProps/ctrlProp116.xml"/><Relationship Id="rId55" Type="http://schemas.openxmlformats.org/officeDocument/2006/relationships/ctrlProp" Target="../ctrlProps/ctrlProp115.xml"/><Relationship Id="rId54" Type="http://schemas.openxmlformats.org/officeDocument/2006/relationships/ctrlProp" Target="../ctrlProps/ctrlProp114.xml"/><Relationship Id="rId53" Type="http://schemas.openxmlformats.org/officeDocument/2006/relationships/ctrlProp" Target="../ctrlProps/ctrlProp113.xml"/><Relationship Id="rId52" Type="http://schemas.openxmlformats.org/officeDocument/2006/relationships/ctrlProp" Target="../ctrlProps/ctrlProp112.xml"/><Relationship Id="rId51" Type="http://schemas.openxmlformats.org/officeDocument/2006/relationships/ctrlProp" Target="../ctrlProps/ctrlProp111.xml"/><Relationship Id="rId50" Type="http://schemas.openxmlformats.org/officeDocument/2006/relationships/ctrlProp" Target="../ctrlProps/ctrlProp110.xml"/><Relationship Id="rId5" Type="http://schemas.openxmlformats.org/officeDocument/2006/relationships/ctrlProp" Target="../ctrlProps/ctrlProp65.xml"/><Relationship Id="rId49" Type="http://schemas.openxmlformats.org/officeDocument/2006/relationships/ctrlProp" Target="../ctrlProps/ctrlProp109.xml"/><Relationship Id="rId48" Type="http://schemas.openxmlformats.org/officeDocument/2006/relationships/ctrlProp" Target="../ctrlProps/ctrlProp108.xml"/><Relationship Id="rId47" Type="http://schemas.openxmlformats.org/officeDocument/2006/relationships/ctrlProp" Target="../ctrlProps/ctrlProp107.xml"/><Relationship Id="rId46" Type="http://schemas.openxmlformats.org/officeDocument/2006/relationships/ctrlProp" Target="../ctrlProps/ctrlProp106.xml"/><Relationship Id="rId45" Type="http://schemas.openxmlformats.org/officeDocument/2006/relationships/ctrlProp" Target="../ctrlProps/ctrlProp105.xml"/><Relationship Id="rId44" Type="http://schemas.openxmlformats.org/officeDocument/2006/relationships/ctrlProp" Target="../ctrlProps/ctrlProp104.xml"/><Relationship Id="rId43" Type="http://schemas.openxmlformats.org/officeDocument/2006/relationships/ctrlProp" Target="../ctrlProps/ctrlProp103.xml"/><Relationship Id="rId42" Type="http://schemas.openxmlformats.org/officeDocument/2006/relationships/ctrlProp" Target="../ctrlProps/ctrlProp102.xml"/><Relationship Id="rId41" Type="http://schemas.openxmlformats.org/officeDocument/2006/relationships/ctrlProp" Target="../ctrlProps/ctrlProp101.xml"/><Relationship Id="rId40" Type="http://schemas.openxmlformats.org/officeDocument/2006/relationships/ctrlProp" Target="../ctrlProps/ctrlProp100.xml"/><Relationship Id="rId4" Type="http://schemas.openxmlformats.org/officeDocument/2006/relationships/ctrlProp" Target="../ctrlProps/ctrlProp64.xml"/><Relationship Id="rId39" Type="http://schemas.openxmlformats.org/officeDocument/2006/relationships/ctrlProp" Target="../ctrlProps/ctrlProp99.xml"/><Relationship Id="rId38" Type="http://schemas.openxmlformats.org/officeDocument/2006/relationships/ctrlProp" Target="../ctrlProps/ctrlProp98.xml"/><Relationship Id="rId37" Type="http://schemas.openxmlformats.org/officeDocument/2006/relationships/ctrlProp" Target="../ctrlProps/ctrlProp97.xml"/><Relationship Id="rId36" Type="http://schemas.openxmlformats.org/officeDocument/2006/relationships/ctrlProp" Target="../ctrlProps/ctrlProp96.xml"/><Relationship Id="rId35" Type="http://schemas.openxmlformats.org/officeDocument/2006/relationships/ctrlProp" Target="../ctrlProps/ctrlProp95.xml"/><Relationship Id="rId34" Type="http://schemas.openxmlformats.org/officeDocument/2006/relationships/ctrlProp" Target="../ctrlProps/ctrlProp94.xml"/><Relationship Id="rId33" Type="http://schemas.openxmlformats.org/officeDocument/2006/relationships/ctrlProp" Target="../ctrlProps/ctrlProp93.xml"/><Relationship Id="rId32" Type="http://schemas.openxmlformats.org/officeDocument/2006/relationships/ctrlProp" Target="../ctrlProps/ctrlProp92.xml"/><Relationship Id="rId31" Type="http://schemas.openxmlformats.org/officeDocument/2006/relationships/ctrlProp" Target="../ctrlProps/ctrlProp91.xml"/><Relationship Id="rId30" Type="http://schemas.openxmlformats.org/officeDocument/2006/relationships/ctrlProp" Target="../ctrlProps/ctrlProp90.xml"/><Relationship Id="rId3" Type="http://schemas.openxmlformats.org/officeDocument/2006/relationships/ctrlProp" Target="../ctrlProps/ctrlProp63.xml"/><Relationship Id="rId29" Type="http://schemas.openxmlformats.org/officeDocument/2006/relationships/ctrlProp" Target="../ctrlProps/ctrlProp89.xml"/><Relationship Id="rId28" Type="http://schemas.openxmlformats.org/officeDocument/2006/relationships/ctrlProp" Target="../ctrlProps/ctrlProp88.xml"/><Relationship Id="rId27" Type="http://schemas.openxmlformats.org/officeDocument/2006/relationships/ctrlProp" Target="../ctrlProps/ctrlProp87.xml"/><Relationship Id="rId26" Type="http://schemas.openxmlformats.org/officeDocument/2006/relationships/ctrlProp" Target="../ctrlProps/ctrlProp86.xml"/><Relationship Id="rId25" Type="http://schemas.openxmlformats.org/officeDocument/2006/relationships/ctrlProp" Target="../ctrlProps/ctrlProp85.xml"/><Relationship Id="rId24" Type="http://schemas.openxmlformats.org/officeDocument/2006/relationships/ctrlProp" Target="../ctrlProps/ctrlProp84.xml"/><Relationship Id="rId23" Type="http://schemas.openxmlformats.org/officeDocument/2006/relationships/ctrlProp" Target="../ctrlProps/ctrlProp83.xml"/><Relationship Id="rId22" Type="http://schemas.openxmlformats.org/officeDocument/2006/relationships/ctrlProp" Target="../ctrlProps/ctrlProp82.xml"/><Relationship Id="rId21" Type="http://schemas.openxmlformats.org/officeDocument/2006/relationships/ctrlProp" Target="../ctrlProps/ctrlProp81.xml"/><Relationship Id="rId20" Type="http://schemas.openxmlformats.org/officeDocument/2006/relationships/ctrlProp" Target="../ctrlProps/ctrlProp80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79.xml"/><Relationship Id="rId18" Type="http://schemas.openxmlformats.org/officeDocument/2006/relationships/ctrlProp" Target="../ctrlProps/ctrlProp78.xml"/><Relationship Id="rId17" Type="http://schemas.openxmlformats.org/officeDocument/2006/relationships/ctrlProp" Target="../ctrlProps/ctrlProp77.xml"/><Relationship Id="rId16" Type="http://schemas.openxmlformats.org/officeDocument/2006/relationships/ctrlProp" Target="../ctrlProps/ctrlProp76.xml"/><Relationship Id="rId15" Type="http://schemas.openxmlformats.org/officeDocument/2006/relationships/ctrlProp" Target="../ctrlProps/ctrlProp75.xml"/><Relationship Id="rId14" Type="http://schemas.openxmlformats.org/officeDocument/2006/relationships/ctrlProp" Target="../ctrlProps/ctrlProp74.xml"/><Relationship Id="rId13" Type="http://schemas.openxmlformats.org/officeDocument/2006/relationships/ctrlProp" Target="../ctrlProps/ctrlProp73.xml"/><Relationship Id="rId12" Type="http://schemas.openxmlformats.org/officeDocument/2006/relationships/ctrlProp" Target="../ctrlProps/ctrlProp72.xml"/><Relationship Id="rId113" Type="http://schemas.openxmlformats.org/officeDocument/2006/relationships/ctrlProp" Target="../ctrlProps/ctrlProp173.xml"/><Relationship Id="rId112" Type="http://schemas.openxmlformats.org/officeDocument/2006/relationships/ctrlProp" Target="../ctrlProps/ctrlProp172.xml"/><Relationship Id="rId111" Type="http://schemas.openxmlformats.org/officeDocument/2006/relationships/ctrlProp" Target="../ctrlProps/ctrlProp171.xml"/><Relationship Id="rId110" Type="http://schemas.openxmlformats.org/officeDocument/2006/relationships/ctrlProp" Target="../ctrlProps/ctrlProp170.xml"/><Relationship Id="rId11" Type="http://schemas.openxmlformats.org/officeDocument/2006/relationships/ctrlProp" Target="../ctrlProps/ctrlProp71.xml"/><Relationship Id="rId109" Type="http://schemas.openxmlformats.org/officeDocument/2006/relationships/ctrlProp" Target="../ctrlProps/ctrlProp169.xml"/><Relationship Id="rId108" Type="http://schemas.openxmlformats.org/officeDocument/2006/relationships/ctrlProp" Target="../ctrlProps/ctrlProp168.xml"/><Relationship Id="rId107" Type="http://schemas.openxmlformats.org/officeDocument/2006/relationships/ctrlProp" Target="../ctrlProps/ctrlProp167.xml"/><Relationship Id="rId106" Type="http://schemas.openxmlformats.org/officeDocument/2006/relationships/ctrlProp" Target="../ctrlProps/ctrlProp166.xml"/><Relationship Id="rId105" Type="http://schemas.openxmlformats.org/officeDocument/2006/relationships/ctrlProp" Target="../ctrlProps/ctrlProp165.xml"/><Relationship Id="rId104" Type="http://schemas.openxmlformats.org/officeDocument/2006/relationships/ctrlProp" Target="../ctrlProps/ctrlProp164.xml"/><Relationship Id="rId103" Type="http://schemas.openxmlformats.org/officeDocument/2006/relationships/ctrlProp" Target="../ctrlProps/ctrlProp163.xml"/><Relationship Id="rId102" Type="http://schemas.openxmlformats.org/officeDocument/2006/relationships/ctrlProp" Target="../ctrlProps/ctrlProp162.xml"/><Relationship Id="rId101" Type="http://schemas.openxmlformats.org/officeDocument/2006/relationships/ctrlProp" Target="../ctrlProps/ctrlProp161.xml"/><Relationship Id="rId100" Type="http://schemas.openxmlformats.org/officeDocument/2006/relationships/ctrlProp" Target="../ctrlProps/ctrlProp160.xml"/><Relationship Id="rId10" Type="http://schemas.openxmlformats.org/officeDocument/2006/relationships/ctrlProp" Target="../ctrlProps/ctrlProp70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0.xml"/><Relationship Id="rId8" Type="http://schemas.openxmlformats.org/officeDocument/2006/relationships/ctrlProp" Target="../ctrlProps/ctrlProp179.xml"/><Relationship Id="rId7" Type="http://schemas.openxmlformats.org/officeDocument/2006/relationships/ctrlProp" Target="../ctrlProps/ctrlProp178.xml"/><Relationship Id="rId6" Type="http://schemas.openxmlformats.org/officeDocument/2006/relationships/ctrlProp" Target="../ctrlProps/ctrlProp177.xml"/><Relationship Id="rId5" Type="http://schemas.openxmlformats.org/officeDocument/2006/relationships/ctrlProp" Target="../ctrlProps/ctrlProp176.xml"/><Relationship Id="rId41" Type="http://schemas.openxmlformats.org/officeDocument/2006/relationships/ctrlProp" Target="../ctrlProps/ctrlProp212.xml"/><Relationship Id="rId40" Type="http://schemas.openxmlformats.org/officeDocument/2006/relationships/ctrlProp" Target="../ctrlProps/ctrlProp211.xml"/><Relationship Id="rId4" Type="http://schemas.openxmlformats.org/officeDocument/2006/relationships/ctrlProp" Target="../ctrlProps/ctrlProp175.xml"/><Relationship Id="rId39" Type="http://schemas.openxmlformats.org/officeDocument/2006/relationships/ctrlProp" Target="../ctrlProps/ctrlProp210.xml"/><Relationship Id="rId38" Type="http://schemas.openxmlformats.org/officeDocument/2006/relationships/ctrlProp" Target="../ctrlProps/ctrlProp209.xml"/><Relationship Id="rId37" Type="http://schemas.openxmlformats.org/officeDocument/2006/relationships/ctrlProp" Target="../ctrlProps/ctrlProp208.xml"/><Relationship Id="rId36" Type="http://schemas.openxmlformats.org/officeDocument/2006/relationships/ctrlProp" Target="../ctrlProps/ctrlProp207.xml"/><Relationship Id="rId35" Type="http://schemas.openxmlformats.org/officeDocument/2006/relationships/ctrlProp" Target="../ctrlProps/ctrlProp206.xml"/><Relationship Id="rId34" Type="http://schemas.openxmlformats.org/officeDocument/2006/relationships/ctrlProp" Target="../ctrlProps/ctrlProp205.xml"/><Relationship Id="rId33" Type="http://schemas.openxmlformats.org/officeDocument/2006/relationships/ctrlProp" Target="../ctrlProps/ctrlProp204.xml"/><Relationship Id="rId32" Type="http://schemas.openxmlformats.org/officeDocument/2006/relationships/ctrlProp" Target="../ctrlProps/ctrlProp203.xml"/><Relationship Id="rId31" Type="http://schemas.openxmlformats.org/officeDocument/2006/relationships/ctrlProp" Target="../ctrlProps/ctrlProp202.xml"/><Relationship Id="rId30" Type="http://schemas.openxmlformats.org/officeDocument/2006/relationships/ctrlProp" Target="../ctrlProps/ctrlProp201.xml"/><Relationship Id="rId3" Type="http://schemas.openxmlformats.org/officeDocument/2006/relationships/ctrlProp" Target="../ctrlProps/ctrlProp174.xml"/><Relationship Id="rId29" Type="http://schemas.openxmlformats.org/officeDocument/2006/relationships/ctrlProp" Target="../ctrlProps/ctrlProp200.xml"/><Relationship Id="rId28" Type="http://schemas.openxmlformats.org/officeDocument/2006/relationships/ctrlProp" Target="../ctrlProps/ctrlProp199.xml"/><Relationship Id="rId27" Type="http://schemas.openxmlformats.org/officeDocument/2006/relationships/ctrlProp" Target="../ctrlProps/ctrlProp198.xml"/><Relationship Id="rId26" Type="http://schemas.openxmlformats.org/officeDocument/2006/relationships/ctrlProp" Target="../ctrlProps/ctrlProp197.xml"/><Relationship Id="rId25" Type="http://schemas.openxmlformats.org/officeDocument/2006/relationships/ctrlProp" Target="../ctrlProps/ctrlProp196.xml"/><Relationship Id="rId24" Type="http://schemas.openxmlformats.org/officeDocument/2006/relationships/ctrlProp" Target="../ctrlProps/ctrlProp195.xml"/><Relationship Id="rId23" Type="http://schemas.openxmlformats.org/officeDocument/2006/relationships/ctrlProp" Target="../ctrlProps/ctrlProp194.xml"/><Relationship Id="rId22" Type="http://schemas.openxmlformats.org/officeDocument/2006/relationships/ctrlProp" Target="../ctrlProps/ctrlProp193.xml"/><Relationship Id="rId21" Type="http://schemas.openxmlformats.org/officeDocument/2006/relationships/ctrlProp" Target="../ctrlProps/ctrlProp192.xml"/><Relationship Id="rId20" Type="http://schemas.openxmlformats.org/officeDocument/2006/relationships/ctrlProp" Target="../ctrlProps/ctrlProp19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90.xml"/><Relationship Id="rId18" Type="http://schemas.openxmlformats.org/officeDocument/2006/relationships/ctrlProp" Target="../ctrlProps/ctrlProp189.xml"/><Relationship Id="rId17" Type="http://schemas.openxmlformats.org/officeDocument/2006/relationships/ctrlProp" Target="../ctrlProps/ctrlProp188.xml"/><Relationship Id="rId16" Type="http://schemas.openxmlformats.org/officeDocument/2006/relationships/ctrlProp" Target="../ctrlProps/ctrlProp187.xml"/><Relationship Id="rId15" Type="http://schemas.openxmlformats.org/officeDocument/2006/relationships/ctrlProp" Target="../ctrlProps/ctrlProp186.xml"/><Relationship Id="rId14" Type="http://schemas.openxmlformats.org/officeDocument/2006/relationships/ctrlProp" Target="../ctrlProps/ctrlProp185.xml"/><Relationship Id="rId13" Type="http://schemas.openxmlformats.org/officeDocument/2006/relationships/ctrlProp" Target="../ctrlProps/ctrlProp184.xml"/><Relationship Id="rId12" Type="http://schemas.openxmlformats.org/officeDocument/2006/relationships/ctrlProp" Target="../ctrlProps/ctrlProp183.xml"/><Relationship Id="rId11" Type="http://schemas.openxmlformats.org/officeDocument/2006/relationships/ctrlProp" Target="../ctrlProps/ctrlProp182.xml"/><Relationship Id="rId10" Type="http://schemas.openxmlformats.org/officeDocument/2006/relationships/ctrlProp" Target="../ctrlProps/ctrlProp181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B43" sqref="B43"/>
    </sheetView>
  </sheetViews>
  <sheetFormatPr defaultColWidth="11" defaultRowHeight="14.25" outlineLevelCol="1"/>
  <cols>
    <col min="1" max="1" width="5.5" customWidth="1"/>
    <col min="2" max="2" width="96.375" style="307" customWidth="1"/>
    <col min="3" max="3" width="10.125" customWidth="1"/>
  </cols>
  <sheetData>
    <row r="1" ht="21" customHeight="1" spans="1:2">
      <c r="A1" s="308"/>
      <c r="B1" s="309" t="s">
        <v>0</v>
      </c>
    </row>
    <row r="2" spans="1:2">
      <c r="A2" s="9">
        <v>1</v>
      </c>
      <c r="B2" s="310" t="s">
        <v>1</v>
      </c>
    </row>
    <row r="3" spans="1:2">
      <c r="A3" s="9">
        <v>2</v>
      </c>
      <c r="B3" s="310" t="s">
        <v>2</v>
      </c>
    </row>
    <row r="4" spans="1:2">
      <c r="A4" s="9">
        <v>3</v>
      </c>
      <c r="B4" s="310" t="s">
        <v>3</v>
      </c>
    </row>
    <row r="5" spans="1:2">
      <c r="A5" s="9">
        <v>4</v>
      </c>
      <c r="B5" s="310" t="s">
        <v>4</v>
      </c>
    </row>
    <row r="6" spans="1:2">
      <c r="A6" s="9">
        <v>5</v>
      </c>
      <c r="B6" s="310" t="s">
        <v>5</v>
      </c>
    </row>
    <row r="7" spans="1:2">
      <c r="A7" s="9">
        <v>6</v>
      </c>
      <c r="B7" s="310" t="s">
        <v>6</v>
      </c>
    </row>
    <row r="8" s="306" customFormat="1" ht="15" customHeight="1" spans="1:2">
      <c r="A8" s="311">
        <v>7</v>
      </c>
      <c r="B8" s="312" t="s">
        <v>7</v>
      </c>
    </row>
    <row r="9" ht="18.95" customHeight="1" spans="1:2">
      <c r="A9" s="308"/>
      <c r="B9" s="313" t="s">
        <v>8</v>
      </c>
    </row>
    <row r="10" ht="15.95" customHeight="1" spans="1:2">
      <c r="A10" s="9">
        <v>1</v>
      </c>
      <c r="B10" s="314" t="s">
        <v>9</v>
      </c>
    </row>
    <row r="11" spans="1:2">
      <c r="A11" s="9">
        <v>2</v>
      </c>
      <c r="B11" s="310" t="s">
        <v>10</v>
      </c>
    </row>
    <row r="12" spans="1:2">
      <c r="A12" s="9">
        <v>3</v>
      </c>
      <c r="B12" s="315" t="s">
        <v>11</v>
      </c>
    </row>
    <row r="13" spans="1:2">
      <c r="A13" s="9">
        <v>4</v>
      </c>
      <c r="B13" s="316" t="s">
        <v>12</v>
      </c>
    </row>
    <row r="14" spans="1:2">
      <c r="A14" s="9">
        <v>5</v>
      </c>
      <c r="B14" s="316" t="s">
        <v>13</v>
      </c>
    </row>
    <row r="15" spans="1:2">
      <c r="A15" s="9">
        <v>6</v>
      </c>
      <c r="B15" s="316" t="s">
        <v>14</v>
      </c>
    </row>
    <row r="16" spans="1:2">
      <c r="A16" s="9">
        <v>7</v>
      </c>
      <c r="B16" s="316" t="s">
        <v>15</v>
      </c>
    </row>
    <row r="17" spans="1:2">
      <c r="A17" s="9">
        <v>8</v>
      </c>
      <c r="B17" s="316" t="s">
        <v>16</v>
      </c>
    </row>
    <row r="18" spans="1:2">
      <c r="A18" s="9">
        <v>9</v>
      </c>
      <c r="B18" s="310" t="s">
        <v>17</v>
      </c>
    </row>
    <row r="19" spans="1:2">
      <c r="A19" s="9"/>
      <c r="B19" s="310"/>
    </row>
    <row r="20" ht="20.25" spans="1:2">
      <c r="A20" s="308"/>
      <c r="B20" s="309" t="s">
        <v>18</v>
      </c>
    </row>
    <row r="21" spans="1:2">
      <c r="A21" s="9">
        <v>1</v>
      </c>
      <c r="B21" s="317" t="s">
        <v>19</v>
      </c>
    </row>
    <row r="22" spans="1:2">
      <c r="A22" s="9">
        <v>2</v>
      </c>
      <c r="B22" s="310" t="s">
        <v>20</v>
      </c>
    </row>
    <row r="23" spans="1:2">
      <c r="A23" s="9">
        <v>3</v>
      </c>
      <c r="B23" s="310" t="s">
        <v>21</v>
      </c>
    </row>
    <row r="24" spans="1:2">
      <c r="A24" s="9">
        <v>4</v>
      </c>
      <c r="B24" s="310" t="s">
        <v>22</v>
      </c>
    </row>
    <row r="25" spans="1:2">
      <c r="A25" s="9">
        <v>5</v>
      </c>
      <c r="B25" s="316" t="s">
        <v>23</v>
      </c>
    </row>
    <row r="26" spans="1:2">
      <c r="A26" s="9">
        <v>6</v>
      </c>
      <c r="B26" s="316" t="s">
        <v>24</v>
      </c>
    </row>
    <row r="27" spans="1:2">
      <c r="A27" s="9">
        <v>7</v>
      </c>
      <c r="B27" s="310" t="s">
        <v>25</v>
      </c>
    </row>
    <row r="28" spans="1:2">
      <c r="A28" s="9"/>
      <c r="B28" s="310"/>
    </row>
    <row r="29" ht="20.25" spans="1:2">
      <c r="A29" s="308"/>
      <c r="B29" s="309" t="s">
        <v>26</v>
      </c>
    </row>
    <row r="30" spans="1:2">
      <c r="A30" s="9">
        <v>1</v>
      </c>
      <c r="B30" s="317" t="s">
        <v>27</v>
      </c>
    </row>
    <row r="31" spans="1:2">
      <c r="A31" s="9">
        <v>2</v>
      </c>
      <c r="B31" s="310" t="s">
        <v>28</v>
      </c>
    </row>
    <row r="32" spans="1:2">
      <c r="A32" s="9">
        <v>3</v>
      </c>
      <c r="B32" s="310" t="s">
        <v>29</v>
      </c>
    </row>
    <row r="33" ht="28.5" spans="1:2">
      <c r="A33" s="9">
        <v>4</v>
      </c>
      <c r="B33" s="310" t="s">
        <v>30</v>
      </c>
    </row>
    <row r="34" spans="1:2">
      <c r="A34" s="9">
        <v>5</v>
      </c>
      <c r="B34" s="310" t="s">
        <v>31</v>
      </c>
    </row>
    <row r="35" spans="1:2">
      <c r="A35" s="9">
        <v>6</v>
      </c>
      <c r="B35" s="310" t="s">
        <v>32</v>
      </c>
    </row>
    <row r="36" spans="1:2">
      <c r="A36" s="9">
        <v>7</v>
      </c>
      <c r="B36" s="310" t="s">
        <v>33</v>
      </c>
    </row>
    <row r="37" spans="1:2">
      <c r="A37" s="9"/>
      <c r="B37" s="310"/>
    </row>
    <row r="39" spans="1:2">
      <c r="A39" s="318" t="s">
        <v>34</v>
      </c>
      <c r="B39" s="31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308</v>
      </c>
      <c r="B2" s="31" t="s">
        <v>243</v>
      </c>
      <c r="C2" s="31" t="s">
        <v>244</v>
      </c>
      <c r="D2" s="31" t="s">
        <v>245</v>
      </c>
      <c r="E2" s="31" t="s">
        <v>246</v>
      </c>
      <c r="F2" s="31" t="s">
        <v>247</v>
      </c>
      <c r="G2" s="30" t="s">
        <v>309</v>
      </c>
      <c r="H2" s="30" t="s">
        <v>310</v>
      </c>
      <c r="I2" s="30" t="s">
        <v>311</v>
      </c>
      <c r="J2" s="30" t="s">
        <v>310</v>
      </c>
      <c r="K2" s="30" t="s">
        <v>312</v>
      </c>
      <c r="L2" s="30" t="s">
        <v>310</v>
      </c>
      <c r="M2" s="31" t="s">
        <v>286</v>
      </c>
      <c r="N2" s="31" t="s">
        <v>256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2" t="s">
        <v>308</v>
      </c>
      <c r="B4" s="33" t="s">
        <v>313</v>
      </c>
      <c r="C4" s="33" t="s">
        <v>287</v>
      </c>
      <c r="D4" s="33" t="s">
        <v>245</v>
      </c>
      <c r="E4" s="31" t="s">
        <v>246</v>
      </c>
      <c r="F4" s="31" t="s">
        <v>247</v>
      </c>
      <c r="G4" s="30" t="s">
        <v>309</v>
      </c>
      <c r="H4" s="30" t="s">
        <v>310</v>
      </c>
      <c r="I4" s="30" t="s">
        <v>311</v>
      </c>
      <c r="J4" s="30" t="s">
        <v>310</v>
      </c>
      <c r="K4" s="30" t="s">
        <v>312</v>
      </c>
      <c r="L4" s="30" t="s">
        <v>310</v>
      </c>
      <c r="M4" s="31" t="s">
        <v>286</v>
      </c>
      <c r="N4" s="31" t="s">
        <v>256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314</v>
      </c>
      <c r="B11" s="15"/>
      <c r="C11" s="15"/>
      <c r="D11" s="16"/>
      <c r="E11" s="17"/>
      <c r="F11" s="34"/>
      <c r="G11" s="29"/>
      <c r="H11" s="34"/>
      <c r="I11" s="14" t="s">
        <v>315</v>
      </c>
      <c r="J11" s="18"/>
      <c r="K11" s="18"/>
      <c r="L11" s="18"/>
      <c r="M11" s="18"/>
      <c r="N11" s="24"/>
    </row>
    <row r="12" ht="16.5" spans="1:14">
      <c r="A12" s="20" t="s">
        <v>316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280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4" t="s">
        <v>318</v>
      </c>
      <c r="H2" s="4" t="s">
        <v>319</v>
      </c>
      <c r="I2" s="4" t="s">
        <v>320</v>
      </c>
      <c r="J2" s="4" t="s">
        <v>321</v>
      </c>
      <c r="K2" s="5" t="s">
        <v>286</v>
      </c>
      <c r="L2" s="5" t="s">
        <v>256</v>
      </c>
    </row>
    <row r="3" ht="16.5" spans="1:12">
      <c r="A3" s="9"/>
      <c r="B3" s="9"/>
      <c r="C3" s="12"/>
      <c r="D3" s="12"/>
      <c r="E3" s="11"/>
      <c r="F3" s="12"/>
      <c r="G3" s="25"/>
      <c r="H3" s="26"/>
      <c r="I3" s="12"/>
      <c r="J3" s="12"/>
      <c r="K3" s="12"/>
      <c r="L3" s="12"/>
    </row>
    <row r="4" ht="16.5" spans="1:12">
      <c r="A4" s="9"/>
      <c r="B4" s="9"/>
      <c r="C4" s="12"/>
      <c r="D4" s="12"/>
      <c r="E4" s="11"/>
      <c r="F4" s="12"/>
      <c r="G4" s="25"/>
      <c r="H4" s="26"/>
      <c r="I4" s="12"/>
      <c r="J4" s="12"/>
      <c r="K4" s="12"/>
      <c r="L4" s="12"/>
    </row>
    <row r="5" spans="1:12">
      <c r="A5" s="9"/>
      <c r="B5" s="9"/>
      <c r="C5" s="12"/>
      <c r="D5" s="12"/>
      <c r="E5" s="27"/>
      <c r="F5" s="12"/>
      <c r="G5" s="12"/>
      <c r="H5" s="12"/>
      <c r="I5" s="12"/>
      <c r="J5" s="12"/>
      <c r="K5" s="12"/>
      <c r="L5" s="12"/>
    </row>
    <row r="6" spans="1:12">
      <c r="A6" s="9"/>
      <c r="B6" s="9"/>
      <c r="C6" s="12"/>
      <c r="D6" s="12"/>
      <c r="E6" s="27"/>
      <c r="F6" s="12"/>
      <c r="G6" s="12"/>
      <c r="H6" s="12"/>
      <c r="I6" s="12"/>
      <c r="J6" s="12"/>
      <c r="K6" s="12"/>
      <c r="L6" s="12"/>
    </row>
    <row r="7" spans="1:12">
      <c r="A7" s="9"/>
      <c r="B7" s="9"/>
      <c r="C7" s="12"/>
      <c r="D7" s="12"/>
      <c r="E7" s="28"/>
      <c r="F7" s="12"/>
      <c r="G7" s="12"/>
      <c r="H7" s="12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4" t="s">
        <v>314</v>
      </c>
      <c r="B11" s="18"/>
      <c r="C11" s="18"/>
      <c r="D11" s="18"/>
      <c r="E11" s="19"/>
      <c r="F11" s="17"/>
      <c r="G11" s="29"/>
      <c r="H11" s="14" t="s">
        <v>277</v>
      </c>
      <c r="I11" s="18"/>
      <c r="J11" s="18"/>
      <c r="K11" s="18"/>
      <c r="L11" s="24"/>
    </row>
    <row r="12" ht="16.5" spans="1:12">
      <c r="A12" s="20" t="s">
        <v>322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C18" sqref="C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242</v>
      </c>
      <c r="B2" s="5" t="s">
        <v>247</v>
      </c>
      <c r="C2" s="5" t="s">
        <v>287</v>
      </c>
      <c r="D2" s="5" t="s">
        <v>245</v>
      </c>
      <c r="E2" s="5" t="s">
        <v>246</v>
      </c>
      <c r="F2" s="4" t="s">
        <v>324</v>
      </c>
      <c r="G2" s="4" t="s">
        <v>267</v>
      </c>
      <c r="H2" s="6" t="s">
        <v>268</v>
      </c>
      <c r="I2" s="22" t="s">
        <v>270</v>
      </c>
    </row>
    <row r="3" s="1" customFormat="1" ht="16.5" spans="1:9">
      <c r="A3" s="4"/>
      <c r="B3" s="7"/>
      <c r="C3" s="7"/>
      <c r="D3" s="7"/>
      <c r="E3" s="7"/>
      <c r="F3" s="4" t="s">
        <v>325</v>
      </c>
      <c r="G3" s="4" t="s">
        <v>271</v>
      </c>
      <c r="H3" s="8"/>
      <c r="I3" s="23"/>
    </row>
    <row r="4" ht="33" spans="1:9">
      <c r="A4" s="9"/>
      <c r="B4" s="321" t="s">
        <v>326</v>
      </c>
      <c r="C4" s="10" t="s">
        <v>327</v>
      </c>
      <c r="D4" s="11" t="s">
        <v>328</v>
      </c>
      <c r="E4" s="12" t="s">
        <v>63</v>
      </c>
      <c r="F4" s="12">
        <v>0.3</v>
      </c>
      <c r="G4" s="12">
        <v>0.5</v>
      </c>
      <c r="H4" s="12">
        <f>SUM(F4:G4)</f>
        <v>0.8</v>
      </c>
      <c r="I4" s="12" t="s">
        <v>261</v>
      </c>
    </row>
    <row r="5" spans="1:9">
      <c r="A5" s="9"/>
      <c r="B5" s="9"/>
      <c r="C5" s="12"/>
      <c r="D5" s="13"/>
      <c r="E5" s="12"/>
      <c r="F5" s="12"/>
      <c r="G5" s="12"/>
      <c r="H5" s="12"/>
      <c r="I5" s="12"/>
    </row>
    <row r="6" spans="1:9">
      <c r="A6" s="9"/>
      <c r="B6" s="9"/>
      <c r="C6" s="12"/>
      <c r="D6" s="12"/>
      <c r="E6" s="12"/>
      <c r="F6" s="12"/>
      <c r="G6" s="12"/>
      <c r="H6" s="12"/>
      <c r="I6" s="12"/>
    </row>
    <row r="7" spans="1:9">
      <c r="A7" s="9"/>
      <c r="B7" s="9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262</v>
      </c>
      <c r="B12" s="15"/>
      <c r="C12" s="15"/>
      <c r="D12" s="16"/>
      <c r="E12" s="17"/>
      <c r="F12" s="14" t="s">
        <v>277</v>
      </c>
      <c r="G12" s="18"/>
      <c r="H12" s="19"/>
      <c r="I12" s="24"/>
    </row>
    <row r="13" ht="16.5" spans="1:9">
      <c r="A13" s="20" t="s">
        <v>329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86" t="s">
        <v>35</v>
      </c>
      <c r="C2" s="287"/>
      <c r="D2" s="287"/>
      <c r="E2" s="287"/>
      <c r="F2" s="287"/>
      <c r="G2" s="287"/>
      <c r="H2" s="287"/>
      <c r="I2" s="301"/>
    </row>
    <row r="3" ht="27.95" customHeight="1" spans="2:9">
      <c r="B3" s="288"/>
      <c r="C3" s="289"/>
      <c r="D3" s="290" t="s">
        <v>36</v>
      </c>
      <c r="E3" s="291"/>
      <c r="F3" s="292" t="s">
        <v>37</v>
      </c>
      <c r="G3" s="293"/>
      <c r="H3" s="290" t="s">
        <v>38</v>
      </c>
      <c r="I3" s="302"/>
    </row>
    <row r="4" ht="27.95" customHeight="1" spans="2:9">
      <c r="B4" s="288" t="s">
        <v>39</v>
      </c>
      <c r="C4" s="289" t="s">
        <v>40</v>
      </c>
      <c r="D4" s="289" t="s">
        <v>41</v>
      </c>
      <c r="E4" s="289" t="s">
        <v>42</v>
      </c>
      <c r="F4" s="294" t="s">
        <v>41</v>
      </c>
      <c r="G4" s="294" t="s">
        <v>42</v>
      </c>
      <c r="H4" s="289" t="s">
        <v>41</v>
      </c>
      <c r="I4" s="303" t="s">
        <v>42</v>
      </c>
    </row>
    <row r="5" ht="27.95" customHeight="1" spans="2:9">
      <c r="B5" s="295" t="s">
        <v>43</v>
      </c>
      <c r="C5" s="9">
        <v>13</v>
      </c>
      <c r="D5" s="9">
        <v>0</v>
      </c>
      <c r="E5" s="9">
        <v>1</v>
      </c>
      <c r="F5" s="296">
        <v>0</v>
      </c>
      <c r="G5" s="296">
        <v>1</v>
      </c>
      <c r="H5" s="9">
        <v>1</v>
      </c>
      <c r="I5" s="304">
        <v>2</v>
      </c>
    </row>
    <row r="6" ht="27.95" customHeight="1" spans="2:9">
      <c r="B6" s="295" t="s">
        <v>44</v>
      </c>
      <c r="C6" s="9">
        <v>20</v>
      </c>
      <c r="D6" s="9">
        <v>0</v>
      </c>
      <c r="E6" s="9">
        <v>1</v>
      </c>
      <c r="F6" s="296">
        <v>1</v>
      </c>
      <c r="G6" s="296">
        <v>2</v>
      </c>
      <c r="H6" s="9">
        <v>2</v>
      </c>
      <c r="I6" s="304">
        <v>3</v>
      </c>
    </row>
    <row r="7" ht="27.95" customHeight="1" spans="2:9">
      <c r="B7" s="295" t="s">
        <v>45</v>
      </c>
      <c r="C7" s="9">
        <v>32</v>
      </c>
      <c r="D7" s="9">
        <v>0</v>
      </c>
      <c r="E7" s="9">
        <v>1</v>
      </c>
      <c r="F7" s="296">
        <v>2</v>
      </c>
      <c r="G7" s="296">
        <v>3</v>
      </c>
      <c r="H7" s="9">
        <v>3</v>
      </c>
      <c r="I7" s="304">
        <v>4</v>
      </c>
    </row>
    <row r="8" ht="27.95" customHeight="1" spans="2:9">
      <c r="B8" s="295" t="s">
        <v>46</v>
      </c>
      <c r="C8" s="9">
        <v>50</v>
      </c>
      <c r="D8" s="9">
        <v>1</v>
      </c>
      <c r="E8" s="9">
        <v>2</v>
      </c>
      <c r="F8" s="296">
        <v>3</v>
      </c>
      <c r="G8" s="296">
        <v>4</v>
      </c>
      <c r="H8" s="9">
        <v>5</v>
      </c>
      <c r="I8" s="304">
        <v>6</v>
      </c>
    </row>
    <row r="9" ht="27.95" customHeight="1" spans="2:9">
      <c r="B9" s="295" t="s">
        <v>47</v>
      </c>
      <c r="C9" s="9">
        <v>80</v>
      </c>
      <c r="D9" s="9">
        <v>2</v>
      </c>
      <c r="E9" s="9">
        <v>3</v>
      </c>
      <c r="F9" s="296">
        <v>5</v>
      </c>
      <c r="G9" s="296">
        <v>6</v>
      </c>
      <c r="H9" s="9">
        <v>7</v>
      </c>
      <c r="I9" s="304">
        <v>8</v>
      </c>
    </row>
    <row r="10" ht="27.95" customHeight="1" spans="2:9">
      <c r="B10" s="295" t="s">
        <v>48</v>
      </c>
      <c r="C10" s="9">
        <v>125</v>
      </c>
      <c r="D10" s="9">
        <v>3</v>
      </c>
      <c r="E10" s="9">
        <v>4</v>
      </c>
      <c r="F10" s="296">
        <v>7</v>
      </c>
      <c r="G10" s="296">
        <v>8</v>
      </c>
      <c r="H10" s="9">
        <v>10</v>
      </c>
      <c r="I10" s="304">
        <v>11</v>
      </c>
    </row>
    <row r="11" ht="27.95" customHeight="1" spans="2:9">
      <c r="B11" s="295" t="s">
        <v>49</v>
      </c>
      <c r="C11" s="9">
        <v>200</v>
      </c>
      <c r="D11" s="9">
        <v>5</v>
      </c>
      <c r="E11" s="9">
        <v>6</v>
      </c>
      <c r="F11" s="296">
        <v>10</v>
      </c>
      <c r="G11" s="296">
        <v>11</v>
      </c>
      <c r="H11" s="9">
        <v>14</v>
      </c>
      <c r="I11" s="304">
        <v>15</v>
      </c>
    </row>
    <row r="12" ht="27.95" customHeight="1" spans="2:9">
      <c r="B12" s="297" t="s">
        <v>50</v>
      </c>
      <c r="C12" s="298">
        <v>315</v>
      </c>
      <c r="D12" s="298">
        <v>7</v>
      </c>
      <c r="E12" s="298">
        <v>8</v>
      </c>
      <c r="F12" s="299">
        <v>14</v>
      </c>
      <c r="G12" s="299">
        <v>15</v>
      </c>
      <c r="H12" s="298">
        <v>21</v>
      </c>
      <c r="I12" s="305">
        <v>22</v>
      </c>
    </row>
    <row r="14" spans="2:4">
      <c r="B14" s="300" t="s">
        <v>51</v>
      </c>
      <c r="C14" s="300"/>
      <c r="D14" s="30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workbookViewId="0">
      <selection activeCell="A2" sqref="A2:K8"/>
    </sheetView>
  </sheetViews>
  <sheetFormatPr defaultColWidth="9" defaultRowHeight="14.25"/>
  <cols>
    <col min="1" max="1" width="12.125" customWidth="1"/>
    <col min="3" max="3" width="6.75" customWidth="1"/>
    <col min="7" max="7" width="9.125" customWidth="1"/>
    <col min="11" max="11" width="12.5" customWidth="1"/>
  </cols>
  <sheetData>
    <row r="1" ht="21" spans="1:11">
      <c r="A1" s="180" t="s">
        <v>52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ht="15" spans="1:11">
      <c r="A2" s="181" t="s">
        <v>53</v>
      </c>
      <c r="B2" s="182" t="s">
        <v>54</v>
      </c>
      <c r="C2" s="182"/>
      <c r="D2" s="183" t="s">
        <v>55</v>
      </c>
      <c r="E2" s="183"/>
      <c r="F2" s="182" t="s">
        <v>56</v>
      </c>
      <c r="G2" s="182"/>
      <c r="H2" s="184" t="s">
        <v>57</v>
      </c>
      <c r="I2" s="260" t="s">
        <v>58</v>
      </c>
      <c r="J2" s="260"/>
      <c r="K2" s="261"/>
    </row>
    <row r="3" spans="1:11">
      <c r="A3" s="185" t="s">
        <v>59</v>
      </c>
      <c r="B3" s="186"/>
      <c r="C3" s="187"/>
      <c r="D3" s="188" t="s">
        <v>60</v>
      </c>
      <c r="E3" s="189"/>
      <c r="F3" s="189"/>
      <c r="G3" s="190"/>
      <c r="H3" s="188" t="s">
        <v>61</v>
      </c>
      <c r="I3" s="189"/>
      <c r="J3" s="189"/>
      <c r="K3" s="190"/>
    </row>
    <row r="4" spans="1:11">
      <c r="A4" s="191" t="s">
        <v>62</v>
      </c>
      <c r="B4" s="192" t="s">
        <v>63</v>
      </c>
      <c r="C4" s="193"/>
      <c r="D4" s="191" t="s">
        <v>64</v>
      </c>
      <c r="E4" s="194"/>
      <c r="F4" s="195">
        <v>45545</v>
      </c>
      <c r="G4" s="196"/>
      <c r="H4" s="191" t="s">
        <v>65</v>
      </c>
      <c r="I4" s="194"/>
      <c r="J4" s="192" t="s">
        <v>66</v>
      </c>
      <c r="K4" s="193" t="s">
        <v>67</v>
      </c>
    </row>
    <row r="5" spans="1:11">
      <c r="A5" s="197" t="s">
        <v>68</v>
      </c>
      <c r="B5" s="192" t="s">
        <v>69</v>
      </c>
      <c r="C5" s="193"/>
      <c r="D5" s="191" t="s">
        <v>70</v>
      </c>
      <c r="E5" s="194"/>
      <c r="F5" s="195">
        <v>45463</v>
      </c>
      <c r="G5" s="196"/>
      <c r="H5" s="191" t="s">
        <v>71</v>
      </c>
      <c r="I5" s="194"/>
      <c r="J5" s="192" t="s">
        <v>66</v>
      </c>
      <c r="K5" s="193" t="s">
        <v>67</v>
      </c>
    </row>
    <row r="6" spans="1:11">
      <c r="A6" s="191" t="s">
        <v>72</v>
      </c>
      <c r="B6" s="119">
        <v>1</v>
      </c>
      <c r="C6" s="120">
        <v>6</v>
      </c>
      <c r="D6" s="197" t="s">
        <v>73</v>
      </c>
      <c r="E6" s="198"/>
      <c r="F6" s="195">
        <v>45536</v>
      </c>
      <c r="G6" s="196"/>
      <c r="H6" s="191" t="s">
        <v>74</v>
      </c>
      <c r="I6" s="194"/>
      <c r="J6" s="192" t="s">
        <v>66</v>
      </c>
      <c r="K6" s="193" t="s">
        <v>67</v>
      </c>
    </row>
    <row r="7" spans="1:11">
      <c r="A7" s="191" t="s">
        <v>75</v>
      </c>
      <c r="B7" s="112">
        <v>716</v>
      </c>
      <c r="C7" s="113"/>
      <c r="D7" s="197" t="s">
        <v>76</v>
      </c>
      <c r="E7" s="199"/>
      <c r="F7" s="195">
        <v>45540</v>
      </c>
      <c r="G7" s="196"/>
      <c r="H7" s="191" t="s">
        <v>77</v>
      </c>
      <c r="I7" s="194"/>
      <c r="J7" s="192" t="s">
        <v>66</v>
      </c>
      <c r="K7" s="193" t="s">
        <v>67</v>
      </c>
    </row>
    <row r="8" ht="15" spans="1:11">
      <c r="A8" s="200" t="s">
        <v>78</v>
      </c>
      <c r="B8" s="201"/>
      <c r="C8" s="202"/>
      <c r="D8" s="203" t="s">
        <v>79</v>
      </c>
      <c r="E8" s="204"/>
      <c r="F8" s="205">
        <v>45540</v>
      </c>
      <c r="G8" s="206"/>
      <c r="H8" s="203" t="s">
        <v>80</v>
      </c>
      <c r="I8" s="204"/>
      <c r="J8" s="262" t="s">
        <v>66</v>
      </c>
      <c r="K8" s="263" t="s">
        <v>67</v>
      </c>
    </row>
    <row r="9" ht="15" spans="1:11">
      <c r="A9" s="207" t="s">
        <v>81</v>
      </c>
      <c r="B9" s="208"/>
      <c r="C9" s="208"/>
      <c r="D9" s="208"/>
      <c r="E9" s="208"/>
      <c r="F9" s="208"/>
      <c r="G9" s="208"/>
      <c r="H9" s="208"/>
      <c r="I9" s="208"/>
      <c r="J9" s="208"/>
      <c r="K9" s="264"/>
    </row>
    <row r="10" ht="15" spans="1:11">
      <c r="A10" s="209" t="s">
        <v>82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65"/>
    </row>
    <row r="11" spans="1:11">
      <c r="A11" s="211" t="s">
        <v>83</v>
      </c>
      <c r="B11" s="212" t="s">
        <v>84</v>
      </c>
      <c r="C11" s="213" t="s">
        <v>85</v>
      </c>
      <c r="D11" s="214"/>
      <c r="E11" s="215" t="s">
        <v>86</v>
      </c>
      <c r="F11" s="212" t="s">
        <v>84</v>
      </c>
      <c r="G11" s="213" t="s">
        <v>85</v>
      </c>
      <c r="H11" s="213" t="s">
        <v>87</v>
      </c>
      <c r="I11" s="215" t="s">
        <v>88</v>
      </c>
      <c r="J11" s="212" t="s">
        <v>84</v>
      </c>
      <c r="K11" s="266" t="s">
        <v>85</v>
      </c>
    </row>
    <row r="12" spans="1:11">
      <c r="A12" s="197" t="s">
        <v>89</v>
      </c>
      <c r="B12" s="216" t="s">
        <v>84</v>
      </c>
      <c r="C12" s="192" t="s">
        <v>85</v>
      </c>
      <c r="D12" s="199"/>
      <c r="E12" s="198" t="s">
        <v>90</v>
      </c>
      <c r="F12" s="216" t="s">
        <v>84</v>
      </c>
      <c r="G12" s="192" t="s">
        <v>85</v>
      </c>
      <c r="H12" s="192" t="s">
        <v>87</v>
      </c>
      <c r="I12" s="198" t="s">
        <v>91</v>
      </c>
      <c r="J12" s="216" t="s">
        <v>84</v>
      </c>
      <c r="K12" s="193" t="s">
        <v>85</v>
      </c>
    </row>
    <row r="13" spans="1:11">
      <c r="A13" s="197" t="s">
        <v>92</v>
      </c>
      <c r="B13" s="216" t="s">
        <v>84</v>
      </c>
      <c r="C13" s="192" t="s">
        <v>85</v>
      </c>
      <c r="D13" s="199"/>
      <c r="E13" s="198" t="s">
        <v>93</v>
      </c>
      <c r="F13" s="192" t="s">
        <v>94</v>
      </c>
      <c r="G13" s="192" t="s">
        <v>95</v>
      </c>
      <c r="H13" s="192" t="s">
        <v>87</v>
      </c>
      <c r="I13" s="198" t="s">
        <v>96</v>
      </c>
      <c r="J13" s="216" t="s">
        <v>84</v>
      </c>
      <c r="K13" s="193" t="s">
        <v>85</v>
      </c>
    </row>
    <row r="14" ht="15" spans="1:11">
      <c r="A14" s="203" t="s">
        <v>97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67"/>
    </row>
    <row r="15" ht="15" spans="1:11">
      <c r="A15" s="209" t="s">
        <v>98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65"/>
    </row>
    <row r="16" spans="1:11">
      <c r="A16" s="217" t="s">
        <v>99</v>
      </c>
      <c r="B16" s="213" t="s">
        <v>94</v>
      </c>
      <c r="C16" s="213" t="s">
        <v>95</v>
      </c>
      <c r="D16" s="218"/>
      <c r="E16" s="219" t="s">
        <v>100</v>
      </c>
      <c r="F16" s="213" t="s">
        <v>94</v>
      </c>
      <c r="G16" s="213" t="s">
        <v>95</v>
      </c>
      <c r="H16" s="220"/>
      <c r="I16" s="219" t="s">
        <v>101</v>
      </c>
      <c r="J16" s="213" t="s">
        <v>94</v>
      </c>
      <c r="K16" s="266" t="s">
        <v>95</v>
      </c>
    </row>
    <row r="17" spans="1:11">
      <c r="A17" s="221" t="s">
        <v>102</v>
      </c>
      <c r="B17" s="192" t="s">
        <v>94</v>
      </c>
      <c r="C17" s="192" t="s">
        <v>95</v>
      </c>
      <c r="D17" s="222"/>
      <c r="E17" s="223" t="s">
        <v>103</v>
      </c>
      <c r="F17" s="192" t="s">
        <v>94</v>
      </c>
      <c r="G17" s="192" t="s">
        <v>95</v>
      </c>
      <c r="H17" s="224"/>
      <c r="I17" s="223" t="s">
        <v>104</v>
      </c>
      <c r="J17" s="192" t="s">
        <v>94</v>
      </c>
      <c r="K17" s="193" t="s">
        <v>95</v>
      </c>
    </row>
    <row r="18" ht="15" spans="1:11">
      <c r="A18" s="225" t="s">
        <v>105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68"/>
    </row>
    <row r="19" ht="15" spans="1:11">
      <c r="A19" s="209" t="s">
        <v>106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65"/>
    </row>
    <row r="20" spans="1:11">
      <c r="A20" s="227" t="s">
        <v>107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69"/>
    </row>
    <row r="21" ht="21" spans="1:11">
      <c r="A21" s="229" t="s">
        <v>108</v>
      </c>
      <c r="B21" s="223" t="s">
        <v>109</v>
      </c>
      <c r="C21" s="223" t="s">
        <v>110</v>
      </c>
      <c r="D21" s="223" t="s">
        <v>111</v>
      </c>
      <c r="E21" s="223" t="s">
        <v>112</v>
      </c>
      <c r="F21" s="223" t="s">
        <v>113</v>
      </c>
      <c r="G21" s="223" t="s">
        <v>114</v>
      </c>
      <c r="H21" s="223" t="s">
        <v>115</v>
      </c>
      <c r="I21" s="223" t="s">
        <v>116</v>
      </c>
      <c r="J21" s="223" t="s">
        <v>117</v>
      </c>
      <c r="K21" s="270" t="s">
        <v>118</v>
      </c>
    </row>
    <row r="22" spans="1:11">
      <c r="A22" s="230" t="s">
        <v>119</v>
      </c>
      <c r="B22" s="231"/>
      <c r="C22" s="231"/>
      <c r="D22" s="232">
        <v>1</v>
      </c>
      <c r="E22" s="232">
        <v>1</v>
      </c>
      <c r="F22" s="232">
        <v>1</v>
      </c>
      <c r="G22" s="232">
        <v>1</v>
      </c>
      <c r="H22" s="232">
        <v>1</v>
      </c>
      <c r="I22" s="232">
        <v>1</v>
      </c>
      <c r="J22" s="231"/>
      <c r="K22" s="271"/>
    </row>
    <row r="23" spans="1:11">
      <c r="A23" s="233"/>
      <c r="B23" s="231"/>
      <c r="C23" s="231"/>
      <c r="D23" s="231"/>
      <c r="E23" s="231"/>
      <c r="F23" s="231"/>
      <c r="G23" s="231"/>
      <c r="H23" s="231"/>
      <c r="I23" s="231"/>
      <c r="J23" s="231"/>
      <c r="K23" s="272"/>
    </row>
    <row r="24" spans="1:11">
      <c r="A24" s="233"/>
      <c r="B24" s="231"/>
      <c r="C24" s="231"/>
      <c r="D24" s="231"/>
      <c r="E24" s="231"/>
      <c r="F24" s="231"/>
      <c r="G24" s="231"/>
      <c r="H24" s="231"/>
      <c r="I24" s="231"/>
      <c r="J24" s="231"/>
      <c r="K24" s="272"/>
    </row>
    <row r="25" spans="1:11">
      <c r="A25" s="233"/>
      <c r="B25" s="231"/>
      <c r="C25" s="231"/>
      <c r="D25" s="231"/>
      <c r="E25" s="231"/>
      <c r="F25" s="231"/>
      <c r="G25" s="231"/>
      <c r="H25" s="231"/>
      <c r="I25" s="231"/>
      <c r="J25" s="231"/>
      <c r="K25" s="273"/>
    </row>
    <row r="26" spans="1:11">
      <c r="A26" s="233"/>
      <c r="B26" s="231"/>
      <c r="C26" s="231"/>
      <c r="D26" s="231"/>
      <c r="E26" s="231"/>
      <c r="F26" s="231"/>
      <c r="G26" s="231"/>
      <c r="H26" s="231"/>
      <c r="I26" s="231"/>
      <c r="J26" s="231"/>
      <c r="K26" s="273"/>
    </row>
    <row r="27" spans="1:11">
      <c r="A27" s="233"/>
      <c r="B27" s="231"/>
      <c r="C27" s="231"/>
      <c r="D27" s="231"/>
      <c r="E27" s="231"/>
      <c r="F27" s="231"/>
      <c r="G27" s="231"/>
      <c r="H27" s="231"/>
      <c r="I27" s="231"/>
      <c r="J27" s="231"/>
      <c r="K27" s="273"/>
    </row>
    <row r="28" ht="15" spans="1:11">
      <c r="A28" s="233"/>
      <c r="B28" s="231"/>
      <c r="C28" s="231"/>
      <c r="D28" s="231"/>
      <c r="E28" s="231"/>
      <c r="F28" s="231"/>
      <c r="G28" s="231"/>
      <c r="H28" s="231"/>
      <c r="I28" s="231"/>
      <c r="J28" s="231"/>
      <c r="K28" s="273"/>
    </row>
    <row r="29" ht="15" spans="1:11">
      <c r="A29" s="234" t="s">
        <v>120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74"/>
    </row>
    <row r="30" spans="1:11">
      <c r="A30" s="236" t="s">
        <v>121</v>
      </c>
      <c r="B30" s="237"/>
      <c r="C30" s="237"/>
      <c r="D30" s="237"/>
      <c r="E30" s="237"/>
      <c r="F30" s="237"/>
      <c r="G30" s="237"/>
      <c r="H30" s="237"/>
      <c r="I30" s="237"/>
      <c r="J30" s="237"/>
      <c r="K30" s="275"/>
    </row>
    <row r="31" ht="15" spans="1:11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76"/>
    </row>
    <row r="32" ht="15" spans="1:11">
      <c r="A32" s="234" t="s">
        <v>122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74"/>
    </row>
    <row r="33" spans="1:11">
      <c r="A33" s="240" t="s">
        <v>123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77"/>
    </row>
    <row r="34" ht="15" spans="1:11">
      <c r="A34" s="118" t="s">
        <v>124</v>
      </c>
      <c r="B34" s="121"/>
      <c r="C34" s="192" t="s">
        <v>66</v>
      </c>
      <c r="D34" s="192" t="s">
        <v>67</v>
      </c>
      <c r="E34" s="242" t="s">
        <v>125</v>
      </c>
      <c r="F34" s="243"/>
      <c r="G34" s="243"/>
      <c r="H34" s="243"/>
      <c r="I34" s="243"/>
      <c r="J34" s="243"/>
      <c r="K34" s="278"/>
    </row>
    <row r="35" ht="15" spans="1:11">
      <c r="A35" s="244" t="s">
        <v>126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44"/>
    </row>
    <row r="36" spans="1:11">
      <c r="A36" s="245" t="s">
        <v>127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79"/>
    </row>
    <row r="37" spans="1:11">
      <c r="A37" s="247" t="s">
        <v>128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80"/>
    </row>
    <row r="38" spans="1:11">
      <c r="A38" s="247" t="s">
        <v>129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80"/>
    </row>
    <row r="39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80"/>
    </row>
    <row r="40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80"/>
    </row>
    <row r="41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80"/>
    </row>
    <row r="42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80"/>
    </row>
    <row r="43" ht="15" spans="1:11">
      <c r="A43" s="249" t="s">
        <v>130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81"/>
    </row>
    <row r="44" ht="15" spans="1:11">
      <c r="A44" s="209" t="s">
        <v>131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65"/>
    </row>
    <row r="45" spans="1:11">
      <c r="A45" s="217" t="s">
        <v>132</v>
      </c>
      <c r="B45" s="213" t="s">
        <v>94</v>
      </c>
      <c r="C45" s="213" t="s">
        <v>95</v>
      </c>
      <c r="D45" s="213" t="s">
        <v>87</v>
      </c>
      <c r="E45" s="219" t="s">
        <v>133</v>
      </c>
      <c r="F45" s="213" t="s">
        <v>94</v>
      </c>
      <c r="G45" s="213" t="s">
        <v>95</v>
      </c>
      <c r="H45" s="213" t="s">
        <v>87</v>
      </c>
      <c r="I45" s="219" t="s">
        <v>134</v>
      </c>
      <c r="J45" s="213" t="s">
        <v>94</v>
      </c>
      <c r="K45" s="266" t="s">
        <v>95</v>
      </c>
    </row>
    <row r="46" spans="1:11">
      <c r="A46" s="221" t="s">
        <v>86</v>
      </c>
      <c r="B46" s="192" t="s">
        <v>94</v>
      </c>
      <c r="C46" s="192" t="s">
        <v>95</v>
      </c>
      <c r="D46" s="192" t="s">
        <v>87</v>
      </c>
      <c r="E46" s="223" t="s">
        <v>93</v>
      </c>
      <c r="F46" s="192" t="s">
        <v>94</v>
      </c>
      <c r="G46" s="192" t="s">
        <v>95</v>
      </c>
      <c r="H46" s="192" t="s">
        <v>87</v>
      </c>
      <c r="I46" s="223" t="s">
        <v>104</v>
      </c>
      <c r="J46" s="192" t="s">
        <v>94</v>
      </c>
      <c r="K46" s="193" t="s">
        <v>95</v>
      </c>
    </row>
    <row r="47" ht="15" spans="1:11">
      <c r="A47" s="203" t="s">
        <v>97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67"/>
    </row>
    <row r="48" ht="15" spans="1:11">
      <c r="A48" s="244" t="s">
        <v>135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</row>
    <row r="49" ht="15" spans="1:11">
      <c r="A49" s="245"/>
      <c r="B49" s="246"/>
      <c r="C49" s="246"/>
      <c r="D49" s="246"/>
      <c r="E49" s="246"/>
      <c r="F49" s="246"/>
      <c r="G49" s="246"/>
      <c r="H49" s="246"/>
      <c r="I49" s="246"/>
      <c r="J49" s="246"/>
      <c r="K49" s="279"/>
    </row>
    <row r="50" ht="15" spans="1:11">
      <c r="A50" s="251" t="s">
        <v>136</v>
      </c>
      <c r="B50" s="252" t="s">
        <v>137</v>
      </c>
      <c r="C50" s="252"/>
      <c r="D50" s="253" t="s">
        <v>138</v>
      </c>
      <c r="E50" s="254" t="s">
        <v>139</v>
      </c>
      <c r="F50" s="255" t="s">
        <v>140</v>
      </c>
      <c r="G50" s="256">
        <v>45463</v>
      </c>
      <c r="H50" s="257" t="s">
        <v>141</v>
      </c>
      <c r="I50" s="282"/>
      <c r="J50" s="283" t="s">
        <v>142</v>
      </c>
      <c r="K50" s="284"/>
    </row>
    <row r="51" ht="15" spans="1:11">
      <c r="A51" s="244"/>
      <c r="B51" s="244"/>
      <c r="C51" s="244"/>
      <c r="D51" s="244"/>
      <c r="E51" s="244"/>
      <c r="F51" s="244"/>
      <c r="G51" s="244"/>
      <c r="H51" s="244"/>
      <c r="I51" s="244"/>
      <c r="J51" s="244"/>
      <c r="K51" s="244"/>
    </row>
    <row r="52" ht="15" spans="1:11">
      <c r="A52" s="258"/>
      <c r="B52" s="259"/>
      <c r="C52" s="259"/>
      <c r="D52" s="259"/>
      <c r="E52" s="259"/>
      <c r="F52" s="259"/>
      <c r="G52" s="259"/>
      <c r="H52" s="259"/>
      <c r="I52" s="259"/>
      <c r="J52" s="259"/>
      <c r="K52" s="285"/>
    </row>
    <row r="53" ht="15" spans="1:11">
      <c r="A53" s="251" t="s">
        <v>136</v>
      </c>
      <c r="B53" s="252" t="s">
        <v>137</v>
      </c>
      <c r="C53" s="252"/>
      <c r="D53" s="253" t="s">
        <v>138</v>
      </c>
      <c r="E53" s="254" t="s">
        <v>139</v>
      </c>
      <c r="F53" s="255" t="s">
        <v>143</v>
      </c>
      <c r="G53" s="256">
        <v>45466</v>
      </c>
      <c r="H53" s="257" t="s">
        <v>141</v>
      </c>
      <c r="I53" s="282"/>
      <c r="J53" s="283" t="s">
        <v>142</v>
      </c>
      <c r="K53" s="28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3</xdr:col>
                    <xdr:colOff>57150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3</xdr:col>
                    <xdr:colOff>57150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3</xdr:col>
                    <xdr:colOff>66675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3</xdr:col>
                    <xdr:colOff>85725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3</xdr:col>
                    <xdr:colOff>57150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name="Check Box 40" r:id="rId42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name="Check Box 41" r:id="rId43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name="Check Box 42" r:id="rId44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3</xdr:col>
                    <xdr:colOff>85725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name="Check Box 43" r:id="rId45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3</xdr:col>
                    <xdr:colOff>85725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name="Check Box 44" r:id="rId46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name="Check Box 45" r:id="rId47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name="Check Box 46" r:id="rId48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name="Check Box 47" r:id="rId49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name="Check Box 48" r:id="rId50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name="Check Box 49" r:id="rId51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name="Check Box 50" r:id="rId52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name="Check Box 52" r:id="rId5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name="Check Box 53" r:id="rId55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name="Check Box 54" r:id="rId56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name="Check Box 55" r:id="rId57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name="Check Box 56" r:id="rId58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name="Check Box 57" r:id="rId59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name="Check Box 58" r:id="rId60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name="Check Box 59" r:id="rId61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name="Check Box 60" r:id="rId62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name="Check Box 61" r:id="rId63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3</xdr:col>
                    <xdr:colOff>85725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name="Check Box 62" r:id="rId64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zoomScale="125" zoomScaleNormal="125" topLeftCell="A40" workbookViewId="0">
      <selection activeCell="A40" sqref="A40:K40"/>
    </sheetView>
  </sheetViews>
  <sheetFormatPr defaultColWidth="10.125" defaultRowHeight="14.25"/>
  <cols>
    <col min="1" max="1" width="9.625" style="103" customWidth="1"/>
    <col min="2" max="2" width="11.125" style="103" customWidth="1"/>
    <col min="3" max="3" width="9.125" style="103" customWidth="1"/>
    <col min="4" max="4" width="9.5" style="103" customWidth="1"/>
    <col min="5" max="5" width="9.125" style="103" customWidth="1"/>
    <col min="6" max="6" width="10.375" style="103" customWidth="1"/>
    <col min="7" max="7" width="9.5" style="103" customWidth="1"/>
    <col min="8" max="8" width="9.125" style="103" customWidth="1"/>
    <col min="9" max="9" width="8.125" style="103" customWidth="1"/>
    <col min="10" max="10" width="10.5" style="103" customWidth="1"/>
    <col min="11" max="11" width="12.125" style="103" customWidth="1"/>
    <col min="12" max="16384" width="10.125" style="103"/>
  </cols>
  <sheetData>
    <row r="1" ht="21" spans="1:11">
      <c r="A1" s="180" t="s">
        <v>52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ht="15" spans="1:11">
      <c r="A2" s="181" t="s">
        <v>53</v>
      </c>
      <c r="B2" s="182" t="s">
        <v>54</v>
      </c>
      <c r="C2" s="182"/>
      <c r="D2" s="183" t="s">
        <v>55</v>
      </c>
      <c r="E2" s="183"/>
      <c r="F2" s="182" t="s">
        <v>56</v>
      </c>
      <c r="G2" s="182"/>
      <c r="H2" s="184" t="s">
        <v>57</v>
      </c>
      <c r="I2" s="260" t="s">
        <v>58</v>
      </c>
      <c r="J2" s="260"/>
      <c r="K2" s="261"/>
    </row>
    <row r="3" spans="1:11">
      <c r="A3" s="185" t="s">
        <v>59</v>
      </c>
      <c r="B3" s="186"/>
      <c r="C3" s="187"/>
      <c r="D3" s="188" t="s">
        <v>60</v>
      </c>
      <c r="E3" s="189"/>
      <c r="F3" s="189"/>
      <c r="G3" s="190"/>
      <c r="H3" s="188" t="s">
        <v>61</v>
      </c>
      <c r="I3" s="189"/>
      <c r="J3" s="189"/>
      <c r="K3" s="190"/>
    </row>
    <row r="4" spans="1:11">
      <c r="A4" s="191" t="s">
        <v>62</v>
      </c>
      <c r="B4" s="192" t="s">
        <v>63</v>
      </c>
      <c r="C4" s="193"/>
      <c r="D4" s="191" t="s">
        <v>64</v>
      </c>
      <c r="E4" s="194"/>
      <c r="F4" s="195">
        <v>45545</v>
      </c>
      <c r="G4" s="196"/>
      <c r="H4" s="191" t="s">
        <v>65</v>
      </c>
      <c r="I4" s="194"/>
      <c r="J4" s="192" t="s">
        <v>66</v>
      </c>
      <c r="K4" s="193" t="s">
        <v>67</v>
      </c>
    </row>
    <row r="5" spans="1:11">
      <c r="A5" s="197" t="s">
        <v>68</v>
      </c>
      <c r="B5" s="192" t="s">
        <v>69</v>
      </c>
      <c r="C5" s="193"/>
      <c r="D5" s="191" t="s">
        <v>70</v>
      </c>
      <c r="E5" s="194"/>
      <c r="F5" s="195">
        <v>45463</v>
      </c>
      <c r="G5" s="196"/>
      <c r="H5" s="191" t="s">
        <v>71</v>
      </c>
      <c r="I5" s="194"/>
      <c r="J5" s="192" t="s">
        <v>66</v>
      </c>
      <c r="K5" s="193" t="s">
        <v>67</v>
      </c>
    </row>
    <row r="6" spans="1:11">
      <c r="A6" s="191" t="s">
        <v>72</v>
      </c>
      <c r="B6" s="119">
        <v>1</v>
      </c>
      <c r="C6" s="120">
        <v>6</v>
      </c>
      <c r="D6" s="197" t="s">
        <v>73</v>
      </c>
      <c r="E6" s="198"/>
      <c r="F6" s="195">
        <v>45536</v>
      </c>
      <c r="G6" s="196"/>
      <c r="H6" s="191" t="s">
        <v>74</v>
      </c>
      <c r="I6" s="194"/>
      <c r="J6" s="192" t="s">
        <v>66</v>
      </c>
      <c r="K6" s="193" t="s">
        <v>67</v>
      </c>
    </row>
    <row r="7" spans="1:11">
      <c r="A7" s="191" t="s">
        <v>75</v>
      </c>
      <c r="B7" s="112">
        <v>716</v>
      </c>
      <c r="C7" s="113"/>
      <c r="D7" s="197" t="s">
        <v>76</v>
      </c>
      <c r="E7" s="199"/>
      <c r="F7" s="195">
        <v>45540</v>
      </c>
      <c r="G7" s="196"/>
      <c r="H7" s="191" t="s">
        <v>77</v>
      </c>
      <c r="I7" s="194"/>
      <c r="J7" s="192" t="s">
        <v>66</v>
      </c>
      <c r="K7" s="193" t="s">
        <v>67</v>
      </c>
    </row>
    <row r="8" ht="15" spans="1:11">
      <c r="A8" s="200" t="s">
        <v>78</v>
      </c>
      <c r="B8" s="201"/>
      <c r="C8" s="202"/>
      <c r="D8" s="203" t="s">
        <v>79</v>
      </c>
      <c r="E8" s="204"/>
      <c r="F8" s="205">
        <v>45540</v>
      </c>
      <c r="G8" s="206"/>
      <c r="H8" s="203" t="s">
        <v>80</v>
      </c>
      <c r="I8" s="204"/>
      <c r="J8" s="262" t="s">
        <v>66</v>
      </c>
      <c r="K8" s="263" t="s">
        <v>67</v>
      </c>
    </row>
    <row r="9" ht="15" spans="1:11">
      <c r="A9" s="207" t="s">
        <v>81</v>
      </c>
      <c r="B9" s="208"/>
      <c r="C9" s="208"/>
      <c r="D9" s="208"/>
      <c r="E9" s="208"/>
      <c r="F9" s="208"/>
      <c r="G9" s="208"/>
      <c r="H9" s="208"/>
      <c r="I9" s="208"/>
      <c r="J9" s="208"/>
      <c r="K9" s="264"/>
    </row>
    <row r="10" ht="15" spans="1:11">
      <c r="A10" s="209" t="s">
        <v>82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65"/>
    </row>
    <row r="11" spans="1:11">
      <c r="A11" s="211" t="s">
        <v>83</v>
      </c>
      <c r="B11" s="212" t="s">
        <v>84</v>
      </c>
      <c r="C11" s="213" t="s">
        <v>85</v>
      </c>
      <c r="D11" s="214"/>
      <c r="E11" s="215" t="s">
        <v>86</v>
      </c>
      <c r="F11" s="212" t="s">
        <v>84</v>
      </c>
      <c r="G11" s="213" t="s">
        <v>85</v>
      </c>
      <c r="H11" s="213" t="s">
        <v>87</v>
      </c>
      <c r="I11" s="215" t="s">
        <v>88</v>
      </c>
      <c r="J11" s="212" t="s">
        <v>84</v>
      </c>
      <c r="K11" s="266" t="s">
        <v>85</v>
      </c>
    </row>
    <row r="12" spans="1:11">
      <c r="A12" s="197" t="s">
        <v>89</v>
      </c>
      <c r="B12" s="216" t="s">
        <v>84</v>
      </c>
      <c r="C12" s="192" t="s">
        <v>85</v>
      </c>
      <c r="D12" s="199"/>
      <c r="E12" s="198" t="s">
        <v>90</v>
      </c>
      <c r="F12" s="216" t="s">
        <v>84</v>
      </c>
      <c r="G12" s="192" t="s">
        <v>85</v>
      </c>
      <c r="H12" s="192" t="s">
        <v>87</v>
      </c>
      <c r="I12" s="198" t="s">
        <v>91</v>
      </c>
      <c r="J12" s="216" t="s">
        <v>84</v>
      </c>
      <c r="K12" s="193" t="s">
        <v>85</v>
      </c>
    </row>
    <row r="13" spans="1:11">
      <c r="A13" s="197" t="s">
        <v>92</v>
      </c>
      <c r="B13" s="216" t="s">
        <v>84</v>
      </c>
      <c r="C13" s="192" t="s">
        <v>85</v>
      </c>
      <c r="D13" s="199"/>
      <c r="E13" s="198" t="s">
        <v>93</v>
      </c>
      <c r="F13" s="192" t="s">
        <v>94</v>
      </c>
      <c r="G13" s="192" t="s">
        <v>95</v>
      </c>
      <c r="H13" s="192" t="s">
        <v>87</v>
      </c>
      <c r="I13" s="198" t="s">
        <v>96</v>
      </c>
      <c r="J13" s="216" t="s">
        <v>84</v>
      </c>
      <c r="K13" s="193" t="s">
        <v>85</v>
      </c>
    </row>
    <row r="14" ht="15" spans="1:11">
      <c r="A14" s="203" t="s">
        <v>97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67"/>
    </row>
    <row r="15" ht="15" spans="1:11">
      <c r="A15" s="209" t="s">
        <v>98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65"/>
    </row>
    <row r="16" s="101" customFormat="1" spans="1:11">
      <c r="A16" s="217" t="s">
        <v>99</v>
      </c>
      <c r="B16" s="213" t="s">
        <v>94</v>
      </c>
      <c r="C16" s="213" t="s">
        <v>95</v>
      </c>
      <c r="D16" s="218"/>
      <c r="E16" s="219" t="s">
        <v>100</v>
      </c>
      <c r="F16" s="213" t="s">
        <v>94</v>
      </c>
      <c r="G16" s="213" t="s">
        <v>95</v>
      </c>
      <c r="H16" s="220"/>
      <c r="I16" s="219" t="s">
        <v>101</v>
      </c>
      <c r="J16" s="213" t="s">
        <v>94</v>
      </c>
      <c r="K16" s="266" t="s">
        <v>95</v>
      </c>
    </row>
    <row r="17" spans="1:11">
      <c r="A17" s="221" t="s">
        <v>102</v>
      </c>
      <c r="B17" s="192" t="s">
        <v>94</v>
      </c>
      <c r="C17" s="192" t="s">
        <v>95</v>
      </c>
      <c r="D17" s="222"/>
      <c r="E17" s="223" t="s">
        <v>103</v>
      </c>
      <c r="F17" s="192" t="s">
        <v>94</v>
      </c>
      <c r="G17" s="192" t="s">
        <v>95</v>
      </c>
      <c r="H17" s="224"/>
      <c r="I17" s="223" t="s">
        <v>104</v>
      </c>
      <c r="J17" s="192" t="s">
        <v>94</v>
      </c>
      <c r="K17" s="193" t="s">
        <v>95</v>
      </c>
    </row>
    <row r="18" ht="15" spans="1:11">
      <c r="A18" s="225" t="s">
        <v>105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68"/>
    </row>
    <row r="19" ht="15" spans="1:11">
      <c r="A19" s="209" t="s">
        <v>106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65"/>
    </row>
    <row r="20" spans="1:11">
      <c r="A20" s="227" t="s">
        <v>107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69"/>
    </row>
    <row r="21" ht="21" spans="1:11">
      <c r="A21" s="229" t="s">
        <v>108</v>
      </c>
      <c r="B21" s="223" t="s">
        <v>109</v>
      </c>
      <c r="C21" s="223" t="s">
        <v>110</v>
      </c>
      <c r="D21" s="223" t="s">
        <v>111</v>
      </c>
      <c r="E21" s="223" t="s">
        <v>112</v>
      </c>
      <c r="F21" s="223" t="s">
        <v>113</v>
      </c>
      <c r="G21" s="223" t="s">
        <v>114</v>
      </c>
      <c r="H21" s="223" t="s">
        <v>115</v>
      </c>
      <c r="I21" s="223" t="s">
        <v>116</v>
      </c>
      <c r="J21" s="223" t="s">
        <v>117</v>
      </c>
      <c r="K21" s="270" t="s">
        <v>118</v>
      </c>
    </row>
    <row r="22" spans="1:11">
      <c r="A22" s="230" t="s">
        <v>119</v>
      </c>
      <c r="B22" s="231"/>
      <c r="C22" s="231"/>
      <c r="D22" s="232">
        <v>1</v>
      </c>
      <c r="E22" s="232">
        <v>1</v>
      </c>
      <c r="F22" s="232">
        <v>1</v>
      </c>
      <c r="G22" s="232">
        <v>1</v>
      </c>
      <c r="H22" s="232">
        <v>1</v>
      </c>
      <c r="I22" s="232">
        <v>1</v>
      </c>
      <c r="J22" s="231"/>
      <c r="K22" s="271"/>
    </row>
    <row r="23" spans="1:11">
      <c r="A23" s="233"/>
      <c r="B23" s="231"/>
      <c r="C23" s="231"/>
      <c r="D23" s="231"/>
      <c r="E23" s="231"/>
      <c r="F23" s="231"/>
      <c r="G23" s="231"/>
      <c r="H23" s="231"/>
      <c r="I23" s="231"/>
      <c r="J23" s="231"/>
      <c r="K23" s="272"/>
    </row>
    <row r="24" spans="1:11">
      <c r="A24" s="233"/>
      <c r="B24" s="231"/>
      <c r="C24" s="231"/>
      <c r="D24" s="231"/>
      <c r="E24" s="231"/>
      <c r="F24" s="231"/>
      <c r="G24" s="231"/>
      <c r="H24" s="231"/>
      <c r="I24" s="231"/>
      <c r="J24" s="231"/>
      <c r="K24" s="272"/>
    </row>
    <row r="25" spans="1:11">
      <c r="A25" s="233"/>
      <c r="B25" s="231"/>
      <c r="C25" s="231"/>
      <c r="D25" s="231"/>
      <c r="E25" s="231"/>
      <c r="F25" s="231"/>
      <c r="G25" s="231"/>
      <c r="H25" s="231"/>
      <c r="I25" s="231"/>
      <c r="J25" s="231"/>
      <c r="K25" s="273"/>
    </row>
    <row r="26" spans="1:11">
      <c r="A26" s="233"/>
      <c r="B26" s="231"/>
      <c r="C26" s="231"/>
      <c r="D26" s="231"/>
      <c r="E26" s="231"/>
      <c r="F26" s="231"/>
      <c r="G26" s="231"/>
      <c r="H26" s="231"/>
      <c r="I26" s="231"/>
      <c r="J26" s="231"/>
      <c r="K26" s="273"/>
    </row>
    <row r="27" spans="1:11">
      <c r="A27" s="233"/>
      <c r="B27" s="231"/>
      <c r="C27" s="231"/>
      <c r="D27" s="231"/>
      <c r="E27" s="231"/>
      <c r="F27" s="231"/>
      <c r="G27" s="231"/>
      <c r="H27" s="231"/>
      <c r="I27" s="231"/>
      <c r="J27" s="231"/>
      <c r="K27" s="273"/>
    </row>
    <row r="28" ht="15" spans="1:11">
      <c r="A28" s="233"/>
      <c r="B28" s="231"/>
      <c r="C28" s="231"/>
      <c r="D28" s="231"/>
      <c r="E28" s="231"/>
      <c r="F28" s="231"/>
      <c r="G28" s="231"/>
      <c r="H28" s="231"/>
      <c r="I28" s="231"/>
      <c r="J28" s="231"/>
      <c r="K28" s="273"/>
    </row>
    <row r="29" ht="15" spans="1:11">
      <c r="A29" s="234" t="s">
        <v>120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74"/>
    </row>
    <row r="30" spans="1:11">
      <c r="A30" s="236" t="s">
        <v>144</v>
      </c>
      <c r="B30" s="237"/>
      <c r="C30" s="237"/>
      <c r="D30" s="237"/>
      <c r="E30" s="237"/>
      <c r="F30" s="237"/>
      <c r="G30" s="237"/>
      <c r="H30" s="237"/>
      <c r="I30" s="237"/>
      <c r="J30" s="237"/>
      <c r="K30" s="275"/>
    </row>
    <row r="31" ht="15" spans="1:11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76"/>
    </row>
    <row r="32" ht="15" spans="1:11">
      <c r="A32" s="234" t="s">
        <v>122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74"/>
    </row>
    <row r="33" ht="23.1" customHeight="1" spans="1:11">
      <c r="A33" s="240" t="s">
        <v>123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77"/>
    </row>
    <row r="34" ht="23.1" customHeight="1" spans="1:11">
      <c r="A34" s="118" t="s">
        <v>124</v>
      </c>
      <c r="B34" s="121"/>
      <c r="C34" s="192" t="s">
        <v>66</v>
      </c>
      <c r="D34" s="192" t="s">
        <v>67</v>
      </c>
      <c r="E34" s="242" t="s">
        <v>125</v>
      </c>
      <c r="F34" s="243"/>
      <c r="G34" s="243"/>
      <c r="H34" s="243"/>
      <c r="I34" s="243"/>
      <c r="J34" s="243"/>
      <c r="K34" s="278"/>
    </row>
    <row r="35" ht="23.1" customHeight="1" spans="1:11">
      <c r="A35" s="244" t="s">
        <v>126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44"/>
    </row>
    <row r="36" ht="23.1" customHeight="1" spans="1:1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79"/>
    </row>
    <row r="37" ht="18.75" customHeight="1" spans="1:11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80"/>
    </row>
    <row r="38" s="102" customFormat="1" ht="18.75" customHeight="1" spans="1:11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80"/>
    </row>
    <row r="39" ht="18.75" customHeight="1" spans="1:13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80"/>
      <c r="M39" s="102"/>
    </row>
    <row r="40" ht="30.95" customHeight="1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80"/>
    </row>
    <row r="41" ht="18.75" customHeight="1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80"/>
    </row>
    <row r="42" ht="32.1" customHeight="1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80"/>
    </row>
    <row r="43" ht="16.5" customHeight="1" spans="1:11">
      <c r="A43" s="249" t="s">
        <v>130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81"/>
    </row>
    <row r="44" ht="16.5" customHeight="1" spans="1:11">
      <c r="A44" s="209" t="s">
        <v>131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65"/>
    </row>
    <row r="45" ht="16.5" customHeight="1" spans="1:11">
      <c r="A45" s="217" t="s">
        <v>132</v>
      </c>
      <c r="B45" s="213" t="s">
        <v>94</v>
      </c>
      <c r="C45" s="213" t="s">
        <v>95</v>
      </c>
      <c r="D45" s="213" t="s">
        <v>87</v>
      </c>
      <c r="E45" s="219" t="s">
        <v>133</v>
      </c>
      <c r="F45" s="213" t="s">
        <v>94</v>
      </c>
      <c r="G45" s="213" t="s">
        <v>95</v>
      </c>
      <c r="H45" s="213" t="s">
        <v>87</v>
      </c>
      <c r="I45" s="219" t="s">
        <v>134</v>
      </c>
      <c r="J45" s="213" t="s">
        <v>94</v>
      </c>
      <c r="K45" s="266" t="s">
        <v>95</v>
      </c>
    </row>
    <row r="46" spans="1:11">
      <c r="A46" s="221" t="s">
        <v>86</v>
      </c>
      <c r="B46" s="192" t="s">
        <v>94</v>
      </c>
      <c r="C46" s="192" t="s">
        <v>95</v>
      </c>
      <c r="D46" s="192" t="s">
        <v>87</v>
      </c>
      <c r="E46" s="223" t="s">
        <v>93</v>
      </c>
      <c r="F46" s="192" t="s">
        <v>94</v>
      </c>
      <c r="G46" s="192" t="s">
        <v>95</v>
      </c>
      <c r="H46" s="192" t="s">
        <v>87</v>
      </c>
      <c r="I46" s="223" t="s">
        <v>104</v>
      </c>
      <c r="J46" s="192" t="s">
        <v>94</v>
      </c>
      <c r="K46" s="193" t="s">
        <v>95</v>
      </c>
    </row>
    <row r="47" ht="15" spans="1:11">
      <c r="A47" s="203" t="s">
        <v>97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67"/>
    </row>
    <row r="48" ht="15" spans="1:11">
      <c r="A48" s="244" t="s">
        <v>135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</row>
    <row r="49" ht="15" spans="1:11">
      <c r="A49" s="245"/>
      <c r="B49" s="246"/>
      <c r="C49" s="246"/>
      <c r="D49" s="246"/>
      <c r="E49" s="246"/>
      <c r="F49" s="246"/>
      <c r="G49" s="246"/>
      <c r="H49" s="246"/>
      <c r="I49" s="246"/>
      <c r="J49" s="246"/>
      <c r="K49" s="279"/>
    </row>
    <row r="50" ht="15" spans="1:11">
      <c r="A50" s="251" t="s">
        <v>136</v>
      </c>
      <c r="B50" s="252" t="s">
        <v>137</v>
      </c>
      <c r="C50" s="252"/>
      <c r="D50" s="253" t="s">
        <v>138</v>
      </c>
      <c r="E50" s="254" t="s">
        <v>139</v>
      </c>
      <c r="F50" s="255" t="s">
        <v>140</v>
      </c>
      <c r="G50" s="256">
        <v>45463</v>
      </c>
      <c r="H50" s="257" t="s">
        <v>141</v>
      </c>
      <c r="I50" s="282"/>
      <c r="J50" s="283" t="s">
        <v>142</v>
      </c>
      <c r="K50" s="284"/>
    </row>
    <row r="51" ht="15" spans="1:11">
      <c r="A51" s="244"/>
      <c r="B51" s="244"/>
      <c r="C51" s="244"/>
      <c r="D51" s="244"/>
      <c r="E51" s="244"/>
      <c r="F51" s="244"/>
      <c r="G51" s="244"/>
      <c r="H51" s="244"/>
      <c r="I51" s="244"/>
      <c r="J51" s="244"/>
      <c r="K51" s="244"/>
    </row>
    <row r="52" ht="15" spans="1:11">
      <c r="A52" s="258"/>
      <c r="B52" s="259"/>
      <c r="C52" s="259"/>
      <c r="D52" s="259"/>
      <c r="E52" s="259"/>
      <c r="F52" s="259"/>
      <c r="G52" s="259"/>
      <c r="H52" s="259"/>
      <c r="I52" s="259"/>
      <c r="J52" s="259"/>
      <c r="K52" s="285"/>
    </row>
    <row r="53" ht="15" spans="1:11">
      <c r="A53" s="251" t="s">
        <v>136</v>
      </c>
      <c r="B53" s="252" t="s">
        <v>137</v>
      </c>
      <c r="C53" s="252"/>
      <c r="D53" s="253" t="s">
        <v>138</v>
      </c>
      <c r="E53" s="254" t="s">
        <v>139</v>
      </c>
      <c r="F53" s="255" t="s">
        <v>143</v>
      </c>
      <c r="G53" s="256">
        <v>45466</v>
      </c>
      <c r="H53" s="257" t="s">
        <v>141</v>
      </c>
      <c r="I53" s="282"/>
      <c r="J53" s="283" t="s">
        <v>142</v>
      </c>
      <c r="K53" s="28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135255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49530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13335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name="Check Box 40" r:id="rId42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name="Check Box 41" r:id="rId43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name="Check Box 42" r:id="rId44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name="Check Box 43" r:id="rId45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name="Check Box 44" r:id="rId46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name="Check Box 45" r:id="rId47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name="Check Box 46" r:id="rId48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name="Check Box 47" r:id="rId49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name="Check Box 48" r:id="rId50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name="Check Box 49" r:id="rId51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name="Check Box 50" r:id="rId52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name="Check Box 51" r:id="rId53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name="Check Box 52" r:id="rId54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name="Check Box 53" r:id="rId55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name="Check Box 54" r:id="rId56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name="Check Box 55" r:id="rId57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name="Check Box 56" r:id="rId58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name="Check Box 57" r:id="rId59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name="Check Box 58" r:id="rId60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name="Check Box 59" r:id="rId61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name="Check Box 60" r:id="rId62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name="Check Box 61" r:id="rId63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name="Check Box 62" r:id="rId64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name="Check Box 63" r:id="rId65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name="Check Box 64" r:id="rId66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name="Check Box 65" r:id="rId67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name="Check Box 66" r:id="rId68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name="Check Box 67" r:id="rId69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name="Check Box 68" r:id="rId70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name="Check Box 69" r:id="rId71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name="Check Box 70" r:id="rId72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name="Check Box 71" r:id="rId73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name="Check Box 72" r:id="rId74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name="Check Box 73" r:id="rId75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name="Check Box 74" r:id="rId76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name="Check Box 75" r:id="rId77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name="Check Box 76" r:id="rId78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name="Check Box 77" r:id="rId79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name="Check Box 78" r:id="rId80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name="Check Box 79" r:id="rId81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name="Check Box 80" r:id="rId82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name="Check Box 81" r:id="rId83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name="Check Box 82" r:id="rId84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name="Check Box 83" r:id="rId85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name="Check Box 84" r:id="rId86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name="Check Box 85" r:id="rId87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name="Check Box 86" r:id="rId88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name="Check Box 87" r:id="rId89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name="Check Box 88" r:id="rId90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name="Check Box 89" r:id="rId91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name="Check Box 90" r:id="rId92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name="Check Box 91" r:id="rId93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name="Check Box 92" r:id="rId9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name="Check Box 93" r:id="rId95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name="Check Box 94" r:id="rId96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name="Check Box 95" r:id="rId97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name="Check Box 96" r:id="rId98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name="Check Box 97" r:id="rId99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name="Check Box 98" r:id="rId100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name="Check Box 99" r:id="rId101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name="Check Box 100" r:id="rId102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name="Check Box 101" r:id="rId103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name="Check Box 102" r:id="rId104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name="Check Box 103" r:id="rId105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name="Check Box 104" r:id="rId106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name="Check Box 105" r:id="rId107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name="Check Box 106" r:id="rId108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name="Check Box 107" r:id="rId109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name="Check Box 108" r:id="rId110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name="Check Box 109" r:id="rId111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name="Check Box 110" r:id="rId112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name="Check Box 111" r:id="rId113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L7" sqref="L7"/>
    </sheetView>
  </sheetViews>
  <sheetFormatPr defaultColWidth="10.125" defaultRowHeight="14.25"/>
  <cols>
    <col min="1" max="1" width="9.625" style="103" customWidth="1"/>
    <col min="2" max="2" width="9.2" style="103" customWidth="1"/>
    <col min="3" max="3" width="9.125" style="103" customWidth="1"/>
    <col min="4" max="4" width="9.5" style="103" customWidth="1"/>
    <col min="5" max="5" width="12.1" style="103" customWidth="1"/>
    <col min="6" max="6" width="10.375" style="103" customWidth="1"/>
    <col min="7" max="7" width="9.5" style="103" customWidth="1"/>
    <col min="8" max="8" width="9.125" style="103" customWidth="1"/>
    <col min="9" max="9" width="8.125" style="103" customWidth="1"/>
    <col min="10" max="10" width="10.5" style="103" customWidth="1"/>
    <col min="11" max="11" width="12.125" style="103" customWidth="1"/>
    <col min="12" max="16384" width="10.125" style="103"/>
  </cols>
  <sheetData>
    <row r="1" ht="26.25" spans="1:11">
      <c r="A1" s="104" t="s">
        <v>145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>
      <c r="A2" s="105" t="s">
        <v>53</v>
      </c>
      <c r="B2" s="106" t="s">
        <v>54</v>
      </c>
      <c r="C2" s="106"/>
      <c r="D2" s="107" t="s">
        <v>62</v>
      </c>
      <c r="E2" s="108" t="s">
        <v>63</v>
      </c>
      <c r="F2" s="109" t="s">
        <v>146</v>
      </c>
      <c r="G2" s="110" t="s">
        <v>147</v>
      </c>
      <c r="H2" s="110"/>
      <c r="I2" s="142" t="s">
        <v>57</v>
      </c>
      <c r="J2" s="110" t="s">
        <v>58</v>
      </c>
      <c r="K2" s="164"/>
    </row>
    <row r="3" spans="1:11">
      <c r="A3" s="111" t="s">
        <v>75</v>
      </c>
      <c r="B3" s="112">
        <v>716</v>
      </c>
      <c r="C3" s="113"/>
      <c r="D3" s="114" t="s">
        <v>148</v>
      </c>
      <c r="E3" s="115">
        <v>45545</v>
      </c>
      <c r="F3" s="116"/>
      <c r="G3" s="116"/>
      <c r="H3" s="117" t="s">
        <v>149</v>
      </c>
      <c r="I3" s="117"/>
      <c r="J3" s="117"/>
      <c r="K3" s="165"/>
    </row>
    <row r="4" spans="1:11">
      <c r="A4" s="118" t="s">
        <v>72</v>
      </c>
      <c r="B4" s="119">
        <v>1</v>
      </c>
      <c r="C4" s="120">
        <v>5</v>
      </c>
      <c r="D4" s="121" t="s">
        <v>150</v>
      </c>
      <c r="E4" s="116"/>
      <c r="F4" s="116"/>
      <c r="G4" s="116"/>
      <c r="H4" s="121" t="s">
        <v>151</v>
      </c>
      <c r="I4" s="121"/>
      <c r="J4" s="135" t="s">
        <v>66</v>
      </c>
      <c r="K4" s="166" t="s">
        <v>67</v>
      </c>
    </row>
    <row r="5" spans="1:11">
      <c r="A5" s="118" t="s">
        <v>152</v>
      </c>
      <c r="B5" s="122">
        <v>1</v>
      </c>
      <c r="C5" s="122"/>
      <c r="D5" s="114" t="s">
        <v>153</v>
      </c>
      <c r="E5" s="114" t="s">
        <v>154</v>
      </c>
      <c r="F5" s="114" t="s">
        <v>155</v>
      </c>
      <c r="G5" s="114" t="s">
        <v>156</v>
      </c>
      <c r="H5" s="121" t="s">
        <v>157</v>
      </c>
      <c r="I5" s="121"/>
      <c r="J5" s="135" t="s">
        <v>66</v>
      </c>
      <c r="K5" s="166" t="s">
        <v>67</v>
      </c>
    </row>
    <row r="6" ht="15" spans="1:11">
      <c r="A6" s="123" t="s">
        <v>158</v>
      </c>
      <c r="B6" s="124">
        <v>80</v>
      </c>
      <c r="C6" s="124"/>
      <c r="D6" s="125" t="s">
        <v>159</v>
      </c>
      <c r="E6" s="126"/>
      <c r="F6" s="127"/>
      <c r="G6" s="125">
        <v>227</v>
      </c>
      <c r="H6" s="128" t="s">
        <v>160</v>
      </c>
      <c r="I6" s="128"/>
      <c r="J6" s="127" t="s">
        <v>66</v>
      </c>
      <c r="K6" s="167" t="s">
        <v>67</v>
      </c>
    </row>
    <row r="7" ht="1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spans="1:11">
      <c r="A8" s="132" t="s">
        <v>161</v>
      </c>
      <c r="B8" s="109" t="s">
        <v>162</v>
      </c>
      <c r="C8" s="109" t="s">
        <v>163</v>
      </c>
      <c r="D8" s="109" t="s">
        <v>164</v>
      </c>
      <c r="E8" s="109" t="s">
        <v>165</v>
      </c>
      <c r="F8" s="109" t="s">
        <v>166</v>
      </c>
      <c r="G8" s="133" t="s">
        <v>78</v>
      </c>
      <c r="H8" s="134"/>
      <c r="I8" s="134"/>
      <c r="J8" s="134"/>
      <c r="K8" s="168"/>
    </row>
    <row r="9" spans="1:11">
      <c r="A9" s="118" t="s">
        <v>167</v>
      </c>
      <c r="B9" s="121"/>
      <c r="C9" s="135" t="s">
        <v>66</v>
      </c>
      <c r="D9" s="135" t="s">
        <v>67</v>
      </c>
      <c r="E9" s="114" t="s">
        <v>168</v>
      </c>
      <c r="F9" s="136" t="s">
        <v>169</v>
      </c>
      <c r="G9" s="137"/>
      <c r="H9" s="138"/>
      <c r="I9" s="138"/>
      <c r="J9" s="138"/>
      <c r="K9" s="169"/>
    </row>
    <row r="10" spans="1:11">
      <c r="A10" s="118" t="s">
        <v>170</v>
      </c>
      <c r="B10" s="121"/>
      <c r="C10" s="135" t="s">
        <v>66</v>
      </c>
      <c r="D10" s="135" t="s">
        <v>67</v>
      </c>
      <c r="E10" s="114" t="s">
        <v>171</v>
      </c>
      <c r="F10" s="136" t="s">
        <v>172</v>
      </c>
      <c r="G10" s="137" t="s">
        <v>173</v>
      </c>
      <c r="H10" s="138"/>
      <c r="I10" s="138"/>
      <c r="J10" s="138"/>
      <c r="K10" s="169"/>
    </row>
    <row r="11" spans="1:11">
      <c r="A11" s="139" t="s">
        <v>174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70"/>
    </row>
    <row r="12" spans="1:11">
      <c r="A12" s="111" t="s">
        <v>88</v>
      </c>
      <c r="B12" s="135" t="s">
        <v>84</v>
      </c>
      <c r="C12" s="135" t="s">
        <v>85</v>
      </c>
      <c r="D12" s="136"/>
      <c r="E12" s="114" t="s">
        <v>86</v>
      </c>
      <c r="F12" s="135" t="s">
        <v>84</v>
      </c>
      <c r="G12" s="135" t="s">
        <v>85</v>
      </c>
      <c r="H12" s="135"/>
      <c r="I12" s="114" t="s">
        <v>175</v>
      </c>
      <c r="J12" s="135" t="s">
        <v>84</v>
      </c>
      <c r="K12" s="166" t="s">
        <v>85</v>
      </c>
    </row>
    <row r="13" spans="1:11">
      <c r="A13" s="111" t="s">
        <v>91</v>
      </c>
      <c r="B13" s="135" t="s">
        <v>84</v>
      </c>
      <c r="C13" s="135" t="s">
        <v>85</v>
      </c>
      <c r="D13" s="136"/>
      <c r="E13" s="114" t="s">
        <v>96</v>
      </c>
      <c r="F13" s="135" t="s">
        <v>84</v>
      </c>
      <c r="G13" s="135" t="s">
        <v>85</v>
      </c>
      <c r="H13" s="135"/>
      <c r="I13" s="114" t="s">
        <v>176</v>
      </c>
      <c r="J13" s="135" t="s">
        <v>84</v>
      </c>
      <c r="K13" s="166" t="s">
        <v>85</v>
      </c>
    </row>
    <row r="14" ht="15" spans="1:11">
      <c r="A14" s="123" t="s">
        <v>177</v>
      </c>
      <c r="B14" s="127" t="s">
        <v>84</v>
      </c>
      <c r="C14" s="127" t="s">
        <v>85</v>
      </c>
      <c r="D14" s="126"/>
      <c r="E14" s="125" t="s">
        <v>178</v>
      </c>
      <c r="F14" s="127" t="s">
        <v>84</v>
      </c>
      <c r="G14" s="127" t="s">
        <v>85</v>
      </c>
      <c r="H14" s="127"/>
      <c r="I14" s="125" t="s">
        <v>179</v>
      </c>
      <c r="J14" s="127" t="s">
        <v>84</v>
      </c>
      <c r="K14" s="167" t="s">
        <v>85</v>
      </c>
    </row>
    <row r="15" ht="15" spans="1:11">
      <c r="A15" s="129"/>
      <c r="B15" s="141"/>
      <c r="C15" s="141"/>
      <c r="D15" s="130"/>
      <c r="E15" s="129"/>
      <c r="F15" s="141"/>
      <c r="G15" s="141"/>
      <c r="H15" s="141"/>
      <c r="I15" s="129"/>
      <c r="J15" s="141"/>
      <c r="K15" s="141"/>
    </row>
    <row r="16" s="101" customFormat="1" spans="1:11">
      <c r="A16" s="105" t="s">
        <v>180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1"/>
    </row>
    <row r="17" spans="1:11">
      <c r="A17" s="118" t="s">
        <v>181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72"/>
    </row>
    <row r="18" spans="1:11">
      <c r="A18" s="118" t="s">
        <v>182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72"/>
    </row>
    <row r="19" spans="1:11">
      <c r="A19" s="143" t="s">
        <v>183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66"/>
    </row>
    <row r="20" spans="1:11">
      <c r="A20" s="144"/>
      <c r="B20" s="145"/>
      <c r="C20" s="145"/>
      <c r="D20" s="145"/>
      <c r="E20" s="145"/>
      <c r="F20" s="145"/>
      <c r="G20" s="145"/>
      <c r="H20" s="145"/>
      <c r="I20" s="145"/>
      <c r="J20" s="145"/>
      <c r="K20" s="173"/>
    </row>
    <row r="21" spans="1:11">
      <c r="A21" s="144"/>
      <c r="B21" s="145"/>
      <c r="C21" s="145"/>
      <c r="D21" s="145"/>
      <c r="E21" s="145"/>
      <c r="F21" s="145"/>
      <c r="G21" s="145"/>
      <c r="H21" s="145"/>
      <c r="I21" s="145"/>
      <c r="J21" s="145"/>
      <c r="K21" s="173"/>
    </row>
    <row r="22" spans="1:11">
      <c r="A22" s="144"/>
      <c r="B22" s="145"/>
      <c r="C22" s="145"/>
      <c r="D22" s="145"/>
      <c r="E22" s="145"/>
      <c r="F22" s="145"/>
      <c r="G22" s="145"/>
      <c r="H22" s="145"/>
      <c r="I22" s="145"/>
      <c r="J22" s="145"/>
      <c r="K22" s="173"/>
    </row>
    <row r="23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74"/>
    </row>
    <row r="24" spans="1:11">
      <c r="A24" s="118" t="s">
        <v>124</v>
      </c>
      <c r="B24" s="121"/>
      <c r="C24" s="135" t="s">
        <v>66</v>
      </c>
      <c r="D24" s="135" t="s">
        <v>67</v>
      </c>
      <c r="E24" s="117"/>
      <c r="F24" s="117"/>
      <c r="G24" s="117"/>
      <c r="H24" s="117"/>
      <c r="I24" s="117"/>
      <c r="J24" s="117"/>
      <c r="K24" s="165"/>
    </row>
    <row r="25" ht="15" spans="1:11">
      <c r="A25" s="148" t="s">
        <v>184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75"/>
    </row>
    <row r="26" ht="1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1" t="s">
        <v>185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68"/>
    </row>
    <row r="28" spans="1:11">
      <c r="A28" s="152" t="s">
        <v>186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76"/>
    </row>
    <row r="29" spans="1:11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76"/>
    </row>
    <row r="30" spans="1:11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76"/>
    </row>
    <row r="31" spans="1:11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76"/>
    </row>
    <row r="32" spans="1:1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76"/>
    </row>
    <row r="33" ht="23.1" customHeight="1" spans="1:1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76"/>
    </row>
    <row r="34" ht="23.1" customHeight="1" spans="1:11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73"/>
    </row>
    <row r="35" ht="23.1" customHeight="1" spans="1:11">
      <c r="A35" s="154"/>
      <c r="B35" s="145"/>
      <c r="C35" s="145"/>
      <c r="D35" s="145"/>
      <c r="E35" s="145"/>
      <c r="F35" s="145"/>
      <c r="G35" s="145"/>
      <c r="H35" s="145"/>
      <c r="I35" s="145"/>
      <c r="J35" s="145"/>
      <c r="K35" s="173"/>
    </row>
    <row r="36" ht="23.1" customHeight="1" spans="1:11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77"/>
    </row>
    <row r="37" ht="18.75" customHeight="1" spans="1:11">
      <c r="A37" s="157" t="s">
        <v>187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78"/>
    </row>
    <row r="38" s="102" customFormat="1" ht="18.75" customHeight="1" spans="1:11">
      <c r="A38" s="118" t="s">
        <v>188</v>
      </c>
      <c r="B38" s="121"/>
      <c r="C38" s="121"/>
      <c r="D38" s="117" t="s">
        <v>189</v>
      </c>
      <c r="E38" s="117"/>
      <c r="F38" s="159" t="s">
        <v>190</v>
      </c>
      <c r="G38" s="160"/>
      <c r="H38" s="121" t="s">
        <v>191</v>
      </c>
      <c r="I38" s="121"/>
      <c r="J38" s="121" t="s">
        <v>192</v>
      </c>
      <c r="K38" s="172"/>
    </row>
    <row r="39" ht="18.75" customHeight="1" spans="1:13">
      <c r="A39" s="118" t="s">
        <v>125</v>
      </c>
      <c r="B39" s="121" t="s">
        <v>193</v>
      </c>
      <c r="C39" s="121"/>
      <c r="D39" s="121"/>
      <c r="E39" s="121"/>
      <c r="F39" s="121"/>
      <c r="G39" s="121"/>
      <c r="H39" s="121"/>
      <c r="I39" s="121"/>
      <c r="J39" s="121"/>
      <c r="K39" s="172"/>
      <c r="M39" s="102"/>
    </row>
    <row r="40" ht="30.95" customHeight="1" spans="1:11">
      <c r="A40" s="118"/>
      <c r="B40" s="121"/>
      <c r="C40" s="121"/>
      <c r="D40" s="121"/>
      <c r="E40" s="121"/>
      <c r="F40" s="121"/>
      <c r="G40" s="121"/>
      <c r="H40" s="121"/>
      <c r="I40" s="121"/>
      <c r="J40" s="121"/>
      <c r="K40" s="172"/>
    </row>
    <row r="41" ht="18.75" customHeight="1" spans="1:11">
      <c r="A41" s="118"/>
      <c r="B41" s="121"/>
      <c r="C41" s="121"/>
      <c r="D41" s="121"/>
      <c r="E41" s="121"/>
      <c r="F41" s="121"/>
      <c r="G41" s="121"/>
      <c r="H41" s="121"/>
      <c r="I41" s="121"/>
      <c r="J41" s="121"/>
      <c r="K41" s="172"/>
    </row>
    <row r="42" ht="32.1" customHeight="1" spans="1:11">
      <c r="A42" s="123" t="s">
        <v>136</v>
      </c>
      <c r="B42" s="161" t="s">
        <v>194</v>
      </c>
      <c r="C42" s="161"/>
      <c r="D42" s="125" t="s">
        <v>195</v>
      </c>
      <c r="E42" s="126" t="s">
        <v>139</v>
      </c>
      <c r="F42" s="125" t="s">
        <v>140</v>
      </c>
      <c r="G42" s="162">
        <v>45468</v>
      </c>
      <c r="H42" s="163" t="s">
        <v>141</v>
      </c>
      <c r="I42" s="163"/>
      <c r="J42" s="161" t="s">
        <v>142</v>
      </c>
      <c r="K42" s="17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222885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175260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240030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222885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327660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327660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M10" sqref="M9:M10"/>
    </sheetView>
  </sheetViews>
  <sheetFormatPr defaultColWidth="9" defaultRowHeight="26.1" customHeight="1"/>
  <cols>
    <col min="1" max="1" width="17.125" style="65" customWidth="1"/>
    <col min="2" max="7" width="9.375" style="65" customWidth="1"/>
    <col min="8" max="8" width="1.375" style="65" customWidth="1"/>
    <col min="9" max="13" width="10.375" style="65" customWidth="1"/>
    <col min="14" max="16384" width="9" style="65"/>
  </cols>
  <sheetData>
    <row r="1" ht="30" customHeight="1" spans="1:13">
      <c r="A1" s="66" t="s">
        <v>196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ht="29.1" customHeight="1" spans="1:14">
      <c r="A2" s="68" t="s">
        <v>62</v>
      </c>
      <c r="B2" s="69" t="s">
        <v>63</v>
      </c>
      <c r="C2" s="69"/>
      <c r="D2" s="70" t="s">
        <v>68</v>
      </c>
      <c r="E2" s="69" t="s">
        <v>147</v>
      </c>
      <c r="F2" s="69"/>
      <c r="G2" s="69"/>
      <c r="H2" s="71"/>
      <c r="I2" s="93" t="s">
        <v>57</v>
      </c>
      <c r="J2" s="69" t="s">
        <v>197</v>
      </c>
      <c r="K2" s="69"/>
      <c r="L2" s="69"/>
      <c r="M2" s="69"/>
      <c r="N2" s="94"/>
    </row>
    <row r="3" ht="29.1" customHeight="1" spans="1:14">
      <c r="A3" s="72" t="s">
        <v>198</v>
      </c>
      <c r="B3" s="73" t="s">
        <v>199</v>
      </c>
      <c r="C3" s="73"/>
      <c r="D3" s="73"/>
      <c r="E3" s="73"/>
      <c r="F3" s="73"/>
      <c r="G3" s="73"/>
      <c r="H3" s="74"/>
      <c r="I3" s="95" t="s">
        <v>200</v>
      </c>
      <c r="J3" s="95"/>
      <c r="K3" s="95"/>
      <c r="L3" s="95"/>
      <c r="M3" s="95"/>
      <c r="N3" s="94"/>
    </row>
    <row r="4" ht="29.1" customHeight="1" spans="1:14">
      <c r="A4" s="72"/>
      <c r="B4" s="75" t="s">
        <v>111</v>
      </c>
      <c r="C4" s="75" t="s">
        <v>112</v>
      </c>
      <c r="D4" s="76" t="s">
        <v>113</v>
      </c>
      <c r="E4" s="75" t="s">
        <v>114</v>
      </c>
      <c r="F4" s="75" t="s">
        <v>115</v>
      </c>
      <c r="G4" s="77" t="s">
        <v>116</v>
      </c>
      <c r="H4" s="74"/>
      <c r="I4" s="75" t="s">
        <v>111</v>
      </c>
      <c r="J4" s="75" t="s">
        <v>112</v>
      </c>
      <c r="K4" s="76" t="s">
        <v>113</v>
      </c>
      <c r="L4" s="75" t="s">
        <v>114</v>
      </c>
      <c r="M4" s="75" t="s">
        <v>115</v>
      </c>
      <c r="N4" s="75" t="s">
        <v>116</v>
      </c>
    </row>
    <row r="5" ht="29.1" customHeight="1" spans="1:14">
      <c r="A5" s="78" t="s">
        <v>201</v>
      </c>
      <c r="B5" s="79" t="s">
        <v>202</v>
      </c>
      <c r="C5" s="79" t="s">
        <v>203</v>
      </c>
      <c r="D5" s="80" t="s">
        <v>204</v>
      </c>
      <c r="E5" s="79" t="s">
        <v>205</v>
      </c>
      <c r="F5" s="81" t="s">
        <v>206</v>
      </c>
      <c r="G5" s="81" t="s">
        <v>207</v>
      </c>
      <c r="H5" s="74"/>
      <c r="I5" s="79" t="s">
        <v>202</v>
      </c>
      <c r="J5" s="79" t="s">
        <v>203</v>
      </c>
      <c r="K5" s="80" t="s">
        <v>204</v>
      </c>
      <c r="L5" s="79" t="s">
        <v>205</v>
      </c>
      <c r="M5" s="81" t="s">
        <v>206</v>
      </c>
      <c r="N5" s="81" t="s">
        <v>207</v>
      </c>
    </row>
    <row r="6" ht="29.1" customHeight="1" spans="1:14">
      <c r="A6" s="82" t="s">
        <v>208</v>
      </c>
      <c r="B6" s="83">
        <f>C6-2.1</f>
        <v>99.8</v>
      </c>
      <c r="C6" s="83">
        <f>D6-2.1</f>
        <v>101.9</v>
      </c>
      <c r="D6" s="84">
        <v>104</v>
      </c>
      <c r="E6" s="83">
        <f>D6+2.1</f>
        <v>106.1</v>
      </c>
      <c r="F6" s="83">
        <f>E6+2.1</f>
        <v>108.2</v>
      </c>
      <c r="G6" s="83">
        <f t="shared" ref="G6" si="0">F6+2.1</f>
        <v>110.3</v>
      </c>
      <c r="H6" s="74"/>
      <c r="I6" s="96" t="s">
        <v>209</v>
      </c>
      <c r="J6" s="96" t="s">
        <v>210</v>
      </c>
      <c r="K6" s="97" t="s">
        <v>211</v>
      </c>
      <c r="L6" s="97" t="s">
        <v>212</v>
      </c>
      <c r="M6" s="97" t="s">
        <v>213</v>
      </c>
      <c r="N6" s="94" t="s">
        <v>214</v>
      </c>
    </row>
    <row r="7" ht="29.1" customHeight="1" spans="1:14">
      <c r="A7" s="85" t="s">
        <v>215</v>
      </c>
      <c r="B7" s="86">
        <f t="shared" ref="B7:C8" si="1">C7-4</f>
        <v>87</v>
      </c>
      <c r="C7" s="86">
        <f t="shared" si="1"/>
        <v>91</v>
      </c>
      <c r="D7" s="84">
        <v>95</v>
      </c>
      <c r="E7" s="86">
        <f>D7+4</f>
        <v>99</v>
      </c>
      <c r="F7" s="86">
        <f>E7+5</f>
        <v>104</v>
      </c>
      <c r="G7" s="87">
        <f>F7+6</f>
        <v>110</v>
      </c>
      <c r="H7" s="74"/>
      <c r="I7" s="96" t="s">
        <v>216</v>
      </c>
      <c r="J7" s="96" t="s">
        <v>217</v>
      </c>
      <c r="K7" s="98" t="s">
        <v>218</v>
      </c>
      <c r="L7" s="98" t="s">
        <v>219</v>
      </c>
      <c r="M7" s="98" t="s">
        <v>220</v>
      </c>
      <c r="N7" s="98" t="s">
        <v>218</v>
      </c>
    </row>
    <row r="8" ht="29.1" customHeight="1" spans="1:14">
      <c r="A8" s="85" t="s">
        <v>221</v>
      </c>
      <c r="B8" s="86">
        <f t="shared" si="1"/>
        <v>77</v>
      </c>
      <c r="C8" s="86">
        <f t="shared" si="1"/>
        <v>81</v>
      </c>
      <c r="D8" s="84">
        <v>85</v>
      </c>
      <c r="E8" s="86">
        <f>D8+4</f>
        <v>89</v>
      </c>
      <c r="F8" s="86">
        <f>E8+5</f>
        <v>94</v>
      </c>
      <c r="G8" s="87">
        <f>F8+6</f>
        <v>100</v>
      </c>
      <c r="H8" s="74"/>
      <c r="I8" s="96" t="s">
        <v>222</v>
      </c>
      <c r="J8" s="96" t="s">
        <v>223</v>
      </c>
      <c r="K8" s="98" t="s">
        <v>224</v>
      </c>
      <c r="L8" s="98" t="s">
        <v>225</v>
      </c>
      <c r="M8" s="98" t="s">
        <v>226</v>
      </c>
      <c r="N8" s="98" t="s">
        <v>224</v>
      </c>
    </row>
    <row r="9" ht="29.1" customHeight="1" spans="1:14">
      <c r="A9" s="88" t="s">
        <v>227</v>
      </c>
      <c r="B9" s="89">
        <f>C9-0.8</f>
        <v>11.8</v>
      </c>
      <c r="C9" s="89">
        <f>D9-0.9</f>
        <v>12.6</v>
      </c>
      <c r="D9" s="89">
        <v>13.5</v>
      </c>
      <c r="E9" s="89">
        <f>D9+0.8</f>
        <v>14.3</v>
      </c>
      <c r="F9" s="89">
        <f>E9+1.1</f>
        <v>15.4</v>
      </c>
      <c r="G9" s="90">
        <f>F9+1.3</f>
        <v>16.7</v>
      </c>
      <c r="H9" s="74"/>
      <c r="I9" s="96" t="s">
        <v>216</v>
      </c>
      <c r="J9" s="96" t="s">
        <v>216</v>
      </c>
      <c r="K9" s="98" t="s">
        <v>216</v>
      </c>
      <c r="L9" s="98" t="s">
        <v>228</v>
      </c>
      <c r="M9" s="98" t="s">
        <v>216</v>
      </c>
      <c r="N9" s="98" t="s">
        <v>216</v>
      </c>
    </row>
    <row r="10" ht="29.1" customHeight="1" spans="1:14">
      <c r="A10" s="85" t="s">
        <v>229</v>
      </c>
      <c r="B10" s="86">
        <f>C10-3.6</f>
        <v>100.8</v>
      </c>
      <c r="C10" s="86">
        <f>D10-3.6</f>
        <v>104.4</v>
      </c>
      <c r="D10" s="84">
        <v>108</v>
      </c>
      <c r="E10" s="86">
        <f>D10+4</f>
        <v>112</v>
      </c>
      <c r="F10" s="86">
        <f>E10+4</f>
        <v>116</v>
      </c>
      <c r="G10" s="87">
        <f>F10+4</f>
        <v>120</v>
      </c>
      <c r="H10" s="74"/>
      <c r="I10" s="96" t="s">
        <v>230</v>
      </c>
      <c r="J10" s="96" t="s">
        <v>230</v>
      </c>
      <c r="K10" s="98" t="s">
        <v>216</v>
      </c>
      <c r="L10" s="98" t="s">
        <v>216</v>
      </c>
      <c r="M10" s="98" t="s">
        <v>228</v>
      </c>
      <c r="N10" s="98" t="s">
        <v>216</v>
      </c>
    </row>
    <row r="11" ht="29.1" customHeight="1" spans="1:14">
      <c r="A11" s="85" t="s">
        <v>231</v>
      </c>
      <c r="B11" s="86">
        <f>C11-1.15</f>
        <v>30.45</v>
      </c>
      <c r="C11" s="86">
        <f>D11-1.15</f>
        <v>31.6</v>
      </c>
      <c r="D11" s="84">
        <v>32.75</v>
      </c>
      <c r="E11" s="86">
        <f>D11+1.3</f>
        <v>34.05</v>
      </c>
      <c r="F11" s="86">
        <f t="shared" ref="F11:G11" si="2">E11+1.3</f>
        <v>35.35</v>
      </c>
      <c r="G11" s="86">
        <f t="shared" si="2"/>
        <v>36.65</v>
      </c>
      <c r="H11" s="74"/>
      <c r="I11" s="96" t="s">
        <v>216</v>
      </c>
      <c r="J11" s="96" t="s">
        <v>216</v>
      </c>
      <c r="K11" s="98" t="s">
        <v>216</v>
      </c>
      <c r="L11" s="98" t="s">
        <v>216</v>
      </c>
      <c r="M11" s="98" t="s">
        <v>216</v>
      </c>
      <c r="N11" s="98" t="s">
        <v>216</v>
      </c>
    </row>
    <row r="12" ht="29.1" customHeight="1" spans="1:14">
      <c r="A12" s="85" t="s">
        <v>232</v>
      </c>
      <c r="B12" s="86">
        <f>C12-0.7</f>
        <v>21.6</v>
      </c>
      <c r="C12" s="86">
        <f>D12-0.7</f>
        <v>22.3</v>
      </c>
      <c r="D12" s="84">
        <v>23</v>
      </c>
      <c r="E12" s="86">
        <f>D12+0.7</f>
        <v>23.7</v>
      </c>
      <c r="F12" s="86">
        <f>E12+0.7</f>
        <v>24.4</v>
      </c>
      <c r="G12" s="87">
        <f>F12+0.9</f>
        <v>25.3</v>
      </c>
      <c r="H12" s="74"/>
      <c r="I12" s="96" t="s">
        <v>216</v>
      </c>
      <c r="J12" s="96" t="s">
        <v>216</v>
      </c>
      <c r="K12" s="98" t="s">
        <v>216</v>
      </c>
      <c r="L12" s="98" t="s">
        <v>230</v>
      </c>
      <c r="M12" s="98" t="s">
        <v>216</v>
      </c>
      <c r="N12" s="98" t="s">
        <v>216</v>
      </c>
    </row>
    <row r="13" ht="29.1" customHeight="1" spans="1:14">
      <c r="A13" s="85" t="s">
        <v>233</v>
      </c>
      <c r="B13" s="86">
        <f>C13-0.5</f>
        <v>19</v>
      </c>
      <c r="C13" s="86">
        <f>D13-0.5</f>
        <v>19.5</v>
      </c>
      <c r="D13" s="84">
        <v>20</v>
      </c>
      <c r="E13" s="86">
        <f>D13+0.5</f>
        <v>20.5</v>
      </c>
      <c r="F13" s="86">
        <f>E13+0.5</f>
        <v>21</v>
      </c>
      <c r="G13" s="87">
        <f>F13+0.7</f>
        <v>21.7</v>
      </c>
      <c r="H13" s="74"/>
      <c r="I13" s="96" t="s">
        <v>234</v>
      </c>
      <c r="J13" s="98" t="s">
        <v>216</v>
      </c>
      <c r="K13" s="98" t="s">
        <v>216</v>
      </c>
      <c r="L13" s="98" t="s">
        <v>216</v>
      </c>
      <c r="M13" s="98" t="s">
        <v>216</v>
      </c>
      <c r="N13" s="98" t="s">
        <v>216</v>
      </c>
    </row>
    <row r="14" ht="29.1" customHeight="1" spans="1:14">
      <c r="A14" s="91" t="s">
        <v>235</v>
      </c>
      <c r="B14" s="86">
        <v>24.1</v>
      </c>
      <c r="C14" s="86">
        <v>24.6</v>
      </c>
      <c r="D14" s="84">
        <v>25.2</v>
      </c>
      <c r="E14" s="86">
        <v>25.7</v>
      </c>
      <c r="F14" s="86">
        <v>26.6</v>
      </c>
      <c r="G14" s="87">
        <v>27</v>
      </c>
      <c r="H14" s="74"/>
      <c r="I14" s="98" t="s">
        <v>216</v>
      </c>
      <c r="J14" s="98" t="s">
        <v>216</v>
      </c>
      <c r="K14" s="98" t="s">
        <v>216</v>
      </c>
      <c r="L14" s="98" t="s">
        <v>216</v>
      </c>
      <c r="M14" s="98" t="s">
        <v>216</v>
      </c>
      <c r="N14" s="98" t="s">
        <v>216</v>
      </c>
    </row>
    <row r="15" ht="29.1" customHeight="1" spans="1:14">
      <c r="A15" s="91" t="s">
        <v>236</v>
      </c>
      <c r="B15" s="86">
        <f>C15-0.9</f>
        <v>42.4</v>
      </c>
      <c r="C15" s="86">
        <f>D15-0.9</f>
        <v>43.3</v>
      </c>
      <c r="D15" s="84">
        <v>44.2</v>
      </c>
      <c r="E15" s="86">
        <f>D15+1.1</f>
        <v>45.3</v>
      </c>
      <c r="F15" s="86">
        <f>E15+1.1</f>
        <v>46.4</v>
      </c>
      <c r="G15" s="87">
        <f>F15+1.1</f>
        <v>47.5</v>
      </c>
      <c r="H15" s="74"/>
      <c r="I15" s="98" t="s">
        <v>216</v>
      </c>
      <c r="J15" s="98" t="s">
        <v>216</v>
      </c>
      <c r="K15" s="98" t="s">
        <v>216</v>
      </c>
      <c r="L15" s="98" t="s">
        <v>216</v>
      </c>
      <c r="M15" s="98" t="s">
        <v>216</v>
      </c>
      <c r="N15" s="98" t="s">
        <v>216</v>
      </c>
    </row>
    <row r="16" ht="14.25" spans="1:13">
      <c r="A16" s="65" t="s">
        <v>237</v>
      </c>
      <c r="D16" s="92"/>
      <c r="E16" s="92"/>
      <c r="F16" s="92"/>
      <c r="G16" s="92"/>
      <c r="H16" s="92"/>
      <c r="I16" s="92"/>
      <c r="J16" s="92"/>
      <c r="K16" s="92"/>
      <c r="L16" s="92"/>
      <c r="M16" s="92"/>
    </row>
    <row r="17" ht="14.25" spans="1:13">
      <c r="A17" s="92"/>
      <c r="B17" s="92"/>
      <c r="C17" s="92"/>
      <c r="D17" s="92"/>
      <c r="E17" s="92"/>
      <c r="F17" s="92"/>
      <c r="G17" s="92"/>
      <c r="H17" s="92"/>
      <c r="I17" s="99" t="s">
        <v>238</v>
      </c>
      <c r="J17" s="100"/>
      <c r="K17" s="99" t="s">
        <v>239</v>
      </c>
      <c r="L17" s="99"/>
      <c r="M17" s="99" t="s">
        <v>240</v>
      </c>
    </row>
  </sheetData>
  <mergeCells count="8">
    <mergeCell ref="A1:M1"/>
    <mergeCell ref="B2:C2"/>
    <mergeCell ref="E2:G2"/>
    <mergeCell ref="J2:M2"/>
    <mergeCell ref="B3:G3"/>
    <mergeCell ref="I3:M3"/>
    <mergeCell ref="A3:A4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H17" sqref="H17"/>
    </sheetView>
  </sheetViews>
  <sheetFormatPr defaultColWidth="9" defaultRowHeight="14.25"/>
  <cols>
    <col min="1" max="1" width="7" customWidth="1"/>
    <col min="2" max="2" width="12.125" style="63" customWidth="1"/>
    <col min="3" max="3" width="12.875" style="63" customWidth="1"/>
    <col min="4" max="4" width="9.125" style="3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241</v>
      </c>
      <c r="B1" s="3"/>
      <c r="C1" s="3"/>
      <c r="D1" s="36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242</v>
      </c>
      <c r="B2" s="5" t="s">
        <v>243</v>
      </c>
      <c r="C2" s="5" t="s">
        <v>244</v>
      </c>
      <c r="D2" s="37" t="s">
        <v>245</v>
      </c>
      <c r="E2" s="5" t="s">
        <v>246</v>
      </c>
      <c r="F2" s="5" t="s">
        <v>247</v>
      </c>
      <c r="G2" s="5" t="s">
        <v>248</v>
      </c>
      <c r="H2" s="5" t="s">
        <v>249</v>
      </c>
      <c r="I2" s="4" t="s">
        <v>250</v>
      </c>
      <c r="J2" s="4" t="s">
        <v>251</v>
      </c>
      <c r="K2" s="4" t="s">
        <v>252</v>
      </c>
      <c r="L2" s="4" t="s">
        <v>253</v>
      </c>
      <c r="M2" s="4" t="s">
        <v>254</v>
      </c>
      <c r="N2" s="5" t="s">
        <v>255</v>
      </c>
      <c r="O2" s="5" t="s">
        <v>256</v>
      </c>
    </row>
    <row r="3" s="1" customFormat="1" ht="16.5" spans="1:15">
      <c r="A3" s="4"/>
      <c r="B3" s="7"/>
      <c r="C3" s="7"/>
      <c r="D3" s="56"/>
      <c r="E3" s="7"/>
      <c r="F3" s="7"/>
      <c r="G3" s="7"/>
      <c r="H3" s="7"/>
      <c r="I3" s="4" t="s">
        <v>257</v>
      </c>
      <c r="J3" s="4" t="s">
        <v>257</v>
      </c>
      <c r="K3" s="4" t="s">
        <v>257</v>
      </c>
      <c r="L3" s="4" t="s">
        <v>257</v>
      </c>
      <c r="M3" s="4" t="s">
        <v>257</v>
      </c>
      <c r="N3" s="7"/>
      <c r="O3" s="7"/>
    </row>
    <row r="4" ht="82.5" spans="1:15">
      <c r="A4" s="9">
        <v>1</v>
      </c>
      <c r="B4" s="12">
        <v>2104</v>
      </c>
      <c r="C4" s="12" t="s">
        <v>258</v>
      </c>
      <c r="D4" s="11" t="s">
        <v>259</v>
      </c>
      <c r="E4" s="57" t="s">
        <v>63</v>
      </c>
      <c r="F4" s="11" t="s">
        <v>260</v>
      </c>
      <c r="G4" s="12" t="s">
        <v>66</v>
      </c>
      <c r="H4" s="12" t="s">
        <v>66</v>
      </c>
      <c r="I4" s="12">
        <v>4</v>
      </c>
      <c r="J4" s="12">
        <v>2</v>
      </c>
      <c r="K4" s="12">
        <v>3</v>
      </c>
      <c r="L4" s="12">
        <v>5</v>
      </c>
      <c r="M4" s="12">
        <v>3</v>
      </c>
      <c r="N4" s="12">
        <f>SUM(I4:M4)</f>
        <v>17</v>
      </c>
      <c r="O4" s="12" t="s">
        <v>261</v>
      </c>
    </row>
    <row r="5" ht="16.5" spans="1:15">
      <c r="A5" s="9"/>
      <c r="B5" s="12"/>
      <c r="C5" s="12"/>
      <c r="D5" s="11"/>
      <c r="E5" s="12"/>
      <c r="F5" s="11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9"/>
      <c r="B6" s="12"/>
      <c r="C6" s="12"/>
      <c r="D6" s="46"/>
      <c r="E6" s="12"/>
      <c r="F6" s="58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9"/>
      <c r="B7" s="12"/>
      <c r="C7" s="12"/>
      <c r="D7" s="49"/>
      <c r="E7" s="12"/>
      <c r="F7" s="58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9"/>
      <c r="B8" s="12"/>
      <c r="C8" s="12"/>
      <c r="D8" s="52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12"/>
      <c r="C9" s="12"/>
      <c r="D9" s="52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="2" customFormat="1" ht="18.75" spans="1:15">
      <c r="A10" s="14" t="s">
        <v>262</v>
      </c>
      <c r="B10" s="15"/>
      <c r="C10" s="15"/>
      <c r="D10" s="16"/>
      <c r="E10" s="17"/>
      <c r="F10" s="34"/>
      <c r="G10" s="34"/>
      <c r="H10" s="34"/>
      <c r="I10" s="29"/>
      <c r="J10" s="14" t="s">
        <v>263</v>
      </c>
      <c r="K10" s="18"/>
      <c r="L10" s="18"/>
      <c r="M10" s="19"/>
      <c r="N10" s="18"/>
      <c r="O10" s="24"/>
    </row>
    <row r="11" ht="16.5" spans="1:15">
      <c r="A11" s="20" t="s">
        <v>264</v>
      </c>
      <c r="B11" s="64"/>
      <c r="C11" s="64"/>
      <c r="D11" s="5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F14" sqref="F1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3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265</v>
      </c>
      <c r="B1" s="3"/>
      <c r="C1" s="3"/>
      <c r="D1" s="3"/>
      <c r="E1" s="36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242</v>
      </c>
      <c r="B2" s="5" t="s">
        <v>247</v>
      </c>
      <c r="C2" s="5" t="s">
        <v>243</v>
      </c>
      <c r="D2" s="5" t="s">
        <v>244</v>
      </c>
      <c r="E2" s="37" t="s">
        <v>245</v>
      </c>
      <c r="F2" s="5" t="s">
        <v>246</v>
      </c>
      <c r="G2" s="4" t="s">
        <v>266</v>
      </c>
      <c r="H2" s="4"/>
      <c r="I2" s="4" t="s">
        <v>267</v>
      </c>
      <c r="J2" s="4"/>
      <c r="K2" s="6" t="s">
        <v>268</v>
      </c>
      <c r="L2" s="60" t="s">
        <v>269</v>
      </c>
      <c r="M2" s="22" t="s">
        <v>270</v>
      </c>
    </row>
    <row r="3" s="1" customFormat="1" ht="16.5" spans="1:13">
      <c r="A3" s="4"/>
      <c r="B3" s="7"/>
      <c r="C3" s="7"/>
      <c r="D3" s="7"/>
      <c r="E3" s="56"/>
      <c r="F3" s="7"/>
      <c r="G3" s="4" t="s">
        <v>271</v>
      </c>
      <c r="H3" s="4" t="s">
        <v>272</v>
      </c>
      <c r="I3" s="4" t="s">
        <v>271</v>
      </c>
      <c r="J3" s="4" t="s">
        <v>272</v>
      </c>
      <c r="K3" s="8"/>
      <c r="L3" s="61"/>
      <c r="M3" s="23"/>
    </row>
    <row r="4" ht="82.5" spans="1:13">
      <c r="A4" s="9">
        <v>1</v>
      </c>
      <c r="B4" s="11" t="s">
        <v>260</v>
      </c>
      <c r="C4" s="12">
        <v>2104</v>
      </c>
      <c r="D4" s="12" t="s">
        <v>258</v>
      </c>
      <c r="E4" s="11" t="s">
        <v>273</v>
      </c>
      <c r="F4" s="12" t="s">
        <v>274</v>
      </c>
      <c r="G4" s="12">
        <v>0.2</v>
      </c>
      <c r="H4" s="12">
        <v>0.2</v>
      </c>
      <c r="I4" s="12">
        <v>0.3</v>
      </c>
      <c r="J4" s="12">
        <v>0.5</v>
      </c>
      <c r="K4" s="12">
        <f>SUM(G4:J4)</f>
        <v>1.2</v>
      </c>
      <c r="L4" s="12" t="s">
        <v>275</v>
      </c>
      <c r="M4" s="12" t="s">
        <v>261</v>
      </c>
    </row>
    <row r="5" ht="82.5" spans="1:13">
      <c r="A5" s="9">
        <v>2</v>
      </c>
      <c r="B5" s="11" t="s">
        <v>260</v>
      </c>
      <c r="C5" s="12">
        <v>11</v>
      </c>
      <c r="D5" s="12" t="s">
        <v>258</v>
      </c>
      <c r="E5" s="11" t="s">
        <v>276</v>
      </c>
      <c r="F5" s="57" t="s">
        <v>63</v>
      </c>
      <c r="G5" s="12">
        <v>0.3</v>
      </c>
      <c r="H5" s="12">
        <v>0.2</v>
      </c>
      <c r="I5" s="12">
        <v>0.5</v>
      </c>
      <c r="J5" s="12">
        <v>0.5</v>
      </c>
      <c r="K5" s="12">
        <f>SUM(G5:J5)</f>
        <v>1.5</v>
      </c>
      <c r="L5" s="12" t="s">
        <v>275</v>
      </c>
      <c r="M5" s="12" t="s">
        <v>261</v>
      </c>
    </row>
    <row r="6" spans="1:13">
      <c r="A6" s="9"/>
      <c r="B6" s="58"/>
      <c r="C6" s="12"/>
      <c r="D6" s="12"/>
      <c r="E6" s="46"/>
      <c r="F6" s="12"/>
      <c r="G6" s="12"/>
      <c r="H6" s="12"/>
      <c r="I6" s="12"/>
      <c r="J6" s="12"/>
      <c r="K6" s="12"/>
      <c r="L6" s="12"/>
      <c r="M6" s="12"/>
    </row>
    <row r="7" spans="1:13">
      <c r="A7" s="9"/>
      <c r="B7" s="58"/>
      <c r="C7" s="12"/>
      <c r="D7" s="12"/>
      <c r="E7" s="49"/>
      <c r="F7" s="12"/>
      <c r="G7" s="12"/>
      <c r="H7" s="12"/>
      <c r="I7" s="12"/>
      <c r="J7" s="12"/>
      <c r="K7" s="12"/>
      <c r="L7" s="12"/>
      <c r="M7" s="12"/>
    </row>
    <row r="8" spans="1:13">
      <c r="A8" s="9"/>
      <c r="B8" s="9"/>
      <c r="C8" s="9"/>
      <c r="D8" s="9"/>
      <c r="E8" s="52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52"/>
      <c r="F9" s="9"/>
      <c r="G9" s="9"/>
      <c r="H9" s="9"/>
      <c r="I9" s="9"/>
      <c r="J9" s="9"/>
      <c r="K9" s="9"/>
      <c r="L9" s="9"/>
      <c r="M9" s="9"/>
    </row>
    <row r="10" s="2" customFormat="1" ht="18.75" spans="1:13">
      <c r="A10" s="14" t="s">
        <v>262</v>
      </c>
      <c r="B10" s="18"/>
      <c r="C10" s="18"/>
      <c r="D10" s="18"/>
      <c r="E10" s="16"/>
      <c r="F10" s="17"/>
      <c r="G10" s="29"/>
      <c r="H10" s="14" t="s">
        <v>277</v>
      </c>
      <c r="I10" s="18"/>
      <c r="J10" s="18"/>
      <c r="K10" s="19"/>
      <c r="L10" s="62"/>
      <c r="M10" s="24"/>
    </row>
    <row r="11" ht="16.5" spans="1:13">
      <c r="A11" s="59" t="s">
        <v>278</v>
      </c>
      <c r="B11" s="59"/>
      <c r="C11" s="21"/>
      <c r="D11" s="21"/>
      <c r="E11" s="53"/>
      <c r="F11" s="21"/>
      <c r="G11" s="21"/>
      <c r="H11" s="21"/>
      <c r="I11" s="21"/>
      <c r="J11" s="21"/>
      <c r="K11" s="21"/>
      <c r="L11" s="21"/>
      <c r="M11" s="21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125" zoomScaleNormal="125" workbookViewId="0">
      <selection activeCell="C4" sqref="C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3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279</v>
      </c>
      <c r="B1" s="3"/>
      <c r="C1" s="3"/>
      <c r="D1" s="3"/>
      <c r="E1" s="36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280</v>
      </c>
      <c r="B2" s="5" t="s">
        <v>247</v>
      </c>
      <c r="C2" s="5" t="s">
        <v>243</v>
      </c>
      <c r="D2" s="5" t="s">
        <v>244</v>
      </c>
      <c r="E2" s="37" t="s">
        <v>245</v>
      </c>
      <c r="F2" s="5" t="s">
        <v>246</v>
      </c>
      <c r="G2" s="38" t="s">
        <v>281</v>
      </c>
      <c r="H2" s="39"/>
      <c r="I2" s="54"/>
      <c r="J2" s="38" t="s">
        <v>282</v>
      </c>
      <c r="K2" s="39"/>
      <c r="L2" s="54"/>
      <c r="M2" s="38" t="s">
        <v>283</v>
      </c>
      <c r="N2" s="39"/>
      <c r="O2" s="54"/>
      <c r="P2" s="38" t="s">
        <v>284</v>
      </c>
      <c r="Q2" s="39"/>
      <c r="R2" s="54"/>
      <c r="S2" s="39" t="s">
        <v>285</v>
      </c>
      <c r="T2" s="39"/>
      <c r="U2" s="54"/>
      <c r="V2" s="31" t="s">
        <v>286</v>
      </c>
      <c r="W2" s="31" t="s">
        <v>256</v>
      </c>
    </row>
    <row r="3" s="1" customFormat="1" ht="16.5" spans="1:23">
      <c r="A3" s="7"/>
      <c r="B3" s="40"/>
      <c r="C3" s="40"/>
      <c r="D3" s="40"/>
      <c r="E3" s="41"/>
      <c r="F3" s="40"/>
      <c r="G3" s="4" t="s">
        <v>287</v>
      </c>
      <c r="H3" s="4" t="s">
        <v>68</v>
      </c>
      <c r="I3" s="4" t="s">
        <v>247</v>
      </c>
      <c r="J3" s="4" t="s">
        <v>287</v>
      </c>
      <c r="K3" s="4" t="s">
        <v>68</v>
      </c>
      <c r="L3" s="4" t="s">
        <v>247</v>
      </c>
      <c r="M3" s="4" t="s">
        <v>287</v>
      </c>
      <c r="N3" s="4" t="s">
        <v>68</v>
      </c>
      <c r="O3" s="4" t="s">
        <v>247</v>
      </c>
      <c r="P3" s="4" t="s">
        <v>287</v>
      </c>
      <c r="Q3" s="4" t="s">
        <v>68</v>
      </c>
      <c r="R3" s="4" t="s">
        <v>247</v>
      </c>
      <c r="S3" s="4" t="s">
        <v>287</v>
      </c>
      <c r="T3" s="4" t="s">
        <v>68</v>
      </c>
      <c r="U3" s="4" t="s">
        <v>247</v>
      </c>
      <c r="V3" s="55"/>
      <c r="W3" s="55"/>
    </row>
    <row r="4" ht="49.5" spans="1:23">
      <c r="A4" s="42" t="s">
        <v>288</v>
      </c>
      <c r="B4" s="43" t="s">
        <v>260</v>
      </c>
      <c r="C4" s="12">
        <v>2104</v>
      </c>
      <c r="D4" s="12" t="s">
        <v>258</v>
      </c>
      <c r="E4" s="11" t="s">
        <v>276</v>
      </c>
      <c r="F4" s="12" t="s">
        <v>63</v>
      </c>
      <c r="G4" s="320" t="s">
        <v>289</v>
      </c>
      <c r="H4" s="320" t="s">
        <v>290</v>
      </c>
      <c r="I4" s="320" t="s">
        <v>291</v>
      </c>
      <c r="J4" s="320" t="s">
        <v>292</v>
      </c>
      <c r="K4" s="12" t="s">
        <v>293</v>
      </c>
      <c r="L4" s="320" t="s">
        <v>294</v>
      </c>
      <c r="M4" s="320" t="s">
        <v>295</v>
      </c>
      <c r="N4" s="320" t="s">
        <v>296</v>
      </c>
      <c r="O4" s="320" t="s">
        <v>297</v>
      </c>
      <c r="P4" s="12"/>
      <c r="Q4" s="12"/>
      <c r="R4" s="12"/>
      <c r="S4" s="12"/>
      <c r="T4" s="12"/>
      <c r="U4" s="12"/>
      <c r="V4" s="12"/>
      <c r="W4" s="12"/>
    </row>
    <row r="5" ht="49.5" spans="1:23">
      <c r="A5" s="44"/>
      <c r="B5" s="45"/>
      <c r="C5" s="12">
        <v>11</v>
      </c>
      <c r="D5" s="12" t="s">
        <v>258</v>
      </c>
      <c r="E5" s="11" t="s">
        <v>276</v>
      </c>
      <c r="F5" s="12" t="s">
        <v>63</v>
      </c>
      <c r="G5" s="38" t="s">
        <v>298</v>
      </c>
      <c r="H5" s="39"/>
      <c r="I5" s="54"/>
      <c r="J5" s="38" t="s">
        <v>299</v>
      </c>
      <c r="K5" s="39"/>
      <c r="L5" s="54"/>
      <c r="M5" s="38" t="s">
        <v>300</v>
      </c>
      <c r="N5" s="39"/>
      <c r="O5" s="54"/>
      <c r="P5" s="38" t="s">
        <v>301</v>
      </c>
      <c r="Q5" s="39"/>
      <c r="R5" s="54"/>
      <c r="S5" s="39" t="s">
        <v>302</v>
      </c>
      <c r="T5" s="39"/>
      <c r="U5" s="54"/>
      <c r="V5" s="12"/>
      <c r="W5" s="12"/>
    </row>
    <row r="6" ht="16.5" spans="1:23">
      <c r="A6" s="44"/>
      <c r="B6" s="45"/>
      <c r="C6" s="12"/>
      <c r="D6" s="12"/>
      <c r="E6" s="46"/>
      <c r="F6" s="12"/>
      <c r="G6" s="4" t="s">
        <v>287</v>
      </c>
      <c r="H6" s="4" t="s">
        <v>68</v>
      </c>
      <c r="I6" s="4" t="s">
        <v>247</v>
      </c>
      <c r="J6" s="4" t="s">
        <v>287</v>
      </c>
      <c r="K6" s="4" t="s">
        <v>68</v>
      </c>
      <c r="L6" s="4" t="s">
        <v>247</v>
      </c>
      <c r="M6" s="4" t="s">
        <v>287</v>
      </c>
      <c r="N6" s="4" t="s">
        <v>68</v>
      </c>
      <c r="O6" s="4" t="s">
        <v>247</v>
      </c>
      <c r="P6" s="4" t="s">
        <v>287</v>
      </c>
      <c r="Q6" s="4" t="s">
        <v>68</v>
      </c>
      <c r="R6" s="4" t="s">
        <v>247</v>
      </c>
      <c r="S6" s="4" t="s">
        <v>287</v>
      </c>
      <c r="T6" s="4" t="s">
        <v>68</v>
      </c>
      <c r="U6" s="4" t="s">
        <v>247</v>
      </c>
      <c r="V6" s="12"/>
      <c r="W6" s="12"/>
    </row>
    <row r="7" spans="1:23">
      <c r="A7" s="47"/>
      <c r="B7" s="48"/>
      <c r="C7" s="12"/>
      <c r="D7" s="12"/>
      <c r="E7" s="49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3" t="s">
        <v>303</v>
      </c>
      <c r="B8" s="43"/>
      <c r="C8" s="43"/>
      <c r="D8" s="43"/>
      <c r="E8" s="50"/>
      <c r="F8" s="43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8"/>
      <c r="B9" s="48"/>
      <c r="C9" s="48"/>
      <c r="D9" s="48"/>
      <c r="E9" s="51"/>
      <c r="F9" s="48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3" t="s">
        <v>304</v>
      </c>
      <c r="B10" s="43"/>
      <c r="C10" s="43"/>
      <c r="D10" s="43"/>
      <c r="E10" s="50"/>
      <c r="F10" s="43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8"/>
      <c r="B11" s="48"/>
      <c r="C11" s="48"/>
      <c r="D11" s="48"/>
      <c r="E11" s="51"/>
      <c r="F11" s="48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43" t="s">
        <v>305</v>
      </c>
      <c r="B12" s="43"/>
      <c r="C12" s="43"/>
      <c r="D12" s="43"/>
      <c r="E12" s="50"/>
      <c r="F12" s="43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8"/>
      <c r="B13" s="48"/>
      <c r="C13" s="48"/>
      <c r="D13" s="48"/>
      <c r="E13" s="51"/>
      <c r="F13" s="48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9"/>
      <c r="B14" s="9"/>
      <c r="C14" s="9"/>
      <c r="D14" s="9"/>
      <c r="E14" s="52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="2" customFormat="1" ht="18.75" spans="1:23">
      <c r="A15" s="14" t="s">
        <v>262</v>
      </c>
      <c r="B15" s="18"/>
      <c r="C15" s="18"/>
      <c r="D15" s="18"/>
      <c r="E15" s="16"/>
      <c r="F15" s="17"/>
      <c r="G15" s="29"/>
      <c r="H15" s="34"/>
      <c r="I15" s="34"/>
      <c r="J15" s="14" t="s">
        <v>277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9"/>
      <c r="V15" s="18"/>
      <c r="W15" s="24"/>
    </row>
    <row r="16" ht="16.5" spans="1:23">
      <c r="A16" s="20" t="s">
        <v>306</v>
      </c>
      <c r="B16" s="20"/>
      <c r="C16" s="21"/>
      <c r="D16" s="21"/>
      <c r="E16" s="53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2:E3"/>
    <mergeCell ref="E8:E9"/>
    <mergeCell ref="E10:E11"/>
    <mergeCell ref="E12:E13"/>
    <mergeCell ref="F2:F3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 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2024-07-18T03:13:07Z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69A03B66994D4A658115D2BCC9F4F6F2</vt:lpwstr>
  </property>
</Properties>
</file>