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5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<sst xmlns="http://schemas.openxmlformats.org/spreadsheetml/2006/main" count="740" uniqueCount="338">
  <si>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</si>
  <si>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</si>
  <si>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</si>
  <si>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</si>
  <si>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</si>
  <si>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</si>
  <si>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</si>
  <si>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</si>
  <si>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</si>
  <si>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</si>
  <si>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</si>
  <si>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</si>
  <si>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</si>
  <si>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</si>
  <si>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</si>
  <si>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</si>
  <si>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</si>
  <si>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</si>
  <si>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</si>
  <si>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</si>
  <si>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</si>
  <si>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</si>
  <si>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</si>
  <si>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</si>
  <si>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</si>
  <si>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</si>
  <si>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</si>
  <si>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</si>
  <si>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</si>
  <si>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</si>
  <si>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</si>
  <si>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</si>
  <si>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</si>
  <si>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</si>
  <si>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</si>
  <si>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</si>
  <si>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</si>
  <si>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</si>
  <si>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</si>
  <si>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</si>
  <si>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</si>
  <si>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</si>
  <si>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</si>
  <si>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</si>
  <si>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</si>
  <si>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</si>
  <si>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</si>
  <si>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</si>
  <si>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</si>
  <si>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</si>
  <si>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</si>
  <si>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</si>
  <si>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</si>
  <si>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</si>
  <si>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</si>
  <si>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</si>
  <si>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</si>
  <si>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</si>
  <si>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</si>
  <si>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</si>
  <si>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</si>
  <si>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</si>
  <si>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</si>
  <si>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TAEEAK91977</t>
  </si>
  <si>
    <t>合同交期</t>
  </si>
  <si>
    <t>产前确认样</t>
  </si>
  <si>
    <t>有</t>
  </si>
  <si>
    <t>无</t>
  </si>
  <si>
    <t>品名</t>
  </si>
  <si>
    <t>极地科考软壳套装（上衣）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</si>
  <si>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</si>
  <si>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</si>
  <si>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</si>
  <si>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</si>
  <si>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</si>
  <si>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</si>
  <si>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</si>
  <si>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</si>
  <si>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</si>
  <si>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</si>
  <si>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</si>
  <si>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</si>
  <si>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</si>
  <si>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</si>
  <si>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</si>
  <si>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</si>
  <si>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</si>
  <si>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</si>
  <si>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</si>
  <si>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</si>
  <si>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</si>
  <si>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</si>
  <si>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</si>
  <si>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</si>
  <si>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</si>
  <si>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</si>
  <si>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</si>
  <si>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</si>
  <si>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</si>
  <si>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</si>
  <si>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</si>
  <si>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</si>
  <si>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</si>
  <si>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</si>
  <si>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</si>
  <si>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</si>
  <si>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</si>
  <si>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</si>
  <si>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</si>
  <si>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</si>
  <si>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</si>
  <si>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</si>
  <si>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</si>
  <si>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</si>
  <si>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</si>
  <si>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</si>
  <si>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</si>
  <si>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</si>
  <si>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</si>
  <si>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蔚蓝/藏蓝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</si>
  <si>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</si>
  <si>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蔚蓝/藏蓝m/3件。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</si>
  <si>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</si>
  <si>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</si>
  <si>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</si>
  <si>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</si>
  <si>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</si>
  <si>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</si>
  <si>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2.包缝线有跳线现象。</t>
  </si>
  <si>
    <t>3.前止口有欠针，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</si>
  <si>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</si>
  <si>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</si>
  <si>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</si>
  <si>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</si>
  <si>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</si>
  <si>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</si>
  <si>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</si>
  <si>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</si>
  <si>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</si>
  <si>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</si>
  <si>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</si>
  <si>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</si>
  <si>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</si>
  <si>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复核时间</t>
  </si>
  <si>
    <t>TOREAD-QC中期检验报告书</t>
  </si>
  <si>
    <t>【附属资料确认】</t>
  </si>
  <si>
    <t>【检验明细】：检验明细（要求齐色、齐号至少10件检查）</t>
  </si>
  <si>
    <t>齐色、齐号10件。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</si>
  <si>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</si>
  <si>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</si>
  <si>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</si>
  <si>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</si>
  <si>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1.领围吃式不平</t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</si>
  <si>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</si>
  <si>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</si>
  <si>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</si>
  <si>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</si>
  <si>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</si>
  <si>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</si>
  <si>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</si>
  <si>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</si>
  <si>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</si>
  <si>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</si>
  <si>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</si>
  <si>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</si>
  <si>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</si>
  <si>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</si>
  <si>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</si>
  <si>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</si>
  <si>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</si>
  <si>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</si>
  <si>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</si>
  <si>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</si>
  <si>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</si>
  <si>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</si>
  <si>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</si>
  <si>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</si>
  <si>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</si>
  <si>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</si>
  <si>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</si>
  <si>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</si>
  <si>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</si>
  <si>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</si>
  <si>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</si>
  <si>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</si>
  <si>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</si>
  <si>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</si>
  <si>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</si>
  <si>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</si>
  <si>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</si>
  <si>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</si>
  <si>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齐号一箱</t>
  </si>
  <si>
    <t>情况说明：</t>
  </si>
  <si>
    <t xml:space="preserve">【问题点描述】  </t>
  </si>
  <si>
    <t>1.打号外漏.</t>
  </si>
  <si>
    <t>2.下摆扭1件，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</si>
  <si>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</si>
  <si>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</si>
  <si>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</si>
  <si>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</si>
  <si>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</si>
  <si>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</si>
  <si>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</si>
  <si>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</si>
  <si>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</si>
  <si>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</t>
  </si>
  <si>
    <t>探越天津</t>
  </si>
  <si>
    <t>部位名称</t>
  </si>
  <si>
    <t>指示规格  FINAL SPEC</t>
  </si>
  <si>
    <t>样品规格  SAMPLE SPEC</t>
  </si>
  <si>
    <t>号型</t>
  </si>
  <si>
    <t>165/88B</t>
  </si>
  <si>
    <t>170/92B</t>
  </si>
  <si>
    <t>175/96B</t>
  </si>
  <si>
    <t>180/100B</t>
  </si>
  <si>
    <t>185/104B</t>
  </si>
  <si>
    <t>后中长</t>
  </si>
  <si>
    <t>-1-0.5</t>
  </si>
  <si>
    <t>-1+1</t>
  </si>
  <si>
    <t>+1.1</t>
  </si>
  <si>
    <t>+1.2</t>
  </si>
  <si>
    <t>+2</t>
  </si>
  <si>
    <t>前中长</t>
  </si>
  <si>
    <t>√√</t>
  </si>
  <si>
    <t>√-1.5</t>
  </si>
  <si>
    <t>-2-0.5</t>
  </si>
  <si>
    <t>-2√</t>
  </si>
  <si>
    <t>-1.5-0.6</t>
  </si>
  <si>
    <t>前中拉链长</t>
  </si>
  <si>
    <t>-06</t>
  </si>
  <si>
    <t>-06+1</t>
  </si>
  <si>
    <t>-0.5</t>
  </si>
  <si>
    <t>-0.5√</t>
  </si>
  <si>
    <t>-0.5-1</t>
  </si>
  <si>
    <t>胸围</t>
  </si>
  <si>
    <t>√-0.5</t>
  </si>
  <si>
    <t>腰围</t>
  </si>
  <si>
    <t>摆围</t>
  </si>
  <si>
    <t>肩宽</t>
  </si>
  <si>
    <t>下领围</t>
  </si>
  <si>
    <t>√-0.4</t>
  </si>
  <si>
    <t>√</t>
  </si>
  <si>
    <t>上领围</t>
  </si>
  <si>
    <t>肩点袖长</t>
  </si>
  <si>
    <t xml:space="preserve">     齐色齐码各2-3件，有问题的另加测量数量。</t>
  </si>
  <si>
    <r>
      <rPr>
        <b/>
        <sz val="12"/>
        <color theme="1"/>
        <rFont val="宋体"/>
        <charset val="134"/>
      </rPr>
      <t>验货时间：2</t>
    </r>
    <r>
      <rPr>
        <b/>
        <sz val="12"/>
        <color theme="1"/>
        <rFont val="宋体"/>
        <charset val="134"/>
      </rPr>
      <t>4-6-25</t>
    </r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</si>
  <si>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</si>
  <si>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</si>
  <si>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</si>
  <si>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</si>
  <si>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</si>
  <si>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</si>
  <si>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</si>
  <si>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</si>
  <si>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</si>
  <si>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</si>
  <si>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</si>
  <si>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</si>
  <si>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</si>
  <si>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</si>
  <si>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</si>
  <si>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</si>
  <si>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</si>
  <si>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</si>
  <si>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</si>
  <si>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G15FW1091</t>
  </si>
  <si>
    <t>G15FW1091-309E/12C蔚蓝12C深灰</t>
  </si>
  <si>
    <t xml:space="preserve">嘉兴市正麒高新面料复合有限公司 </t>
  </si>
  <si>
    <t>YES</t>
  </si>
  <si>
    <t>G15FW1091-339I/15FW藏蓝17SS深灰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</si>
  <si>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-6-10</t>
    </r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</si>
  <si>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</si>
  <si>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</si>
  <si>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</si>
  <si>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</si>
  <si>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</si>
  <si>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</si>
  <si>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</si>
  <si>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</si>
  <si>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</si>
  <si>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</si>
  <si>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</si>
  <si>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制表时间：2024-6-10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</si>
  <si>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</si>
  <si>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</si>
  <si>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</si>
  <si>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</si>
  <si>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</si>
  <si>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</si>
  <si>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</si>
  <si>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</si>
  <si>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</si>
  <si>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</si>
  <si>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</si>
  <si>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</si>
  <si>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</si>
  <si>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</si>
  <si>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</si>
  <si>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</si>
  <si>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</si>
  <si>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</si>
  <si>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</si>
  <si>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</si>
  <si>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</si>
  <si>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</si>
  <si>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</si>
  <si>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</si>
  <si>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</si>
  <si>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</si>
  <si>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</si>
  <si>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</si>
  <si>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</si>
  <si>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</si>
  <si>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</si>
  <si>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</si>
  <si>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</si>
  <si>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</si>
  <si>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</si>
  <si>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</si>
  <si>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</si>
  <si>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</si>
  <si>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</si>
  <si>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</si>
  <si>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</si>
  <si>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</si>
  <si>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</si>
  <si>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</si>
  <si>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</si>
  <si>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底襟、袖袢 </t>
  </si>
  <si>
    <t>双面胶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</si>
  <si>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</si>
  <si>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</si>
  <si>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</si>
  <si>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</si>
  <si>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</si>
  <si>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G17SSXJ001-701</t>
  </si>
  <si>
    <t xml:space="preserve">G17SSXJ001-701/12C黑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</si>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</sst>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[$€-2]* #,##0.00_-;\-[$€-2]* #,##0.00_-;_-[$€-2]* &quot;-&quot;??_-"/>
    <numFmt numFmtId="177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name val="微软雅黑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2"/>
      <name val="新細明體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10" borderId="72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3" applyNumberFormat="0" applyFill="0" applyAlignment="0" applyProtection="0">
      <alignment vertical="center"/>
    </xf>
    <xf numFmtId="0" fontId="46" fillId="0" borderId="73" applyNumberFormat="0" applyFill="0" applyAlignment="0" applyProtection="0">
      <alignment vertical="center"/>
    </xf>
    <xf numFmtId="0" fontId="47" fillId="0" borderId="7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1" borderId="75" applyNumberFormat="0" applyAlignment="0" applyProtection="0">
      <alignment vertical="center"/>
    </xf>
    <xf numFmtId="0" fontId="49" fillId="12" borderId="76" applyNumberFormat="0" applyAlignment="0" applyProtection="0">
      <alignment vertical="center"/>
    </xf>
    <xf numFmtId="0" fontId="50" fillId="12" borderId="75" applyNumberFormat="0" applyAlignment="0" applyProtection="0">
      <alignment vertical="center"/>
    </xf>
    <xf numFmtId="0" fontId="51" fillId="13" borderId="77" applyNumberFormat="0" applyAlignment="0" applyProtection="0">
      <alignment vertical="center"/>
    </xf>
    <xf numFmtId="0" fontId="52" fillId="0" borderId="78" applyNumberFormat="0" applyFill="0" applyAlignment="0" applyProtection="0">
      <alignment vertical="center"/>
    </xf>
    <xf numFmtId="0" fontId="53" fillId="0" borderId="79" applyNumberFormat="0" applyFill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9" fillId="0" borderId="0">
      <alignment horizontal="center" vertical="center"/>
    </xf>
    <xf numFmtId="0" fontId="59" fillId="0" borderId="0">
      <alignment horizontal="center" vertical="top"/>
    </xf>
    <xf numFmtId="0" fontId="60" fillId="0" borderId="0">
      <alignment horizontal="center" vertical="center"/>
    </xf>
    <xf numFmtId="0" fontId="60" fillId="0" borderId="0">
      <alignment horizontal="center" vertical="center"/>
    </xf>
    <xf numFmtId="0" fontId="61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31" fillId="0" borderId="0">
      <alignment vertical="center"/>
    </xf>
    <xf numFmtId="0" fontId="31" fillId="0" borderId="0">
      <alignment vertical="center"/>
    </xf>
    <xf numFmtId="0" fontId="62" fillId="0" borderId="0" applyProtection="0">
      <alignment vertical="center"/>
    </xf>
  </cellStyleXfs>
  <cellXfs count="36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59" applyNumberFormat="1" applyFont="1" applyFill="1" applyBorder="1" applyAlignment="1">
      <alignment horizontal="center" vertical="center" wrapText="1" shrinkToFit="1"/>
    </xf>
    <xf numFmtId="0" fontId="5" fillId="0" borderId="6" xfId="5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3" borderId="7" xfId="52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5" fillId="0" borderId="6" xfId="59" applyNumberFormat="1" applyFont="1" applyFill="1" applyBorder="1" applyAlignment="1">
      <alignment horizontal="center" wrapText="1"/>
    </xf>
    <xf numFmtId="0" fontId="5" fillId="0" borderId="11" xfId="59" applyNumberFormat="1" applyFont="1" applyFill="1" applyBorder="1" applyAlignment="1">
      <alignment horizontal="center" vertical="center" wrapText="1"/>
    </xf>
    <xf numFmtId="0" fontId="6" fillId="0" borderId="12" xfId="51" applyFont="1" applyBorder="1" applyAlignment="1">
      <alignment horizontal="center" vertical="center" wrapText="1"/>
    </xf>
    <xf numFmtId="0" fontId="6" fillId="0" borderId="0" xfId="5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0" fillId="4" borderId="0" xfId="0" applyFill="1"/>
    <xf numFmtId="0" fontId="2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6" fillId="5" borderId="14" xfId="5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5" borderId="6" xfId="52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/>
    <xf numFmtId="0" fontId="10" fillId="4" borderId="2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2" fillId="0" borderId="0" xfId="49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top"/>
    </xf>
    <xf numFmtId="0" fontId="13" fillId="4" borderId="0" xfId="56" applyFont="1" applyFill="1"/>
    <xf numFmtId="0" fontId="14" fillId="4" borderId="0" xfId="56" applyFont="1" applyFill="1" applyBorder="1" applyAlignment="1">
      <alignment horizontal="center"/>
    </xf>
    <xf numFmtId="0" fontId="13" fillId="4" borderId="0" xfId="56" applyFont="1" applyFill="1" applyBorder="1" applyAlignment="1">
      <alignment horizontal="center"/>
    </xf>
    <xf numFmtId="0" fontId="14" fillId="4" borderId="15" xfId="54" applyFont="1" applyFill="1" applyBorder="1" applyAlignment="1">
      <alignment horizontal="left" vertical="center"/>
    </xf>
    <xf numFmtId="0" fontId="13" fillId="4" borderId="16" xfId="54" applyFont="1" applyFill="1" applyBorder="1" applyAlignment="1">
      <alignment horizontal="center" vertical="center"/>
    </xf>
    <xf numFmtId="0" fontId="14" fillId="4" borderId="16" xfId="54" applyFont="1" applyFill="1" applyBorder="1" applyAlignment="1">
      <alignment vertical="center"/>
    </xf>
    <xf numFmtId="0" fontId="13" fillId="4" borderId="16" xfId="56" applyFont="1" applyFill="1" applyBorder="1" applyAlignment="1">
      <alignment horizontal="center"/>
    </xf>
    <xf numFmtId="0" fontId="14" fillId="4" borderId="16" xfId="54" applyFont="1" applyFill="1" applyBorder="1" applyAlignment="1">
      <alignment horizontal="left" vertical="center"/>
    </xf>
    <xf numFmtId="0" fontId="14" fillId="4" borderId="17" xfId="56" applyFont="1" applyFill="1" applyBorder="1" applyAlignment="1" applyProtection="1">
      <alignment horizontal="center" vertical="center"/>
    </xf>
    <xf numFmtId="0" fontId="14" fillId="4" borderId="2" xfId="56" applyFont="1" applyFill="1" applyBorder="1" applyAlignment="1">
      <alignment horizontal="center" vertical="center"/>
    </xf>
    <xf numFmtId="0" fontId="13" fillId="4" borderId="2" xfId="56" applyFont="1" applyFill="1" applyBorder="1" applyAlignment="1">
      <alignment horizontal="center"/>
    </xf>
    <xf numFmtId="0" fontId="14" fillId="4" borderId="2" xfId="56" applyFont="1" applyFill="1" applyBorder="1" applyAlignment="1" applyProtection="1">
      <alignment horizontal="center" vertical="center"/>
    </xf>
    <xf numFmtId="176" fontId="15" fillId="4" borderId="2" xfId="0" applyNumberFormat="1" applyFont="1" applyFill="1" applyBorder="1" applyAlignment="1"/>
    <xf numFmtId="0" fontId="16" fillId="0" borderId="2" xfId="55" applyFont="1" applyFill="1" applyBorder="1" applyAlignment="1">
      <alignment horizontal="left"/>
    </xf>
    <xf numFmtId="176" fontId="17" fillId="4" borderId="2" xfId="0" applyNumberFormat="1" applyFont="1" applyFill="1" applyBorder="1" applyAlignment="1"/>
    <xf numFmtId="176" fontId="18" fillId="4" borderId="2" xfId="0" applyNumberFormat="1" applyFont="1" applyFill="1" applyBorder="1" applyAlignment="1"/>
    <xf numFmtId="177" fontId="19" fillId="4" borderId="2" xfId="0" applyNumberFormat="1" applyFont="1" applyFill="1" applyBorder="1" applyAlignment="1"/>
    <xf numFmtId="49" fontId="20" fillId="0" borderId="2" xfId="53" applyNumberFormat="1" applyFont="1" applyFill="1" applyBorder="1" applyAlignment="1">
      <alignment horizontal="center"/>
    </xf>
    <xf numFmtId="0" fontId="0" fillId="4" borderId="0" xfId="57" applyFont="1" applyFill="1">
      <alignment vertical="center"/>
    </xf>
    <xf numFmtId="0" fontId="21" fillId="4" borderId="0" xfId="56" applyFont="1" applyFill="1"/>
    <xf numFmtId="49" fontId="14" fillId="4" borderId="2" xfId="57" applyNumberFormat="1" applyFont="1" applyFill="1" applyBorder="1" applyAlignment="1">
      <alignment horizontal="center" vertical="center"/>
    </xf>
    <xf numFmtId="49" fontId="13" fillId="4" borderId="2" xfId="57" applyNumberFormat="1" applyFont="1" applyFill="1" applyBorder="1" applyAlignment="1">
      <alignment horizontal="center" vertical="center"/>
    </xf>
    <xf numFmtId="14" fontId="14" fillId="4" borderId="0" xfId="56" applyNumberFormat="1" applyFont="1" applyFill="1"/>
    <xf numFmtId="0" fontId="14" fillId="4" borderId="0" xfId="56" applyFont="1" applyFill="1"/>
    <xf numFmtId="0" fontId="22" fillId="0" borderId="0" xfId="54" applyFill="1" applyBorder="1" applyAlignment="1">
      <alignment horizontal="left" vertical="center"/>
    </xf>
    <xf numFmtId="0" fontId="22" fillId="0" borderId="0" xfId="54" applyFont="1" applyFill="1" applyAlignment="1">
      <alignment horizontal="left" vertical="center"/>
    </xf>
    <xf numFmtId="0" fontId="22" fillId="0" borderId="0" xfId="54" applyFill="1" applyAlignment="1">
      <alignment horizontal="left" vertical="center"/>
    </xf>
    <xf numFmtId="0" fontId="23" fillId="0" borderId="18" xfId="54" applyFont="1" applyFill="1" applyBorder="1" applyAlignment="1">
      <alignment horizontal="center" vertical="top"/>
    </xf>
    <xf numFmtId="0" fontId="24" fillId="0" borderId="19" xfId="54" applyFont="1" applyFill="1" applyBorder="1" applyAlignment="1">
      <alignment horizontal="left" vertical="center"/>
    </xf>
    <xf numFmtId="0" fontId="19" fillId="0" borderId="20" xfId="54" applyFont="1" applyFill="1" applyBorder="1" applyAlignment="1">
      <alignment horizontal="center" vertical="center"/>
    </xf>
    <xf numFmtId="0" fontId="24" fillId="0" borderId="20" xfId="54" applyFont="1" applyFill="1" applyBorder="1" applyAlignment="1">
      <alignment horizontal="center" vertical="center"/>
    </xf>
    <xf numFmtId="0" fontId="25" fillId="0" borderId="20" xfId="54" applyFont="1" applyFill="1" applyBorder="1" applyAlignment="1">
      <alignment vertical="center"/>
    </xf>
    <xf numFmtId="0" fontId="24" fillId="0" borderId="20" xfId="54" applyFont="1" applyFill="1" applyBorder="1" applyAlignment="1">
      <alignment vertical="center"/>
    </xf>
    <xf numFmtId="0" fontId="25" fillId="0" borderId="20" xfId="54" applyFont="1" applyFill="1" applyBorder="1" applyAlignment="1">
      <alignment horizontal="center" vertical="center"/>
    </xf>
    <xf numFmtId="0" fontId="24" fillId="0" borderId="21" xfId="54" applyFont="1" applyFill="1" applyBorder="1" applyAlignment="1">
      <alignment vertical="center"/>
    </xf>
    <xf numFmtId="0" fontId="19" fillId="0" borderId="22" xfId="54" applyFont="1" applyBorder="1" applyAlignment="1">
      <alignment horizontal="left" vertical="center"/>
    </xf>
    <xf numFmtId="0" fontId="19" fillId="0" borderId="23" xfId="54" applyFont="1" applyBorder="1" applyAlignment="1">
      <alignment horizontal="left" vertical="center"/>
    </xf>
    <xf numFmtId="0" fontId="24" fillId="0" borderId="24" xfId="54" applyFont="1" applyFill="1" applyBorder="1" applyAlignment="1">
      <alignment vertical="center"/>
    </xf>
    <xf numFmtId="58" fontId="25" fillId="0" borderId="24" xfId="54" applyNumberFormat="1" applyFont="1" applyFill="1" applyBorder="1" applyAlignment="1">
      <alignment horizontal="center" vertical="center"/>
    </xf>
    <xf numFmtId="0" fontId="25" fillId="0" borderId="24" xfId="54" applyFont="1" applyFill="1" applyBorder="1" applyAlignment="1">
      <alignment horizontal="center" vertical="center"/>
    </xf>
    <xf numFmtId="0" fontId="24" fillId="0" borderId="24" xfId="54" applyFont="1" applyFill="1" applyBorder="1" applyAlignment="1">
      <alignment horizontal="center" vertical="center"/>
    </xf>
    <xf numFmtId="0" fontId="24" fillId="0" borderId="21" xfId="54" applyFont="1" applyFill="1" applyBorder="1" applyAlignment="1">
      <alignment horizontal="left" vertical="center"/>
    </xf>
    <xf numFmtId="0" fontId="19" fillId="0" borderId="24" xfId="54" applyFont="1" applyBorder="1" applyAlignment="1">
      <alignment vertical="center"/>
    </xf>
    <xf numFmtId="0" fontId="19" fillId="0" borderId="25" xfId="54" applyFont="1" applyBorder="1" applyAlignment="1">
      <alignment vertical="center"/>
    </xf>
    <xf numFmtId="0" fontId="24" fillId="0" borderId="24" xfId="54" applyFont="1" applyFill="1" applyBorder="1" applyAlignment="1">
      <alignment horizontal="left" vertical="center"/>
    </xf>
    <xf numFmtId="0" fontId="19" fillId="0" borderId="24" xfId="54" applyFont="1" applyFill="1" applyBorder="1" applyAlignment="1">
      <alignment horizontal="center" vertical="center"/>
    </xf>
    <xf numFmtId="0" fontId="24" fillId="0" borderId="26" xfId="54" applyFont="1" applyFill="1" applyBorder="1" applyAlignment="1">
      <alignment vertical="center"/>
    </xf>
    <xf numFmtId="0" fontId="24" fillId="0" borderId="27" xfId="54" applyFont="1" applyFill="1" applyBorder="1" applyAlignment="1">
      <alignment vertical="center"/>
    </xf>
    <xf numFmtId="0" fontId="19" fillId="0" borderId="28" xfId="54" applyFont="1" applyFill="1" applyBorder="1" applyAlignment="1">
      <alignment horizontal="right" vertical="center"/>
    </xf>
    <xf numFmtId="0" fontId="24" fillId="0" borderId="28" xfId="54" applyFont="1" applyFill="1" applyBorder="1" applyAlignment="1">
      <alignment vertical="center"/>
    </xf>
    <xf numFmtId="0" fontId="25" fillId="0" borderId="29" xfId="54" applyFont="1" applyFill="1" applyBorder="1" applyAlignment="1">
      <alignment vertical="center"/>
    </xf>
    <xf numFmtId="0" fontId="22" fillId="0" borderId="2" xfId="54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4" fillId="0" borderId="19" xfId="54" applyFont="1" applyFill="1" applyBorder="1" applyAlignment="1">
      <alignment vertical="center"/>
    </xf>
    <xf numFmtId="0" fontId="24" fillId="0" borderId="3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5" fillId="0" borderId="24" xfId="54" applyFont="1" applyFill="1" applyBorder="1" applyAlignment="1">
      <alignment horizontal="left" vertical="center"/>
    </xf>
    <xf numFmtId="0" fontId="25" fillId="0" borderId="24" xfId="54" applyFont="1" applyFill="1" applyBorder="1" applyAlignment="1">
      <alignment vertical="center"/>
    </xf>
    <xf numFmtId="0" fontId="25" fillId="0" borderId="22" xfId="54" applyFont="1" applyFill="1" applyBorder="1" applyAlignment="1">
      <alignment horizontal="center" vertical="center"/>
    </xf>
    <xf numFmtId="0" fontId="25" fillId="0" borderId="33" xfId="54" applyFont="1" applyFill="1" applyBorder="1" applyAlignment="1">
      <alignment horizontal="center" vertical="center"/>
    </xf>
    <xf numFmtId="0" fontId="17" fillId="0" borderId="34" xfId="54" applyFont="1" applyFill="1" applyBorder="1" applyAlignment="1">
      <alignment horizontal="left" vertical="center"/>
    </xf>
    <xf numFmtId="0" fontId="17" fillId="0" borderId="33" xfId="54" applyFont="1" applyFill="1" applyBorder="1" applyAlignment="1">
      <alignment horizontal="left" vertical="center"/>
    </xf>
    <xf numFmtId="0" fontId="25" fillId="0" borderId="28" xfId="54" applyFont="1" applyFill="1" applyBorder="1" applyAlignment="1">
      <alignment horizontal="left" vertical="center"/>
    </xf>
    <xf numFmtId="0" fontId="25" fillId="0" borderId="28" xfId="54" applyFont="1" applyFill="1" applyBorder="1" applyAlignment="1">
      <alignment vertical="center"/>
    </xf>
    <xf numFmtId="0" fontId="25" fillId="0" borderId="0" xfId="54" applyFont="1" applyFill="1" applyBorder="1" applyAlignment="1">
      <alignment horizontal="left" vertical="center"/>
    </xf>
    <xf numFmtId="0" fontId="24" fillId="0" borderId="20" xfId="54" applyFont="1" applyFill="1" applyBorder="1" applyAlignment="1">
      <alignment horizontal="left" vertical="center"/>
    </xf>
    <xf numFmtId="0" fontId="25" fillId="0" borderId="21" xfId="54" applyFont="1" applyFill="1" applyBorder="1" applyAlignment="1">
      <alignment horizontal="left" vertical="center"/>
    </xf>
    <xf numFmtId="0" fontId="25" fillId="0" borderId="34" xfId="54" applyFont="1" applyFill="1" applyBorder="1" applyAlignment="1">
      <alignment horizontal="left" vertical="center"/>
    </xf>
    <xf numFmtId="0" fontId="25" fillId="0" borderId="33" xfId="54" applyFont="1" applyFill="1" applyBorder="1" applyAlignment="1">
      <alignment horizontal="left" vertical="center"/>
    </xf>
    <xf numFmtId="0" fontId="25" fillId="0" borderId="21" xfId="54" applyFont="1" applyFill="1" applyBorder="1" applyAlignment="1">
      <alignment horizontal="left" vertical="center" wrapText="1"/>
    </xf>
    <xf numFmtId="0" fontId="25" fillId="0" borderId="24" xfId="54" applyFont="1" applyFill="1" applyBorder="1" applyAlignment="1">
      <alignment horizontal="left" vertical="center" wrapText="1"/>
    </xf>
    <xf numFmtId="0" fontId="24" fillId="0" borderId="27" xfId="54" applyFont="1" applyFill="1" applyBorder="1" applyAlignment="1">
      <alignment horizontal="left" vertical="center"/>
    </xf>
    <xf numFmtId="0" fontId="22" fillId="0" borderId="28" xfId="54" applyFill="1" applyBorder="1" applyAlignment="1">
      <alignment horizontal="center" vertical="center"/>
    </xf>
    <xf numFmtId="0" fontId="24" fillId="0" borderId="35" xfId="54" applyFont="1" applyFill="1" applyBorder="1" applyAlignment="1">
      <alignment horizontal="center" vertical="center"/>
    </xf>
    <xf numFmtId="0" fontId="24" fillId="0" borderId="36" xfId="54" applyFont="1" applyFill="1" applyBorder="1" applyAlignment="1">
      <alignment horizontal="left" vertical="center"/>
    </xf>
    <xf numFmtId="0" fontId="22" fillId="0" borderId="34" xfId="54" applyFont="1" applyFill="1" applyBorder="1" applyAlignment="1">
      <alignment horizontal="left" vertical="center"/>
    </xf>
    <xf numFmtId="0" fontId="22" fillId="0" borderId="33" xfId="54" applyFont="1" applyFill="1" applyBorder="1" applyAlignment="1">
      <alignment horizontal="left" vertical="center"/>
    </xf>
    <xf numFmtId="0" fontId="15" fillId="0" borderId="34" xfId="54" applyFont="1" applyFill="1" applyBorder="1" applyAlignment="1">
      <alignment horizontal="left" vertical="center"/>
    </xf>
    <xf numFmtId="0" fontId="25" fillId="0" borderId="37" xfId="54" applyFont="1" applyFill="1" applyBorder="1" applyAlignment="1">
      <alignment horizontal="left" vertical="center"/>
    </xf>
    <xf numFmtId="0" fontId="25" fillId="0" borderId="38" xfId="54" applyFont="1" applyFill="1" applyBorder="1" applyAlignment="1">
      <alignment horizontal="left" vertical="center"/>
    </xf>
    <xf numFmtId="0" fontId="17" fillId="0" borderId="19" xfId="54" applyFont="1" applyFill="1" applyBorder="1" applyAlignment="1">
      <alignment horizontal="left" vertical="center"/>
    </xf>
    <xf numFmtId="0" fontId="17" fillId="0" borderId="20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4" fillId="0" borderId="39" xfId="54" applyFont="1" applyFill="1" applyBorder="1" applyAlignment="1">
      <alignment horizontal="left" vertical="center"/>
    </xf>
    <xf numFmtId="0" fontId="25" fillId="0" borderId="28" xfId="54" applyFont="1" applyFill="1" applyBorder="1" applyAlignment="1">
      <alignment horizontal="center" vertical="center"/>
    </xf>
    <xf numFmtId="58" fontId="25" fillId="0" borderId="28" xfId="54" applyNumberFormat="1" applyFont="1" applyFill="1" applyBorder="1" applyAlignment="1">
      <alignment vertical="center"/>
    </xf>
    <xf numFmtId="0" fontId="24" fillId="0" borderId="28" xfId="54" applyFont="1" applyFill="1" applyBorder="1" applyAlignment="1">
      <alignment horizontal="center" vertical="center"/>
    </xf>
    <xf numFmtId="0" fontId="25" fillId="0" borderId="40" xfId="54" applyFont="1" applyFill="1" applyBorder="1" applyAlignment="1">
      <alignment horizontal="center" vertical="center"/>
    </xf>
    <xf numFmtId="0" fontId="24" fillId="0" borderId="25" xfId="54" applyFont="1" applyFill="1" applyBorder="1" applyAlignment="1">
      <alignment horizontal="center" vertical="center"/>
    </xf>
    <xf numFmtId="0" fontId="25" fillId="0" borderId="25" xfId="54" applyFont="1" applyFill="1" applyBorder="1" applyAlignment="1">
      <alignment horizontal="left" vertical="center"/>
    </xf>
    <xf numFmtId="0" fontId="25" fillId="0" borderId="41" xfId="54" applyFont="1" applyFill="1" applyBorder="1" applyAlignment="1">
      <alignment horizontal="left" vertical="center"/>
    </xf>
    <xf numFmtId="0" fontId="24" fillId="0" borderId="42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center" vertical="center"/>
    </xf>
    <xf numFmtId="0" fontId="17" fillId="0" borderId="23" xfId="54" applyFont="1" applyFill="1" applyBorder="1" applyAlignment="1">
      <alignment horizontal="left" vertical="center"/>
    </xf>
    <xf numFmtId="0" fontId="24" fillId="0" borderId="40" xfId="54" applyFont="1" applyFill="1" applyBorder="1" applyAlignment="1">
      <alignment horizontal="left" vertical="center"/>
    </xf>
    <xf numFmtId="0" fontId="24" fillId="0" borderId="25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5" fillId="0" borderId="25" xfId="54" applyFont="1" applyFill="1" applyBorder="1" applyAlignment="1">
      <alignment horizontal="left" vertical="center" wrapText="1"/>
    </xf>
    <xf numFmtId="0" fontId="22" fillId="0" borderId="41" xfId="54" applyFill="1" applyBorder="1" applyAlignment="1">
      <alignment horizontal="center" vertical="center"/>
    </xf>
    <xf numFmtId="0" fontId="22" fillId="0" borderId="23" xfId="54" applyFont="1" applyFill="1" applyBorder="1" applyAlignment="1">
      <alignment horizontal="left" vertical="center"/>
    </xf>
    <xf numFmtId="0" fontId="25" fillId="0" borderId="43" xfId="54" applyFont="1" applyFill="1" applyBorder="1" applyAlignment="1">
      <alignment horizontal="left" vertical="center"/>
    </xf>
    <xf numFmtId="0" fontId="17" fillId="0" borderId="40" xfId="54" applyFont="1" applyFill="1" applyBorder="1" applyAlignment="1">
      <alignment horizontal="left" vertical="center"/>
    </xf>
    <xf numFmtId="0" fontId="25" fillId="0" borderId="41" xfId="54" applyFont="1" applyFill="1" applyBorder="1" applyAlignment="1">
      <alignment horizontal="center" vertical="center"/>
    </xf>
    <xf numFmtId="0" fontId="22" fillId="0" borderId="0" xfId="54" applyFont="1" applyAlignment="1">
      <alignment horizontal="left" vertical="center"/>
    </xf>
    <xf numFmtId="0" fontId="26" fillId="0" borderId="18" xfId="54" applyFont="1" applyBorder="1" applyAlignment="1">
      <alignment horizontal="center" vertical="top"/>
    </xf>
    <xf numFmtId="0" fontId="15" fillId="0" borderId="44" xfId="54" applyFont="1" applyBorder="1" applyAlignment="1">
      <alignment horizontal="left" vertical="center"/>
    </xf>
    <xf numFmtId="0" fontId="19" fillId="0" borderId="45" xfId="54" applyFont="1" applyBorder="1" applyAlignment="1">
      <alignment horizontal="center" vertical="center"/>
    </xf>
    <xf numFmtId="0" fontId="15" fillId="0" borderId="45" xfId="54" applyFont="1" applyBorder="1" applyAlignment="1">
      <alignment horizontal="center" vertical="center"/>
    </xf>
    <xf numFmtId="0" fontId="17" fillId="0" borderId="45" xfId="54" applyFont="1" applyBorder="1" applyAlignment="1">
      <alignment horizontal="left" vertical="center"/>
    </xf>
    <xf numFmtId="0" fontId="17" fillId="0" borderId="19" xfId="54" applyFont="1" applyBorder="1" applyAlignment="1">
      <alignment horizontal="center" vertical="center"/>
    </xf>
    <xf numFmtId="0" fontId="17" fillId="0" borderId="20" xfId="54" applyFont="1" applyBorder="1" applyAlignment="1">
      <alignment horizontal="center" vertical="center"/>
    </xf>
    <xf numFmtId="0" fontId="17" fillId="0" borderId="40" xfId="54" applyFont="1" applyBorder="1" applyAlignment="1">
      <alignment horizontal="center" vertical="center"/>
    </xf>
    <xf numFmtId="0" fontId="15" fillId="0" borderId="19" xfId="54" applyFont="1" applyBorder="1" applyAlignment="1">
      <alignment horizontal="center" vertical="center"/>
    </xf>
    <xf numFmtId="0" fontId="15" fillId="0" borderId="20" xfId="54" applyFont="1" applyBorder="1" applyAlignment="1">
      <alignment horizontal="center" vertical="center"/>
    </xf>
    <xf numFmtId="0" fontId="15" fillId="0" borderId="40" xfId="54" applyFont="1" applyBorder="1" applyAlignment="1">
      <alignment horizontal="center" vertical="center"/>
    </xf>
    <xf numFmtId="0" fontId="17" fillId="0" borderId="21" xfId="54" applyFont="1" applyBorder="1" applyAlignment="1">
      <alignment horizontal="left" vertical="center"/>
    </xf>
    <xf numFmtId="0" fontId="19" fillId="0" borderId="24" xfId="54" applyFont="1" applyBorder="1" applyAlignment="1">
      <alignment horizontal="left" vertical="center"/>
    </xf>
    <xf numFmtId="0" fontId="19" fillId="0" borderId="25" xfId="54" applyFont="1" applyBorder="1" applyAlignment="1">
      <alignment horizontal="left" vertical="center"/>
    </xf>
    <xf numFmtId="0" fontId="17" fillId="0" borderId="24" xfId="54" applyFont="1" applyBorder="1" applyAlignment="1">
      <alignment horizontal="left" vertical="center"/>
    </xf>
    <xf numFmtId="14" fontId="19" fillId="0" borderId="24" xfId="54" applyNumberFormat="1" applyFont="1" applyBorder="1" applyAlignment="1">
      <alignment horizontal="center" vertical="center"/>
    </xf>
    <xf numFmtId="14" fontId="19" fillId="0" borderId="25" xfId="54" applyNumberFormat="1" applyFont="1" applyBorder="1" applyAlignment="1">
      <alignment horizontal="center" vertical="center"/>
    </xf>
    <xf numFmtId="0" fontId="17" fillId="0" borderId="21" xfId="54" applyFont="1" applyBorder="1" applyAlignment="1">
      <alignment vertical="center"/>
    </xf>
    <xf numFmtId="0" fontId="17" fillId="0" borderId="24" xfId="54" applyFont="1" applyBorder="1" applyAlignment="1">
      <alignment vertical="center"/>
    </xf>
    <xf numFmtId="0" fontId="22" fillId="0" borderId="24" xfId="54" applyFont="1" applyBorder="1" applyAlignment="1">
      <alignment vertical="center"/>
    </xf>
    <xf numFmtId="0" fontId="27" fillId="0" borderId="27" xfId="54" applyFont="1" applyBorder="1" applyAlignment="1">
      <alignment vertical="center"/>
    </xf>
    <xf numFmtId="0" fontId="19" fillId="0" borderId="28" xfId="54" applyFont="1" applyBorder="1" applyAlignment="1">
      <alignment horizontal="center" vertical="center"/>
    </xf>
    <xf numFmtId="0" fontId="19" fillId="0" borderId="41" xfId="54" applyFont="1" applyBorder="1" applyAlignment="1">
      <alignment horizontal="center" vertical="center"/>
    </xf>
    <xf numFmtId="0" fontId="17" fillId="0" borderId="27" xfId="54" applyFont="1" applyBorder="1" applyAlignment="1">
      <alignment horizontal="left" vertical="center"/>
    </xf>
    <xf numFmtId="0" fontId="17" fillId="0" borderId="28" xfId="54" applyFont="1" applyBorder="1" applyAlignment="1">
      <alignment horizontal="left" vertical="center"/>
    </xf>
    <xf numFmtId="14" fontId="19" fillId="0" borderId="28" xfId="54" applyNumberFormat="1" applyFont="1" applyBorder="1" applyAlignment="1">
      <alignment horizontal="center" vertical="center"/>
    </xf>
    <xf numFmtId="14" fontId="19" fillId="0" borderId="41" xfId="54" applyNumberFormat="1" applyFont="1" applyBorder="1" applyAlignment="1">
      <alignment horizontal="center" vertical="center"/>
    </xf>
    <xf numFmtId="0" fontId="15" fillId="0" borderId="0" xfId="54" applyFont="1" applyBorder="1" applyAlignment="1">
      <alignment horizontal="left" vertical="center"/>
    </xf>
    <xf numFmtId="0" fontId="17" fillId="0" borderId="19" xfId="54" applyFont="1" applyBorder="1" applyAlignment="1">
      <alignment vertical="center"/>
    </xf>
    <xf numFmtId="0" fontId="22" fillId="0" borderId="20" xfId="54" applyFont="1" applyBorder="1" applyAlignment="1">
      <alignment horizontal="left" vertical="center"/>
    </xf>
    <xf numFmtId="0" fontId="19" fillId="0" borderId="20" xfId="54" applyFont="1" applyBorder="1" applyAlignment="1">
      <alignment horizontal="left" vertical="center"/>
    </xf>
    <xf numFmtId="0" fontId="22" fillId="0" borderId="20" xfId="54" applyFont="1" applyBorder="1" applyAlignment="1">
      <alignment vertical="center"/>
    </xf>
    <xf numFmtId="0" fontId="17" fillId="0" borderId="20" xfId="54" applyFont="1" applyBorder="1" applyAlignment="1">
      <alignment vertical="center"/>
    </xf>
    <xf numFmtId="0" fontId="22" fillId="0" borderId="24" xfId="54" applyFont="1" applyBorder="1" applyAlignment="1">
      <alignment horizontal="left" vertical="center"/>
    </xf>
    <xf numFmtId="0" fontId="17" fillId="0" borderId="0" xfId="54" applyFont="1" applyBorder="1" applyAlignment="1">
      <alignment horizontal="left" vertical="center"/>
    </xf>
    <xf numFmtId="0" fontId="25" fillId="0" borderId="19" xfId="54" applyFont="1" applyBorder="1" applyAlignment="1">
      <alignment horizontal="left" vertical="center"/>
    </xf>
    <xf numFmtId="0" fontId="25" fillId="0" borderId="20" xfId="54" applyFont="1" applyBorder="1" applyAlignment="1">
      <alignment horizontal="left" vertical="center"/>
    </xf>
    <xf numFmtId="0" fontId="25" fillId="0" borderId="34" xfId="54" applyFont="1" applyBorder="1" applyAlignment="1">
      <alignment horizontal="left" vertical="center"/>
    </xf>
    <xf numFmtId="0" fontId="25" fillId="0" borderId="33" xfId="54" applyFont="1" applyBorder="1" applyAlignment="1">
      <alignment horizontal="left" vertical="center"/>
    </xf>
    <xf numFmtId="0" fontId="25" fillId="0" borderId="39" xfId="54" applyFont="1" applyBorder="1" applyAlignment="1">
      <alignment horizontal="left" vertical="center"/>
    </xf>
    <xf numFmtId="0" fontId="25" fillId="0" borderId="22" xfId="54" applyFont="1" applyBorder="1" applyAlignment="1">
      <alignment horizontal="left" vertical="center"/>
    </xf>
    <xf numFmtId="0" fontId="19" fillId="0" borderId="27" xfId="54" applyFont="1" applyBorder="1" applyAlignment="1">
      <alignment horizontal="left" vertical="center"/>
    </xf>
    <xf numFmtId="0" fontId="19" fillId="0" borderId="28" xfId="54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7" fillId="0" borderId="21" xfId="54" applyFont="1" applyFill="1" applyBorder="1" applyAlignment="1">
      <alignment horizontal="left" vertical="center"/>
    </xf>
    <xf numFmtId="0" fontId="19" fillId="0" borderId="24" xfId="54" applyFont="1" applyFill="1" applyBorder="1" applyAlignment="1">
      <alignment horizontal="left" vertical="center"/>
    </xf>
    <xf numFmtId="0" fontId="17" fillId="0" borderId="27" xfId="54" applyFont="1" applyBorder="1" applyAlignment="1">
      <alignment horizontal="center" vertical="center"/>
    </xf>
    <xf numFmtId="0" fontId="17" fillId="0" borderId="28" xfId="54" applyFont="1" applyBorder="1" applyAlignment="1">
      <alignment horizontal="center" vertical="center"/>
    </xf>
    <xf numFmtId="0" fontId="17" fillId="0" borderId="21" xfId="54" applyFont="1" applyBorder="1" applyAlignment="1">
      <alignment horizontal="center" vertical="center"/>
    </xf>
    <xf numFmtId="0" fontId="17" fillId="0" borderId="24" xfId="54" applyFont="1" applyBorder="1" applyAlignment="1">
      <alignment horizontal="center" vertical="center"/>
    </xf>
    <xf numFmtId="0" fontId="24" fillId="0" borderId="24" xfId="54" applyFont="1" applyBorder="1" applyAlignment="1">
      <alignment horizontal="left" vertical="center"/>
    </xf>
    <xf numFmtId="0" fontId="17" fillId="0" borderId="37" xfId="54" applyFont="1" applyFill="1" applyBorder="1" applyAlignment="1">
      <alignment horizontal="left" vertical="center"/>
    </xf>
    <xf numFmtId="0" fontId="17" fillId="0" borderId="38" xfId="54" applyFont="1" applyFill="1" applyBorder="1" applyAlignment="1">
      <alignment horizontal="left" vertical="center"/>
    </xf>
    <xf numFmtId="0" fontId="15" fillId="0" borderId="0" xfId="54" applyFont="1" applyFill="1" applyBorder="1" applyAlignment="1">
      <alignment horizontal="left" vertical="center"/>
    </xf>
    <xf numFmtId="0" fontId="19" fillId="0" borderId="36" xfId="54" applyFont="1" applyFill="1" applyBorder="1" applyAlignment="1">
      <alignment horizontal="left" vertical="center"/>
    </xf>
    <xf numFmtId="0" fontId="19" fillId="0" borderId="32" xfId="54" applyFont="1" applyFill="1" applyBorder="1" applyAlignment="1">
      <alignment horizontal="left" vertical="center"/>
    </xf>
    <xf numFmtId="0" fontId="19" fillId="0" borderId="34" xfId="54" applyFont="1" applyFill="1" applyBorder="1" applyAlignment="1">
      <alignment horizontal="left" vertical="center"/>
    </xf>
    <xf numFmtId="0" fontId="19" fillId="0" borderId="33" xfId="54" applyFont="1" applyFill="1" applyBorder="1" applyAlignment="1">
      <alignment horizontal="left" vertical="center"/>
    </xf>
    <xf numFmtId="0" fontId="17" fillId="0" borderId="34" xfId="54" applyFont="1" applyBorder="1" applyAlignment="1">
      <alignment horizontal="left" vertical="center"/>
    </xf>
    <xf numFmtId="0" fontId="17" fillId="0" borderId="33" xfId="54" applyFont="1" applyBorder="1" applyAlignment="1">
      <alignment horizontal="left" vertical="center"/>
    </xf>
    <xf numFmtId="0" fontId="15" fillId="0" borderId="46" xfId="54" applyFont="1" applyBorder="1" applyAlignment="1">
      <alignment vertical="center"/>
    </xf>
    <xf numFmtId="0" fontId="19" fillId="0" borderId="47" xfId="54" applyFont="1" applyBorder="1" applyAlignment="1">
      <alignment horizontal="center" vertical="center"/>
    </xf>
    <xf numFmtId="0" fontId="15" fillId="0" borderId="47" xfId="54" applyFont="1" applyBorder="1" applyAlignment="1">
      <alignment vertical="center"/>
    </xf>
    <xf numFmtId="0" fontId="28" fillId="0" borderId="47" xfId="54" applyFont="1" applyBorder="1" applyAlignment="1">
      <alignment vertical="center"/>
    </xf>
    <xf numFmtId="58" fontId="15" fillId="0" borderId="47" xfId="54" applyNumberFormat="1" applyFont="1" applyBorder="1" applyAlignment="1">
      <alignment vertical="center"/>
    </xf>
    <xf numFmtId="0" fontId="15" fillId="0" borderId="47" xfId="54" applyFont="1" applyBorder="1" applyAlignment="1">
      <alignment horizontal="center" vertical="center"/>
    </xf>
    <xf numFmtId="0" fontId="15" fillId="0" borderId="48" xfId="54" applyFont="1" applyFill="1" applyBorder="1" applyAlignment="1">
      <alignment horizontal="left" vertical="center"/>
    </xf>
    <xf numFmtId="0" fontId="15" fillId="0" borderId="47" xfId="54" applyFont="1" applyFill="1" applyBorder="1" applyAlignment="1">
      <alignment horizontal="left" vertical="center"/>
    </xf>
    <xf numFmtId="0" fontId="15" fillId="0" borderId="49" xfId="54" applyFont="1" applyFill="1" applyBorder="1" applyAlignment="1">
      <alignment horizontal="center" vertical="center"/>
    </xf>
    <xf numFmtId="0" fontId="15" fillId="0" borderId="50" xfId="54" applyFont="1" applyFill="1" applyBorder="1" applyAlignment="1">
      <alignment horizontal="center" vertical="center"/>
    </xf>
    <xf numFmtId="0" fontId="15" fillId="0" borderId="27" xfId="54" applyFont="1" applyFill="1" applyBorder="1" applyAlignment="1">
      <alignment horizontal="center" vertical="center"/>
    </xf>
    <xf numFmtId="0" fontId="15" fillId="0" borderId="28" xfId="54" applyFont="1" applyFill="1" applyBorder="1" applyAlignment="1">
      <alignment horizontal="center" vertical="center"/>
    </xf>
    <xf numFmtId="0" fontId="22" fillId="0" borderId="45" xfId="54" applyFont="1" applyBorder="1" applyAlignment="1">
      <alignment horizontal="center" vertical="center"/>
    </xf>
    <xf numFmtId="0" fontId="22" fillId="0" borderId="51" xfId="54" applyFont="1" applyBorder="1" applyAlignment="1">
      <alignment horizontal="center" vertical="center"/>
    </xf>
    <xf numFmtId="0" fontId="19" fillId="0" borderId="41" xfId="54" applyFont="1" applyBorder="1" applyAlignment="1">
      <alignment horizontal="left" vertical="center"/>
    </xf>
    <xf numFmtId="0" fontId="19" fillId="0" borderId="40" xfId="54" applyFont="1" applyBorder="1" applyAlignment="1">
      <alignment horizontal="left" vertical="center"/>
    </xf>
    <xf numFmtId="0" fontId="17" fillId="0" borderId="41" xfId="54" applyFont="1" applyBorder="1" applyAlignment="1">
      <alignment horizontal="left" vertical="center"/>
    </xf>
    <xf numFmtId="0" fontId="24" fillId="0" borderId="20" xfId="54" applyFont="1" applyBorder="1" applyAlignment="1">
      <alignment horizontal="left" vertical="center"/>
    </xf>
    <xf numFmtId="0" fontId="24" fillId="0" borderId="40" xfId="54" applyFont="1" applyBorder="1" applyAlignment="1">
      <alignment horizontal="left" vertical="center"/>
    </xf>
    <xf numFmtId="0" fontId="24" fillId="0" borderId="22" xfId="54" applyFont="1" applyBorder="1" applyAlignment="1">
      <alignment horizontal="left" vertical="center"/>
    </xf>
    <xf numFmtId="0" fontId="24" fillId="0" borderId="33" xfId="54" applyFont="1" applyBorder="1" applyAlignment="1">
      <alignment horizontal="left" vertical="center"/>
    </xf>
    <xf numFmtId="0" fontId="24" fillId="0" borderId="23" xfId="54" applyFont="1" applyBorder="1" applyAlignment="1">
      <alignment horizontal="left" vertical="center"/>
    </xf>
    <xf numFmtId="0" fontId="19" fillId="0" borderId="25" xfId="54" applyFont="1" applyFill="1" applyBorder="1" applyAlignment="1">
      <alignment horizontal="left" vertical="center"/>
    </xf>
    <xf numFmtId="0" fontId="17" fillId="0" borderId="41" xfId="54" applyFont="1" applyBorder="1" applyAlignment="1">
      <alignment horizontal="center" vertical="center"/>
    </xf>
    <xf numFmtId="0" fontId="24" fillId="0" borderId="25" xfId="54" applyFont="1" applyBorder="1" applyAlignment="1">
      <alignment horizontal="left" vertical="center"/>
    </xf>
    <xf numFmtId="0" fontId="17" fillId="0" borderId="43" xfId="54" applyFont="1" applyFill="1" applyBorder="1" applyAlignment="1">
      <alignment horizontal="left" vertical="center"/>
    </xf>
    <xf numFmtId="0" fontId="19" fillId="0" borderId="42" xfId="54" applyFont="1" applyFill="1" applyBorder="1" applyAlignment="1">
      <alignment horizontal="left" vertical="center"/>
    </xf>
    <xf numFmtId="0" fontId="19" fillId="0" borderId="23" xfId="54" applyFont="1" applyFill="1" applyBorder="1" applyAlignment="1">
      <alignment horizontal="left" vertical="center"/>
    </xf>
    <xf numFmtId="0" fontId="17" fillId="0" borderId="23" xfId="54" applyFont="1" applyBorder="1" applyAlignment="1">
      <alignment horizontal="left" vertical="center"/>
    </xf>
    <xf numFmtId="0" fontId="22" fillId="0" borderId="47" xfId="54" applyFont="1" applyBorder="1" applyAlignment="1">
      <alignment horizontal="center" vertical="center"/>
    </xf>
    <xf numFmtId="0" fontId="22" fillId="0" borderId="52" xfId="54" applyFont="1" applyBorder="1" applyAlignment="1">
      <alignment horizontal="center" vertical="center"/>
    </xf>
    <xf numFmtId="0" fontId="15" fillId="0" borderId="53" xfId="54" applyFont="1" applyFill="1" applyBorder="1" applyAlignment="1">
      <alignment horizontal="left" vertical="center"/>
    </xf>
    <xf numFmtId="0" fontId="15" fillId="0" borderId="54" xfId="54" applyFont="1" applyFill="1" applyBorder="1" applyAlignment="1">
      <alignment horizontal="center" vertical="center"/>
    </xf>
    <xf numFmtId="0" fontId="15" fillId="0" borderId="41" xfId="54" applyFont="1" applyFill="1" applyBorder="1" applyAlignment="1">
      <alignment horizontal="center" vertical="center"/>
    </xf>
    <xf numFmtId="0" fontId="22" fillId="0" borderId="0" xfId="54" applyFont="1" applyBorder="1" applyAlignment="1">
      <alignment horizontal="left" vertical="center"/>
    </xf>
    <xf numFmtId="0" fontId="29" fillId="0" borderId="18" xfId="54" applyFont="1" applyBorder="1" applyAlignment="1">
      <alignment horizontal="center" vertical="top"/>
    </xf>
    <xf numFmtId="0" fontId="17" fillId="0" borderId="55" xfId="54" applyFont="1" applyBorder="1" applyAlignment="1">
      <alignment horizontal="left" vertical="center"/>
    </xf>
    <xf numFmtId="0" fontId="17" fillId="0" borderId="35" xfId="54" applyFont="1" applyBorder="1" applyAlignment="1">
      <alignment horizontal="left" vertical="center"/>
    </xf>
    <xf numFmtId="0" fontId="15" fillId="0" borderId="48" xfId="54" applyFont="1" applyBorder="1" applyAlignment="1">
      <alignment horizontal="left" vertical="center"/>
    </xf>
    <xf numFmtId="0" fontId="15" fillId="0" borderId="47" xfId="54" applyFont="1" applyBorder="1" applyAlignment="1">
      <alignment horizontal="left" vertical="center"/>
    </xf>
    <xf numFmtId="0" fontId="17" fillId="0" borderId="49" xfId="54" applyFont="1" applyBorder="1" applyAlignment="1">
      <alignment vertical="center"/>
    </xf>
    <xf numFmtId="0" fontId="22" fillId="0" borderId="50" xfId="54" applyFont="1" applyBorder="1" applyAlignment="1">
      <alignment horizontal="left" vertical="center"/>
    </xf>
    <xf numFmtId="0" fontId="19" fillId="0" borderId="50" xfId="54" applyFont="1" applyBorder="1" applyAlignment="1">
      <alignment horizontal="left" vertical="center"/>
    </xf>
    <xf numFmtId="0" fontId="22" fillId="0" borderId="50" xfId="54" applyFont="1" applyBorder="1" applyAlignment="1">
      <alignment vertical="center"/>
    </xf>
    <xf numFmtId="0" fontId="17" fillId="0" borderId="50" xfId="54" applyFont="1" applyBorder="1" applyAlignment="1">
      <alignment vertical="center"/>
    </xf>
    <xf numFmtId="0" fontId="17" fillId="0" borderId="49" xfId="54" applyFont="1" applyBorder="1" applyAlignment="1">
      <alignment horizontal="center" vertical="center"/>
    </xf>
    <xf numFmtId="0" fontId="19" fillId="0" borderId="50" xfId="54" applyFont="1" applyBorder="1" applyAlignment="1">
      <alignment horizontal="center" vertical="center"/>
    </xf>
    <xf numFmtId="0" fontId="17" fillId="0" borderId="50" xfId="54" applyFont="1" applyBorder="1" applyAlignment="1">
      <alignment horizontal="center" vertical="center"/>
    </xf>
    <xf numFmtId="0" fontId="22" fillId="0" borderId="50" xfId="54" applyFont="1" applyBorder="1" applyAlignment="1">
      <alignment horizontal="center" vertical="center"/>
    </xf>
    <xf numFmtId="0" fontId="19" fillId="0" borderId="24" xfId="54" applyFont="1" applyBorder="1" applyAlignment="1">
      <alignment horizontal="center" vertical="center"/>
    </xf>
    <xf numFmtId="0" fontId="22" fillId="0" borderId="24" xfId="54" applyFont="1" applyBorder="1" applyAlignment="1">
      <alignment horizontal="center" vertical="center"/>
    </xf>
    <xf numFmtId="0" fontId="17" fillId="0" borderId="37" xfId="54" applyFont="1" applyBorder="1" applyAlignment="1">
      <alignment horizontal="left" vertical="center" wrapText="1"/>
    </xf>
    <xf numFmtId="0" fontId="17" fillId="0" borderId="38" xfId="54" applyFont="1" applyBorder="1" applyAlignment="1">
      <alignment horizontal="left" vertical="center" wrapText="1"/>
    </xf>
    <xf numFmtId="0" fontId="17" fillId="0" borderId="49" xfId="54" applyFont="1" applyBorder="1" applyAlignment="1">
      <alignment horizontal="left" vertical="center"/>
    </xf>
    <xf numFmtId="0" fontId="17" fillId="0" borderId="50" xfId="54" applyFont="1" applyBorder="1" applyAlignment="1">
      <alignment horizontal="left" vertical="center"/>
    </xf>
    <xf numFmtId="0" fontId="30" fillId="0" borderId="56" xfId="54" applyFont="1" applyBorder="1" applyAlignment="1">
      <alignment horizontal="left" vertical="center" wrapText="1"/>
    </xf>
    <xf numFmtId="0" fontId="31" fillId="0" borderId="2" xfId="0" applyFont="1" applyFill="1" applyBorder="1" applyAlignment="1">
      <alignment vertical="center"/>
    </xf>
    <xf numFmtId="9" fontId="19" fillId="0" borderId="24" xfId="54" applyNumberFormat="1" applyFont="1" applyBorder="1" applyAlignment="1">
      <alignment horizontal="center" vertical="center"/>
    </xf>
    <xf numFmtId="9" fontId="31" fillId="0" borderId="2" xfId="0" applyNumberFormat="1" applyFont="1" applyFill="1" applyBorder="1" applyAlignment="1">
      <alignment horizontal="left"/>
    </xf>
    <xf numFmtId="0" fontId="19" fillId="0" borderId="21" xfId="54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0" fontId="15" fillId="0" borderId="47" xfId="0" applyFont="1" applyBorder="1" applyAlignment="1">
      <alignment horizontal="left" vertical="center"/>
    </xf>
    <xf numFmtId="9" fontId="19" fillId="0" borderId="36" xfId="54" applyNumberFormat="1" applyFont="1" applyBorder="1" applyAlignment="1">
      <alignment horizontal="left" vertical="center"/>
    </xf>
    <xf numFmtId="9" fontId="19" fillId="0" borderId="32" xfId="54" applyNumberFormat="1" applyFont="1" applyBorder="1" applyAlignment="1">
      <alignment horizontal="left" vertical="center"/>
    </xf>
    <xf numFmtId="9" fontId="19" fillId="0" borderId="37" xfId="54" applyNumberFormat="1" applyFont="1" applyBorder="1" applyAlignment="1">
      <alignment horizontal="left" vertical="center"/>
    </xf>
    <xf numFmtId="9" fontId="19" fillId="0" borderId="38" xfId="54" applyNumberFormat="1" applyFont="1" applyBorder="1" applyAlignment="1">
      <alignment horizontal="left" vertical="center"/>
    </xf>
    <xf numFmtId="0" fontId="24" fillId="0" borderId="49" xfId="54" applyFont="1" applyFill="1" applyBorder="1" applyAlignment="1">
      <alignment horizontal="left" vertical="center"/>
    </xf>
    <xf numFmtId="0" fontId="24" fillId="0" borderId="50" xfId="54" applyFont="1" applyFill="1" applyBorder="1" applyAlignment="1">
      <alignment horizontal="left" vertical="center"/>
    </xf>
    <xf numFmtId="0" fontId="24" fillId="0" borderId="29" xfId="54" applyFont="1" applyFill="1" applyBorder="1" applyAlignment="1">
      <alignment horizontal="left" vertical="center"/>
    </xf>
    <xf numFmtId="0" fontId="24" fillId="0" borderId="38" xfId="54" applyFont="1" applyFill="1" applyBorder="1" applyAlignment="1">
      <alignment horizontal="left" vertical="center"/>
    </xf>
    <xf numFmtId="0" fontId="15" fillId="0" borderId="35" xfId="54" applyFont="1" applyFill="1" applyBorder="1" applyAlignment="1">
      <alignment horizontal="left" vertical="center"/>
    </xf>
    <xf numFmtId="0" fontId="19" fillId="0" borderId="57" xfId="54" applyFont="1" applyFill="1" applyBorder="1" applyAlignment="1">
      <alignment horizontal="left" vertical="center"/>
    </xf>
    <xf numFmtId="0" fontId="19" fillId="0" borderId="58" xfId="54" applyFont="1" applyFill="1" applyBorder="1" applyAlignment="1">
      <alignment horizontal="left" vertical="center"/>
    </xf>
    <xf numFmtId="0" fontId="15" fillId="0" borderId="44" xfId="54" applyFont="1" applyBorder="1" applyAlignment="1">
      <alignment vertical="center"/>
    </xf>
    <xf numFmtId="0" fontId="32" fillId="0" borderId="47" xfId="54" applyFont="1" applyBorder="1" applyAlignment="1">
      <alignment horizontal="center" vertical="center"/>
    </xf>
    <xf numFmtId="0" fontId="15" fillId="0" borderId="45" xfId="54" applyFont="1" applyBorder="1" applyAlignment="1">
      <alignment vertical="center"/>
    </xf>
    <xf numFmtId="0" fontId="19" fillId="0" borderId="59" xfId="54" applyFont="1" applyBorder="1" applyAlignment="1">
      <alignment vertical="center"/>
    </xf>
    <xf numFmtId="0" fontId="15" fillId="0" borderId="59" xfId="54" applyFont="1" applyBorder="1" applyAlignment="1">
      <alignment vertical="center"/>
    </xf>
    <xf numFmtId="58" fontId="22" fillId="0" borderId="45" xfId="54" applyNumberFormat="1" applyFont="1" applyBorder="1" applyAlignment="1">
      <alignment vertical="center"/>
    </xf>
    <xf numFmtId="0" fontId="15" fillId="0" borderId="35" xfId="54" applyFont="1" applyBorder="1" applyAlignment="1">
      <alignment horizontal="center" vertical="center"/>
    </xf>
    <xf numFmtId="0" fontId="19" fillId="0" borderId="55" xfId="54" applyFont="1" applyFill="1" applyBorder="1" applyAlignment="1">
      <alignment horizontal="left" vertical="center"/>
    </xf>
    <xf numFmtId="0" fontId="19" fillId="0" borderId="35" xfId="54" applyFont="1" applyFill="1" applyBorder="1" applyAlignment="1">
      <alignment horizontal="left" vertical="center"/>
    </xf>
    <xf numFmtId="0" fontId="17" fillId="0" borderId="60" xfId="54" applyFont="1" applyBorder="1" applyAlignment="1">
      <alignment horizontal="left" vertical="center"/>
    </xf>
    <xf numFmtId="0" fontId="15" fillId="0" borderId="53" xfId="54" applyFont="1" applyBorder="1" applyAlignment="1">
      <alignment horizontal="left" vertical="center"/>
    </xf>
    <xf numFmtId="0" fontId="19" fillId="0" borderId="54" xfId="54" applyFont="1" applyBorder="1" applyAlignment="1">
      <alignment horizontal="left" vertical="center"/>
    </xf>
    <xf numFmtId="0" fontId="17" fillId="0" borderId="0" xfId="54" applyFont="1" applyBorder="1" applyAlignment="1">
      <alignment vertical="center"/>
    </xf>
    <xf numFmtId="0" fontId="17" fillId="0" borderId="43" xfId="54" applyFont="1" applyBorder="1" applyAlignment="1">
      <alignment horizontal="left" vertical="center" wrapText="1"/>
    </xf>
    <xf numFmtId="0" fontId="17" fillId="0" borderId="54" xfId="54" applyFont="1" applyBorder="1" applyAlignment="1">
      <alignment horizontal="left" vertical="center"/>
    </xf>
    <xf numFmtId="0" fontId="33" fillId="0" borderId="25" xfId="54" applyFont="1" applyBorder="1" applyAlignment="1">
      <alignment horizontal="left" vertical="center" wrapText="1"/>
    </xf>
    <xf numFmtId="0" fontId="33" fillId="0" borderId="25" xfId="54" applyFont="1" applyBorder="1" applyAlignment="1">
      <alignment horizontal="left" vertical="center"/>
    </xf>
    <xf numFmtId="0" fontId="25" fillId="0" borderId="25" xfId="54" applyFont="1" applyBorder="1" applyAlignment="1">
      <alignment horizontal="left" vertical="center"/>
    </xf>
    <xf numFmtId="0" fontId="15" fillId="0" borderId="53" xfId="0" applyFont="1" applyBorder="1" applyAlignment="1">
      <alignment horizontal="left" vertical="center"/>
    </xf>
    <xf numFmtId="9" fontId="19" fillId="0" borderId="42" xfId="54" applyNumberFormat="1" applyFont="1" applyBorder="1" applyAlignment="1">
      <alignment horizontal="left" vertical="center"/>
    </xf>
    <xf numFmtId="9" fontId="19" fillId="0" borderId="43" xfId="54" applyNumberFormat="1" applyFont="1" applyBorder="1" applyAlignment="1">
      <alignment horizontal="left" vertical="center"/>
    </xf>
    <xf numFmtId="0" fontId="24" fillId="0" borderId="54" xfId="54" applyFont="1" applyFill="1" applyBorder="1" applyAlignment="1">
      <alignment horizontal="left" vertical="center"/>
    </xf>
    <xf numFmtId="0" fontId="24" fillId="0" borderId="43" xfId="54" applyFont="1" applyFill="1" applyBorder="1" applyAlignment="1">
      <alignment horizontal="left" vertical="center"/>
    </xf>
    <xf numFmtId="0" fontId="19" fillId="0" borderId="61" xfId="54" applyFont="1" applyFill="1" applyBorder="1" applyAlignment="1">
      <alignment horizontal="left" vertical="center"/>
    </xf>
    <xf numFmtId="0" fontId="15" fillId="0" borderId="62" xfId="54" applyFont="1" applyBorder="1" applyAlignment="1">
      <alignment horizontal="center" vertical="center"/>
    </xf>
    <xf numFmtId="0" fontId="19" fillId="0" borderId="59" xfId="54" applyFont="1" applyBorder="1" applyAlignment="1">
      <alignment horizontal="center" vertical="center"/>
    </xf>
    <xf numFmtId="0" fontId="19" fillId="0" borderId="60" xfId="54" applyFont="1" applyBorder="1" applyAlignment="1">
      <alignment horizontal="center" vertical="center"/>
    </xf>
    <xf numFmtId="0" fontId="19" fillId="0" borderId="60" xfId="54" applyFont="1" applyFill="1" applyBorder="1" applyAlignment="1">
      <alignment horizontal="left" vertical="center"/>
    </xf>
    <xf numFmtId="0" fontId="34" fillId="0" borderId="63" xfId="0" applyFont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 wrapText="1"/>
    </xf>
    <xf numFmtId="0" fontId="35" fillId="0" borderId="65" xfId="0" applyFont="1" applyBorder="1"/>
    <xf numFmtId="0" fontId="35" fillId="0" borderId="2" xfId="0" applyFont="1" applyBorder="1"/>
    <xf numFmtId="0" fontId="35" fillId="0" borderId="8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6" borderId="8" xfId="0" applyFont="1" applyFill="1" applyBorder="1" applyAlignment="1">
      <alignment horizontal="center" vertical="center"/>
    </xf>
    <xf numFmtId="0" fontId="35" fillId="6" borderId="10" xfId="0" applyFont="1" applyFill="1" applyBorder="1" applyAlignment="1">
      <alignment horizontal="center" vertical="center"/>
    </xf>
    <xf numFmtId="0" fontId="35" fillId="6" borderId="2" xfId="0" applyFont="1" applyFill="1" applyBorder="1"/>
    <xf numFmtId="0" fontId="0" fillId="0" borderId="65" xfId="0" applyBorder="1"/>
    <xf numFmtId="0" fontId="0" fillId="6" borderId="2" xfId="0" applyFill="1" applyBorder="1"/>
    <xf numFmtId="0" fontId="0" fillId="0" borderId="66" xfId="0" applyBorder="1"/>
    <xf numFmtId="0" fontId="0" fillId="0" borderId="67" xfId="0" applyBorder="1"/>
    <xf numFmtId="0" fontId="0" fillId="6" borderId="67" xfId="0" applyFill="1" applyBorder="1"/>
    <xf numFmtId="0" fontId="0" fillId="7" borderId="0" xfId="0" applyFill="1"/>
    <xf numFmtId="0" fontId="34" fillId="0" borderId="68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/>
    </xf>
    <xf numFmtId="0" fontId="35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5" fillId="8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9" borderId="2" xfId="0" applyFont="1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1" xfId="50"/>
    <cellStyle name="S13" xfId="51"/>
    <cellStyle name="S15" xfId="52"/>
    <cellStyle name="常规 10 10" xfId="53"/>
    <cellStyle name="常规 2" xfId="54"/>
    <cellStyle name="常规 23" xfId="55"/>
    <cellStyle name="常规 3" xfId="56"/>
    <cellStyle name="常规 4" xfId="57"/>
    <cellStyle name="常规 40" xfId="58"/>
    <cellStyle name="常规_10AW核价-润懋(35款已核，单耗未减)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53275" y="8763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43750" y="685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77175" y="6477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886700" y="86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180975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43750" y="6858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77175" y="6477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9107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484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4857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243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6255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6255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2435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6255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010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010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532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010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1040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105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105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3865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5327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5327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1050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104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104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9577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273050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273050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273050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273050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273050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273050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273050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273050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273050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273050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273050</xdr:colOff>
      <xdr:row>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51100" y="296799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273050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74900" y="296799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273050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01900" y="33375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B43" sqref="B43"/>
    </sheetView>
  </sheetViews>
  <sheetFormatPr defaultColWidth="11" defaultRowHeight="14.25" outlineLevelCol="1"/>
  <cols>
    <col min="1" max="1" width="5.5" customWidth="1"/>
    <col min="2" max="2" width="96.375" style="355" customWidth="1"/>
    <col min="3" max="3" width="10.125" customWidth="1"/>
  </cols>
  <sheetData>
    <row r="1" ht="21" customHeight="1" spans="1:2">
      <c r="A1" s="356"/>
      <c r="B1" s="357" t="s">
        <v>0</v>
      </c>
    </row>
    <row r="2" spans="1:2">
      <c r="A2" s="9">
        <v>1</v>
      </c>
      <c r="B2" s="358" t="s">
        <v>1</v>
      </c>
    </row>
    <row r="3" spans="1:2">
      <c r="A3" s="9">
        <v>2</v>
      </c>
      <c r="B3" s="358" t="s">
        <v>2</v>
      </c>
    </row>
    <row r="4" spans="1:2">
      <c r="A4" s="9">
        <v>3</v>
      </c>
      <c r="B4" s="358" t="s">
        <v>3</v>
      </c>
    </row>
    <row r="5" spans="1:2">
      <c r="A5" s="9">
        <v>4</v>
      </c>
      <c r="B5" s="358" t="s">
        <v>4</v>
      </c>
    </row>
    <row r="6" spans="1:2">
      <c r="A6" s="9">
        <v>5</v>
      </c>
      <c r="B6" s="358" t="s">
        <v>5</v>
      </c>
    </row>
    <row r="7" spans="1:2">
      <c r="A7" s="9">
        <v>6</v>
      </c>
      <c r="B7" s="358" t="s">
        <v>6</v>
      </c>
    </row>
    <row r="8" s="354" customFormat="1" ht="15" customHeight="1" spans="1:2">
      <c r="A8" s="359">
        <v>7</v>
      </c>
      <c r="B8" s="360" t="s">
        <v>7</v>
      </c>
    </row>
    <row r="9" ht="18.95" customHeight="1" spans="1:2">
      <c r="A9" s="356"/>
      <c r="B9" s="361" t="s">
        <v>8</v>
      </c>
    </row>
    <row r="10" ht="15.95" customHeight="1" spans="1:2">
      <c r="A10" s="9">
        <v>1</v>
      </c>
      <c r="B10" s="362" t="s">
        <v>9</v>
      </c>
    </row>
    <row r="11" spans="1:2">
      <c r="A11" s="9">
        <v>2</v>
      </c>
      <c r="B11" s="358" t="s">
        <v>10</v>
      </c>
    </row>
    <row r="12" spans="1:2">
      <c r="A12" s="9">
        <v>3</v>
      </c>
      <c r="B12" s="363" t="s">
        <v>11</v>
      </c>
    </row>
    <row r="13" spans="1:2">
      <c r="A13" s="9">
        <v>4</v>
      </c>
      <c r="B13" s="364" t="s">
        <v>12</v>
      </c>
    </row>
    <row r="14" spans="1:2">
      <c r="A14" s="9">
        <v>5</v>
      </c>
      <c r="B14" s="364" t="s">
        <v>13</v>
      </c>
    </row>
    <row r="15" spans="1:2">
      <c r="A15" s="9">
        <v>6</v>
      </c>
      <c r="B15" s="364" t="s">
        <v>14</v>
      </c>
    </row>
    <row r="16" spans="1:2">
      <c r="A16" s="9">
        <v>7</v>
      </c>
      <c r="B16" s="364" t="s">
        <v>15</v>
      </c>
    </row>
    <row r="17" spans="1:2">
      <c r="A17" s="9">
        <v>8</v>
      </c>
      <c r="B17" s="364" t="s">
        <v>16</v>
      </c>
    </row>
    <row r="18" spans="1:2">
      <c r="A18" s="9">
        <v>9</v>
      </c>
      <c r="B18" s="358" t="s">
        <v>17</v>
      </c>
    </row>
    <row r="19" spans="1:2">
      <c r="A19" s="9"/>
      <c r="B19" s="358"/>
    </row>
    <row r="20" ht="20.25" spans="1:2">
      <c r="A20" s="356"/>
      <c r="B20" s="357" t="s">
        <v>18</v>
      </c>
    </row>
    <row r="21" spans="1:2">
      <c r="A21" s="9">
        <v>1</v>
      </c>
      <c r="B21" s="365" t="s">
        <v>19</v>
      </c>
    </row>
    <row r="22" spans="1:2">
      <c r="A22" s="9">
        <v>2</v>
      </c>
      <c r="B22" s="358" t="s">
        <v>20</v>
      </c>
    </row>
    <row r="23" spans="1:2">
      <c r="A23" s="9">
        <v>3</v>
      </c>
      <c r="B23" s="358" t="s">
        <v>21</v>
      </c>
    </row>
    <row r="24" spans="1:2">
      <c r="A24" s="9">
        <v>4</v>
      </c>
      <c r="B24" s="358" t="s">
        <v>22</v>
      </c>
    </row>
    <row r="25" spans="1:2">
      <c r="A25" s="9">
        <v>5</v>
      </c>
      <c r="B25" s="364" t="s">
        <v>23</v>
      </c>
    </row>
    <row r="26" spans="1:2">
      <c r="A26" s="9">
        <v>6</v>
      </c>
      <c r="B26" s="364" t="s">
        <v>24</v>
      </c>
    </row>
    <row r="27" spans="1:2">
      <c r="A27" s="9">
        <v>7</v>
      </c>
      <c r="B27" s="358" t="s">
        <v>25</v>
      </c>
    </row>
    <row r="28" spans="1:2">
      <c r="A28" s="9"/>
      <c r="B28" s="358"/>
    </row>
    <row r="29" ht="20.25" spans="1:2">
      <c r="A29" s="356"/>
      <c r="B29" s="357" t="s">
        <v>26</v>
      </c>
    </row>
    <row r="30" spans="1:2">
      <c r="A30" s="9">
        <v>1</v>
      </c>
      <c r="B30" s="365" t="s">
        <v>27</v>
      </c>
    </row>
    <row r="31" spans="1:2">
      <c r="A31" s="9">
        <v>2</v>
      </c>
      <c r="B31" s="358" t="s">
        <v>28</v>
      </c>
    </row>
    <row r="32" spans="1:2">
      <c r="A32" s="9">
        <v>3</v>
      </c>
      <c r="B32" s="358" t="s">
        <v>29</v>
      </c>
    </row>
    <row r="33" ht="28.5" spans="1:2">
      <c r="A33" s="9">
        <v>4</v>
      </c>
      <c r="B33" s="358" t="s">
        <v>30</v>
      </c>
    </row>
    <row r="34" spans="1:2">
      <c r="A34" s="9">
        <v>5</v>
      </c>
      <c r="B34" s="358" t="s">
        <v>31</v>
      </c>
    </row>
    <row r="35" spans="1:2">
      <c r="A35" s="9">
        <v>6</v>
      </c>
      <c r="B35" s="358" t="s">
        <v>32</v>
      </c>
    </row>
    <row r="36" spans="1:2">
      <c r="A36" s="9">
        <v>7</v>
      </c>
      <c r="B36" s="358" t="s">
        <v>33</v>
      </c>
    </row>
    <row r="37" spans="1:2">
      <c r="A37" s="9"/>
      <c r="B37" s="358"/>
    </row>
    <row r="39" spans="1:2">
      <c r="A39" s="366" t="s">
        <v>34</v>
      </c>
      <c r="B39" s="36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314</v>
      </c>
      <c r="B2" s="32" t="s">
        <v>250</v>
      </c>
      <c r="C2" s="32" t="s">
        <v>251</v>
      </c>
      <c r="D2" s="32" t="s">
        <v>252</v>
      </c>
      <c r="E2" s="32" t="s">
        <v>253</v>
      </c>
      <c r="F2" s="32" t="s">
        <v>254</v>
      </c>
      <c r="G2" s="31" t="s">
        <v>315</v>
      </c>
      <c r="H2" s="31" t="s">
        <v>316</v>
      </c>
      <c r="I2" s="31" t="s">
        <v>317</v>
      </c>
      <c r="J2" s="31" t="s">
        <v>316</v>
      </c>
      <c r="K2" s="31" t="s">
        <v>318</v>
      </c>
      <c r="L2" s="31" t="s">
        <v>316</v>
      </c>
      <c r="M2" s="32" t="s">
        <v>292</v>
      </c>
      <c r="N2" s="32" t="s">
        <v>263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3" t="s">
        <v>314</v>
      </c>
      <c r="B4" s="34" t="s">
        <v>319</v>
      </c>
      <c r="C4" s="34" t="s">
        <v>293</v>
      </c>
      <c r="D4" s="34" t="s">
        <v>252</v>
      </c>
      <c r="E4" s="32" t="s">
        <v>253</v>
      </c>
      <c r="F4" s="32" t="s">
        <v>254</v>
      </c>
      <c r="G4" s="31" t="s">
        <v>315</v>
      </c>
      <c r="H4" s="31" t="s">
        <v>316</v>
      </c>
      <c r="I4" s="31" t="s">
        <v>317</v>
      </c>
      <c r="J4" s="31" t="s">
        <v>316</v>
      </c>
      <c r="K4" s="31" t="s">
        <v>318</v>
      </c>
      <c r="L4" s="31" t="s">
        <v>316</v>
      </c>
      <c r="M4" s="32" t="s">
        <v>292</v>
      </c>
      <c r="N4" s="32" t="s">
        <v>263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320</v>
      </c>
      <c r="B11" s="19"/>
      <c r="C11" s="19"/>
      <c r="D11" s="20"/>
      <c r="E11" s="17"/>
      <c r="F11" s="35"/>
      <c r="G11" s="30"/>
      <c r="H11" s="35"/>
      <c r="I11" s="18" t="s">
        <v>321</v>
      </c>
      <c r="J11" s="19"/>
      <c r="K11" s="19"/>
      <c r="L11" s="19"/>
      <c r="M11" s="19"/>
      <c r="N11" s="25"/>
    </row>
    <row r="12" ht="16.5" spans="1:14">
      <c r="A12" s="21" t="s">
        <v>322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286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324</v>
      </c>
      <c r="H2" s="4" t="s">
        <v>325</v>
      </c>
      <c r="I2" s="4" t="s">
        <v>326</v>
      </c>
      <c r="J2" s="4" t="s">
        <v>327</v>
      </c>
      <c r="K2" s="5" t="s">
        <v>292</v>
      </c>
      <c r="L2" s="5" t="s">
        <v>263</v>
      </c>
    </row>
    <row r="3" ht="49.5" spans="1:12">
      <c r="A3" s="9"/>
      <c r="B3" s="9"/>
      <c r="C3" s="12">
        <v>2104</v>
      </c>
      <c r="D3" s="12" t="s">
        <v>265</v>
      </c>
      <c r="E3" s="11" t="s">
        <v>266</v>
      </c>
      <c r="F3" s="12" t="s">
        <v>63</v>
      </c>
      <c r="G3" s="26" t="s">
        <v>328</v>
      </c>
      <c r="H3" s="27" t="s">
        <v>329</v>
      </c>
      <c r="I3" s="12"/>
      <c r="J3" s="12"/>
      <c r="K3" s="12"/>
      <c r="L3" s="12"/>
    </row>
    <row r="4" ht="49.5" spans="1:12">
      <c r="A4" s="9"/>
      <c r="B4" s="9"/>
      <c r="C4" s="12">
        <v>11</v>
      </c>
      <c r="D4" s="12" t="s">
        <v>265</v>
      </c>
      <c r="E4" s="11" t="s">
        <v>269</v>
      </c>
      <c r="F4" s="12" t="s">
        <v>63</v>
      </c>
      <c r="G4" s="26" t="s">
        <v>328</v>
      </c>
      <c r="H4" s="27" t="s">
        <v>329</v>
      </c>
      <c r="I4" s="12"/>
      <c r="J4" s="12"/>
      <c r="K4" s="12"/>
      <c r="L4" s="12"/>
    </row>
    <row r="5" spans="1:12">
      <c r="A5" s="9"/>
      <c r="B5" s="9"/>
      <c r="C5" s="12"/>
      <c r="D5" s="12"/>
      <c r="E5" s="28"/>
      <c r="F5" s="12"/>
      <c r="G5" s="12"/>
      <c r="H5" s="12"/>
      <c r="I5" s="12"/>
      <c r="J5" s="12"/>
      <c r="K5" s="12"/>
      <c r="L5" s="12"/>
    </row>
    <row r="6" spans="1:12">
      <c r="A6" s="9"/>
      <c r="B6" s="9"/>
      <c r="C6" s="12"/>
      <c r="D6" s="12"/>
      <c r="E6" s="28"/>
      <c r="F6" s="12"/>
      <c r="G6" s="12"/>
      <c r="H6" s="12"/>
      <c r="I6" s="12"/>
      <c r="J6" s="12"/>
      <c r="K6" s="12"/>
      <c r="L6" s="12"/>
    </row>
    <row r="7" spans="1:12">
      <c r="A7" s="9"/>
      <c r="B7" s="9"/>
      <c r="C7" s="12"/>
      <c r="D7" s="12"/>
      <c r="E7" s="29"/>
      <c r="F7" s="12"/>
      <c r="G7" s="12"/>
      <c r="H7" s="12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4" t="s">
        <v>282</v>
      </c>
      <c r="B11" s="19"/>
      <c r="C11" s="19"/>
      <c r="D11" s="19"/>
      <c r="E11" s="20"/>
      <c r="F11" s="17"/>
      <c r="G11" s="30"/>
      <c r="H11" s="18" t="s">
        <v>283</v>
      </c>
      <c r="I11" s="19"/>
      <c r="J11" s="19"/>
      <c r="K11" s="19"/>
      <c r="L11" s="25"/>
    </row>
    <row r="12" ht="16.5" spans="1:12">
      <c r="A12" s="21" t="s">
        <v>330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4" sqref="F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249</v>
      </c>
      <c r="B2" s="5" t="s">
        <v>254</v>
      </c>
      <c r="C2" s="5" t="s">
        <v>293</v>
      </c>
      <c r="D2" s="5" t="s">
        <v>252</v>
      </c>
      <c r="E2" s="5" t="s">
        <v>253</v>
      </c>
      <c r="F2" s="4" t="s">
        <v>332</v>
      </c>
      <c r="G2" s="4" t="s">
        <v>275</v>
      </c>
      <c r="H2" s="6" t="s">
        <v>276</v>
      </c>
      <c r="I2" s="23" t="s">
        <v>278</v>
      </c>
    </row>
    <row r="3" s="1" customFormat="1" ht="16.5" spans="1:9">
      <c r="A3" s="4"/>
      <c r="B3" s="7"/>
      <c r="C3" s="7"/>
      <c r="D3" s="7"/>
      <c r="E3" s="7"/>
      <c r="F3" s="4" t="s">
        <v>333</v>
      </c>
      <c r="G3" s="4" t="s">
        <v>279</v>
      </c>
      <c r="H3" s="8"/>
      <c r="I3" s="24"/>
    </row>
    <row r="4" ht="33" spans="1:9">
      <c r="A4" s="9"/>
      <c r="B4" s="369" t="s">
        <v>334</v>
      </c>
      <c r="C4" s="10" t="s">
        <v>335</v>
      </c>
      <c r="D4" s="11" t="s">
        <v>336</v>
      </c>
      <c r="E4" s="12" t="s">
        <v>63</v>
      </c>
      <c r="F4" s="12">
        <v>0.3</v>
      </c>
      <c r="G4" s="12">
        <v>0.5</v>
      </c>
      <c r="H4" s="12">
        <f>SUM(F4:G4)</f>
        <v>0.8</v>
      </c>
      <c r="I4" s="12" t="s">
        <v>268</v>
      </c>
    </row>
    <row r="5" spans="1:9">
      <c r="A5" s="9"/>
      <c r="B5" s="9"/>
      <c r="C5" s="12"/>
      <c r="D5" s="13"/>
      <c r="E5" s="12"/>
      <c r="F5" s="12"/>
      <c r="G5" s="12"/>
      <c r="H5" s="12"/>
      <c r="I5" s="12"/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282</v>
      </c>
      <c r="B12" s="15"/>
      <c r="C12" s="15"/>
      <c r="D12" s="16"/>
      <c r="E12" s="17"/>
      <c r="F12" s="18" t="s">
        <v>283</v>
      </c>
      <c r="G12" s="19"/>
      <c r="H12" s="20"/>
      <c r="I12" s="25"/>
    </row>
    <row r="13" ht="16.5" spans="1:9">
      <c r="A13" s="21" t="s">
        <v>337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4" t="s">
        <v>35</v>
      </c>
      <c r="C2" s="335"/>
      <c r="D2" s="335"/>
      <c r="E2" s="335"/>
      <c r="F2" s="335"/>
      <c r="G2" s="335"/>
      <c r="H2" s="335"/>
      <c r="I2" s="349"/>
    </row>
    <row r="3" ht="27.95" customHeight="1" spans="2:9">
      <c r="B3" s="336"/>
      <c r="C3" s="337"/>
      <c r="D3" s="338" t="s">
        <v>36</v>
      </c>
      <c r="E3" s="339"/>
      <c r="F3" s="340" t="s">
        <v>37</v>
      </c>
      <c r="G3" s="341"/>
      <c r="H3" s="338" t="s">
        <v>38</v>
      </c>
      <c r="I3" s="350"/>
    </row>
    <row r="4" ht="27.95" customHeight="1" spans="2:9">
      <c r="B4" s="336" t="s">
        <v>39</v>
      </c>
      <c r="C4" s="337" t="s">
        <v>40</v>
      </c>
      <c r="D4" s="337" t="s">
        <v>41</v>
      </c>
      <c r="E4" s="337" t="s">
        <v>42</v>
      </c>
      <c r="F4" s="342" t="s">
        <v>41</v>
      </c>
      <c r="G4" s="342" t="s">
        <v>42</v>
      </c>
      <c r="H4" s="337" t="s">
        <v>41</v>
      </c>
      <c r="I4" s="351" t="s">
        <v>42</v>
      </c>
    </row>
    <row r="5" ht="27.95" customHeight="1" spans="2:9">
      <c r="B5" s="343" t="s">
        <v>43</v>
      </c>
      <c r="C5" s="9">
        <v>13</v>
      </c>
      <c r="D5" s="9">
        <v>0</v>
      </c>
      <c r="E5" s="9">
        <v>1</v>
      </c>
      <c r="F5" s="344">
        <v>0</v>
      </c>
      <c r="G5" s="344">
        <v>1</v>
      </c>
      <c r="H5" s="9">
        <v>1</v>
      </c>
      <c r="I5" s="352">
        <v>2</v>
      </c>
    </row>
    <row r="6" ht="27.95" customHeight="1" spans="2:9">
      <c r="B6" s="343" t="s">
        <v>44</v>
      </c>
      <c r="C6" s="9">
        <v>20</v>
      </c>
      <c r="D6" s="9">
        <v>0</v>
      </c>
      <c r="E6" s="9">
        <v>1</v>
      </c>
      <c r="F6" s="344">
        <v>1</v>
      </c>
      <c r="G6" s="344">
        <v>2</v>
      </c>
      <c r="H6" s="9">
        <v>2</v>
      </c>
      <c r="I6" s="352">
        <v>3</v>
      </c>
    </row>
    <row r="7" ht="27.95" customHeight="1" spans="2:9">
      <c r="B7" s="343" t="s">
        <v>45</v>
      </c>
      <c r="C7" s="9">
        <v>32</v>
      </c>
      <c r="D7" s="9">
        <v>0</v>
      </c>
      <c r="E7" s="9">
        <v>1</v>
      </c>
      <c r="F7" s="344">
        <v>2</v>
      </c>
      <c r="G7" s="344">
        <v>3</v>
      </c>
      <c r="H7" s="9">
        <v>3</v>
      </c>
      <c r="I7" s="352">
        <v>4</v>
      </c>
    </row>
    <row r="8" ht="27.95" customHeight="1" spans="2:9">
      <c r="B8" s="343" t="s">
        <v>46</v>
      </c>
      <c r="C8" s="9">
        <v>50</v>
      </c>
      <c r="D8" s="9">
        <v>1</v>
      </c>
      <c r="E8" s="9">
        <v>2</v>
      </c>
      <c r="F8" s="344">
        <v>3</v>
      </c>
      <c r="G8" s="344">
        <v>4</v>
      </c>
      <c r="H8" s="9">
        <v>5</v>
      </c>
      <c r="I8" s="352">
        <v>6</v>
      </c>
    </row>
    <row r="9" ht="27.95" customHeight="1" spans="2:9">
      <c r="B9" s="343" t="s">
        <v>47</v>
      </c>
      <c r="C9" s="9">
        <v>80</v>
      </c>
      <c r="D9" s="9">
        <v>2</v>
      </c>
      <c r="E9" s="9">
        <v>3</v>
      </c>
      <c r="F9" s="344">
        <v>5</v>
      </c>
      <c r="G9" s="344">
        <v>6</v>
      </c>
      <c r="H9" s="9">
        <v>7</v>
      </c>
      <c r="I9" s="352">
        <v>8</v>
      </c>
    </row>
    <row r="10" ht="27.95" customHeight="1" spans="2:9">
      <c r="B10" s="343" t="s">
        <v>48</v>
      </c>
      <c r="C10" s="9">
        <v>125</v>
      </c>
      <c r="D10" s="9">
        <v>3</v>
      </c>
      <c r="E10" s="9">
        <v>4</v>
      </c>
      <c r="F10" s="344">
        <v>7</v>
      </c>
      <c r="G10" s="344">
        <v>8</v>
      </c>
      <c r="H10" s="9">
        <v>10</v>
      </c>
      <c r="I10" s="352">
        <v>11</v>
      </c>
    </row>
    <row r="11" ht="27.95" customHeight="1" spans="2:9">
      <c r="B11" s="343" t="s">
        <v>49</v>
      </c>
      <c r="C11" s="9">
        <v>200</v>
      </c>
      <c r="D11" s="9">
        <v>5</v>
      </c>
      <c r="E11" s="9">
        <v>6</v>
      </c>
      <c r="F11" s="344">
        <v>10</v>
      </c>
      <c r="G11" s="344">
        <v>11</v>
      </c>
      <c r="H11" s="9">
        <v>14</v>
      </c>
      <c r="I11" s="352">
        <v>15</v>
      </c>
    </row>
    <row r="12" ht="27.95" customHeight="1" spans="2:9">
      <c r="B12" s="345" t="s">
        <v>50</v>
      </c>
      <c r="C12" s="346">
        <v>315</v>
      </c>
      <c r="D12" s="346">
        <v>7</v>
      </c>
      <c r="E12" s="346">
        <v>8</v>
      </c>
      <c r="F12" s="347">
        <v>14</v>
      </c>
      <c r="G12" s="347">
        <v>15</v>
      </c>
      <c r="H12" s="346">
        <v>21</v>
      </c>
      <c r="I12" s="353">
        <v>22</v>
      </c>
    </row>
    <row r="14" spans="2:4">
      <c r="B14" s="348" t="s">
        <v>51</v>
      </c>
      <c r="C14" s="348"/>
      <c r="D14" s="3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N51" sqref="N51"/>
    </sheetView>
  </sheetViews>
  <sheetFormatPr defaultColWidth="10.375" defaultRowHeight="16.5" customHeight="1"/>
  <cols>
    <col min="1" max="1" width="11.125" style="172" customWidth="1"/>
    <col min="2" max="9" width="10.375" style="172"/>
    <col min="10" max="10" width="8.875" style="172" customWidth="1"/>
    <col min="11" max="11" width="12" style="172" customWidth="1"/>
    <col min="12" max="16384" width="10.375" style="172"/>
  </cols>
  <sheetData>
    <row r="1" ht="21" spans="1:11">
      <c r="A1" s="268" t="s">
        <v>52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ht="15" spans="1:11">
      <c r="A2" s="174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177" t="s">
        <v>57</v>
      </c>
      <c r="I2" s="245" t="s">
        <v>58</v>
      </c>
      <c r="J2" s="245"/>
      <c r="K2" s="246"/>
    </row>
    <row r="3" ht="14.25" spans="1:1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ht="14.25" spans="1:11">
      <c r="A4" s="184" t="s">
        <v>62</v>
      </c>
      <c r="B4" s="185" t="s">
        <v>63</v>
      </c>
      <c r="C4" s="186"/>
      <c r="D4" s="184" t="s">
        <v>64</v>
      </c>
      <c r="E4" s="187"/>
      <c r="F4" s="188">
        <v>45545</v>
      </c>
      <c r="G4" s="189"/>
      <c r="H4" s="184" t="s">
        <v>65</v>
      </c>
      <c r="I4" s="187"/>
      <c r="J4" s="185" t="s">
        <v>66</v>
      </c>
      <c r="K4" s="186" t="s">
        <v>67</v>
      </c>
    </row>
    <row r="5" ht="14.25" spans="1:11">
      <c r="A5" s="190" t="s">
        <v>68</v>
      </c>
      <c r="B5" s="185" t="s">
        <v>69</v>
      </c>
      <c r="C5" s="186"/>
      <c r="D5" s="184" t="s">
        <v>70</v>
      </c>
      <c r="E5" s="187"/>
      <c r="F5" s="188">
        <v>45463</v>
      </c>
      <c r="G5" s="189"/>
      <c r="H5" s="184" t="s">
        <v>71</v>
      </c>
      <c r="I5" s="187"/>
      <c r="J5" s="185" t="s">
        <v>66</v>
      </c>
      <c r="K5" s="186" t="s">
        <v>67</v>
      </c>
    </row>
    <row r="6" ht="14.25" spans="1:11">
      <c r="A6" s="184" t="s">
        <v>72</v>
      </c>
      <c r="B6" s="107">
        <v>1</v>
      </c>
      <c r="C6" s="108">
        <v>6</v>
      </c>
      <c r="D6" s="190" t="s">
        <v>73</v>
      </c>
      <c r="E6" s="191"/>
      <c r="F6" s="188">
        <v>45536</v>
      </c>
      <c r="G6" s="189"/>
      <c r="H6" s="184" t="s">
        <v>74</v>
      </c>
      <c r="I6" s="187"/>
      <c r="J6" s="185" t="s">
        <v>66</v>
      </c>
      <c r="K6" s="186" t="s">
        <v>67</v>
      </c>
    </row>
    <row r="7" ht="14.25" spans="1:11">
      <c r="A7" s="184" t="s">
        <v>75</v>
      </c>
      <c r="B7" s="100">
        <v>734</v>
      </c>
      <c r="C7" s="101"/>
      <c r="D7" s="190" t="s">
        <v>76</v>
      </c>
      <c r="E7" s="192"/>
      <c r="F7" s="188">
        <v>45540</v>
      </c>
      <c r="G7" s="189"/>
      <c r="H7" s="184" t="s">
        <v>77</v>
      </c>
      <c r="I7" s="187"/>
      <c r="J7" s="185" t="s">
        <v>66</v>
      </c>
      <c r="K7" s="186" t="s">
        <v>67</v>
      </c>
    </row>
    <row r="8" ht="15" spans="1:11">
      <c r="A8" s="193" t="s">
        <v>78</v>
      </c>
      <c r="B8" s="194"/>
      <c r="C8" s="195"/>
      <c r="D8" s="196" t="s">
        <v>79</v>
      </c>
      <c r="E8" s="197"/>
      <c r="F8" s="198">
        <v>45540</v>
      </c>
      <c r="G8" s="199"/>
      <c r="H8" s="196" t="s">
        <v>80</v>
      </c>
      <c r="I8" s="197"/>
      <c r="J8" s="215" t="s">
        <v>66</v>
      </c>
      <c r="K8" s="247" t="s">
        <v>67</v>
      </c>
    </row>
    <row r="9" ht="15" spans="1:11">
      <c r="A9" s="269" t="s">
        <v>81</v>
      </c>
      <c r="B9" s="270"/>
      <c r="C9" s="270"/>
      <c r="D9" s="270"/>
      <c r="E9" s="270"/>
      <c r="F9" s="270"/>
      <c r="G9" s="270"/>
      <c r="H9" s="270"/>
      <c r="I9" s="270"/>
      <c r="J9" s="270"/>
      <c r="K9" s="315"/>
    </row>
    <row r="10" ht="15" spans="1:11">
      <c r="A10" s="271" t="s">
        <v>82</v>
      </c>
      <c r="B10" s="272"/>
      <c r="C10" s="272"/>
      <c r="D10" s="272"/>
      <c r="E10" s="272"/>
      <c r="F10" s="272"/>
      <c r="G10" s="272"/>
      <c r="H10" s="272"/>
      <c r="I10" s="272"/>
      <c r="J10" s="272"/>
      <c r="K10" s="316"/>
    </row>
    <row r="11" ht="14.25" spans="1:11">
      <c r="A11" s="273" t="s">
        <v>83</v>
      </c>
      <c r="B11" s="274" t="s">
        <v>84</v>
      </c>
      <c r="C11" s="275" t="s">
        <v>85</v>
      </c>
      <c r="D11" s="276"/>
      <c r="E11" s="277" t="s">
        <v>86</v>
      </c>
      <c r="F11" s="274" t="s">
        <v>84</v>
      </c>
      <c r="G11" s="275" t="s">
        <v>85</v>
      </c>
      <c r="H11" s="275" t="s">
        <v>87</v>
      </c>
      <c r="I11" s="277" t="s">
        <v>88</v>
      </c>
      <c r="J11" s="274" t="s">
        <v>84</v>
      </c>
      <c r="K11" s="317" t="s">
        <v>85</v>
      </c>
    </row>
    <row r="12" ht="14.25" spans="1:11">
      <c r="A12" s="190" t="s">
        <v>89</v>
      </c>
      <c r="B12" s="206" t="s">
        <v>84</v>
      </c>
      <c r="C12" s="185" t="s">
        <v>85</v>
      </c>
      <c r="D12" s="192"/>
      <c r="E12" s="191" t="s">
        <v>90</v>
      </c>
      <c r="F12" s="206" t="s">
        <v>84</v>
      </c>
      <c r="G12" s="185" t="s">
        <v>85</v>
      </c>
      <c r="H12" s="185" t="s">
        <v>87</v>
      </c>
      <c r="I12" s="191" t="s">
        <v>91</v>
      </c>
      <c r="J12" s="206" t="s">
        <v>84</v>
      </c>
      <c r="K12" s="186" t="s">
        <v>85</v>
      </c>
    </row>
    <row r="13" ht="14.25" spans="1:11">
      <c r="A13" s="190" t="s">
        <v>92</v>
      </c>
      <c r="B13" s="206" t="s">
        <v>84</v>
      </c>
      <c r="C13" s="185" t="s">
        <v>85</v>
      </c>
      <c r="D13" s="192"/>
      <c r="E13" s="191" t="s">
        <v>93</v>
      </c>
      <c r="F13" s="185" t="s">
        <v>94</v>
      </c>
      <c r="G13" s="185" t="s">
        <v>95</v>
      </c>
      <c r="H13" s="185" t="s">
        <v>87</v>
      </c>
      <c r="I13" s="191" t="s">
        <v>96</v>
      </c>
      <c r="J13" s="206" t="s">
        <v>84</v>
      </c>
      <c r="K13" s="186" t="s">
        <v>85</v>
      </c>
    </row>
    <row r="14" ht="15" spans="1:11">
      <c r="A14" s="196" t="s">
        <v>97</v>
      </c>
      <c r="B14" s="197"/>
      <c r="C14" s="197"/>
      <c r="D14" s="197"/>
      <c r="E14" s="197"/>
      <c r="F14" s="197"/>
      <c r="G14" s="197"/>
      <c r="H14" s="197"/>
      <c r="I14" s="197"/>
      <c r="J14" s="197"/>
      <c r="K14" s="249"/>
    </row>
    <row r="15" ht="15" spans="1:11">
      <c r="A15" s="271" t="s">
        <v>98</v>
      </c>
      <c r="B15" s="272"/>
      <c r="C15" s="272"/>
      <c r="D15" s="272"/>
      <c r="E15" s="272"/>
      <c r="F15" s="272"/>
      <c r="G15" s="272"/>
      <c r="H15" s="272"/>
      <c r="I15" s="272"/>
      <c r="J15" s="272"/>
      <c r="K15" s="316"/>
    </row>
    <row r="16" ht="14.25" spans="1:11">
      <c r="A16" s="278" t="s">
        <v>99</v>
      </c>
      <c r="B16" s="275" t="s">
        <v>94</v>
      </c>
      <c r="C16" s="275" t="s">
        <v>95</v>
      </c>
      <c r="D16" s="279"/>
      <c r="E16" s="280" t="s">
        <v>100</v>
      </c>
      <c r="F16" s="275" t="s">
        <v>94</v>
      </c>
      <c r="G16" s="275" t="s">
        <v>95</v>
      </c>
      <c r="H16" s="281"/>
      <c r="I16" s="280" t="s">
        <v>101</v>
      </c>
      <c r="J16" s="275" t="s">
        <v>94</v>
      </c>
      <c r="K16" s="317" t="s">
        <v>95</v>
      </c>
    </row>
    <row r="17" customHeight="1" spans="1:22">
      <c r="A17" s="221" t="s">
        <v>102</v>
      </c>
      <c r="B17" s="185" t="s">
        <v>94</v>
      </c>
      <c r="C17" s="185" t="s">
        <v>95</v>
      </c>
      <c r="D17" s="282"/>
      <c r="E17" s="222" t="s">
        <v>103</v>
      </c>
      <c r="F17" s="185" t="s">
        <v>94</v>
      </c>
      <c r="G17" s="185" t="s">
        <v>95</v>
      </c>
      <c r="H17" s="283"/>
      <c r="I17" s="222" t="s">
        <v>104</v>
      </c>
      <c r="J17" s="185" t="s">
        <v>94</v>
      </c>
      <c r="K17" s="186" t="s">
        <v>95</v>
      </c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</row>
    <row r="18" ht="18" customHeight="1" spans="1:11">
      <c r="A18" s="284" t="s">
        <v>105</v>
      </c>
      <c r="B18" s="285"/>
      <c r="C18" s="285"/>
      <c r="D18" s="285"/>
      <c r="E18" s="285"/>
      <c r="F18" s="285"/>
      <c r="G18" s="285"/>
      <c r="H18" s="285"/>
      <c r="I18" s="285"/>
      <c r="J18" s="285"/>
      <c r="K18" s="319"/>
    </row>
    <row r="19" s="267" customFormat="1" ht="18" customHeight="1" spans="1:11">
      <c r="A19" s="271" t="s">
        <v>106</v>
      </c>
      <c r="B19" s="272"/>
      <c r="C19" s="272"/>
      <c r="D19" s="272"/>
      <c r="E19" s="272"/>
      <c r="F19" s="272"/>
      <c r="G19" s="272"/>
      <c r="H19" s="272"/>
      <c r="I19" s="272"/>
      <c r="J19" s="272"/>
      <c r="K19" s="316"/>
    </row>
    <row r="20" customHeight="1" spans="1:11">
      <c r="A20" s="286" t="s">
        <v>107</v>
      </c>
      <c r="B20" s="287"/>
      <c r="C20" s="287"/>
      <c r="D20" s="287"/>
      <c r="E20" s="287"/>
      <c r="F20" s="287"/>
      <c r="G20" s="287"/>
      <c r="H20" s="287"/>
      <c r="I20" s="287"/>
      <c r="J20" s="287"/>
      <c r="K20" s="320"/>
    </row>
    <row r="21" ht="21.75" customHeight="1" spans="1:11">
      <c r="A21" s="288" t="s">
        <v>108</v>
      </c>
      <c r="B21" s="222" t="s">
        <v>109</v>
      </c>
      <c r="C21" s="222" t="s">
        <v>110</v>
      </c>
      <c r="D21" s="222" t="s">
        <v>111</v>
      </c>
      <c r="E21" s="222" t="s">
        <v>112</v>
      </c>
      <c r="F21" s="222" t="s">
        <v>113</v>
      </c>
      <c r="G21" s="222" t="s">
        <v>114</v>
      </c>
      <c r="H21" s="222" t="s">
        <v>115</v>
      </c>
      <c r="I21" s="222" t="s">
        <v>116</v>
      </c>
      <c r="J21" s="222" t="s">
        <v>117</v>
      </c>
      <c r="K21" s="257" t="s">
        <v>118</v>
      </c>
    </row>
    <row r="22" customHeight="1" spans="1:11">
      <c r="A22" s="289" t="s">
        <v>119</v>
      </c>
      <c r="B22" s="290"/>
      <c r="C22" s="290"/>
      <c r="D22" s="291">
        <v>1</v>
      </c>
      <c r="E22" s="291">
        <v>1</v>
      </c>
      <c r="F22" s="291">
        <v>1</v>
      </c>
      <c r="G22" s="291">
        <v>1</v>
      </c>
      <c r="H22" s="291">
        <v>1</v>
      </c>
      <c r="I22" s="291">
        <v>1</v>
      </c>
      <c r="J22" s="290"/>
      <c r="K22" s="321"/>
    </row>
    <row r="23" customHeight="1" spans="1:11">
      <c r="A23" s="292"/>
      <c r="B23" s="290"/>
      <c r="C23" s="290"/>
      <c r="D23" s="290"/>
      <c r="E23" s="290"/>
      <c r="F23" s="290"/>
      <c r="G23" s="290"/>
      <c r="H23" s="290"/>
      <c r="I23" s="290"/>
      <c r="J23" s="290"/>
      <c r="K23" s="322"/>
    </row>
    <row r="24" customHeight="1" spans="1:11">
      <c r="A24" s="292"/>
      <c r="B24" s="290"/>
      <c r="C24" s="290"/>
      <c r="D24" s="290"/>
      <c r="E24" s="290"/>
      <c r="F24" s="290"/>
      <c r="G24" s="290"/>
      <c r="H24" s="290"/>
      <c r="I24" s="290"/>
      <c r="J24" s="290"/>
      <c r="K24" s="322"/>
    </row>
    <row r="25" customHeight="1" spans="1:11">
      <c r="A25" s="292"/>
      <c r="B25" s="290"/>
      <c r="C25" s="290"/>
      <c r="D25" s="290"/>
      <c r="E25" s="290"/>
      <c r="F25" s="290"/>
      <c r="G25" s="290"/>
      <c r="H25" s="290"/>
      <c r="I25" s="290"/>
      <c r="J25" s="290"/>
      <c r="K25" s="323"/>
    </row>
    <row r="26" customHeight="1" spans="1:11">
      <c r="A26" s="292"/>
      <c r="B26" s="290"/>
      <c r="C26" s="290"/>
      <c r="D26" s="290"/>
      <c r="E26" s="290"/>
      <c r="F26" s="290"/>
      <c r="G26" s="290"/>
      <c r="H26" s="290"/>
      <c r="I26" s="290"/>
      <c r="J26" s="290"/>
      <c r="K26" s="323"/>
    </row>
    <row r="27" customHeight="1" spans="1:11">
      <c r="A27" s="292"/>
      <c r="B27" s="290"/>
      <c r="C27" s="290"/>
      <c r="D27" s="290"/>
      <c r="E27" s="290"/>
      <c r="F27" s="290"/>
      <c r="G27" s="290"/>
      <c r="H27" s="290"/>
      <c r="I27" s="290"/>
      <c r="J27" s="290"/>
      <c r="K27" s="323"/>
    </row>
    <row r="28" customHeight="1" spans="1:11">
      <c r="A28" s="292"/>
      <c r="B28" s="290"/>
      <c r="C28" s="290"/>
      <c r="D28" s="290"/>
      <c r="E28" s="290"/>
      <c r="F28" s="290"/>
      <c r="G28" s="290"/>
      <c r="H28" s="290"/>
      <c r="I28" s="290"/>
      <c r="J28" s="290"/>
      <c r="K28" s="323"/>
    </row>
    <row r="29" ht="18" customHeight="1" spans="1:11">
      <c r="A29" s="293" t="s">
        <v>120</v>
      </c>
      <c r="B29" s="294"/>
      <c r="C29" s="294"/>
      <c r="D29" s="294"/>
      <c r="E29" s="294"/>
      <c r="F29" s="294"/>
      <c r="G29" s="294"/>
      <c r="H29" s="294"/>
      <c r="I29" s="294"/>
      <c r="J29" s="294"/>
      <c r="K29" s="324"/>
    </row>
    <row r="30" ht="18.75" customHeight="1" spans="1:11">
      <c r="A30" s="295" t="s">
        <v>121</v>
      </c>
      <c r="B30" s="296"/>
      <c r="C30" s="296"/>
      <c r="D30" s="296"/>
      <c r="E30" s="296"/>
      <c r="F30" s="296"/>
      <c r="G30" s="296"/>
      <c r="H30" s="296"/>
      <c r="I30" s="296"/>
      <c r="J30" s="296"/>
      <c r="K30" s="325"/>
    </row>
    <row r="31" ht="18.75" customHeight="1" spans="1:11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326"/>
    </row>
    <row r="32" ht="18" customHeight="1" spans="1:11">
      <c r="A32" s="293" t="s">
        <v>122</v>
      </c>
      <c r="B32" s="294"/>
      <c r="C32" s="294"/>
      <c r="D32" s="294"/>
      <c r="E32" s="294"/>
      <c r="F32" s="294"/>
      <c r="G32" s="294"/>
      <c r="H32" s="294"/>
      <c r="I32" s="294"/>
      <c r="J32" s="294"/>
      <c r="K32" s="324"/>
    </row>
    <row r="33" ht="14.25" spans="1:11">
      <c r="A33" s="299" t="s">
        <v>123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27"/>
    </row>
    <row r="34" ht="15" spans="1:11">
      <c r="A34" s="106" t="s">
        <v>124</v>
      </c>
      <c r="B34" s="109"/>
      <c r="C34" s="185" t="s">
        <v>66</v>
      </c>
      <c r="D34" s="185" t="s">
        <v>67</v>
      </c>
      <c r="E34" s="301" t="s">
        <v>125</v>
      </c>
      <c r="F34" s="302"/>
      <c r="G34" s="302"/>
      <c r="H34" s="302"/>
      <c r="I34" s="302"/>
      <c r="J34" s="302"/>
      <c r="K34" s="328"/>
    </row>
    <row r="35" ht="15" spans="1:11">
      <c r="A35" s="303" t="s">
        <v>126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</row>
    <row r="36" ht="14.25" spans="1:11">
      <c r="A36" s="304" t="s">
        <v>127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29"/>
    </row>
    <row r="37" ht="14.25" spans="1:11">
      <c r="A37" s="229" t="s">
        <v>128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60"/>
    </row>
    <row r="38" ht="14.25" spans="1:11">
      <c r="A38" s="229" t="s">
        <v>129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60"/>
    </row>
    <row r="39" ht="14.25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60"/>
    </row>
    <row r="40" ht="14.25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60"/>
    </row>
    <row r="41" ht="14.25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60"/>
    </row>
    <row r="42" ht="14.25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60"/>
    </row>
    <row r="43" ht="15" spans="1:11">
      <c r="A43" s="224" t="s">
        <v>130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58"/>
    </row>
    <row r="44" ht="15" spans="1:11">
      <c r="A44" s="271" t="s">
        <v>131</v>
      </c>
      <c r="B44" s="272"/>
      <c r="C44" s="272"/>
      <c r="D44" s="272"/>
      <c r="E44" s="272"/>
      <c r="F44" s="272"/>
      <c r="G44" s="272"/>
      <c r="H44" s="272"/>
      <c r="I44" s="272"/>
      <c r="J44" s="272"/>
      <c r="K44" s="316"/>
    </row>
    <row r="45" ht="14.25" spans="1:11">
      <c r="A45" s="278" t="s">
        <v>132</v>
      </c>
      <c r="B45" s="275" t="s">
        <v>94</v>
      </c>
      <c r="C45" s="275" t="s">
        <v>95</v>
      </c>
      <c r="D45" s="275" t="s">
        <v>87</v>
      </c>
      <c r="E45" s="280" t="s">
        <v>133</v>
      </c>
      <c r="F45" s="275" t="s">
        <v>94</v>
      </c>
      <c r="G45" s="275" t="s">
        <v>95</v>
      </c>
      <c r="H45" s="275" t="s">
        <v>87</v>
      </c>
      <c r="I45" s="280" t="s">
        <v>134</v>
      </c>
      <c r="J45" s="275" t="s">
        <v>94</v>
      </c>
      <c r="K45" s="317" t="s">
        <v>95</v>
      </c>
    </row>
    <row r="46" ht="14.25" spans="1:11">
      <c r="A46" s="221" t="s">
        <v>86</v>
      </c>
      <c r="B46" s="185" t="s">
        <v>94</v>
      </c>
      <c r="C46" s="185" t="s">
        <v>95</v>
      </c>
      <c r="D46" s="185" t="s">
        <v>87</v>
      </c>
      <c r="E46" s="222" t="s">
        <v>93</v>
      </c>
      <c r="F46" s="185" t="s">
        <v>94</v>
      </c>
      <c r="G46" s="185" t="s">
        <v>95</v>
      </c>
      <c r="H46" s="185" t="s">
        <v>87</v>
      </c>
      <c r="I46" s="222" t="s">
        <v>104</v>
      </c>
      <c r="J46" s="185" t="s">
        <v>94</v>
      </c>
      <c r="K46" s="186" t="s">
        <v>95</v>
      </c>
    </row>
    <row r="47" ht="15" spans="1:11">
      <c r="A47" s="196" t="s">
        <v>97</v>
      </c>
      <c r="B47" s="197"/>
      <c r="C47" s="197"/>
      <c r="D47" s="197"/>
      <c r="E47" s="197"/>
      <c r="F47" s="197"/>
      <c r="G47" s="197"/>
      <c r="H47" s="197"/>
      <c r="I47" s="197"/>
      <c r="J47" s="197"/>
      <c r="K47" s="249"/>
    </row>
    <row r="48" ht="15" spans="1:11">
      <c r="A48" s="303" t="s">
        <v>135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</row>
    <row r="49" ht="15" spans="1:11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29"/>
    </row>
    <row r="50" ht="15" spans="1:11">
      <c r="A50" s="306" t="s">
        <v>136</v>
      </c>
      <c r="B50" s="307" t="s">
        <v>137</v>
      </c>
      <c r="C50" s="307"/>
      <c r="D50" s="308" t="s">
        <v>138</v>
      </c>
      <c r="E50" s="309" t="s">
        <v>139</v>
      </c>
      <c r="F50" s="310" t="s">
        <v>140</v>
      </c>
      <c r="G50" s="311">
        <v>45463</v>
      </c>
      <c r="H50" s="312" t="s">
        <v>141</v>
      </c>
      <c r="I50" s="330"/>
      <c r="J50" s="331" t="s">
        <v>142</v>
      </c>
      <c r="K50" s="332"/>
    </row>
    <row r="51" ht="15" spans="1:11">
      <c r="A51" s="303"/>
      <c r="B51" s="303"/>
      <c r="C51" s="303"/>
      <c r="D51" s="303"/>
      <c r="E51" s="303"/>
      <c r="F51" s="303"/>
      <c r="G51" s="303"/>
      <c r="H51" s="303"/>
      <c r="I51" s="303"/>
      <c r="J51" s="303"/>
      <c r="K51" s="303"/>
    </row>
    <row r="52" ht="15" spans="1:11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33"/>
    </row>
    <row r="53" ht="15" spans="1:11">
      <c r="A53" s="306" t="s">
        <v>136</v>
      </c>
      <c r="B53" s="307" t="s">
        <v>137</v>
      </c>
      <c r="C53" s="307"/>
      <c r="D53" s="308" t="s">
        <v>138</v>
      </c>
      <c r="E53" s="309" t="s">
        <v>139</v>
      </c>
      <c r="F53" s="310" t="s">
        <v>143</v>
      </c>
      <c r="G53" s="311">
        <v>45466</v>
      </c>
      <c r="H53" s="312" t="s">
        <v>141</v>
      </c>
      <c r="I53" s="330"/>
      <c r="J53" s="331" t="s">
        <v>142</v>
      </c>
      <c r="K53" s="33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K54" sqref="K54"/>
    </sheetView>
  </sheetViews>
  <sheetFormatPr defaultColWidth="10" defaultRowHeight="16.5" customHeight="1"/>
  <cols>
    <col min="1" max="1" width="10.875" style="172" customWidth="1"/>
    <col min="2" max="16384" width="10" style="172"/>
  </cols>
  <sheetData>
    <row r="1" ht="22.5" customHeight="1" spans="1:11">
      <c r="A1" s="173" t="s">
        <v>144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177" t="s">
        <v>57</v>
      </c>
      <c r="I2" s="245" t="s">
        <v>58</v>
      </c>
      <c r="J2" s="245"/>
      <c r="K2" s="246"/>
    </row>
    <row r="3" customHeight="1" spans="1:1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customHeight="1" spans="1:11">
      <c r="A4" s="184" t="s">
        <v>62</v>
      </c>
      <c r="B4" s="185" t="s">
        <v>63</v>
      </c>
      <c r="C4" s="186"/>
      <c r="D4" s="184" t="s">
        <v>64</v>
      </c>
      <c r="E4" s="187"/>
      <c r="F4" s="188">
        <v>45545</v>
      </c>
      <c r="G4" s="189"/>
      <c r="H4" s="184" t="s">
        <v>65</v>
      </c>
      <c r="I4" s="187"/>
      <c r="J4" s="185" t="s">
        <v>66</v>
      </c>
      <c r="K4" s="186" t="s">
        <v>67</v>
      </c>
    </row>
    <row r="5" customHeight="1" spans="1:11">
      <c r="A5" s="190" t="s">
        <v>68</v>
      </c>
      <c r="B5" s="185" t="s">
        <v>69</v>
      </c>
      <c r="C5" s="186"/>
      <c r="D5" s="184" t="s">
        <v>70</v>
      </c>
      <c r="E5" s="187"/>
      <c r="F5" s="188">
        <v>45463</v>
      </c>
      <c r="G5" s="189"/>
      <c r="H5" s="184" t="s">
        <v>71</v>
      </c>
      <c r="I5" s="187"/>
      <c r="J5" s="185" t="s">
        <v>66</v>
      </c>
      <c r="K5" s="186" t="s">
        <v>67</v>
      </c>
    </row>
    <row r="6" customHeight="1" spans="1:11">
      <c r="A6" s="184" t="s">
        <v>72</v>
      </c>
      <c r="B6" s="107">
        <v>1</v>
      </c>
      <c r="C6" s="108">
        <v>6</v>
      </c>
      <c r="D6" s="190" t="s">
        <v>73</v>
      </c>
      <c r="E6" s="191"/>
      <c r="F6" s="188">
        <v>45536</v>
      </c>
      <c r="G6" s="189"/>
      <c r="H6" s="184" t="s">
        <v>74</v>
      </c>
      <c r="I6" s="187"/>
      <c r="J6" s="185" t="s">
        <v>66</v>
      </c>
      <c r="K6" s="186" t="s">
        <v>67</v>
      </c>
    </row>
    <row r="7" customHeight="1" spans="1:11">
      <c r="A7" s="184" t="s">
        <v>75</v>
      </c>
      <c r="B7" s="100">
        <v>734</v>
      </c>
      <c r="C7" s="101"/>
      <c r="D7" s="190" t="s">
        <v>76</v>
      </c>
      <c r="E7" s="192"/>
      <c r="F7" s="188">
        <v>45540</v>
      </c>
      <c r="G7" s="189"/>
      <c r="H7" s="184" t="s">
        <v>77</v>
      </c>
      <c r="I7" s="187"/>
      <c r="J7" s="185" t="s">
        <v>66</v>
      </c>
      <c r="K7" s="186" t="s">
        <v>67</v>
      </c>
    </row>
    <row r="8" customHeight="1" spans="1:11">
      <c r="A8" s="193" t="s">
        <v>78</v>
      </c>
      <c r="B8" s="194"/>
      <c r="C8" s="195"/>
      <c r="D8" s="196" t="s">
        <v>79</v>
      </c>
      <c r="E8" s="197"/>
      <c r="F8" s="198">
        <v>45540</v>
      </c>
      <c r="G8" s="199"/>
      <c r="H8" s="196" t="s">
        <v>80</v>
      </c>
      <c r="I8" s="197"/>
      <c r="J8" s="215" t="s">
        <v>66</v>
      </c>
      <c r="K8" s="247" t="s">
        <v>67</v>
      </c>
    </row>
    <row r="9" customHeight="1" spans="1:11">
      <c r="A9" s="200" t="s">
        <v>145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customHeight="1" spans="1:11">
      <c r="A10" s="201" t="s">
        <v>83</v>
      </c>
      <c r="B10" s="202" t="s">
        <v>84</v>
      </c>
      <c r="C10" s="203" t="s">
        <v>85</v>
      </c>
      <c r="D10" s="204"/>
      <c r="E10" s="205" t="s">
        <v>88</v>
      </c>
      <c r="F10" s="202" t="s">
        <v>84</v>
      </c>
      <c r="G10" s="203" t="s">
        <v>85</v>
      </c>
      <c r="H10" s="202"/>
      <c r="I10" s="205" t="s">
        <v>86</v>
      </c>
      <c r="J10" s="202" t="s">
        <v>84</v>
      </c>
      <c r="K10" s="248" t="s">
        <v>85</v>
      </c>
    </row>
    <row r="11" customHeight="1" spans="1:11">
      <c r="A11" s="190" t="s">
        <v>89</v>
      </c>
      <c r="B11" s="206" t="s">
        <v>84</v>
      </c>
      <c r="C11" s="185" t="s">
        <v>85</v>
      </c>
      <c r="D11" s="192"/>
      <c r="E11" s="191" t="s">
        <v>91</v>
      </c>
      <c r="F11" s="206" t="s">
        <v>84</v>
      </c>
      <c r="G11" s="185" t="s">
        <v>85</v>
      </c>
      <c r="H11" s="206"/>
      <c r="I11" s="191" t="s">
        <v>96</v>
      </c>
      <c r="J11" s="206" t="s">
        <v>84</v>
      </c>
      <c r="K11" s="186" t="s">
        <v>85</v>
      </c>
    </row>
    <row r="12" customHeight="1" spans="1:11">
      <c r="A12" s="196" t="s">
        <v>125</v>
      </c>
      <c r="B12" s="197"/>
      <c r="C12" s="197"/>
      <c r="D12" s="197"/>
      <c r="E12" s="197"/>
      <c r="F12" s="197"/>
      <c r="G12" s="197"/>
      <c r="H12" s="197"/>
      <c r="I12" s="197"/>
      <c r="J12" s="197"/>
      <c r="K12" s="249"/>
    </row>
    <row r="13" customHeight="1" spans="1:11">
      <c r="A13" s="207" t="s">
        <v>146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customHeight="1" spans="1:11">
      <c r="A14" s="208" t="s">
        <v>147</v>
      </c>
      <c r="B14" s="209"/>
      <c r="C14" s="209"/>
      <c r="D14" s="209"/>
      <c r="E14" s="209"/>
      <c r="F14" s="209"/>
      <c r="G14" s="209"/>
      <c r="H14" s="209"/>
      <c r="I14" s="250"/>
      <c r="J14" s="250"/>
      <c r="K14" s="251"/>
    </row>
    <row r="15" customHeight="1" spans="1:11">
      <c r="A15" s="210"/>
      <c r="B15" s="211"/>
      <c r="C15" s="211"/>
      <c r="D15" s="212"/>
      <c r="E15" s="213"/>
      <c r="F15" s="211"/>
      <c r="G15" s="211"/>
      <c r="H15" s="212"/>
      <c r="I15" s="252"/>
      <c r="J15" s="253"/>
      <c r="K15" s="254"/>
    </row>
    <row r="16" customHeight="1" spans="1:11">
      <c r="A16" s="214"/>
      <c r="B16" s="215"/>
      <c r="C16" s="215"/>
      <c r="D16" s="215"/>
      <c r="E16" s="215"/>
      <c r="F16" s="215"/>
      <c r="G16" s="215"/>
      <c r="H16" s="215"/>
      <c r="I16" s="215"/>
      <c r="J16" s="215"/>
      <c r="K16" s="247"/>
    </row>
    <row r="17" customHeight="1" spans="1:11">
      <c r="A17" s="207" t="s">
        <v>148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  <row r="18" customHeight="1" spans="1:11">
      <c r="A18" s="208" t="s">
        <v>149</v>
      </c>
      <c r="B18" s="209"/>
      <c r="C18" s="209"/>
      <c r="D18" s="209"/>
      <c r="E18" s="209"/>
      <c r="F18" s="209"/>
      <c r="G18" s="209"/>
      <c r="H18" s="209"/>
      <c r="I18" s="250"/>
      <c r="J18" s="250"/>
      <c r="K18" s="251"/>
    </row>
    <row r="19" customHeight="1" spans="1:11">
      <c r="A19" s="210"/>
      <c r="B19" s="211"/>
      <c r="C19" s="211"/>
      <c r="D19" s="212"/>
      <c r="E19" s="213"/>
      <c r="F19" s="211"/>
      <c r="G19" s="211"/>
      <c r="H19" s="212"/>
      <c r="I19" s="252"/>
      <c r="J19" s="253"/>
      <c r="K19" s="254"/>
    </row>
    <row r="20" customHeight="1" spans="1:11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47"/>
    </row>
    <row r="21" customHeight="1" spans="1:11">
      <c r="A21" s="216" t="s">
        <v>122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</row>
    <row r="22" customHeight="1" spans="1:11">
      <c r="A22" s="93" t="s">
        <v>123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63"/>
    </row>
    <row r="23" customHeight="1" spans="1:11">
      <c r="A23" s="106" t="s">
        <v>124</v>
      </c>
      <c r="B23" s="109"/>
      <c r="C23" s="185" t="s">
        <v>66</v>
      </c>
      <c r="D23" s="185" t="s">
        <v>67</v>
      </c>
      <c r="E23" s="105"/>
      <c r="F23" s="105"/>
      <c r="G23" s="105"/>
      <c r="H23" s="105"/>
      <c r="I23" s="105"/>
      <c r="J23" s="105"/>
      <c r="K23" s="157"/>
    </row>
    <row r="24" customHeight="1" spans="1:11">
      <c r="A24" s="217" t="s">
        <v>150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55"/>
    </row>
    <row r="25" customHeight="1" spans="1:11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256"/>
    </row>
    <row r="26" customHeight="1" spans="1:11">
      <c r="A26" s="200" t="s">
        <v>131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customHeight="1" spans="1:11">
      <c r="A27" s="178" t="s">
        <v>132</v>
      </c>
      <c r="B27" s="203" t="s">
        <v>94</v>
      </c>
      <c r="C27" s="203" t="s">
        <v>95</v>
      </c>
      <c r="D27" s="203" t="s">
        <v>87</v>
      </c>
      <c r="E27" s="179" t="s">
        <v>133</v>
      </c>
      <c r="F27" s="203" t="s">
        <v>94</v>
      </c>
      <c r="G27" s="203" t="s">
        <v>95</v>
      </c>
      <c r="H27" s="203" t="s">
        <v>87</v>
      </c>
      <c r="I27" s="179" t="s">
        <v>134</v>
      </c>
      <c r="J27" s="203" t="s">
        <v>94</v>
      </c>
      <c r="K27" s="248" t="s">
        <v>95</v>
      </c>
    </row>
    <row r="28" customHeight="1" spans="1:11">
      <c r="A28" s="221" t="s">
        <v>86</v>
      </c>
      <c r="B28" s="185" t="s">
        <v>94</v>
      </c>
      <c r="C28" s="185" t="s">
        <v>95</v>
      </c>
      <c r="D28" s="185" t="s">
        <v>87</v>
      </c>
      <c r="E28" s="222" t="s">
        <v>93</v>
      </c>
      <c r="F28" s="185" t="s">
        <v>94</v>
      </c>
      <c r="G28" s="185" t="s">
        <v>95</v>
      </c>
      <c r="H28" s="185" t="s">
        <v>87</v>
      </c>
      <c r="I28" s="222" t="s">
        <v>104</v>
      </c>
      <c r="J28" s="185" t="s">
        <v>94</v>
      </c>
      <c r="K28" s="186" t="s">
        <v>95</v>
      </c>
    </row>
    <row r="29" customHeight="1" spans="1:11">
      <c r="A29" s="184" t="s">
        <v>97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57"/>
    </row>
    <row r="30" customHeight="1" spans="1:11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58"/>
    </row>
    <row r="31" customHeight="1" spans="1:11">
      <c r="A31" s="226" t="s">
        <v>151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</row>
    <row r="32" ht="17.25" customHeight="1" spans="1:11">
      <c r="A32" s="227" t="s">
        <v>152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59"/>
    </row>
    <row r="33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60"/>
    </row>
    <row r="34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60"/>
    </row>
    <row r="35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60"/>
    </row>
    <row r="36" ht="17.25" customHeight="1" spans="1:11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60"/>
    </row>
    <row r="37" ht="17.25" customHeight="1" spans="1:11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260"/>
    </row>
    <row r="38" ht="17.25" customHeight="1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60"/>
    </row>
    <row r="39" ht="17.25" customHeight="1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60"/>
    </row>
    <row r="40" ht="17.25" customHeight="1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60"/>
    </row>
    <row r="41" ht="17.25" customHeight="1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60"/>
    </row>
    <row r="42" ht="17.25" customHeight="1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60"/>
    </row>
    <row r="43" ht="17.25" customHeight="1" spans="1:11">
      <c r="A43" s="224" t="s">
        <v>130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58"/>
    </row>
    <row r="44" customHeight="1" spans="1:11">
      <c r="A44" s="226" t="s">
        <v>153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</row>
    <row r="45" ht="18" customHeight="1" spans="1:11">
      <c r="A45" s="231" t="s">
        <v>125</v>
      </c>
      <c r="B45" s="232"/>
      <c r="C45" s="232"/>
      <c r="D45" s="232"/>
      <c r="E45" s="232"/>
      <c r="F45" s="232"/>
      <c r="G45" s="232"/>
      <c r="H45" s="232"/>
      <c r="I45" s="232"/>
      <c r="J45" s="232"/>
      <c r="K45" s="261"/>
    </row>
    <row r="46" ht="18" customHeight="1" spans="1:11">
      <c r="A46" s="231"/>
      <c r="B46" s="232"/>
      <c r="C46" s="232"/>
      <c r="D46" s="232"/>
      <c r="E46" s="232"/>
      <c r="F46" s="232"/>
      <c r="G46" s="232"/>
      <c r="H46" s="232"/>
      <c r="I46" s="232"/>
      <c r="J46" s="232"/>
      <c r="K46" s="261"/>
    </row>
    <row r="47" ht="18" customHeight="1" spans="1:11">
      <c r="A47" s="219"/>
      <c r="B47" s="220"/>
      <c r="C47" s="220"/>
      <c r="D47" s="220"/>
      <c r="E47" s="220"/>
      <c r="F47" s="220"/>
      <c r="G47" s="220"/>
      <c r="H47" s="220"/>
      <c r="I47" s="220"/>
      <c r="J47" s="220"/>
      <c r="K47" s="256"/>
    </row>
    <row r="48" ht="21" customHeight="1" spans="1:11">
      <c r="A48" s="233" t="s">
        <v>136</v>
      </c>
      <c r="B48" s="234" t="s">
        <v>137</v>
      </c>
      <c r="C48" s="234"/>
      <c r="D48" s="235" t="s">
        <v>138</v>
      </c>
      <c r="E48" s="236" t="s">
        <v>139</v>
      </c>
      <c r="F48" s="235" t="s">
        <v>140</v>
      </c>
      <c r="G48" s="237">
        <v>45468</v>
      </c>
      <c r="H48" s="238" t="s">
        <v>141</v>
      </c>
      <c r="I48" s="238"/>
      <c r="J48" s="262" t="s">
        <v>142</v>
      </c>
      <c r="K48" s="263"/>
    </row>
    <row r="49" customHeight="1" spans="1:11">
      <c r="A49" s="239" t="s">
        <v>154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64"/>
    </row>
    <row r="50" customHeight="1" spans="1:11">
      <c r="A50" s="241"/>
      <c r="B50" s="242"/>
      <c r="C50" s="242"/>
      <c r="D50" s="242"/>
      <c r="E50" s="242"/>
      <c r="F50" s="242"/>
      <c r="G50" s="242"/>
      <c r="H50" s="242"/>
      <c r="I50" s="242"/>
      <c r="J50" s="242"/>
      <c r="K50" s="265"/>
    </row>
    <row r="51" customHeight="1" spans="1:11">
      <c r="A51" s="243"/>
      <c r="B51" s="244"/>
      <c r="C51" s="244"/>
      <c r="D51" s="244"/>
      <c r="E51" s="244"/>
      <c r="F51" s="244"/>
      <c r="G51" s="244"/>
      <c r="H51" s="244"/>
      <c r="I51" s="244"/>
      <c r="J51" s="244"/>
      <c r="K51" s="266"/>
    </row>
    <row r="52" ht="21" customHeight="1" spans="1:11">
      <c r="A52" s="233" t="s">
        <v>136</v>
      </c>
      <c r="B52" s="234" t="s">
        <v>137</v>
      </c>
      <c r="C52" s="234"/>
      <c r="D52" s="235" t="s">
        <v>138</v>
      </c>
      <c r="E52" s="236" t="s">
        <v>139</v>
      </c>
      <c r="F52" s="235" t="s">
        <v>140</v>
      </c>
      <c r="G52" s="237">
        <v>45468</v>
      </c>
      <c r="H52" s="238" t="s">
        <v>141</v>
      </c>
      <c r="I52" s="238"/>
      <c r="J52" s="262" t="s">
        <v>142</v>
      </c>
      <c r="K52" s="26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E3" sqref="E3:G3"/>
    </sheetView>
  </sheetViews>
  <sheetFormatPr defaultColWidth="10.125" defaultRowHeight="14.25"/>
  <cols>
    <col min="1" max="1" width="9.625" style="91" customWidth="1"/>
    <col min="2" max="2" width="11.125" style="91" customWidth="1"/>
    <col min="3" max="3" width="9.125" style="91" customWidth="1"/>
    <col min="4" max="4" width="9.5" style="91" customWidth="1"/>
    <col min="5" max="5" width="12.5" style="91" customWidth="1"/>
    <col min="6" max="6" width="10.375" style="91" customWidth="1"/>
    <col min="7" max="7" width="9.5" style="91" customWidth="1"/>
    <col min="8" max="8" width="9.125" style="91" customWidth="1"/>
    <col min="9" max="9" width="8.125" style="91" customWidth="1"/>
    <col min="10" max="10" width="10.5" style="91" customWidth="1"/>
    <col min="11" max="11" width="12.125" style="91" customWidth="1"/>
    <col min="12" max="16384" width="10.125" style="91"/>
  </cols>
  <sheetData>
    <row r="1" ht="26.25" spans="1:11">
      <c r="A1" s="92" t="s">
        <v>155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>
      <c r="A2" s="93" t="s">
        <v>53</v>
      </c>
      <c r="B2" s="94" t="s">
        <v>54</v>
      </c>
      <c r="C2" s="94"/>
      <c r="D2" s="95" t="s">
        <v>62</v>
      </c>
      <c r="E2" s="96" t="s">
        <v>63</v>
      </c>
      <c r="F2" s="97" t="s">
        <v>156</v>
      </c>
      <c r="G2" s="98" t="s">
        <v>69</v>
      </c>
      <c r="H2" s="98"/>
      <c r="I2" s="134" t="s">
        <v>57</v>
      </c>
      <c r="J2" s="98" t="s">
        <v>58</v>
      </c>
      <c r="K2" s="156"/>
    </row>
    <row r="3" spans="1:11">
      <c r="A3" s="99" t="s">
        <v>75</v>
      </c>
      <c r="B3" s="100">
        <v>734</v>
      </c>
      <c r="C3" s="101"/>
      <c r="D3" s="102" t="s">
        <v>157</v>
      </c>
      <c r="E3" s="103">
        <v>45473</v>
      </c>
      <c r="F3" s="104"/>
      <c r="G3" s="104"/>
      <c r="H3" s="105" t="s">
        <v>158</v>
      </c>
      <c r="I3" s="105"/>
      <c r="J3" s="105"/>
      <c r="K3" s="157"/>
    </row>
    <row r="4" spans="1:11">
      <c r="A4" s="106" t="s">
        <v>72</v>
      </c>
      <c r="B4" s="107">
        <v>1</v>
      </c>
      <c r="C4" s="108">
        <v>5</v>
      </c>
      <c r="D4" s="109" t="s">
        <v>159</v>
      </c>
      <c r="E4" s="104" t="s">
        <v>160</v>
      </c>
      <c r="F4" s="104"/>
      <c r="G4" s="104"/>
      <c r="H4" s="109" t="s">
        <v>161</v>
      </c>
      <c r="I4" s="109"/>
      <c r="J4" s="125" t="s">
        <v>66</v>
      </c>
      <c r="K4" s="158" t="s">
        <v>67</v>
      </c>
    </row>
    <row r="5" spans="1:11">
      <c r="A5" s="106" t="s">
        <v>162</v>
      </c>
      <c r="B5" s="110">
        <v>1</v>
      </c>
      <c r="C5" s="110"/>
      <c r="D5" s="102" t="s">
        <v>163</v>
      </c>
      <c r="E5" s="102" t="s">
        <v>164</v>
      </c>
      <c r="F5" s="111" t="s">
        <v>165</v>
      </c>
      <c r="G5" s="102" t="s">
        <v>160</v>
      </c>
      <c r="H5" s="109" t="s">
        <v>166</v>
      </c>
      <c r="I5" s="109"/>
      <c r="J5" s="125" t="s">
        <v>66</v>
      </c>
      <c r="K5" s="158" t="s">
        <v>67</v>
      </c>
    </row>
    <row r="6" ht="15" spans="1:11">
      <c r="A6" s="112" t="s">
        <v>167</v>
      </c>
      <c r="B6" s="113">
        <v>80</v>
      </c>
      <c r="C6" s="113"/>
      <c r="D6" s="114" t="s">
        <v>168</v>
      </c>
      <c r="E6" s="115"/>
      <c r="F6" s="116"/>
      <c r="G6" s="117">
        <v>229</v>
      </c>
      <c r="H6" s="118" t="s">
        <v>169</v>
      </c>
      <c r="I6" s="118"/>
      <c r="J6" s="131" t="s">
        <v>66</v>
      </c>
      <c r="K6" s="159" t="s">
        <v>67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170</v>
      </c>
      <c r="B8" s="97" t="s">
        <v>171</v>
      </c>
      <c r="C8" s="97" t="s">
        <v>172</v>
      </c>
      <c r="D8" s="97" t="s">
        <v>173</v>
      </c>
      <c r="E8" s="97" t="s">
        <v>174</v>
      </c>
      <c r="F8" s="97" t="s">
        <v>175</v>
      </c>
      <c r="G8" s="123" t="s">
        <v>78</v>
      </c>
      <c r="H8" s="124"/>
      <c r="I8" s="124"/>
      <c r="J8" s="124"/>
      <c r="K8" s="160"/>
    </row>
    <row r="9" spans="1:11">
      <c r="A9" s="106" t="s">
        <v>176</v>
      </c>
      <c r="B9" s="109"/>
      <c r="C9" s="125" t="s">
        <v>66</v>
      </c>
      <c r="D9" s="125" t="s">
        <v>67</v>
      </c>
      <c r="E9" s="102" t="s">
        <v>177</v>
      </c>
      <c r="F9" s="126" t="s">
        <v>178</v>
      </c>
      <c r="G9" s="127"/>
      <c r="H9" s="128"/>
      <c r="I9" s="128"/>
      <c r="J9" s="128"/>
      <c r="K9" s="161"/>
    </row>
    <row r="10" spans="1:11">
      <c r="A10" s="106" t="s">
        <v>179</v>
      </c>
      <c r="B10" s="109"/>
      <c r="C10" s="125" t="s">
        <v>66</v>
      </c>
      <c r="D10" s="125" t="s">
        <v>67</v>
      </c>
      <c r="E10" s="102" t="s">
        <v>180</v>
      </c>
      <c r="F10" s="126" t="s">
        <v>181</v>
      </c>
      <c r="G10" s="127" t="s">
        <v>182</v>
      </c>
      <c r="H10" s="128"/>
      <c r="I10" s="128"/>
      <c r="J10" s="128"/>
      <c r="K10" s="161"/>
    </row>
    <row r="11" spans="1:11">
      <c r="A11" s="129" t="s">
        <v>145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2"/>
    </row>
    <row r="12" spans="1:11">
      <c r="A12" s="99" t="s">
        <v>88</v>
      </c>
      <c r="B12" s="125" t="s">
        <v>84</v>
      </c>
      <c r="C12" s="125" t="s">
        <v>85</v>
      </c>
      <c r="D12" s="126"/>
      <c r="E12" s="102" t="s">
        <v>86</v>
      </c>
      <c r="F12" s="125" t="s">
        <v>84</v>
      </c>
      <c r="G12" s="125" t="s">
        <v>85</v>
      </c>
      <c r="H12" s="125"/>
      <c r="I12" s="102" t="s">
        <v>183</v>
      </c>
      <c r="J12" s="125" t="s">
        <v>84</v>
      </c>
      <c r="K12" s="158" t="s">
        <v>85</v>
      </c>
    </row>
    <row r="13" spans="1:11">
      <c r="A13" s="99" t="s">
        <v>91</v>
      </c>
      <c r="B13" s="125" t="s">
        <v>84</v>
      </c>
      <c r="C13" s="125" t="s">
        <v>85</v>
      </c>
      <c r="D13" s="126"/>
      <c r="E13" s="102" t="s">
        <v>96</v>
      </c>
      <c r="F13" s="125" t="s">
        <v>84</v>
      </c>
      <c r="G13" s="125" t="s">
        <v>85</v>
      </c>
      <c r="H13" s="125"/>
      <c r="I13" s="102" t="s">
        <v>184</v>
      </c>
      <c r="J13" s="125" t="s">
        <v>84</v>
      </c>
      <c r="K13" s="158" t="s">
        <v>85</v>
      </c>
    </row>
    <row r="14" ht="15" spans="1:11">
      <c r="A14" s="112" t="s">
        <v>185</v>
      </c>
      <c r="B14" s="131" t="s">
        <v>84</v>
      </c>
      <c r="C14" s="131" t="s">
        <v>85</v>
      </c>
      <c r="D14" s="132"/>
      <c r="E14" s="114" t="s">
        <v>186</v>
      </c>
      <c r="F14" s="131" t="s">
        <v>84</v>
      </c>
      <c r="G14" s="131" t="s">
        <v>85</v>
      </c>
      <c r="H14" s="131"/>
      <c r="I14" s="114" t="s">
        <v>187</v>
      </c>
      <c r="J14" s="131" t="s">
        <v>84</v>
      </c>
      <c r="K14" s="159" t="s">
        <v>85</v>
      </c>
    </row>
    <row r="15" ht="15" spans="1:11">
      <c r="A15" s="119"/>
      <c r="B15" s="133"/>
      <c r="C15" s="133"/>
      <c r="D15" s="120"/>
      <c r="E15" s="119"/>
      <c r="F15" s="133"/>
      <c r="G15" s="133"/>
      <c r="H15" s="133"/>
      <c r="I15" s="119"/>
      <c r="J15" s="133"/>
      <c r="K15" s="133"/>
    </row>
    <row r="16" s="89" customFormat="1" spans="1:11">
      <c r="A16" s="93" t="s">
        <v>188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3"/>
    </row>
    <row r="17" spans="1:11">
      <c r="A17" s="106" t="s">
        <v>189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4"/>
    </row>
    <row r="18" spans="1:11">
      <c r="A18" s="106" t="s">
        <v>190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4"/>
    </row>
    <row r="19" spans="1:11">
      <c r="A19" s="135" t="s">
        <v>191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58"/>
    </row>
    <row r="20" spans="1:11">
      <c r="A20" s="136"/>
      <c r="B20" s="137"/>
      <c r="C20" s="137"/>
      <c r="D20" s="137"/>
      <c r="E20" s="137"/>
      <c r="F20" s="137"/>
      <c r="G20" s="137"/>
      <c r="H20" s="137"/>
      <c r="I20" s="137"/>
      <c r="J20" s="137"/>
      <c r="K20" s="165"/>
    </row>
    <row r="21" spans="1:11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65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5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6"/>
    </row>
    <row r="24" spans="1:11">
      <c r="A24" s="106" t="s">
        <v>124</v>
      </c>
      <c r="B24" s="109"/>
      <c r="C24" s="125" t="s">
        <v>66</v>
      </c>
      <c r="D24" s="125" t="s">
        <v>67</v>
      </c>
      <c r="E24" s="105"/>
      <c r="F24" s="105"/>
      <c r="G24" s="105"/>
      <c r="H24" s="105"/>
      <c r="I24" s="105"/>
      <c r="J24" s="105"/>
      <c r="K24" s="157"/>
    </row>
    <row r="25" ht="15" spans="1:11">
      <c r="A25" s="140" t="s">
        <v>192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67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193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60"/>
    </row>
    <row r="28" spans="1:11">
      <c r="A28" s="144" t="s">
        <v>194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68"/>
    </row>
    <row r="29" spans="1:11">
      <c r="A29" s="144" t="s">
        <v>195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68"/>
    </row>
    <row r="30" spans="1:1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68"/>
    </row>
    <row r="31" spans="1:1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68"/>
    </row>
    <row r="32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68"/>
    </row>
    <row r="33" ht="23.1" customHeight="1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68"/>
    </row>
    <row r="34" ht="23.1" customHeight="1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65"/>
    </row>
    <row r="35" ht="23.1" customHeight="1" spans="1:11">
      <c r="A35" s="146"/>
      <c r="B35" s="137"/>
      <c r="C35" s="137"/>
      <c r="D35" s="137"/>
      <c r="E35" s="137"/>
      <c r="F35" s="137"/>
      <c r="G35" s="137"/>
      <c r="H35" s="137"/>
      <c r="I35" s="137"/>
      <c r="J35" s="137"/>
      <c r="K35" s="165"/>
    </row>
    <row r="36" ht="23.1" customHeight="1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69"/>
    </row>
    <row r="37" ht="18.75" customHeight="1" spans="1:11">
      <c r="A37" s="149" t="s">
        <v>196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0"/>
    </row>
    <row r="38" s="90" customFormat="1" ht="18.75" customHeight="1" spans="1:11">
      <c r="A38" s="106" t="s">
        <v>197</v>
      </c>
      <c r="B38" s="109"/>
      <c r="C38" s="109"/>
      <c r="D38" s="105" t="s">
        <v>198</v>
      </c>
      <c r="E38" s="105"/>
      <c r="F38" s="151" t="s">
        <v>199</v>
      </c>
      <c r="G38" s="152"/>
      <c r="H38" s="109" t="s">
        <v>200</v>
      </c>
      <c r="I38" s="109"/>
      <c r="J38" s="109" t="s">
        <v>201</v>
      </c>
      <c r="K38" s="164"/>
    </row>
    <row r="39" ht="18.75" customHeight="1" spans="1:13">
      <c r="A39" s="106" t="s">
        <v>125</v>
      </c>
      <c r="B39" s="109" t="s">
        <v>202</v>
      </c>
      <c r="C39" s="109"/>
      <c r="D39" s="109"/>
      <c r="E39" s="109"/>
      <c r="F39" s="109"/>
      <c r="G39" s="109"/>
      <c r="H39" s="109"/>
      <c r="I39" s="109"/>
      <c r="J39" s="109"/>
      <c r="K39" s="164"/>
      <c r="M39" s="90"/>
    </row>
    <row r="40" ht="30.95" customHeight="1" spans="1:11">
      <c r="A40" s="106"/>
      <c r="B40" s="109"/>
      <c r="C40" s="109"/>
      <c r="D40" s="109"/>
      <c r="E40" s="109"/>
      <c r="F40" s="109"/>
      <c r="G40" s="109"/>
      <c r="H40" s="109"/>
      <c r="I40" s="109"/>
      <c r="J40" s="109"/>
      <c r="K40" s="164"/>
    </row>
    <row r="41" ht="18.75" customHeight="1" spans="1:11">
      <c r="A41" s="106"/>
      <c r="B41" s="109"/>
      <c r="C41" s="109"/>
      <c r="D41" s="109"/>
      <c r="E41" s="109"/>
      <c r="F41" s="109"/>
      <c r="G41" s="109"/>
      <c r="H41" s="109"/>
      <c r="I41" s="109"/>
      <c r="J41" s="109"/>
      <c r="K41" s="164"/>
    </row>
    <row r="42" ht="32.1" customHeight="1" spans="1:11">
      <c r="A42" s="112" t="s">
        <v>136</v>
      </c>
      <c r="B42" s="153" t="s">
        <v>203</v>
      </c>
      <c r="C42" s="153"/>
      <c r="D42" s="114" t="s">
        <v>204</v>
      </c>
      <c r="E42" s="132" t="s">
        <v>139</v>
      </c>
      <c r="F42" s="114" t="s">
        <v>140</v>
      </c>
      <c r="G42" s="154">
        <v>45468</v>
      </c>
      <c r="H42" s="155" t="s">
        <v>141</v>
      </c>
      <c r="I42" s="155"/>
      <c r="J42" s="153" t="s">
        <v>142</v>
      </c>
      <c r="K42" s="17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N9" sqref="N9"/>
    </sheetView>
  </sheetViews>
  <sheetFormatPr defaultColWidth="9" defaultRowHeight="26.1" customHeight="1"/>
  <cols>
    <col min="1" max="1" width="17.125" style="65" customWidth="1"/>
    <col min="2" max="6" width="9.375" style="65" customWidth="1"/>
    <col min="7" max="7" width="1.375" style="65" customWidth="1"/>
    <col min="8" max="12" width="10.375" style="65" customWidth="1"/>
    <col min="13" max="16384" width="9" style="65"/>
  </cols>
  <sheetData>
    <row r="1" ht="30" customHeight="1" spans="1:12">
      <c r="A1" s="66" t="s">
        <v>205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ht="29.1" customHeight="1" spans="1:12">
      <c r="A2" s="68" t="s">
        <v>62</v>
      </c>
      <c r="B2" s="69" t="s">
        <v>63</v>
      </c>
      <c r="C2" s="69"/>
      <c r="D2" s="70" t="s">
        <v>68</v>
      </c>
      <c r="E2" s="69" t="s">
        <v>69</v>
      </c>
      <c r="F2" s="69"/>
      <c r="G2" s="71"/>
      <c r="H2" s="72" t="s">
        <v>57</v>
      </c>
      <c r="I2" s="69" t="s">
        <v>206</v>
      </c>
      <c r="J2" s="69"/>
      <c r="K2" s="69"/>
      <c r="L2" s="69"/>
    </row>
    <row r="3" ht="29.1" customHeight="1" spans="1:12">
      <c r="A3" s="73" t="s">
        <v>207</v>
      </c>
      <c r="B3" s="74" t="s">
        <v>208</v>
      </c>
      <c r="C3" s="74"/>
      <c r="D3" s="74"/>
      <c r="E3" s="74"/>
      <c r="F3" s="74"/>
      <c r="G3" s="75"/>
      <c r="H3" s="76" t="s">
        <v>209</v>
      </c>
      <c r="I3" s="76"/>
      <c r="J3" s="76"/>
      <c r="K3" s="76"/>
      <c r="L3" s="76"/>
    </row>
    <row r="4" ht="29.1" customHeight="1" spans="1:12">
      <c r="A4" s="73"/>
      <c r="B4" s="77" t="s">
        <v>111</v>
      </c>
      <c r="C4" s="77" t="s">
        <v>112</v>
      </c>
      <c r="D4" s="77" t="s">
        <v>113</v>
      </c>
      <c r="E4" s="77" t="s">
        <v>114</v>
      </c>
      <c r="F4" s="77" t="s">
        <v>115</v>
      </c>
      <c r="G4" s="75"/>
      <c r="H4" s="77" t="s">
        <v>111</v>
      </c>
      <c r="I4" s="77" t="s">
        <v>112</v>
      </c>
      <c r="J4" s="77" t="s">
        <v>113</v>
      </c>
      <c r="K4" s="77" t="s">
        <v>114</v>
      </c>
      <c r="L4" s="77" t="s">
        <v>115</v>
      </c>
    </row>
    <row r="5" ht="29.1" customHeight="1" spans="1:12">
      <c r="A5" s="78" t="s">
        <v>210</v>
      </c>
      <c r="B5" s="79" t="s">
        <v>211</v>
      </c>
      <c r="C5" s="79" t="s">
        <v>212</v>
      </c>
      <c r="D5" s="79" t="s">
        <v>213</v>
      </c>
      <c r="E5" s="79" t="s">
        <v>214</v>
      </c>
      <c r="F5" s="79" t="s">
        <v>215</v>
      </c>
      <c r="G5" s="75"/>
      <c r="H5" s="79" t="s">
        <v>211</v>
      </c>
      <c r="I5" s="79" t="s">
        <v>212</v>
      </c>
      <c r="J5" s="79" t="s">
        <v>213</v>
      </c>
      <c r="K5" s="79" t="s">
        <v>214</v>
      </c>
      <c r="L5" s="79" t="s">
        <v>215</v>
      </c>
    </row>
    <row r="6" ht="29.1" customHeight="1" spans="1:12">
      <c r="A6" s="80" t="s">
        <v>216</v>
      </c>
      <c r="B6" s="81">
        <f>C6-1</f>
        <v>68</v>
      </c>
      <c r="C6" s="81">
        <f>D6-2</f>
        <v>69</v>
      </c>
      <c r="D6" s="81">
        <v>71</v>
      </c>
      <c r="E6" s="81">
        <f>D6+2</f>
        <v>73</v>
      </c>
      <c r="F6" s="81">
        <f>E6+2</f>
        <v>75</v>
      </c>
      <c r="G6" s="75"/>
      <c r="H6" s="82" t="s">
        <v>217</v>
      </c>
      <c r="I6" s="82" t="s">
        <v>218</v>
      </c>
      <c r="J6" s="85" t="s">
        <v>219</v>
      </c>
      <c r="K6" s="85" t="s">
        <v>220</v>
      </c>
      <c r="L6" s="85" t="s">
        <v>221</v>
      </c>
    </row>
    <row r="7" ht="29.1" customHeight="1" spans="1:12">
      <c r="A7" s="80" t="s">
        <v>222</v>
      </c>
      <c r="B7" s="81">
        <f>C7-1</f>
        <v>65.5</v>
      </c>
      <c r="C7" s="81">
        <f>D7-2</f>
        <v>66.5</v>
      </c>
      <c r="D7" s="81">
        <v>68.5</v>
      </c>
      <c r="E7" s="81">
        <f>D7+2</f>
        <v>70.5</v>
      </c>
      <c r="F7" s="81">
        <f>E7+2</f>
        <v>72.5</v>
      </c>
      <c r="G7" s="75"/>
      <c r="H7" s="82" t="s">
        <v>223</v>
      </c>
      <c r="I7" s="82" t="s">
        <v>224</v>
      </c>
      <c r="J7" s="86" t="s">
        <v>225</v>
      </c>
      <c r="K7" s="86" t="s">
        <v>226</v>
      </c>
      <c r="L7" s="86" t="s">
        <v>227</v>
      </c>
    </row>
    <row r="8" ht="29.1" customHeight="1" spans="1:12">
      <c r="A8" s="80" t="s">
        <v>228</v>
      </c>
      <c r="B8" s="81">
        <f t="shared" ref="B8:F8" si="0">B7-0.5</f>
        <v>65</v>
      </c>
      <c r="C8" s="81">
        <f t="shared" si="0"/>
        <v>66</v>
      </c>
      <c r="D8" s="81">
        <f t="shared" si="0"/>
        <v>68</v>
      </c>
      <c r="E8" s="81">
        <f t="shared" si="0"/>
        <v>70</v>
      </c>
      <c r="F8" s="81">
        <f t="shared" si="0"/>
        <v>72</v>
      </c>
      <c r="G8" s="75"/>
      <c r="H8" s="82" t="s">
        <v>229</v>
      </c>
      <c r="I8" s="82" t="s">
        <v>230</v>
      </c>
      <c r="J8" s="86" t="s">
        <v>231</v>
      </c>
      <c r="K8" s="86" t="s">
        <v>232</v>
      </c>
      <c r="L8" s="86" t="s">
        <v>233</v>
      </c>
    </row>
    <row r="9" ht="29.1" customHeight="1" spans="1:12">
      <c r="A9" s="80" t="s">
        <v>234</v>
      </c>
      <c r="B9" s="81">
        <f t="shared" ref="B9:B11" si="1">C9-4</f>
        <v>104</v>
      </c>
      <c r="C9" s="81">
        <f t="shared" ref="C9:C11" si="2">D9-4</f>
        <v>108</v>
      </c>
      <c r="D9" s="81">
        <v>112</v>
      </c>
      <c r="E9" s="81">
        <f t="shared" ref="E9:E11" si="3">D9+4</f>
        <v>116</v>
      </c>
      <c r="F9" s="81">
        <f>E9+4</f>
        <v>120</v>
      </c>
      <c r="G9" s="75"/>
      <c r="H9" s="82" t="s">
        <v>223</v>
      </c>
      <c r="I9" s="82" t="s">
        <v>223</v>
      </c>
      <c r="J9" s="86" t="s">
        <v>223</v>
      </c>
      <c r="K9" s="86" t="s">
        <v>235</v>
      </c>
      <c r="L9" s="86" t="s">
        <v>223</v>
      </c>
    </row>
    <row r="10" ht="29.1" customHeight="1" spans="1:12">
      <c r="A10" s="80" t="s">
        <v>236</v>
      </c>
      <c r="B10" s="81">
        <f t="shared" si="1"/>
        <v>100</v>
      </c>
      <c r="C10" s="81">
        <f t="shared" si="2"/>
        <v>104</v>
      </c>
      <c r="D10" s="81">
        <v>108</v>
      </c>
      <c r="E10" s="81">
        <f t="shared" si="3"/>
        <v>112</v>
      </c>
      <c r="F10" s="81">
        <f>E10+5</f>
        <v>117</v>
      </c>
      <c r="G10" s="75"/>
      <c r="H10" s="82" t="s">
        <v>231</v>
      </c>
      <c r="I10" s="82" t="s">
        <v>231</v>
      </c>
      <c r="J10" s="86" t="s">
        <v>223</v>
      </c>
      <c r="K10" s="86" t="s">
        <v>223</v>
      </c>
      <c r="L10" s="86" t="s">
        <v>223</v>
      </c>
    </row>
    <row r="11" ht="29.1" customHeight="1" spans="1:12">
      <c r="A11" s="80" t="s">
        <v>237</v>
      </c>
      <c r="B11" s="81">
        <f t="shared" si="1"/>
        <v>102</v>
      </c>
      <c r="C11" s="81">
        <f t="shared" si="2"/>
        <v>106</v>
      </c>
      <c r="D11" s="81">
        <v>110</v>
      </c>
      <c r="E11" s="81">
        <f t="shared" si="3"/>
        <v>114</v>
      </c>
      <c r="F11" s="81">
        <f>E11+5</f>
        <v>119</v>
      </c>
      <c r="G11" s="75"/>
      <c r="H11" s="82" t="s">
        <v>223</v>
      </c>
      <c r="I11" s="82" t="s">
        <v>223</v>
      </c>
      <c r="J11" s="86" t="s">
        <v>223</v>
      </c>
      <c r="K11" s="86" t="s">
        <v>223</v>
      </c>
      <c r="L11" s="86" t="s">
        <v>223</v>
      </c>
    </row>
    <row r="12" ht="29.1" customHeight="1" spans="1:12">
      <c r="A12" s="80" t="s">
        <v>238</v>
      </c>
      <c r="B12" s="81">
        <f>C12-1.2</f>
        <v>45.6</v>
      </c>
      <c r="C12" s="81">
        <f>D12-1.2</f>
        <v>46.8</v>
      </c>
      <c r="D12" s="81">
        <v>48</v>
      </c>
      <c r="E12" s="81">
        <f>D12+1.2</f>
        <v>49.2</v>
      </c>
      <c r="F12" s="81">
        <f>E12+1.2</f>
        <v>50.4</v>
      </c>
      <c r="G12" s="75"/>
      <c r="H12" s="82" t="s">
        <v>223</v>
      </c>
      <c r="I12" s="82" t="s">
        <v>223</v>
      </c>
      <c r="J12" s="86" t="s">
        <v>223</v>
      </c>
      <c r="K12" s="86" t="s">
        <v>231</v>
      </c>
      <c r="L12" s="86" t="s">
        <v>223</v>
      </c>
    </row>
    <row r="13" ht="29.1" customHeight="1" spans="1:12">
      <c r="A13" s="80" t="s">
        <v>239</v>
      </c>
      <c r="B13" s="81">
        <f>C13-1</f>
        <v>48</v>
      </c>
      <c r="C13" s="81">
        <f>D13-1</f>
        <v>49</v>
      </c>
      <c r="D13" s="81">
        <v>50</v>
      </c>
      <c r="E13" s="81">
        <f>D13+1</f>
        <v>51</v>
      </c>
      <c r="F13" s="81">
        <f>E13+1</f>
        <v>52</v>
      </c>
      <c r="G13" s="75"/>
      <c r="H13" s="82" t="s">
        <v>240</v>
      </c>
      <c r="I13" s="82" t="s">
        <v>241</v>
      </c>
      <c r="J13" s="86" t="s">
        <v>223</v>
      </c>
      <c r="K13" s="86" t="s">
        <v>241</v>
      </c>
      <c r="L13" s="86" t="s">
        <v>241</v>
      </c>
    </row>
    <row r="14" ht="29.1" customHeight="1" spans="1:12">
      <c r="A14" s="80" t="s">
        <v>242</v>
      </c>
      <c r="B14" s="81">
        <f>C14-1</f>
        <v>47</v>
      </c>
      <c r="C14" s="81">
        <f>D14-1</f>
        <v>48</v>
      </c>
      <c r="D14" s="81">
        <v>49</v>
      </c>
      <c r="E14" s="81">
        <f>D14+1</f>
        <v>50</v>
      </c>
      <c r="F14" s="81">
        <f>E14+1</f>
        <v>51</v>
      </c>
      <c r="G14" s="75"/>
      <c r="H14" s="82" t="s">
        <v>241</v>
      </c>
      <c r="I14" s="82" t="s">
        <v>241</v>
      </c>
      <c r="J14" s="86" t="s">
        <v>241</v>
      </c>
      <c r="K14" s="86" t="s">
        <v>241</v>
      </c>
      <c r="L14" s="86" t="s">
        <v>241</v>
      </c>
    </row>
    <row r="15" ht="29.1" customHeight="1" spans="1:12">
      <c r="A15" s="80" t="s">
        <v>243</v>
      </c>
      <c r="B15" s="81">
        <f>C15-0.6</f>
        <v>62.2</v>
      </c>
      <c r="C15" s="81">
        <f>D15-1.2</f>
        <v>62.8</v>
      </c>
      <c r="D15" s="81">
        <v>64</v>
      </c>
      <c r="E15" s="81">
        <f>D15+1.2</f>
        <v>65.2</v>
      </c>
      <c r="F15" s="81">
        <f>E15+1.2</f>
        <v>66.4</v>
      </c>
      <c r="G15" s="75"/>
      <c r="H15" s="82" t="s">
        <v>241</v>
      </c>
      <c r="I15" s="82" t="s">
        <v>241</v>
      </c>
      <c r="J15" s="86" t="s">
        <v>241</v>
      </c>
      <c r="K15" s="86" t="s">
        <v>241</v>
      </c>
      <c r="L15" s="86" t="s">
        <v>241</v>
      </c>
    </row>
    <row r="16" ht="14.25" spans="1:12">
      <c r="A16" s="65" t="s">
        <v>244</v>
      </c>
      <c r="D16" s="83"/>
      <c r="E16" s="83"/>
      <c r="F16" s="83"/>
      <c r="G16" s="83"/>
      <c r="H16" s="83"/>
      <c r="I16" s="83"/>
      <c r="J16" s="83"/>
      <c r="K16" s="83"/>
      <c r="L16" s="83"/>
    </row>
    <row r="17" ht="14.25" spans="1:12">
      <c r="A17" s="83"/>
      <c r="B17" s="83"/>
      <c r="C17" s="83"/>
      <c r="D17" s="83"/>
      <c r="E17" s="83"/>
      <c r="F17" s="83"/>
      <c r="G17" s="83"/>
      <c r="H17" s="84" t="s">
        <v>245</v>
      </c>
      <c r="I17" s="87"/>
      <c r="J17" s="88" t="s">
        <v>246</v>
      </c>
      <c r="K17" s="88"/>
      <c r="L17" s="88" t="s">
        <v>247</v>
      </c>
    </row>
  </sheetData>
  <mergeCells count="8">
    <mergeCell ref="A1:L1"/>
    <mergeCell ref="B2:C2"/>
    <mergeCell ref="E2:F2"/>
    <mergeCell ref="I2:L2"/>
    <mergeCell ref="B3:F3"/>
    <mergeCell ref="H3:L3"/>
    <mergeCell ref="A3:A4"/>
    <mergeCell ref="G2:G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A10" sqref="A10:D10"/>
    </sheetView>
  </sheetViews>
  <sheetFormatPr defaultColWidth="9" defaultRowHeight="14.25"/>
  <cols>
    <col min="1" max="1" width="7" customWidth="1"/>
    <col min="2" max="2" width="12.125" style="63" customWidth="1"/>
    <col min="3" max="3" width="12.875" style="63" customWidth="1"/>
    <col min="4" max="4" width="9.125" style="36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248</v>
      </c>
      <c r="B1" s="3"/>
      <c r="C1" s="3"/>
      <c r="D1" s="37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249</v>
      </c>
      <c r="B2" s="5" t="s">
        <v>250</v>
      </c>
      <c r="C2" s="5" t="s">
        <v>251</v>
      </c>
      <c r="D2" s="38" t="s">
        <v>252</v>
      </c>
      <c r="E2" s="5" t="s">
        <v>253</v>
      </c>
      <c r="F2" s="5" t="s">
        <v>254</v>
      </c>
      <c r="G2" s="5" t="s">
        <v>255</v>
      </c>
      <c r="H2" s="5" t="s">
        <v>256</v>
      </c>
      <c r="I2" s="4" t="s">
        <v>257</v>
      </c>
      <c r="J2" s="4" t="s">
        <v>258</v>
      </c>
      <c r="K2" s="4" t="s">
        <v>259</v>
      </c>
      <c r="L2" s="4" t="s">
        <v>260</v>
      </c>
      <c r="M2" s="4" t="s">
        <v>261</v>
      </c>
      <c r="N2" s="5" t="s">
        <v>262</v>
      </c>
      <c r="O2" s="5" t="s">
        <v>263</v>
      </c>
    </row>
    <row r="3" s="1" customFormat="1" ht="16.5" spans="1:15">
      <c r="A3" s="4"/>
      <c r="B3" s="7"/>
      <c r="C3" s="7"/>
      <c r="D3" s="57"/>
      <c r="E3" s="7"/>
      <c r="F3" s="7"/>
      <c r="G3" s="7"/>
      <c r="H3" s="7"/>
      <c r="I3" s="4" t="s">
        <v>264</v>
      </c>
      <c r="J3" s="4" t="s">
        <v>264</v>
      </c>
      <c r="K3" s="4" t="s">
        <v>264</v>
      </c>
      <c r="L3" s="4" t="s">
        <v>264</v>
      </c>
      <c r="M3" s="4" t="s">
        <v>264</v>
      </c>
      <c r="N3" s="7"/>
      <c r="O3" s="7"/>
    </row>
    <row r="4" ht="82.5" spans="1:15">
      <c r="A4" s="9">
        <v>1</v>
      </c>
      <c r="B4" s="12">
        <v>2104</v>
      </c>
      <c r="C4" s="12" t="s">
        <v>265</v>
      </c>
      <c r="D4" s="11" t="s">
        <v>266</v>
      </c>
      <c r="E4" s="12" t="s">
        <v>63</v>
      </c>
      <c r="F4" s="11" t="s">
        <v>267</v>
      </c>
      <c r="G4" s="12" t="s">
        <v>66</v>
      </c>
      <c r="H4" s="12" t="s">
        <v>66</v>
      </c>
      <c r="I4" s="12">
        <v>4</v>
      </c>
      <c r="J4" s="12">
        <v>2</v>
      </c>
      <c r="K4" s="12">
        <v>3</v>
      </c>
      <c r="L4" s="12">
        <v>5</v>
      </c>
      <c r="M4" s="12">
        <v>3</v>
      </c>
      <c r="N4" s="12">
        <f>SUM(I4:M4)</f>
        <v>17</v>
      </c>
      <c r="O4" s="12" t="s">
        <v>268</v>
      </c>
    </row>
    <row r="5" ht="82.5" spans="1:15">
      <c r="A5" s="9">
        <v>2</v>
      </c>
      <c r="B5" s="12">
        <v>11</v>
      </c>
      <c r="C5" s="12" t="s">
        <v>265</v>
      </c>
      <c r="D5" s="11" t="s">
        <v>269</v>
      </c>
      <c r="E5" s="12" t="s">
        <v>63</v>
      </c>
      <c r="F5" s="11" t="s">
        <v>267</v>
      </c>
      <c r="G5" s="12" t="s">
        <v>66</v>
      </c>
      <c r="H5" s="12" t="s">
        <v>66</v>
      </c>
      <c r="I5" s="12">
        <v>3</v>
      </c>
      <c r="J5" s="12">
        <v>2</v>
      </c>
      <c r="K5" s="12">
        <v>3</v>
      </c>
      <c r="L5" s="12">
        <v>4</v>
      </c>
      <c r="M5" s="12">
        <v>3</v>
      </c>
      <c r="N5" s="12">
        <f>SUM(I5:M5)</f>
        <v>15</v>
      </c>
      <c r="O5" s="12" t="s">
        <v>268</v>
      </c>
    </row>
    <row r="6" spans="1:15">
      <c r="A6" s="9"/>
      <c r="B6" s="12"/>
      <c r="C6" s="12"/>
      <c r="D6" s="47"/>
      <c r="E6" s="12"/>
      <c r="F6" s="58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9"/>
      <c r="B7" s="12"/>
      <c r="C7" s="12"/>
      <c r="D7" s="50"/>
      <c r="E7" s="12"/>
      <c r="F7" s="58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9"/>
      <c r="B8" s="12"/>
      <c r="C8" s="12"/>
      <c r="D8" s="53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12"/>
      <c r="C9" s="12"/>
      <c r="D9" s="53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="2" customFormat="1" ht="18.75" spans="1:15">
      <c r="A10" s="14" t="s">
        <v>270</v>
      </c>
      <c r="B10" s="15"/>
      <c r="C10" s="15"/>
      <c r="D10" s="16"/>
      <c r="E10" s="17"/>
      <c r="F10" s="35"/>
      <c r="G10" s="35"/>
      <c r="H10" s="35"/>
      <c r="I10" s="30"/>
      <c r="J10" s="18" t="s">
        <v>271</v>
      </c>
      <c r="K10" s="19"/>
      <c r="L10" s="19"/>
      <c r="M10" s="20"/>
      <c r="N10" s="19"/>
      <c r="O10" s="25"/>
    </row>
    <row r="11" ht="16.5" spans="1:15">
      <c r="A11" s="21" t="s">
        <v>272</v>
      </c>
      <c r="B11" s="64"/>
      <c r="C11" s="64"/>
      <c r="D11" s="54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A10" sqref="A10:E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36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273</v>
      </c>
      <c r="B1" s="3"/>
      <c r="C1" s="3"/>
      <c r="D1" s="3"/>
      <c r="E1" s="37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249</v>
      </c>
      <c r="B2" s="5" t="s">
        <v>254</v>
      </c>
      <c r="C2" s="5" t="s">
        <v>250</v>
      </c>
      <c r="D2" s="5" t="s">
        <v>251</v>
      </c>
      <c r="E2" s="38" t="s">
        <v>252</v>
      </c>
      <c r="F2" s="5" t="s">
        <v>253</v>
      </c>
      <c r="G2" s="4" t="s">
        <v>274</v>
      </c>
      <c r="H2" s="4"/>
      <c r="I2" s="4" t="s">
        <v>275</v>
      </c>
      <c r="J2" s="4"/>
      <c r="K2" s="6" t="s">
        <v>276</v>
      </c>
      <c r="L2" s="60" t="s">
        <v>277</v>
      </c>
      <c r="M2" s="23" t="s">
        <v>278</v>
      </c>
    </row>
    <row r="3" s="1" customFormat="1" ht="16.5" spans="1:13">
      <c r="A3" s="4"/>
      <c r="B3" s="7"/>
      <c r="C3" s="7"/>
      <c r="D3" s="7"/>
      <c r="E3" s="57"/>
      <c r="F3" s="7"/>
      <c r="G3" s="4" t="s">
        <v>279</v>
      </c>
      <c r="H3" s="4" t="s">
        <v>280</v>
      </c>
      <c r="I3" s="4" t="s">
        <v>279</v>
      </c>
      <c r="J3" s="4" t="s">
        <v>280</v>
      </c>
      <c r="K3" s="8"/>
      <c r="L3" s="61"/>
      <c r="M3" s="24"/>
    </row>
    <row r="4" ht="82.5" spans="1:13">
      <c r="A4" s="9">
        <v>1</v>
      </c>
      <c r="B4" s="11" t="s">
        <v>267</v>
      </c>
      <c r="C4" s="12">
        <v>2104</v>
      </c>
      <c r="D4" s="12" t="s">
        <v>265</v>
      </c>
      <c r="E4" s="11" t="s">
        <v>266</v>
      </c>
      <c r="F4" s="12" t="s">
        <v>63</v>
      </c>
      <c r="G4" s="12">
        <v>0.2</v>
      </c>
      <c r="H4" s="12">
        <v>0.2</v>
      </c>
      <c r="I4" s="12">
        <v>0.3</v>
      </c>
      <c r="J4" s="12">
        <v>0.5</v>
      </c>
      <c r="K4" s="12">
        <f>SUM(G4:J4)</f>
        <v>1.2</v>
      </c>
      <c r="L4" s="12" t="s">
        <v>281</v>
      </c>
      <c r="M4" s="12" t="s">
        <v>268</v>
      </c>
    </row>
    <row r="5" ht="82.5" spans="1:13">
      <c r="A5" s="9">
        <v>2</v>
      </c>
      <c r="B5" s="11" t="s">
        <v>267</v>
      </c>
      <c r="C5" s="12">
        <v>11</v>
      </c>
      <c r="D5" s="12" t="s">
        <v>265</v>
      </c>
      <c r="E5" s="11" t="s">
        <v>269</v>
      </c>
      <c r="F5" s="12" t="s">
        <v>63</v>
      </c>
      <c r="G5" s="12">
        <v>0.3</v>
      </c>
      <c r="H5" s="12">
        <v>0.2</v>
      </c>
      <c r="I5" s="12">
        <v>0.5</v>
      </c>
      <c r="J5" s="12">
        <v>0.5</v>
      </c>
      <c r="K5" s="12">
        <f>SUM(G5:J5)</f>
        <v>1.5</v>
      </c>
      <c r="L5" s="12" t="s">
        <v>281</v>
      </c>
      <c r="M5" s="12" t="s">
        <v>268</v>
      </c>
    </row>
    <row r="6" spans="1:13">
      <c r="A6" s="9"/>
      <c r="B6" s="58"/>
      <c r="C6" s="12"/>
      <c r="D6" s="12"/>
      <c r="E6" s="47"/>
      <c r="F6" s="12"/>
      <c r="G6" s="12"/>
      <c r="H6" s="12"/>
      <c r="I6" s="12"/>
      <c r="J6" s="12"/>
      <c r="K6" s="12"/>
      <c r="L6" s="12"/>
      <c r="M6" s="12"/>
    </row>
    <row r="7" spans="1:13">
      <c r="A7" s="9"/>
      <c r="B7" s="58"/>
      <c r="C7" s="12"/>
      <c r="D7" s="12"/>
      <c r="E7" s="50"/>
      <c r="F7" s="12"/>
      <c r="G7" s="12"/>
      <c r="H7" s="12"/>
      <c r="I7" s="12"/>
      <c r="J7" s="12"/>
      <c r="K7" s="12"/>
      <c r="L7" s="12"/>
      <c r="M7" s="12"/>
    </row>
    <row r="8" spans="1:13">
      <c r="A8" s="9"/>
      <c r="B8" s="9"/>
      <c r="C8" s="9"/>
      <c r="D8" s="9"/>
      <c r="E8" s="53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53"/>
      <c r="F9" s="9"/>
      <c r="G9" s="9"/>
      <c r="H9" s="9"/>
      <c r="I9" s="9"/>
      <c r="J9" s="9"/>
      <c r="K9" s="9"/>
      <c r="L9" s="9"/>
      <c r="M9" s="9"/>
    </row>
    <row r="10" s="2" customFormat="1" ht="18.75" spans="1:13">
      <c r="A10" s="14" t="s">
        <v>282</v>
      </c>
      <c r="B10" s="19"/>
      <c r="C10" s="19"/>
      <c r="D10" s="19"/>
      <c r="E10" s="16"/>
      <c r="F10" s="17"/>
      <c r="G10" s="30"/>
      <c r="H10" s="18" t="s">
        <v>283</v>
      </c>
      <c r="I10" s="19"/>
      <c r="J10" s="19"/>
      <c r="K10" s="20"/>
      <c r="L10" s="62"/>
      <c r="M10" s="25"/>
    </row>
    <row r="11" ht="16.5" spans="1:13">
      <c r="A11" s="59" t="s">
        <v>284</v>
      </c>
      <c r="B11" s="59"/>
      <c r="C11" s="22"/>
      <c r="D11" s="22"/>
      <c r="E11" s="54"/>
      <c r="F11" s="22"/>
      <c r="G11" s="22"/>
      <c r="H11" s="22"/>
      <c r="I11" s="22"/>
      <c r="J11" s="22"/>
      <c r="K11" s="22"/>
      <c r="L11" s="22"/>
      <c r="M11" s="2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A15" sqref="A15:E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36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285</v>
      </c>
      <c r="B1" s="3"/>
      <c r="C1" s="3"/>
      <c r="D1" s="3"/>
      <c r="E1" s="37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286</v>
      </c>
      <c r="B2" s="5" t="s">
        <v>254</v>
      </c>
      <c r="C2" s="5" t="s">
        <v>250</v>
      </c>
      <c r="D2" s="5" t="s">
        <v>251</v>
      </c>
      <c r="E2" s="38" t="s">
        <v>252</v>
      </c>
      <c r="F2" s="5" t="s">
        <v>253</v>
      </c>
      <c r="G2" s="39" t="s">
        <v>287</v>
      </c>
      <c r="H2" s="40"/>
      <c r="I2" s="55"/>
      <c r="J2" s="39" t="s">
        <v>288</v>
      </c>
      <c r="K2" s="40"/>
      <c r="L2" s="55"/>
      <c r="M2" s="39" t="s">
        <v>289</v>
      </c>
      <c r="N2" s="40"/>
      <c r="O2" s="55"/>
      <c r="P2" s="39" t="s">
        <v>290</v>
      </c>
      <c r="Q2" s="40"/>
      <c r="R2" s="55"/>
      <c r="S2" s="40" t="s">
        <v>291</v>
      </c>
      <c r="T2" s="40"/>
      <c r="U2" s="55"/>
      <c r="V2" s="32" t="s">
        <v>292</v>
      </c>
      <c r="W2" s="32" t="s">
        <v>263</v>
      </c>
    </row>
    <row r="3" s="1" customFormat="1" ht="16.5" spans="1:23">
      <c r="A3" s="7"/>
      <c r="B3" s="41"/>
      <c r="C3" s="41"/>
      <c r="D3" s="41"/>
      <c r="E3" s="42"/>
      <c r="F3" s="41"/>
      <c r="G3" s="4" t="s">
        <v>293</v>
      </c>
      <c r="H3" s="4" t="s">
        <v>68</v>
      </c>
      <c r="I3" s="4" t="s">
        <v>254</v>
      </c>
      <c r="J3" s="4" t="s">
        <v>293</v>
      </c>
      <c r="K3" s="4" t="s">
        <v>68</v>
      </c>
      <c r="L3" s="4" t="s">
        <v>254</v>
      </c>
      <c r="M3" s="4" t="s">
        <v>293</v>
      </c>
      <c r="N3" s="4" t="s">
        <v>68</v>
      </c>
      <c r="O3" s="4" t="s">
        <v>254</v>
      </c>
      <c r="P3" s="4" t="s">
        <v>293</v>
      </c>
      <c r="Q3" s="4" t="s">
        <v>68</v>
      </c>
      <c r="R3" s="4" t="s">
        <v>254</v>
      </c>
      <c r="S3" s="4" t="s">
        <v>293</v>
      </c>
      <c r="T3" s="4" t="s">
        <v>68</v>
      </c>
      <c r="U3" s="4" t="s">
        <v>254</v>
      </c>
      <c r="V3" s="56"/>
      <c r="W3" s="56"/>
    </row>
    <row r="4" ht="49.5" spans="1:23">
      <c r="A4" s="43" t="s">
        <v>294</v>
      </c>
      <c r="B4" s="44" t="s">
        <v>267</v>
      </c>
      <c r="C4" s="12">
        <v>2104</v>
      </c>
      <c r="D4" s="12" t="s">
        <v>265</v>
      </c>
      <c r="E4" s="11" t="s">
        <v>266</v>
      </c>
      <c r="F4" s="12" t="s">
        <v>63</v>
      </c>
      <c r="G4" s="368" t="s">
        <v>295</v>
      </c>
      <c r="H4" s="368" t="s">
        <v>296</v>
      </c>
      <c r="I4" s="368" t="s">
        <v>297</v>
      </c>
      <c r="J4" s="368" t="s">
        <v>298</v>
      </c>
      <c r="K4" s="12" t="s">
        <v>299</v>
      </c>
      <c r="L4" s="368" t="s">
        <v>300</v>
      </c>
      <c r="M4" s="368" t="s">
        <v>301</v>
      </c>
      <c r="N4" s="368" t="s">
        <v>302</v>
      </c>
      <c r="O4" s="368" t="s">
        <v>303</v>
      </c>
      <c r="P4" s="12"/>
      <c r="Q4" s="12"/>
      <c r="R4" s="12"/>
      <c r="S4" s="12"/>
      <c r="T4" s="12"/>
      <c r="U4" s="12"/>
      <c r="V4" s="12"/>
      <c r="W4" s="12"/>
    </row>
    <row r="5" ht="49.5" spans="1:23">
      <c r="A5" s="45"/>
      <c r="B5" s="46"/>
      <c r="C5" s="12">
        <v>11</v>
      </c>
      <c r="D5" s="12" t="s">
        <v>265</v>
      </c>
      <c r="E5" s="11" t="s">
        <v>269</v>
      </c>
      <c r="F5" s="12" t="s">
        <v>63</v>
      </c>
      <c r="G5" s="39" t="s">
        <v>304</v>
      </c>
      <c r="H5" s="40"/>
      <c r="I5" s="55"/>
      <c r="J5" s="39" t="s">
        <v>305</v>
      </c>
      <c r="K5" s="40"/>
      <c r="L5" s="55"/>
      <c r="M5" s="39" t="s">
        <v>306</v>
      </c>
      <c r="N5" s="40"/>
      <c r="O5" s="55"/>
      <c r="P5" s="39" t="s">
        <v>307</v>
      </c>
      <c r="Q5" s="40"/>
      <c r="R5" s="55"/>
      <c r="S5" s="40" t="s">
        <v>308</v>
      </c>
      <c r="T5" s="40"/>
      <c r="U5" s="55"/>
      <c r="V5" s="12"/>
      <c r="W5" s="12"/>
    </row>
    <row r="6" ht="16.5" spans="1:23">
      <c r="A6" s="45"/>
      <c r="B6" s="46"/>
      <c r="C6" s="12"/>
      <c r="D6" s="12"/>
      <c r="E6" s="47"/>
      <c r="F6" s="12"/>
      <c r="G6" s="4" t="s">
        <v>293</v>
      </c>
      <c r="H6" s="4" t="s">
        <v>68</v>
      </c>
      <c r="I6" s="4" t="s">
        <v>254</v>
      </c>
      <c r="J6" s="4" t="s">
        <v>293</v>
      </c>
      <c r="K6" s="4" t="s">
        <v>68</v>
      </c>
      <c r="L6" s="4" t="s">
        <v>254</v>
      </c>
      <c r="M6" s="4" t="s">
        <v>293</v>
      </c>
      <c r="N6" s="4" t="s">
        <v>68</v>
      </c>
      <c r="O6" s="4" t="s">
        <v>254</v>
      </c>
      <c r="P6" s="4" t="s">
        <v>293</v>
      </c>
      <c r="Q6" s="4" t="s">
        <v>68</v>
      </c>
      <c r="R6" s="4" t="s">
        <v>254</v>
      </c>
      <c r="S6" s="4" t="s">
        <v>293</v>
      </c>
      <c r="T6" s="4" t="s">
        <v>68</v>
      </c>
      <c r="U6" s="4" t="s">
        <v>254</v>
      </c>
      <c r="V6" s="12"/>
      <c r="W6" s="12"/>
    </row>
    <row r="7" spans="1:23">
      <c r="A7" s="48"/>
      <c r="B7" s="49"/>
      <c r="C7" s="12"/>
      <c r="D7" s="12"/>
      <c r="E7" s="50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4" t="s">
        <v>309</v>
      </c>
      <c r="B8" s="44"/>
      <c r="C8" s="44"/>
      <c r="D8" s="44"/>
      <c r="E8" s="51"/>
      <c r="F8" s="4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9"/>
      <c r="B9" s="49"/>
      <c r="C9" s="49"/>
      <c r="D9" s="49"/>
      <c r="E9" s="52"/>
      <c r="F9" s="49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4" t="s">
        <v>310</v>
      </c>
      <c r="B10" s="44"/>
      <c r="C10" s="44"/>
      <c r="D10" s="44"/>
      <c r="E10" s="51"/>
      <c r="F10" s="44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9"/>
      <c r="B11" s="49"/>
      <c r="C11" s="49"/>
      <c r="D11" s="49"/>
      <c r="E11" s="52"/>
      <c r="F11" s="49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4" t="s">
        <v>311</v>
      </c>
      <c r="B12" s="44"/>
      <c r="C12" s="44"/>
      <c r="D12" s="44"/>
      <c r="E12" s="51"/>
      <c r="F12" s="44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9"/>
      <c r="B13" s="49"/>
      <c r="C13" s="49"/>
      <c r="D13" s="49"/>
      <c r="E13" s="52"/>
      <c r="F13" s="4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9"/>
      <c r="B14" s="9"/>
      <c r="C14" s="9"/>
      <c r="D14" s="9"/>
      <c r="E14" s="53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18.75" spans="1:23">
      <c r="A15" s="14" t="s">
        <v>282</v>
      </c>
      <c r="B15" s="19"/>
      <c r="C15" s="19"/>
      <c r="D15" s="19"/>
      <c r="E15" s="16"/>
      <c r="F15" s="17"/>
      <c r="G15" s="30"/>
      <c r="H15" s="35"/>
      <c r="I15" s="35"/>
      <c r="J15" s="18" t="s">
        <v>283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0"/>
      <c r="V15" s="19"/>
      <c r="W15" s="25"/>
    </row>
    <row r="16" ht="16.5" spans="1:23">
      <c r="A16" s="21" t="s">
        <v>312</v>
      </c>
      <c r="B16" s="21"/>
      <c r="C16" s="22"/>
      <c r="D16" s="22"/>
      <c r="E16" s="54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2024-07-18T03:12:04Z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69A03B66994D4A658115D2BCC9F4F6F2</vt:lpwstr>
  </property>
</Properties>
</file>