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88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<sst xmlns="http://schemas.openxmlformats.org/spreadsheetml/2006/main" count="87" uniqueCount="58">
  <si>
    <t>QAEEAM95640</t>
  </si>
  <si>
    <t>码号</t>
  </si>
  <si>
    <t>儿童号型</t>
  </si>
  <si>
    <t>成人号型</t>
  </si>
  <si>
    <t>号型</t>
  </si>
  <si>
    <t>120/60</t>
  </si>
  <si>
    <t>130/64</t>
  </si>
  <si>
    <t>140/68</t>
  </si>
  <si>
    <t>150/72</t>
  </si>
  <si>
    <t>160/80</t>
  </si>
  <si>
    <t>170/88</t>
  </si>
  <si>
    <t>后中长</t>
  </si>
  <si>
    <t>-0+1+0.5</t>
  </si>
  <si>
    <t>+1+1+1</t>
  </si>
  <si>
    <t>+1+0.5+1</t>
  </si>
  <si>
    <t>-0+1+0.7</t>
  </si>
  <si>
    <t>+1+1+0.7</t>
  </si>
  <si>
    <t>胸围</t>
  </si>
  <si>
    <t>+1-1+1</t>
  </si>
  <si>
    <t>-0-0-1</t>
  </si>
  <si>
    <t>+1-1-1</t>
  </si>
  <si>
    <t>-1-1-0</t>
  </si>
  <si>
    <t>-1-1--1</t>
  </si>
  <si>
    <t>摆围</t>
  </si>
  <si>
    <t>-1-1-1</t>
  </si>
  <si>
    <t>+1-1</t>
  </si>
  <si>
    <t>上领围</t>
  </si>
  <si>
    <t>-0.5-0.6-0.5</t>
  </si>
  <si>
    <t>-0.5-0.4+0.2</t>
  </si>
  <si>
    <t>-0.5-0.5</t>
  </si>
  <si>
    <t>-0.5-0.5-0.4</t>
  </si>
  <si>
    <t>-0.4-0.5-0</t>
  </si>
  <si>
    <t>-0.5-0.3-0.5</t>
  </si>
  <si>
    <t>下领围</t>
  </si>
  <si>
    <t>+1+1+0.5</t>
  </si>
  <si>
    <t>+1+1.5</t>
  </si>
  <si>
    <t>+0.7+1+1</t>
  </si>
  <si>
    <t>+1+0.5+0.6</t>
  </si>
  <si>
    <t>肩宽</t>
  </si>
  <si>
    <t>-0.4-0.6-0.4</t>
  </si>
  <si>
    <t>-0.5-0.7-0.5</t>
  </si>
  <si>
    <t>-0.7-0.5-0.5</t>
  </si>
  <si>
    <t>肩点袖长</t>
  </si>
  <si>
    <t>+0.5+0.5+0.4</t>
  </si>
  <si>
    <t>+0.6+0.5-0</t>
  </si>
  <si>
    <t>-0+0.5</t>
  </si>
  <si>
    <t>+0.4+0.5-0</t>
  </si>
  <si>
    <t>-0-0+0.4</t>
  </si>
  <si>
    <t>袖肥/2</t>
  </si>
  <si>
    <t>-0.5-0-0.5</t>
  </si>
  <si>
    <t>+0.6+0+0.5</t>
  </si>
  <si>
    <t>+0.5+0.5</t>
  </si>
  <si>
    <t>-0+0.5+0.5</t>
  </si>
  <si>
    <t>-0.5-0.5-0</t>
  </si>
  <si>
    <t>-0.5-0-0。5</t>
  </si>
  <si>
    <t>袖肘围/2</t>
  </si>
  <si>
    <r>
      <rPr>
        <b/>
        <sz val="12"/>
        <rFont val="仿宋_GB2312"/>
        <charset val="134"/>
      </rPr>
      <t>袖口围/2（</t>
    </r>
    <r>
      <rPr>
        <b/>
        <sz val="12"/>
        <rFont val="Microsoft YaHei UI"/>
        <charset val="134"/>
      </rPr>
      <t>平</t>
    </r>
    <r>
      <rPr>
        <b/>
        <sz val="12"/>
        <rFont val="仿宋_GB2312"/>
        <charset val="134"/>
      </rPr>
      <t>量）</t>
    </r>
  </si>
  <si>
    <t>+0.6+1-0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</si>
</sst>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仿宋_GB2312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0" fillId="0" borderId="1" xfId="0" applyNumberFormat="1" applyBorder="1">
      <alignment vertic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K17" sqref="K17"/>
    </sheetView>
  </sheetViews>
  <sheetFormatPr defaultColWidth="9.02654867256637" defaultRowHeight="13.5"/>
  <cols>
    <col min="1" max="1" width="11.8849557522124" customWidth="1"/>
    <col min="8" max="13" width="13.5486725663717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ht="15.75" spans="1:7">
      <c r="A3" s="2" t="s">
        <v>1</v>
      </c>
      <c r="B3" s="3" t="s">
        <v>2</v>
      </c>
      <c r="C3" s="3"/>
      <c r="D3" s="3"/>
      <c r="E3" s="3"/>
      <c r="F3" s="3"/>
      <c r="G3" s="2" t="s">
        <v>3</v>
      </c>
    </row>
    <row r="4" ht="15.75" spans="1:13">
      <c r="A4" s="2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ht="15.75" spans="1:13">
      <c r="A5" s="2" t="s">
        <v>11</v>
      </c>
      <c r="B5" s="4">
        <f>C5-4</f>
        <v>47</v>
      </c>
      <c r="C5" s="4">
        <v>51</v>
      </c>
      <c r="D5" s="4">
        <f t="shared" ref="D5:G5" si="0">C5+4</f>
        <v>55</v>
      </c>
      <c r="E5" s="4">
        <f t="shared" si="0"/>
        <v>59</v>
      </c>
      <c r="F5" s="4">
        <f t="shared" si="0"/>
        <v>63</v>
      </c>
      <c r="G5" s="4">
        <f t="shared" si="0"/>
        <v>67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13</v>
      </c>
    </row>
    <row r="6" ht="15.75" spans="1:13">
      <c r="A6" s="2" t="s">
        <v>17</v>
      </c>
      <c r="B6" s="4">
        <f>C6-4</f>
        <v>80</v>
      </c>
      <c r="C6" s="4">
        <v>84</v>
      </c>
      <c r="D6" s="4">
        <f>C6+4</f>
        <v>88</v>
      </c>
      <c r="E6" s="4">
        <f t="shared" ref="E6:G6" si="1">D6+6</f>
        <v>94</v>
      </c>
      <c r="F6" s="4">
        <f t="shared" si="1"/>
        <v>100</v>
      </c>
      <c r="G6" s="4">
        <f t="shared" si="1"/>
        <v>106</v>
      </c>
      <c r="H6" s="5" t="s">
        <v>18</v>
      </c>
      <c r="I6" s="5" t="s">
        <v>19</v>
      </c>
      <c r="J6" s="5" t="s">
        <v>20</v>
      </c>
      <c r="K6" s="5" t="s">
        <v>21</v>
      </c>
      <c r="L6" s="5" t="s">
        <v>21</v>
      </c>
      <c r="M6" s="5" t="s">
        <v>22</v>
      </c>
    </row>
    <row r="7" ht="15.75" spans="1:13">
      <c r="A7" s="2" t="s">
        <v>23</v>
      </c>
      <c r="B7" s="4">
        <f>C7-4</f>
        <v>80</v>
      </c>
      <c r="C7" s="4">
        <v>84</v>
      </c>
      <c r="D7" s="4">
        <f>C7+4</f>
        <v>88</v>
      </c>
      <c r="E7" s="4">
        <f t="shared" ref="E7:G7" si="2">D7+6</f>
        <v>94</v>
      </c>
      <c r="F7" s="4">
        <f t="shared" si="2"/>
        <v>100</v>
      </c>
      <c r="G7" s="4">
        <f t="shared" si="2"/>
        <v>106</v>
      </c>
      <c r="H7" s="5" t="s">
        <v>24</v>
      </c>
      <c r="I7" s="5" t="s">
        <v>24</v>
      </c>
      <c r="J7" s="5" t="s">
        <v>25</v>
      </c>
      <c r="K7" s="5" t="s">
        <v>24</v>
      </c>
      <c r="L7" s="5" t="s">
        <v>24</v>
      </c>
      <c r="M7" s="5" t="s">
        <v>24</v>
      </c>
    </row>
    <row r="8" ht="16.85" spans="1:13">
      <c r="A8" s="6" t="s">
        <v>26</v>
      </c>
      <c r="B8" s="4">
        <f>C8-1</f>
        <v>37</v>
      </c>
      <c r="C8" s="4">
        <v>38</v>
      </c>
      <c r="D8" s="4">
        <f>C8+1</f>
        <v>39</v>
      </c>
      <c r="E8" s="4">
        <f t="shared" ref="E8:G8" si="3">D8+1.5</f>
        <v>40.5</v>
      </c>
      <c r="F8" s="4">
        <f t="shared" si="3"/>
        <v>42</v>
      </c>
      <c r="G8" s="4">
        <f t="shared" si="3"/>
        <v>43.5</v>
      </c>
      <c r="H8" s="5" t="s">
        <v>27</v>
      </c>
      <c r="I8" s="5" t="s">
        <v>28</v>
      </c>
      <c r="J8" s="5" t="s">
        <v>29</v>
      </c>
      <c r="K8" s="5" t="s">
        <v>30</v>
      </c>
      <c r="L8" s="5" t="s">
        <v>31</v>
      </c>
      <c r="M8" s="5" t="s">
        <v>32</v>
      </c>
    </row>
    <row r="9" ht="16.85" spans="1:13">
      <c r="A9" s="6" t="s">
        <v>33</v>
      </c>
      <c r="B9" s="4">
        <f>C9-1</f>
        <v>41</v>
      </c>
      <c r="C9" s="4">
        <v>42</v>
      </c>
      <c r="D9" s="4">
        <f>C9+1</f>
        <v>43</v>
      </c>
      <c r="E9" s="4">
        <f t="shared" ref="E9:G9" si="4">D9+1.5</f>
        <v>44.5</v>
      </c>
      <c r="F9" s="4">
        <f t="shared" si="4"/>
        <v>46</v>
      </c>
      <c r="G9" s="4">
        <f t="shared" si="4"/>
        <v>47.5</v>
      </c>
      <c r="H9" s="5" t="s">
        <v>13</v>
      </c>
      <c r="I9" s="5" t="s">
        <v>34</v>
      </c>
      <c r="J9" s="5" t="s">
        <v>35</v>
      </c>
      <c r="K9" s="5" t="s">
        <v>36</v>
      </c>
      <c r="L9" s="5" t="s">
        <v>37</v>
      </c>
      <c r="M9" s="5" t="s">
        <v>34</v>
      </c>
    </row>
    <row r="10" ht="15.75" spans="1:13">
      <c r="A10" s="2" t="s">
        <v>38</v>
      </c>
      <c r="B10" s="4">
        <f>C10-1.5</f>
        <v>31.5</v>
      </c>
      <c r="C10" s="4">
        <v>33</v>
      </c>
      <c r="D10" s="4">
        <f t="shared" ref="D10:G10" si="5">C10+2.2</f>
        <v>35.2</v>
      </c>
      <c r="E10" s="4">
        <f t="shared" si="5"/>
        <v>37.4</v>
      </c>
      <c r="F10" s="4">
        <f t="shared" si="5"/>
        <v>39.6</v>
      </c>
      <c r="G10" s="4">
        <f t="shared" si="5"/>
        <v>41.8</v>
      </c>
      <c r="H10" s="5" t="s">
        <v>30</v>
      </c>
      <c r="I10" s="5" t="s">
        <v>30</v>
      </c>
      <c r="J10" s="5" t="s">
        <v>27</v>
      </c>
      <c r="K10" s="5" t="s">
        <v>39</v>
      </c>
      <c r="L10" s="5" t="s">
        <v>40</v>
      </c>
      <c r="M10" s="5" t="s">
        <v>41</v>
      </c>
    </row>
    <row r="11" spans="1:13">
      <c r="A11" s="7" t="s">
        <v>42</v>
      </c>
      <c r="B11" s="7">
        <f>C11-2</f>
        <v>44</v>
      </c>
      <c r="C11" s="7">
        <v>46</v>
      </c>
      <c r="D11" s="7">
        <f t="shared" ref="D11:G11" si="6">C11+3.4</f>
        <v>49.4</v>
      </c>
      <c r="E11" s="7">
        <f t="shared" si="6"/>
        <v>52.8</v>
      </c>
      <c r="F11" s="7">
        <f t="shared" si="6"/>
        <v>56.2</v>
      </c>
      <c r="G11" s="7">
        <f t="shared" si="6"/>
        <v>59.6</v>
      </c>
      <c r="H11" s="5" t="s">
        <v>43</v>
      </c>
      <c r="I11" s="5" t="s">
        <v>44</v>
      </c>
      <c r="J11" s="5" t="s">
        <v>45</v>
      </c>
      <c r="K11" s="5" t="s">
        <v>46</v>
      </c>
      <c r="L11" s="5" t="s">
        <v>47</v>
      </c>
      <c r="M11" s="5" t="s">
        <v>47</v>
      </c>
    </row>
    <row r="12" ht="15.75" spans="1:13">
      <c r="A12" s="2" t="s">
        <v>48</v>
      </c>
      <c r="B12" s="4">
        <f>C12-1.2</f>
        <v>15.8</v>
      </c>
      <c r="C12" s="4">
        <v>17</v>
      </c>
      <c r="D12" s="4">
        <f t="shared" ref="D12:G12" si="7">C12+1.2</f>
        <v>18.2</v>
      </c>
      <c r="E12" s="4">
        <f t="shared" si="7"/>
        <v>19.4</v>
      </c>
      <c r="F12" s="4">
        <f t="shared" si="7"/>
        <v>20.6</v>
      </c>
      <c r="G12" s="4">
        <f t="shared" si="7"/>
        <v>21.8</v>
      </c>
      <c r="H12" s="5" t="s">
        <v>49</v>
      </c>
      <c r="I12" s="5" t="s">
        <v>50</v>
      </c>
      <c r="J12" s="5" t="s">
        <v>51</v>
      </c>
      <c r="K12" s="5" t="s">
        <v>52</v>
      </c>
      <c r="L12" s="5" t="s">
        <v>53</v>
      </c>
      <c r="M12" s="5" t="s">
        <v>54</v>
      </c>
    </row>
    <row r="13" ht="15.75" spans="1:13">
      <c r="A13" s="2" t="s">
        <v>55</v>
      </c>
      <c r="B13" s="4">
        <f>C13-0.8</f>
        <v>12.7</v>
      </c>
      <c r="C13" s="4">
        <v>13.5</v>
      </c>
      <c r="D13" s="4">
        <f>C13+0.8</f>
        <v>14.3</v>
      </c>
      <c r="E13" s="4">
        <f>D13+1</f>
        <v>15.3</v>
      </c>
      <c r="F13" s="4">
        <f>E13+1</f>
        <v>16.3</v>
      </c>
      <c r="G13" s="4">
        <f>F13+0.8</f>
        <v>17.1</v>
      </c>
      <c r="H13" s="5" t="s">
        <v>27</v>
      </c>
      <c r="I13" s="5" t="s">
        <v>28</v>
      </c>
      <c r="J13" s="5" t="s">
        <v>29</v>
      </c>
      <c r="K13" s="5" t="s">
        <v>30</v>
      </c>
      <c r="L13" s="5" t="s">
        <v>31</v>
      </c>
      <c r="M13" s="5" t="s">
        <v>32</v>
      </c>
    </row>
    <row r="14" ht="16.9" spans="1:13">
      <c r="A14" s="2" t="s">
        <v>56</v>
      </c>
      <c r="B14" s="2">
        <f>C14-0.2</f>
        <v>9.3</v>
      </c>
      <c r="C14" s="8">
        <v>9.5</v>
      </c>
      <c r="D14" s="2">
        <f>C14+0.2</f>
        <v>9.7</v>
      </c>
      <c r="E14" s="2">
        <f t="shared" ref="E14:G14" si="8">D14+0.4</f>
        <v>10.1</v>
      </c>
      <c r="F14" s="2">
        <f t="shared" si="8"/>
        <v>10.5</v>
      </c>
      <c r="G14" s="2">
        <f t="shared" si="8"/>
        <v>10.9</v>
      </c>
      <c r="H14" s="5" t="s">
        <v>43</v>
      </c>
      <c r="I14" s="5" t="s">
        <v>57</v>
      </c>
      <c r="J14" s="5" t="s">
        <v>45</v>
      </c>
      <c r="K14" s="5" t="s">
        <v>46</v>
      </c>
      <c r="L14" s="5" t="s">
        <v>47</v>
      </c>
      <c r="M14" s="5" t="s">
        <v>47</v>
      </c>
    </row>
  </sheetData>
  <mergeCells count="2">
    <mergeCell ref="B3:F3"/>
    <mergeCell ref="A1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2024-06-24T00:35:00Z</dcterms:created>
  <dcterms:modified xsi:type="dcterms:W3CDTF">2024-06-28T09:55:51Z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DBEB5BDF40C14DBC977D81A903D8AB60_11</vt:lpwstr>
  </property>
  <property fmtid="{D5CDD505-2E9C-101B-9397-08002B2CF9AE}" pid="3" name="KSOProductBuildVer">
    <vt:lpwstr>2052-12.1.0.16364</vt:lpwstr>
  </property>
</Properties>
</file>