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85" windowHeight="8887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<sst xmlns="http://schemas.openxmlformats.org/spreadsheetml/2006/main" count="88" uniqueCount="55">
  <si>
    <t>款号</t>
  </si>
  <si>
    <t>QAEEAM94502</t>
  </si>
  <si>
    <t>码号</t>
  </si>
  <si>
    <t xml:space="preserve"> 儿童号型 </t>
  </si>
  <si>
    <t>成人号型</t>
  </si>
  <si>
    <t>号型</t>
  </si>
  <si>
    <t>120/60</t>
  </si>
  <si>
    <t>130/64</t>
  </si>
  <si>
    <t>140/68</t>
  </si>
  <si>
    <t>150/72</t>
  </si>
  <si>
    <t>160/80</t>
  </si>
  <si>
    <t>165/84</t>
  </si>
  <si>
    <t>后中长</t>
  </si>
  <si>
    <t>-1-1</t>
  </si>
  <si>
    <t>胸围</t>
  </si>
  <si>
    <t>-1-0.9</t>
  </si>
  <si>
    <t>-1-0</t>
  </si>
  <si>
    <t>摆围</t>
  </si>
  <si>
    <t>领围</t>
  </si>
  <si>
    <t>-0.6-0.6</t>
  </si>
  <si>
    <t>-1-0.8</t>
  </si>
  <si>
    <t>-0+1</t>
  </si>
  <si>
    <t>-0.6-0.2</t>
  </si>
  <si>
    <t>-0-0</t>
  </si>
  <si>
    <t>-0.8-0.8</t>
  </si>
  <si>
    <t>后中袖长</t>
  </si>
  <si>
    <t>+0.5+0.5</t>
  </si>
  <si>
    <t>+0.5+0.6</t>
  </si>
  <si>
    <t>-0.5-0.5</t>
  </si>
  <si>
    <t>袖肥/2</t>
  </si>
  <si>
    <t>+0.3-0.2</t>
  </si>
  <si>
    <t>+0.2-0.3</t>
  </si>
  <si>
    <t>-0+0.5</t>
  </si>
  <si>
    <t>-0.7-1.2</t>
  </si>
  <si>
    <t>-0.4+0.3</t>
  </si>
  <si>
    <t>袖肘围/2</t>
  </si>
  <si>
    <t>-0.7-0.7</t>
  </si>
  <si>
    <t>-10.8</t>
  </si>
  <si>
    <t>-0.5-0.8</t>
  </si>
  <si>
    <t>-0.3-0.6</t>
  </si>
  <si>
    <t>-0.6-0.8</t>
  </si>
  <si>
    <t>袖口围/2(平量）</t>
  </si>
  <si>
    <t>+0.3-0.8</t>
  </si>
  <si>
    <t>-0.3-0</t>
  </si>
  <si>
    <t>-0.3-0.7</t>
  </si>
  <si>
    <t>-0.4-0</t>
  </si>
  <si>
    <t>+0.2-0</t>
  </si>
  <si>
    <t>帽高</t>
  </si>
  <si>
    <t>+0.3-0</t>
  </si>
  <si>
    <t>+0.5+0.3</t>
  </si>
  <si>
    <t>-0.5+0.5</t>
  </si>
  <si>
    <t>+0.3+0.3</t>
  </si>
  <si>
    <t>帽宽</t>
  </si>
  <si>
    <t>+0.5-0</t>
  </si>
  <si>
    <t>+0.5+1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</si>
</sst>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_ "/>
  </numFmts>
  <fonts count="25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14"/>
      <color theme="1"/>
      <name val="黑体"/>
      <charset val="134"/>
    </font>
    <font>
      <sz val="12"/>
      <color theme="1"/>
      <name val="黑体"/>
      <charset val="134"/>
    </font>
    <font>
      <sz val="11"/>
      <color theme="1"/>
      <name val="黑体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176" fontId="1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0" fillId="0" borderId="1" xfId="0" applyNumberFormat="1" applyFill="1" applyBorder="1" applyAlignment="1">
      <alignment vertical="center"/>
    </xf>
    <xf numFmtId="177" fontId="4" fillId="0" borderId="1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tabSelected="1" workbookViewId="0">
      <selection activeCell="I20" sqref="I20"/>
    </sheetView>
  </sheetViews>
  <sheetFormatPr defaultColWidth="9.02654867256637" defaultRowHeight="13.5"/>
  <cols>
    <col min="1" max="1" width="10.8230088495575" customWidth="1"/>
    <col min="8" max="8" width="10.0973451327434" customWidth="1"/>
    <col min="9" max="9" width="9.16814159292035" customWidth="1"/>
    <col min="10" max="11" width="9.90265486725664" customWidth="1"/>
    <col min="12" max="12" width="10.1592920353982" customWidth="1"/>
    <col min="13" max="13" width="10.4955752212389" customWidth="1"/>
  </cols>
  <sheetData>
    <row r="1" ht="20.25" spans="1:7">
      <c r="A1" s="1" t="s">
        <v>0</v>
      </c>
      <c r="B1" s="1" t="s">
        <v>1</v>
      </c>
      <c r="C1" s="1"/>
      <c r="D1" s="1"/>
      <c r="E1" s="1"/>
      <c r="F1" s="1"/>
      <c r="G1" s="1"/>
    </row>
    <row r="2" ht="17.6" spans="1:7">
      <c r="A2" s="2" t="s">
        <v>2</v>
      </c>
      <c r="B2" s="2" t="s">
        <v>3</v>
      </c>
      <c r="C2" s="2"/>
      <c r="D2" s="2"/>
      <c r="E2" s="2"/>
      <c r="F2" s="2" t="s">
        <v>4</v>
      </c>
      <c r="G2" s="2"/>
    </row>
    <row r="3" ht="15.75" spans="1:13">
      <c r="A3" s="3" t="s">
        <v>5</v>
      </c>
      <c r="B3" s="3" t="s">
        <v>6</v>
      </c>
      <c r="C3" s="3" t="s">
        <v>7</v>
      </c>
      <c r="D3" s="3" t="s">
        <v>8</v>
      </c>
      <c r="E3" s="3" t="s">
        <v>9</v>
      </c>
      <c r="F3" s="3" t="s">
        <v>10</v>
      </c>
      <c r="G3" s="3" t="s">
        <v>11</v>
      </c>
      <c r="H3" s="3" t="s">
        <v>6</v>
      </c>
      <c r="I3" s="3" t="s">
        <v>7</v>
      </c>
      <c r="J3" s="3" t="s">
        <v>8</v>
      </c>
      <c r="K3" s="3" t="s">
        <v>9</v>
      </c>
      <c r="L3" s="3" t="s">
        <v>10</v>
      </c>
      <c r="M3" s="3" t="s">
        <v>11</v>
      </c>
    </row>
    <row r="4" spans="1:13">
      <c r="A4" s="4" t="s">
        <v>12</v>
      </c>
      <c r="B4" s="4">
        <f>C4-4</f>
        <v>47</v>
      </c>
      <c r="C4" s="4">
        <v>51</v>
      </c>
      <c r="D4" s="4">
        <f>C4+4</f>
        <v>55</v>
      </c>
      <c r="E4" s="4">
        <f>D4+4</f>
        <v>59</v>
      </c>
      <c r="F4" s="4">
        <f>E4+4</f>
        <v>63</v>
      </c>
      <c r="G4" s="4">
        <f>F4+2</f>
        <v>65</v>
      </c>
      <c r="H4" s="5" t="s">
        <v>13</v>
      </c>
      <c r="I4" s="5" t="s">
        <v>13</v>
      </c>
      <c r="J4" s="5" t="s">
        <v>13</v>
      </c>
      <c r="K4" s="5" t="s">
        <v>13</v>
      </c>
      <c r="L4" s="5" t="s">
        <v>13</v>
      </c>
      <c r="M4" s="5" t="s">
        <v>13</v>
      </c>
    </row>
    <row r="5" spans="1:13">
      <c r="A5" s="4" t="s">
        <v>14</v>
      </c>
      <c r="B5" s="4">
        <f>C5-4</f>
        <v>78</v>
      </c>
      <c r="C5" s="4">
        <v>82</v>
      </c>
      <c r="D5" s="4">
        <f>C5+4</f>
        <v>86</v>
      </c>
      <c r="E5" s="4">
        <f>D5+6</f>
        <v>92</v>
      </c>
      <c r="F5" s="4">
        <f>E5+6</f>
        <v>98</v>
      </c>
      <c r="G5" s="4">
        <f>F5+4</f>
        <v>102</v>
      </c>
      <c r="H5" s="5" t="s">
        <v>15</v>
      </c>
      <c r="I5" s="5" t="s">
        <v>16</v>
      </c>
      <c r="J5" s="5" t="s">
        <v>13</v>
      </c>
      <c r="K5" s="5" t="s">
        <v>13</v>
      </c>
      <c r="L5" s="5" t="s">
        <v>13</v>
      </c>
      <c r="M5" s="5" t="s">
        <v>13</v>
      </c>
    </row>
    <row r="6" spans="1:13">
      <c r="A6" s="4" t="s">
        <v>17</v>
      </c>
      <c r="B6" s="4">
        <f>C6-4</f>
        <v>76</v>
      </c>
      <c r="C6" s="4">
        <v>80</v>
      </c>
      <c r="D6" s="4">
        <f>C6+4</f>
        <v>84</v>
      </c>
      <c r="E6" s="4">
        <f>D6+6</f>
        <v>90</v>
      </c>
      <c r="F6" s="4">
        <f>E6+6</f>
        <v>96</v>
      </c>
      <c r="G6" s="4">
        <f>F6+4</f>
        <v>100</v>
      </c>
      <c r="H6" s="5" t="s">
        <v>13</v>
      </c>
      <c r="I6" s="5" t="s">
        <v>13</v>
      </c>
      <c r="J6" s="5" t="s">
        <v>13</v>
      </c>
      <c r="K6" s="5" t="s">
        <v>13</v>
      </c>
      <c r="L6" s="5" t="s">
        <v>13</v>
      </c>
      <c r="M6" s="5" t="s">
        <v>13</v>
      </c>
    </row>
    <row r="7" spans="1:13">
      <c r="A7" s="4" t="s">
        <v>18</v>
      </c>
      <c r="B7" s="4">
        <f>C7-1</f>
        <v>42</v>
      </c>
      <c r="C7" s="4">
        <v>43</v>
      </c>
      <c r="D7" s="4">
        <f>C7+1</f>
        <v>44</v>
      </c>
      <c r="E7" s="4">
        <f>D7+1.5</f>
        <v>45.5</v>
      </c>
      <c r="F7" s="4">
        <f>E7+1.5</f>
        <v>47</v>
      </c>
      <c r="G7" s="4">
        <f>F7+1</f>
        <v>48</v>
      </c>
      <c r="H7" s="5" t="s">
        <v>19</v>
      </c>
      <c r="I7" s="5" t="s">
        <v>20</v>
      </c>
      <c r="J7" s="5" t="s">
        <v>21</v>
      </c>
      <c r="K7" s="5" t="s">
        <v>22</v>
      </c>
      <c r="L7" s="5" t="s">
        <v>23</v>
      </c>
      <c r="M7" s="5" t="s">
        <v>24</v>
      </c>
    </row>
    <row r="8" spans="1:13">
      <c r="A8" s="4" t="s">
        <v>25</v>
      </c>
      <c r="B8" s="6">
        <f>C8-4.15</f>
        <v>59.85</v>
      </c>
      <c r="C8" s="4">
        <v>64</v>
      </c>
      <c r="D8" s="4">
        <f>C8+4.15</f>
        <v>68.15</v>
      </c>
      <c r="E8" s="4">
        <f>D8+4.3</f>
        <v>72.45</v>
      </c>
      <c r="F8" s="4">
        <f>E8+4.3</f>
        <v>76.75</v>
      </c>
      <c r="G8" s="4">
        <f>F8+2.25</f>
        <v>79</v>
      </c>
      <c r="H8" s="5" t="s">
        <v>23</v>
      </c>
      <c r="I8" s="5" t="s">
        <v>26</v>
      </c>
      <c r="J8" s="5" t="s">
        <v>27</v>
      </c>
      <c r="K8" s="5" t="s">
        <v>23</v>
      </c>
      <c r="L8" s="5" t="s">
        <v>28</v>
      </c>
      <c r="M8" s="5" t="s">
        <v>19</v>
      </c>
    </row>
    <row r="9" spans="1:13">
      <c r="A9" s="4" t="s">
        <v>29</v>
      </c>
      <c r="B9" s="4">
        <f>C9-0.8</f>
        <v>16.2</v>
      </c>
      <c r="C9" s="4">
        <v>17</v>
      </c>
      <c r="D9" s="4">
        <f>C9+0.8</f>
        <v>17.8</v>
      </c>
      <c r="E9" s="4">
        <f>D9+1.2</f>
        <v>19</v>
      </c>
      <c r="F9" s="4">
        <f>E9+1.2</f>
        <v>20.2</v>
      </c>
      <c r="G9" s="4">
        <f>F9+0.8</f>
        <v>21</v>
      </c>
      <c r="H9" s="5" t="s">
        <v>30</v>
      </c>
      <c r="I9" s="5" t="s">
        <v>31</v>
      </c>
      <c r="J9" s="5" t="s">
        <v>32</v>
      </c>
      <c r="K9" s="5" t="s">
        <v>33</v>
      </c>
      <c r="L9" s="5" t="s">
        <v>34</v>
      </c>
      <c r="M9" s="5" t="s">
        <v>28</v>
      </c>
    </row>
    <row r="10" spans="1:13">
      <c r="A10" s="4" t="s">
        <v>35</v>
      </c>
      <c r="B10" s="4">
        <f>C10-0.65</f>
        <v>13.35</v>
      </c>
      <c r="C10" s="4">
        <v>14</v>
      </c>
      <c r="D10" s="4">
        <f>C10+0.8</f>
        <v>14.8</v>
      </c>
      <c r="E10" s="4">
        <f>D10+1</f>
        <v>15.8</v>
      </c>
      <c r="F10" s="4">
        <f>E10+1</f>
        <v>16.8</v>
      </c>
      <c r="G10" s="4">
        <f>F10+0.6</f>
        <v>17.4</v>
      </c>
      <c r="H10" s="5" t="s">
        <v>23</v>
      </c>
      <c r="I10" s="5" t="s">
        <v>36</v>
      </c>
      <c r="J10" s="5" t="s">
        <v>37</v>
      </c>
      <c r="K10" s="5" t="s">
        <v>38</v>
      </c>
      <c r="L10" s="5" t="s">
        <v>39</v>
      </c>
      <c r="M10" s="5" t="s">
        <v>40</v>
      </c>
    </row>
    <row r="11" ht="15.75" spans="1:13">
      <c r="A11" s="4" t="s">
        <v>41</v>
      </c>
      <c r="B11" s="4">
        <f>C11-0.2</f>
        <v>8.3</v>
      </c>
      <c r="C11" s="7">
        <v>8.5</v>
      </c>
      <c r="D11" s="4">
        <f>C11+0.2</f>
        <v>8.7</v>
      </c>
      <c r="E11" s="4">
        <f>D11+0.4</f>
        <v>9.1</v>
      </c>
      <c r="F11" s="4">
        <f>E11+0.4</f>
        <v>9.5</v>
      </c>
      <c r="G11" s="4">
        <f>F11+0.2</f>
        <v>9.7</v>
      </c>
      <c r="H11" s="5" t="s">
        <v>23</v>
      </c>
      <c r="I11" s="5" t="s">
        <v>42</v>
      </c>
      <c r="J11" s="5" t="s">
        <v>43</v>
      </c>
      <c r="K11" s="5" t="s">
        <v>44</v>
      </c>
      <c r="L11" s="5" t="s">
        <v>45</v>
      </c>
      <c r="M11" s="5" t="s">
        <v>46</v>
      </c>
    </row>
    <row r="12" spans="1:13">
      <c r="A12" s="4" t="s">
        <v>47</v>
      </c>
      <c r="B12" s="4">
        <f>C12-0.8</f>
        <v>31.2</v>
      </c>
      <c r="C12" s="4">
        <v>32</v>
      </c>
      <c r="D12" s="4">
        <f>C12+0.8</f>
        <v>32.8</v>
      </c>
      <c r="E12" s="4">
        <f t="shared" ref="E12:G12" si="0">D12+0.8</f>
        <v>33.6</v>
      </c>
      <c r="F12" s="4">
        <f t="shared" si="0"/>
        <v>34.4</v>
      </c>
      <c r="G12" s="4">
        <f t="shared" si="0"/>
        <v>35.2</v>
      </c>
      <c r="H12" s="5" t="s">
        <v>26</v>
      </c>
      <c r="I12" s="5" t="s">
        <v>48</v>
      </c>
      <c r="J12" s="5" t="s">
        <v>49</v>
      </c>
      <c r="K12" s="5" t="s">
        <v>50</v>
      </c>
      <c r="L12" s="5" t="s">
        <v>23</v>
      </c>
      <c r="M12" s="5" t="s">
        <v>51</v>
      </c>
    </row>
    <row r="13" spans="1:13">
      <c r="A13" s="4" t="s">
        <v>52</v>
      </c>
      <c r="B13" s="4">
        <f>C13-0.75</f>
        <v>22.25</v>
      </c>
      <c r="C13" s="4">
        <v>23</v>
      </c>
      <c r="D13" s="4">
        <f t="shared" ref="D13:G13" si="1">C13+0.75</f>
        <v>23.75</v>
      </c>
      <c r="E13" s="4">
        <f t="shared" si="1"/>
        <v>24.5</v>
      </c>
      <c r="F13" s="4">
        <f t="shared" si="1"/>
        <v>25.25</v>
      </c>
      <c r="G13" s="4">
        <f t="shared" si="1"/>
        <v>26</v>
      </c>
      <c r="H13" s="5" t="s">
        <v>26</v>
      </c>
      <c r="I13" s="5" t="s">
        <v>32</v>
      </c>
      <c r="J13" s="5" t="s">
        <v>21</v>
      </c>
      <c r="K13" s="5" t="s">
        <v>53</v>
      </c>
      <c r="L13" s="5" t="s">
        <v>21</v>
      </c>
      <c r="M13" s="5" t="s">
        <v>54</v>
      </c>
    </row>
  </sheetData>
  <mergeCells count="3">
    <mergeCell ref="B1:G1"/>
    <mergeCell ref="B2:E2"/>
    <mergeCell ref="F2:G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toread</dc:creator>
  <cp:lastModifiedBy>天道酬勤</cp:lastModifiedBy>
  <dcterms:created xsi:type="dcterms:W3CDTF">2024-06-24T00:32:00Z</dcterms:created>
  <dcterms:modified xsi:type="dcterms:W3CDTF">2024-06-28T10:02:26Z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92DFE6040AAD4838A3A3172224C336D1_11</vt:lpwstr>
  </property>
  <property fmtid="{D5CDD505-2E9C-101B-9397-08002B2CF9AE}" pid="3" name="KSOProductBuildVer">
    <vt:lpwstr>2052-12.1.0.16364</vt:lpwstr>
  </property>
</Properties>
</file>