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90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<sst xmlns="http://schemas.openxmlformats.org/spreadsheetml/2006/main" count="75" uniqueCount="53">
  <si>
    <t xml:space="preserve"> 童裤装类</t>
  </si>
  <si>
    <t>QAMMAM94103</t>
  </si>
  <si>
    <t>码号</t>
  </si>
  <si>
    <t xml:space="preserve"> 儿童号型</t>
  </si>
  <si>
    <t>成人号型</t>
  </si>
  <si>
    <t>测量规格</t>
  </si>
  <si>
    <t>号型</t>
  </si>
  <si>
    <t>120/53</t>
  </si>
  <si>
    <t>130/56</t>
  </si>
  <si>
    <t>140/55</t>
  </si>
  <si>
    <t>150/61</t>
  </si>
  <si>
    <t>160/66A</t>
  </si>
  <si>
    <t>165/68</t>
  </si>
  <si>
    <t>裤外侧长</t>
  </si>
  <si>
    <t>-0.5-0.5-0.5</t>
  </si>
  <si>
    <t>全松紧腰围 平量</t>
  </si>
  <si>
    <t>-1+1-1</t>
  </si>
  <si>
    <t>+1-1-1</t>
  </si>
  <si>
    <t>-0-0-0</t>
  </si>
  <si>
    <t>+1-0-1</t>
  </si>
  <si>
    <t>-0-1-1</t>
  </si>
  <si>
    <t>臀围</t>
  </si>
  <si>
    <t>+1+1+1</t>
  </si>
  <si>
    <t>腿围/2</t>
  </si>
  <si>
    <t>-0.6-1-0.6</t>
  </si>
  <si>
    <t>-0.5-0.5-1</t>
  </si>
  <si>
    <t>-1-1-1</t>
  </si>
  <si>
    <t>-0.7-1-0.5</t>
  </si>
  <si>
    <t>-0.5-1-0.5</t>
  </si>
  <si>
    <t>-1-0.7-0.6</t>
  </si>
  <si>
    <t>膝围/2</t>
  </si>
  <si>
    <t>+0+0.8+0.6</t>
  </si>
  <si>
    <t>+0+0.5+0.8</t>
  </si>
  <si>
    <t>-0.5-0-0</t>
  </si>
  <si>
    <t>+0.8+0.8+0</t>
  </si>
  <si>
    <t>+0.6+0+0.5</t>
  </si>
  <si>
    <t>-0.5+0.5-0</t>
  </si>
  <si>
    <t>脚口/2</t>
  </si>
  <si>
    <t>-0.4-0-0.4</t>
  </si>
  <si>
    <t>-0.5-0.5-0.4</t>
  </si>
  <si>
    <t>-0.4-0.4-0.3</t>
  </si>
  <si>
    <t>-0-0.3-0.5</t>
  </si>
  <si>
    <t>前裆长</t>
  </si>
  <si>
    <t>-0+0.4-0</t>
  </si>
  <si>
    <t>-0-0+0.4</t>
  </si>
  <si>
    <t>+0.4+0.5+0.5</t>
  </si>
  <si>
    <t>+0.5+0.5+0.4</t>
  </si>
  <si>
    <t>+0.5+0.5+0.5</t>
  </si>
  <si>
    <t>+0.4+0.5-0</t>
  </si>
  <si>
    <t>后裆长</t>
  </si>
  <si>
    <t>-0.5-0-0.5</t>
  </si>
  <si>
    <t>-1-0.5-1</t>
  </si>
  <si>
    <t>-0.5-0.5-0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</si>
</sst>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name val="仿宋_GB2312"/>
      <family val="3"/>
      <charset val="134"/>
    </font>
    <font>
      <b/>
      <sz val="11"/>
      <name val="宋体"/>
      <charset val="134"/>
    </font>
    <font>
      <sz val="11"/>
      <name val="黑体"/>
      <family val="3"/>
      <charset val="134"/>
    </font>
    <font>
      <b/>
      <sz val="11"/>
      <color rgb="FFFF0000"/>
      <name val="仿宋_GB2312"/>
      <family val="2"/>
      <charset val="0"/>
    </font>
    <font>
      <sz val="11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I18" sqref="I18"/>
    </sheetView>
  </sheetViews>
  <sheetFormatPr defaultColWidth="9.02654867256637" defaultRowHeight="13.5"/>
  <cols>
    <col min="1" max="1" width="10.6283185840708" customWidth="1"/>
    <col min="8" max="13" width="13.5486725663717" customWidth="1"/>
  </cols>
  <sheetData>
    <row r="1" spans="1:7">
      <c r="A1" s="2" t="s">
        <v>0</v>
      </c>
      <c r="B1" s="2"/>
      <c r="C1" s="2"/>
      <c r="D1" s="2"/>
      <c r="E1" s="3" t="s">
        <v>1</v>
      </c>
      <c r="F1" s="2"/>
      <c r="G1" s="2"/>
    </row>
    <row r="2" s="1" customFormat="1" spans="1:13">
      <c r="A2" s="4" t="s">
        <v>2</v>
      </c>
      <c r="B2" s="5" t="s">
        <v>3</v>
      </c>
      <c r="C2" s="5"/>
      <c r="D2" s="6"/>
      <c r="E2" s="6"/>
      <c r="F2" s="7" t="s">
        <v>4</v>
      </c>
      <c r="G2" s="7"/>
      <c r="H2" s="8" t="s">
        <v>5</v>
      </c>
      <c r="I2" s="8"/>
      <c r="J2" s="8"/>
      <c r="K2" s="8"/>
      <c r="L2" s="8"/>
      <c r="M2" s="8"/>
    </row>
    <row r="3" spans="1:13">
      <c r="A3" s="3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</row>
    <row r="4" spans="1:13">
      <c r="A4" s="2" t="s">
        <v>13</v>
      </c>
      <c r="B4" s="2">
        <f>C4-5</f>
        <v>67</v>
      </c>
      <c r="C4" s="2">
        <v>72</v>
      </c>
      <c r="D4" s="2">
        <f>C4+6</f>
        <v>78</v>
      </c>
      <c r="E4" s="2">
        <f>D4+6</f>
        <v>84</v>
      </c>
      <c r="F4" s="2">
        <f>E4+6</f>
        <v>90</v>
      </c>
      <c r="G4" s="2">
        <f>F4+3</f>
        <v>93</v>
      </c>
      <c r="H4" s="10" t="s">
        <v>14</v>
      </c>
      <c r="I4" s="10" t="s">
        <v>14</v>
      </c>
      <c r="J4" s="10" t="s">
        <v>14</v>
      </c>
      <c r="K4" s="10" t="s">
        <v>14</v>
      </c>
      <c r="L4" s="10" t="s">
        <v>14</v>
      </c>
      <c r="M4" s="10" t="s">
        <v>14</v>
      </c>
    </row>
    <row r="5" spans="1:13">
      <c r="A5" s="11" t="s">
        <v>15</v>
      </c>
      <c r="B5" s="2">
        <f>C5-3</f>
        <v>49</v>
      </c>
      <c r="C5" s="12">
        <v>52</v>
      </c>
      <c r="D5" s="2">
        <f>C5+4</f>
        <v>56</v>
      </c>
      <c r="E5" s="2">
        <f>D5+3</f>
        <v>59</v>
      </c>
      <c r="F5" s="2">
        <f>E5+4</f>
        <v>63</v>
      </c>
      <c r="G5" s="2">
        <f>F5+2</f>
        <v>65</v>
      </c>
      <c r="H5" s="10" t="s">
        <v>16</v>
      </c>
      <c r="I5" s="10" t="s">
        <v>17</v>
      </c>
      <c r="J5" s="10" t="s">
        <v>16</v>
      </c>
      <c r="K5" s="10" t="s">
        <v>18</v>
      </c>
      <c r="L5" s="10" t="s">
        <v>19</v>
      </c>
      <c r="M5" s="10" t="s">
        <v>20</v>
      </c>
    </row>
    <row r="6" spans="1:13">
      <c r="A6" s="2" t="s">
        <v>21</v>
      </c>
      <c r="B6" s="2">
        <f>C6-5</f>
        <v>59</v>
      </c>
      <c r="C6" s="12">
        <v>64</v>
      </c>
      <c r="D6" s="2">
        <f>C6+7</f>
        <v>71</v>
      </c>
      <c r="E6" s="2">
        <f>D6+7</f>
        <v>78</v>
      </c>
      <c r="F6" s="2">
        <f>E6+7</f>
        <v>85</v>
      </c>
      <c r="G6" s="2">
        <f>F6+3</f>
        <v>88</v>
      </c>
      <c r="H6" s="10" t="s">
        <v>22</v>
      </c>
      <c r="I6" s="10" t="s">
        <v>22</v>
      </c>
      <c r="J6" s="10" t="s">
        <v>22</v>
      </c>
      <c r="K6" s="10" t="s">
        <v>22</v>
      </c>
      <c r="L6" s="10" t="s">
        <v>22</v>
      </c>
      <c r="M6" s="10" t="s">
        <v>22</v>
      </c>
    </row>
    <row r="7" spans="1:13">
      <c r="A7" s="2" t="s">
        <v>23</v>
      </c>
      <c r="B7" s="2">
        <f>C7-1.6</f>
        <v>16.4</v>
      </c>
      <c r="C7" s="12">
        <v>18</v>
      </c>
      <c r="D7" s="2">
        <f>C7+2.25</f>
        <v>20.25</v>
      </c>
      <c r="E7" s="2">
        <f>C7+4.5</f>
        <v>22.5</v>
      </c>
      <c r="F7" s="2">
        <f>C7+6.75</f>
        <v>24.75</v>
      </c>
      <c r="G7" s="2">
        <f>C7+7.65</f>
        <v>25.65</v>
      </c>
      <c r="H7" s="10" t="s">
        <v>24</v>
      </c>
      <c r="I7" s="10" t="s">
        <v>25</v>
      </c>
      <c r="J7" s="10" t="s">
        <v>26</v>
      </c>
      <c r="K7" s="10" t="s">
        <v>27</v>
      </c>
      <c r="L7" s="10" t="s">
        <v>28</v>
      </c>
      <c r="M7" s="10" t="s">
        <v>29</v>
      </c>
    </row>
    <row r="8" spans="1:13">
      <c r="A8" s="2" t="s">
        <v>30</v>
      </c>
      <c r="B8" s="2">
        <f>C8-1</f>
        <v>11.5</v>
      </c>
      <c r="C8" s="12">
        <v>12.5</v>
      </c>
      <c r="D8" s="2">
        <f>C8+1.5</f>
        <v>14</v>
      </c>
      <c r="E8" s="2">
        <f>D8+1.5</f>
        <v>15.5</v>
      </c>
      <c r="F8" s="2">
        <f>E8+1.5</f>
        <v>17</v>
      </c>
      <c r="G8" s="2">
        <f>F8+0.6</f>
        <v>17.6</v>
      </c>
      <c r="H8" s="10" t="s">
        <v>31</v>
      </c>
      <c r="I8" s="10" t="s">
        <v>32</v>
      </c>
      <c r="J8" s="10" t="s">
        <v>33</v>
      </c>
      <c r="K8" s="10" t="s">
        <v>34</v>
      </c>
      <c r="L8" s="10" t="s">
        <v>35</v>
      </c>
      <c r="M8" s="10" t="s">
        <v>36</v>
      </c>
    </row>
    <row r="9" spans="1:13">
      <c r="A9" s="2" t="s">
        <v>37</v>
      </c>
      <c r="B9" s="2">
        <f>C9-0.5</f>
        <v>8.7</v>
      </c>
      <c r="C9" s="2">
        <v>9.2</v>
      </c>
      <c r="D9" s="2">
        <f t="shared" ref="D9:G9" si="0">C9+0.5</f>
        <v>9.7</v>
      </c>
      <c r="E9" s="2">
        <f t="shared" si="0"/>
        <v>10.2</v>
      </c>
      <c r="F9" s="2">
        <f t="shared" si="0"/>
        <v>10.7</v>
      </c>
      <c r="G9" s="2">
        <f t="shared" si="0"/>
        <v>11.2</v>
      </c>
      <c r="H9" s="10" t="s">
        <v>38</v>
      </c>
      <c r="I9" s="10" t="s">
        <v>39</v>
      </c>
      <c r="J9" s="10" t="s">
        <v>14</v>
      </c>
      <c r="K9" s="10" t="s">
        <v>40</v>
      </c>
      <c r="L9" s="10" t="s">
        <v>14</v>
      </c>
      <c r="M9" s="10" t="s">
        <v>41</v>
      </c>
    </row>
    <row r="10" spans="1:13">
      <c r="A10" s="2" t="s">
        <v>42</v>
      </c>
      <c r="B10" s="2">
        <f>C10-1.5</f>
        <v>22.5</v>
      </c>
      <c r="C10" s="13">
        <v>24</v>
      </c>
      <c r="D10" s="2">
        <f>C10+1.8</f>
        <v>25.8</v>
      </c>
      <c r="E10" s="2">
        <f>D10+1.8</f>
        <v>27.6</v>
      </c>
      <c r="F10" s="2">
        <f>E10+1.8</f>
        <v>29.4</v>
      </c>
      <c r="G10" s="2">
        <f>F10+1</f>
        <v>30.4</v>
      </c>
      <c r="H10" s="10" t="s">
        <v>43</v>
      </c>
      <c r="I10" s="10" t="s">
        <v>44</v>
      </c>
      <c r="J10" s="10" t="s">
        <v>45</v>
      </c>
      <c r="K10" s="10" t="s">
        <v>46</v>
      </c>
      <c r="L10" s="10" t="s">
        <v>47</v>
      </c>
      <c r="M10" s="10" t="s">
        <v>48</v>
      </c>
    </row>
    <row r="11" spans="1:13">
      <c r="A11" s="2" t="s">
        <v>49</v>
      </c>
      <c r="B11" s="2">
        <f>C11-1.8</f>
        <v>27.2</v>
      </c>
      <c r="C11" s="2">
        <v>29</v>
      </c>
      <c r="D11" s="2">
        <f>C11+2.3</f>
        <v>31.3</v>
      </c>
      <c r="E11" s="2">
        <f>D11+2.3</f>
        <v>33.6</v>
      </c>
      <c r="F11" s="2">
        <f>E11+2.3</f>
        <v>35.9</v>
      </c>
      <c r="G11" s="2">
        <f>F11+2.1</f>
        <v>38</v>
      </c>
      <c r="H11" s="10" t="s">
        <v>50</v>
      </c>
      <c r="I11" s="10" t="s">
        <v>39</v>
      </c>
      <c r="J11" s="10" t="s">
        <v>25</v>
      </c>
      <c r="K11" s="10" t="s">
        <v>51</v>
      </c>
      <c r="L11" s="10" t="s">
        <v>14</v>
      </c>
      <c r="M11" s="10" t="s">
        <v>52</v>
      </c>
    </row>
  </sheetData>
  <mergeCells count="3">
    <mergeCell ref="A1:D1"/>
    <mergeCell ref="F2:G2"/>
    <mergeCell ref="H2:M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2024-06-24T00:13:53Z</dcterms:created>
  <dcterms:modified xsi:type="dcterms:W3CDTF">2024-06-24T00:17:50Z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A91A4CD4E7994A7B9FF076B28F4DACF4_11</vt:lpwstr>
  </property>
  <property fmtid="{D5CDD505-2E9C-101B-9397-08002B2CF9AE}" pid="3" name="KSOProductBuildVer">
    <vt:lpwstr>2052-12.1.0.16364</vt:lpwstr>
  </property>
</Properties>
</file>