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<sst xmlns="http://schemas.openxmlformats.org/spreadsheetml/2006/main" count="758" uniqueCount="333">
  <si>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</si>
  <si>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</si>
  <si>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</si>
  <si>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</si>
  <si>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</si>
  <si>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</si>
  <si>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</si>
  <si>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</si>
  <si>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</si>
  <si>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</si>
  <si>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</si>
  <si>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</si>
  <si>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</si>
  <si>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</si>
  <si>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</si>
  <si>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</si>
  <si>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</si>
  <si>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</si>
  <si>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</si>
  <si>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</si>
  <si>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</si>
  <si>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</si>
  <si>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</si>
  <si>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</si>
  <si>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</si>
  <si>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</si>
  <si>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</si>
  <si>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</si>
  <si>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</si>
  <si>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</si>
  <si>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</si>
  <si>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</si>
  <si>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</si>
  <si>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</si>
  <si>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</si>
  <si>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</si>
  <si>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</si>
  <si>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</si>
  <si>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</si>
  <si>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</si>
  <si>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</si>
  <si>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</si>
  <si>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</si>
  <si>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</si>
  <si>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</si>
  <si>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</si>
  <si>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</si>
  <si>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</si>
  <si>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</si>
  <si>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</si>
  <si>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</si>
  <si>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</si>
  <si>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</si>
  <si>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</si>
  <si>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</si>
  <si>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</si>
  <si>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</si>
  <si>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</si>
  <si>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</si>
  <si>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</si>
  <si>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</si>
  <si>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</si>
  <si>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</si>
  <si>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TAMMBM81750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</si>
  <si>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</si>
  <si>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</si>
  <si>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</si>
  <si>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</si>
  <si>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</si>
  <si>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</si>
  <si>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</si>
  <si>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</si>
  <si>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</si>
  <si>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</si>
  <si>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</si>
  <si>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</si>
  <si>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</si>
  <si>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</si>
  <si>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</si>
  <si>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</si>
  <si>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</si>
  <si>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</si>
  <si>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</si>
  <si>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</si>
  <si>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</si>
  <si>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</si>
  <si>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</si>
  <si>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</si>
  <si>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</si>
  <si>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</si>
  <si>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</si>
  <si>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</si>
  <si>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</si>
  <si>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</si>
  <si>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</si>
  <si>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</si>
  <si>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</si>
  <si>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</si>
  <si>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</si>
  <si>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</si>
  <si>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</si>
  <si>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</si>
  <si>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</si>
  <si>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</si>
  <si>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</si>
  <si>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</si>
  <si>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</si>
  <si>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</si>
  <si>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</si>
  <si>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</si>
  <si>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</si>
  <si>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</si>
  <si>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</si>
  <si>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</si>
  <si>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</si>
  <si>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</si>
  <si>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</si>
  <si>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</si>
  <si>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</si>
  <si>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</si>
  <si>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</si>
  <si>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</si>
  <si>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</si>
  <si>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</si>
  <si>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</si>
  <si>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</si>
  <si>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</si>
  <si>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</si>
  <si>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</si>
  <si>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3.结子不平抚。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</si>
  <si>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</si>
  <si>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</si>
  <si>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</si>
  <si>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</si>
  <si>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</si>
  <si>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</si>
  <si>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</si>
  <si>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</si>
  <si>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</si>
  <si>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</si>
  <si>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</si>
  <si>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</si>
  <si>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</si>
  <si>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</si>
  <si>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</si>
  <si>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</si>
  <si>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</si>
  <si>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</si>
  <si>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</si>
  <si>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</si>
  <si>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</si>
  <si>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</si>
  <si>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</si>
  <si>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</si>
  <si>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</si>
  <si>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</si>
  <si>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</si>
  <si>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</si>
  <si>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</si>
  <si>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</si>
  <si>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</si>
  <si>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</si>
  <si>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</si>
  <si>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</si>
  <si>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</si>
  <si>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</si>
  <si>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</si>
  <si>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</si>
  <si>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</si>
  <si>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</si>
  <si>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</si>
  <si>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</si>
  <si>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</si>
  <si>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</si>
  <si>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</si>
  <si>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</si>
  <si>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</si>
  <si>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</si>
  <si>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</si>
  <si>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</si>
  <si>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</si>
  <si>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</si>
  <si>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</si>
  <si>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</si>
  <si>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</si>
  <si>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</si>
  <si>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</si>
  <si>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</si>
  <si>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</si>
  <si>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</si>
  <si>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</si>
  <si>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</si>
  <si>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</si>
  <si>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</si>
  <si>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</si>
  <si>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1.兜扣不平1，</t>
  </si>
  <si>
    <t>2.接线不良1.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</si>
  <si>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</si>
  <si>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</si>
  <si>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</si>
  <si>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</si>
  <si>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</si>
  <si>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</si>
  <si>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</si>
  <si>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此次出货560件，按照探路者要求抽箱验货50件，未超标，同意出货。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</si>
  <si>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</si>
  <si>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</si>
  <si>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</si>
  <si>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</si>
  <si>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</si>
  <si>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</si>
  <si>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</si>
  <si>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</si>
  <si>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</si>
  <si>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</si>
  <si>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</si>
  <si>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</si>
  <si>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外裤长</t>
  </si>
  <si>
    <t>+1.2+1</t>
  </si>
  <si>
    <t>+1.5+1.2</t>
  </si>
  <si>
    <t>+1+1.5</t>
  </si>
  <si>
    <t>+1+1</t>
  </si>
  <si>
    <t>+0.5+1</t>
  </si>
  <si>
    <t>+0.8+1</t>
  </si>
  <si>
    <t>腰围（平量）</t>
  </si>
  <si>
    <t>-0.6√</t>
  </si>
  <si>
    <t>-0.5.-1</t>
  </si>
  <si>
    <t>√√</t>
  </si>
  <si>
    <t>腰围（拉量）</t>
  </si>
  <si>
    <t>腰绳长</t>
  </si>
  <si>
    <t>臀围</t>
  </si>
  <si>
    <t>√-0.5</t>
  </si>
  <si>
    <t>√-1.</t>
  </si>
  <si>
    <t>-0.5√</t>
  </si>
  <si>
    <t>腿围/2</t>
  </si>
  <si>
    <t>膝围/2</t>
  </si>
  <si>
    <t>+1√</t>
  </si>
  <si>
    <t>+1</t>
  </si>
  <si>
    <t>脚口/2（平量）</t>
  </si>
  <si>
    <t>脚口/2（拉量）</t>
  </si>
  <si>
    <t>前裆长（含腰）</t>
  </si>
  <si>
    <t>后裆长（含腰)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</si>
  <si>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</si>
  <si>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验货时间：5-</t>
    </r>
    <r>
      <rPr>
        <b/>
        <sz val="12"/>
        <color theme="1"/>
        <rFont val="宋体"/>
        <charset val="134"/>
      </rPr>
      <t>26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</si>
  <si>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</si>
  <si>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</si>
  <si>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</si>
  <si>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</si>
  <si>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</si>
  <si>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</si>
  <si>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</si>
  <si>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</si>
  <si>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</si>
  <si>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</si>
  <si>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</si>
  <si>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</si>
  <si>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</si>
  <si>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</si>
  <si>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</si>
  <si>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</si>
  <si>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</si>
  <si>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</si>
  <si>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</si>
  <si>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FW08470</t>
  </si>
  <si>
    <t>19SS黑色/E77//</t>
  </si>
  <si>
    <t>TAMMBM82751/TAMMBM81750</t>
  </si>
  <si>
    <t>赢合</t>
  </si>
  <si>
    <t>YES</t>
  </si>
  <si>
    <t>制表时间：2024-4-28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</si>
  <si>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</si>
  <si>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</si>
  <si>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</si>
  <si>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</si>
  <si>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</si>
  <si>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</si>
  <si>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</si>
  <si>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</si>
  <si>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</si>
  <si>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</si>
  <si>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</si>
  <si>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</si>
  <si>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</si>
  <si>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</si>
  <si>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</si>
  <si>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</si>
  <si>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</si>
  <si>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</si>
  <si>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</si>
  <si>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</si>
  <si>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</si>
  <si>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</si>
  <si>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嘉兴台华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</si>
  <si>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</si>
  <si>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</si>
  <si>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</si>
  <si>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</si>
  <si>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</si>
  <si>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</si>
  <si>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</si>
  <si>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</si>
  <si>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</si>
  <si>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</si>
  <si>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</si>
  <si>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</si>
  <si>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</si>
  <si>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</si>
  <si>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</si>
  <si>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</si>
  <si>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</si>
  <si>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</si>
  <si>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</si>
  <si>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</si>
  <si>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</si>
  <si>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</si>
  <si>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</si>
  <si>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</si>
  <si>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</si>
  <si>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</si>
  <si>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</si>
  <si>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</si>
  <si>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</si>
  <si>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</si>
  <si>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</si>
  <si>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</si>
  <si>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</si>
  <si>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</si>
  <si>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</si>
  <si>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</si>
  <si>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</si>
  <si>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</si>
  <si>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t>23SS军绿/P55//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</si>
  <si>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28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</si>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</sst>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¥#,##0.00;[Red]\-\¥#,##0.00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11" borderId="74" applyNumberFormat="0" applyAlignment="0" applyProtection="0">
      <alignment vertical="center"/>
    </xf>
    <xf numFmtId="0" fontId="46" fillId="11" borderId="73" applyNumberFormat="0" applyAlignment="0" applyProtection="0">
      <alignment vertical="center"/>
    </xf>
    <xf numFmtId="0" fontId="47" fillId="12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5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8" fillId="0" borderId="0">
      <alignment vertical="center"/>
    </xf>
    <xf numFmtId="0" fontId="58" fillId="0" borderId="0">
      <alignment vertical="center"/>
    </xf>
  </cellStyleXfs>
  <cellXfs count="3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3" borderId="11" xfId="49" applyFont="1" applyFill="1" applyBorder="1" applyAlignment="1">
      <alignment horizontal="center" vertical="center" wrapText="1"/>
    </xf>
    <xf numFmtId="0" fontId="11" fillId="3" borderId="12" xfId="5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9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2" fillId="4" borderId="0" xfId="56" applyFont="1" applyFill="1"/>
    <xf numFmtId="0" fontId="13" fillId="4" borderId="0" xfId="56" applyFont="1" applyFill="1" applyBorder="1" applyAlignment="1">
      <alignment horizontal="center"/>
    </xf>
    <xf numFmtId="0" fontId="12" fillId="4" borderId="0" xfId="56" applyFont="1" applyFill="1" applyBorder="1" applyAlignment="1">
      <alignment horizontal="center"/>
    </xf>
    <xf numFmtId="0" fontId="13" fillId="4" borderId="13" xfId="54" applyFont="1" applyFill="1" applyBorder="1" applyAlignment="1">
      <alignment horizontal="left" vertical="center"/>
    </xf>
    <xf numFmtId="0" fontId="12" fillId="4" borderId="14" xfId="54" applyFont="1" applyFill="1" applyBorder="1" applyAlignment="1">
      <alignment horizontal="center" vertical="center"/>
    </xf>
    <xf numFmtId="0" fontId="13" fillId="4" borderId="14" xfId="54" applyFont="1" applyFill="1" applyBorder="1" applyAlignment="1">
      <alignment vertical="center"/>
    </xf>
    <xf numFmtId="0" fontId="12" fillId="4" borderId="14" xfId="56" applyFont="1" applyFill="1" applyBorder="1" applyAlignment="1">
      <alignment horizontal="center"/>
    </xf>
    <xf numFmtId="0" fontId="13" fillId="4" borderId="15" xfId="56" applyFont="1" applyFill="1" applyBorder="1" applyAlignment="1" applyProtection="1">
      <alignment horizontal="center" vertical="center"/>
    </xf>
    <xf numFmtId="0" fontId="13" fillId="4" borderId="2" xfId="56" applyFont="1" applyFill="1" applyBorder="1" applyAlignment="1">
      <alignment horizontal="center" vertical="center"/>
    </xf>
    <xf numFmtId="0" fontId="12" fillId="4" borderId="2" xfId="56" applyFont="1" applyFill="1" applyBorder="1" applyAlignment="1">
      <alignment horizontal="center"/>
    </xf>
    <xf numFmtId="176" fontId="14" fillId="0" borderId="2" xfId="54" applyNumberFormat="1" applyFont="1" applyFill="1" applyBorder="1" applyAlignment="1">
      <alignment horizontal="center"/>
    </xf>
    <xf numFmtId="176" fontId="12" fillId="0" borderId="2" xfId="54" applyNumberFormat="1" applyFont="1" applyFill="1" applyBorder="1" applyAlignment="1">
      <alignment horizontal="center"/>
    </xf>
    <xf numFmtId="177" fontId="8" fillId="0" borderId="2" xfId="54" applyNumberFormat="1" applyFont="1" applyFill="1" applyBorder="1" applyAlignment="1">
      <alignment horizontal="left" vertical="center"/>
    </xf>
    <xf numFmtId="177" fontId="8" fillId="0" borderId="4" xfId="54" applyNumberFormat="1" applyFont="1" applyFill="1" applyBorder="1" applyAlignment="1">
      <alignment horizontal="left" vertical="center"/>
    </xf>
    <xf numFmtId="177" fontId="8" fillId="4" borderId="4" xfId="54" applyNumberFormat="1" applyFont="1" applyFill="1" applyBorder="1" applyAlignment="1">
      <alignment horizontal="left" vertical="center"/>
    </xf>
    <xf numFmtId="176" fontId="14" fillId="4" borderId="2" xfId="54" applyNumberFormat="1" applyFont="1" applyFill="1" applyBorder="1" applyAlignment="1">
      <alignment horizontal="center"/>
    </xf>
    <xf numFmtId="176" fontId="15" fillId="0" borderId="2" xfId="53" applyNumberFormat="1" applyFont="1" applyFill="1" applyBorder="1" applyAlignment="1">
      <alignment horizontal="center"/>
    </xf>
    <xf numFmtId="176" fontId="16" fillId="0" borderId="2" xfId="53" applyNumberFormat="1" applyFont="1" applyFill="1" applyBorder="1" applyAlignment="1">
      <alignment horizontal="center"/>
    </xf>
    <xf numFmtId="0" fontId="13" fillId="4" borderId="0" xfId="56" applyFont="1" applyFill="1"/>
    <xf numFmtId="0" fontId="0" fillId="4" borderId="0" xfId="57" applyFont="1" applyFill="1">
      <alignment vertical="center"/>
    </xf>
    <xf numFmtId="0" fontId="13" fillId="4" borderId="14" xfId="54" applyFont="1" applyFill="1" applyBorder="1" applyAlignment="1">
      <alignment horizontal="left" vertical="center"/>
    </xf>
    <xf numFmtId="0" fontId="12" fillId="4" borderId="16" xfId="54" applyFont="1" applyFill="1" applyBorder="1" applyAlignment="1">
      <alignment horizontal="center" vertical="center"/>
    </xf>
    <xf numFmtId="0" fontId="13" fillId="4" borderId="2" xfId="56" applyFont="1" applyFill="1" applyBorder="1" applyAlignment="1" applyProtection="1">
      <alignment horizontal="center" vertical="center"/>
    </xf>
    <xf numFmtId="0" fontId="13" fillId="4" borderId="17" xfId="56" applyFont="1" applyFill="1" applyBorder="1" applyAlignment="1" applyProtection="1">
      <alignment horizontal="center" vertical="center"/>
    </xf>
    <xf numFmtId="176" fontId="17" fillId="0" borderId="2" xfId="53" applyNumberFormat="1" applyFont="1" applyFill="1" applyBorder="1" applyAlignment="1">
      <alignment horizontal="center"/>
    </xf>
    <xf numFmtId="49" fontId="13" fillId="4" borderId="2" xfId="57" applyNumberFormat="1" applyFont="1" applyFill="1" applyBorder="1" applyAlignment="1">
      <alignment horizontal="center" vertical="center"/>
    </xf>
    <xf numFmtId="49" fontId="18" fillId="4" borderId="2" xfId="53" applyNumberFormat="1" applyFont="1" applyFill="1" applyBorder="1" applyAlignment="1">
      <alignment horizontal="center"/>
    </xf>
    <xf numFmtId="49" fontId="18" fillId="0" borderId="2" xfId="53" applyNumberFormat="1" applyFont="1" applyFill="1" applyBorder="1" applyAlignment="1">
      <alignment horizontal="center"/>
    </xf>
    <xf numFmtId="49" fontId="12" fillId="4" borderId="2" xfId="57" applyNumberFormat="1" applyFont="1" applyFill="1" applyBorder="1" applyAlignment="1">
      <alignment horizontal="center" vertical="center"/>
    </xf>
    <xf numFmtId="14" fontId="13" fillId="4" borderId="0" xfId="56" applyNumberFormat="1" applyFont="1" applyFill="1"/>
    <xf numFmtId="0" fontId="5" fillId="0" borderId="0" xfId="54" applyFill="1" applyBorder="1" applyAlignment="1">
      <alignment horizontal="left" vertical="center"/>
    </xf>
    <xf numFmtId="0" fontId="5" fillId="0" borderId="0" xfId="54" applyFont="1" applyFill="1" applyAlignment="1">
      <alignment horizontal="left" vertical="center"/>
    </xf>
    <xf numFmtId="0" fontId="5" fillId="0" borderId="0" xfId="54" applyFill="1" applyAlignment="1">
      <alignment horizontal="left" vertical="center"/>
    </xf>
    <xf numFmtId="0" fontId="19" fillId="0" borderId="18" xfId="54" applyFont="1" applyFill="1" applyBorder="1" applyAlignment="1">
      <alignment horizontal="center" vertical="top"/>
    </xf>
    <xf numFmtId="0" fontId="20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center" vertical="center"/>
    </xf>
    <xf numFmtId="0" fontId="20" fillId="0" borderId="20" xfId="54" applyFont="1" applyFill="1" applyBorder="1" applyAlignment="1">
      <alignment horizontal="center" vertical="center"/>
    </xf>
    <xf numFmtId="0" fontId="22" fillId="0" borderId="20" xfId="54" applyFont="1" applyFill="1" applyBorder="1" applyAlignment="1">
      <alignment vertical="center"/>
    </xf>
    <xf numFmtId="0" fontId="20" fillId="0" borderId="20" xfId="54" applyFont="1" applyFill="1" applyBorder="1" applyAlignment="1">
      <alignment vertical="center"/>
    </xf>
    <xf numFmtId="0" fontId="22" fillId="0" borderId="20" xfId="54" applyFont="1" applyFill="1" applyBorder="1" applyAlignment="1">
      <alignment horizontal="center" vertical="center"/>
    </xf>
    <xf numFmtId="0" fontId="20" fillId="0" borderId="21" xfId="54" applyFont="1" applyFill="1" applyBorder="1" applyAlignment="1">
      <alignment vertical="center"/>
    </xf>
    <xf numFmtId="0" fontId="21" fillId="0" borderId="22" xfId="54" applyFont="1" applyFill="1" applyBorder="1" applyAlignment="1">
      <alignment horizontal="center" vertical="center"/>
    </xf>
    <xf numFmtId="0" fontId="20" fillId="0" borderId="22" xfId="54" applyFont="1" applyFill="1" applyBorder="1" applyAlignment="1">
      <alignment vertical="center"/>
    </xf>
    <xf numFmtId="58" fontId="22" fillId="0" borderId="22" xfId="54" applyNumberFormat="1" applyFont="1" applyFill="1" applyBorder="1" applyAlignment="1">
      <alignment horizontal="center" vertical="center"/>
    </xf>
    <xf numFmtId="0" fontId="22" fillId="0" borderId="22" xfId="54" applyFont="1" applyFill="1" applyBorder="1" applyAlignment="1">
      <alignment horizontal="center" vertical="center"/>
    </xf>
    <xf numFmtId="0" fontId="20" fillId="0" borderId="22" xfId="54" applyFont="1" applyFill="1" applyBorder="1" applyAlignment="1">
      <alignment horizontal="center" vertical="center"/>
    </xf>
    <xf numFmtId="0" fontId="20" fillId="0" borderId="21" xfId="54" applyFont="1" applyFill="1" applyBorder="1" applyAlignment="1">
      <alignment horizontal="left" vertical="center"/>
    </xf>
    <xf numFmtId="0" fontId="21" fillId="0" borderId="22" xfId="54" applyFont="1" applyBorder="1" applyAlignment="1">
      <alignment vertical="center"/>
    </xf>
    <xf numFmtId="0" fontId="21" fillId="0" borderId="23" xfId="54" applyFont="1" applyBorder="1" applyAlignment="1">
      <alignment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vertical="center"/>
    </xf>
    <xf numFmtId="0" fontId="21" fillId="0" borderId="25" xfId="54" applyFont="1" applyFill="1" applyBorder="1" applyAlignment="1">
      <alignment horizontal="right" vertical="center"/>
    </xf>
    <xf numFmtId="0" fontId="20" fillId="0" borderId="25" xfId="54" applyFont="1" applyFill="1" applyBorder="1" applyAlignment="1">
      <alignment vertical="center"/>
    </xf>
    <xf numFmtId="0" fontId="22" fillId="0" borderId="25" xfId="54" applyFont="1" applyFill="1" applyBorder="1" applyAlignment="1">
      <alignment vertical="center"/>
    </xf>
    <xf numFmtId="0" fontId="22" fillId="0" borderId="25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20" fillId="0" borderId="0" xfId="54" applyFont="1" applyFill="1" applyBorder="1" applyAlignment="1">
      <alignment vertical="center"/>
    </xf>
    <xf numFmtId="0" fontId="22" fillId="0" borderId="0" xfId="54" applyFont="1" applyFill="1" applyBorder="1" applyAlignment="1">
      <alignment vertical="center"/>
    </xf>
    <xf numFmtId="0" fontId="22" fillId="0" borderId="0" xfId="54" applyFont="1" applyFill="1" applyAlignment="1">
      <alignment horizontal="left" vertical="center"/>
    </xf>
    <xf numFmtId="0" fontId="20" fillId="0" borderId="19" xfId="54" applyFont="1" applyFill="1" applyBorder="1" applyAlignment="1">
      <alignment vertical="center"/>
    </xf>
    <xf numFmtId="0" fontId="20" fillId="0" borderId="26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vertical="center"/>
    </xf>
    <xf numFmtId="0" fontId="22" fillId="0" borderId="28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20" fillId="0" borderId="20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 wrapText="1"/>
    </xf>
    <xf numFmtId="0" fontId="22" fillId="0" borderId="22" xfId="54" applyFont="1" applyFill="1" applyBorder="1" applyAlignment="1">
      <alignment horizontal="left" vertical="center" wrapText="1"/>
    </xf>
    <xf numFmtId="0" fontId="20" fillId="0" borderId="24" xfId="54" applyFont="1" applyFill="1" applyBorder="1" applyAlignment="1">
      <alignment horizontal="left" vertical="center"/>
    </xf>
    <xf numFmtId="0" fontId="5" fillId="0" borderId="25" xfId="54" applyFill="1" applyBorder="1" applyAlignment="1">
      <alignment horizontal="center" vertical="center"/>
    </xf>
    <xf numFmtId="0" fontId="20" fillId="0" borderId="31" xfId="54" applyFont="1" applyFill="1" applyBorder="1" applyAlignment="1">
      <alignment horizontal="center" vertical="center"/>
    </xf>
    <xf numFmtId="0" fontId="20" fillId="0" borderId="32" xfId="54" applyFont="1" applyFill="1" applyBorder="1" applyAlignment="1">
      <alignment horizontal="left" vertical="center"/>
    </xf>
    <xf numFmtId="0" fontId="5" fillId="0" borderId="30" xfId="54" applyFont="1" applyFill="1" applyBorder="1" applyAlignment="1">
      <alignment horizontal="left" vertical="center"/>
    </xf>
    <xf numFmtId="0" fontId="5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center" vertical="center"/>
    </xf>
    <xf numFmtId="58" fontId="22" fillId="0" borderId="25" xfId="54" applyNumberFormat="1" applyFont="1" applyFill="1" applyBorder="1" applyAlignment="1">
      <alignment vertical="center"/>
    </xf>
    <xf numFmtId="0" fontId="20" fillId="0" borderId="25" xfId="54" applyFont="1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center" vertical="center"/>
    </xf>
    <xf numFmtId="0" fontId="20" fillId="0" borderId="23" xfId="54" applyFont="1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0" fillId="0" borderId="38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center" vertical="center"/>
    </xf>
    <xf numFmtId="0" fontId="23" fillId="0" borderId="39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 wrapText="1"/>
    </xf>
    <xf numFmtId="0" fontId="5" fillId="0" borderId="37" xfId="54" applyFill="1" applyBorder="1" applyAlignment="1">
      <alignment horizontal="center" vertical="center"/>
    </xf>
    <xf numFmtId="0" fontId="5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center" vertical="center"/>
    </xf>
    <xf numFmtId="0" fontId="5" fillId="0" borderId="0" xfId="54" applyFont="1" applyAlignment="1">
      <alignment horizontal="left" vertical="center"/>
    </xf>
    <xf numFmtId="0" fontId="25" fillId="0" borderId="18" xfId="54" applyFont="1" applyBorder="1" applyAlignment="1">
      <alignment horizontal="center" vertical="top"/>
    </xf>
    <xf numFmtId="0" fontId="24" fillId="0" borderId="41" xfId="54" applyFont="1" applyBorder="1" applyAlignment="1">
      <alignment horizontal="left" vertical="center"/>
    </xf>
    <xf numFmtId="0" fontId="21" fillId="0" borderId="42" xfId="54" applyFont="1" applyBorder="1" applyAlignment="1">
      <alignment horizontal="center" vertical="center"/>
    </xf>
    <xf numFmtId="0" fontId="24" fillId="0" borderId="42" xfId="54" applyFont="1" applyBorder="1" applyAlignment="1">
      <alignment horizontal="center" vertical="center"/>
    </xf>
    <xf numFmtId="0" fontId="23" fillId="0" borderId="42" xfId="54" applyFont="1" applyBorder="1" applyAlignment="1">
      <alignment horizontal="left" vertical="center"/>
    </xf>
    <xf numFmtId="0" fontId="23" fillId="0" borderId="19" xfId="54" applyFont="1" applyBorder="1" applyAlignment="1">
      <alignment horizontal="center" vertical="center"/>
    </xf>
    <xf numFmtId="0" fontId="23" fillId="0" borderId="20" xfId="54" applyFont="1" applyBorder="1" applyAlignment="1">
      <alignment horizontal="center" vertical="center"/>
    </xf>
    <xf numFmtId="0" fontId="23" fillId="0" borderId="36" xfId="54" applyFont="1" applyBorder="1" applyAlignment="1">
      <alignment horizontal="center" vertical="center"/>
    </xf>
    <xf numFmtId="0" fontId="24" fillId="0" borderId="19" xfId="54" applyFont="1" applyBorder="1" applyAlignment="1">
      <alignment horizontal="center" vertical="center"/>
    </xf>
    <xf numFmtId="0" fontId="24" fillId="0" borderId="20" xfId="54" applyFont="1" applyBorder="1" applyAlignment="1">
      <alignment horizontal="center" vertical="center"/>
    </xf>
    <xf numFmtId="0" fontId="24" fillId="0" borderId="36" xfId="54" applyFont="1" applyBorder="1" applyAlignment="1">
      <alignment horizontal="center" vertical="center"/>
    </xf>
    <xf numFmtId="0" fontId="23" fillId="0" borderId="21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14" fontId="21" fillId="0" borderId="22" xfId="54" applyNumberFormat="1" applyFont="1" applyBorder="1" applyAlignment="1">
      <alignment horizontal="center" vertical="center"/>
    </xf>
    <xf numFmtId="14" fontId="21" fillId="0" borderId="23" xfId="54" applyNumberFormat="1" applyFont="1" applyBorder="1" applyAlignment="1">
      <alignment horizontal="center" vertical="center"/>
    </xf>
    <xf numFmtId="0" fontId="23" fillId="0" borderId="21" xfId="54" applyFont="1" applyBorder="1" applyAlignment="1">
      <alignment vertical="center"/>
    </xf>
    <xf numFmtId="0" fontId="23" fillId="0" borderId="22" xfId="54" applyFont="1" applyBorder="1" applyAlignment="1">
      <alignment vertical="center"/>
    </xf>
    <xf numFmtId="0" fontId="21" fillId="0" borderId="28" xfId="54" applyFont="1" applyBorder="1" applyAlignment="1">
      <alignment horizontal="left" vertical="center"/>
    </xf>
    <xf numFmtId="0" fontId="21" fillId="0" borderId="39" xfId="54" applyFont="1" applyBorder="1" applyAlignment="1">
      <alignment horizontal="left" vertical="center"/>
    </xf>
    <xf numFmtId="0" fontId="5" fillId="0" borderId="22" xfId="54" applyFont="1" applyBorder="1" applyAlignment="1">
      <alignment vertical="center"/>
    </xf>
    <xf numFmtId="0" fontId="26" fillId="0" borderId="24" xfId="54" applyFont="1" applyBorder="1" applyAlignment="1">
      <alignment vertical="center"/>
    </xf>
    <xf numFmtId="0" fontId="21" fillId="0" borderId="25" xfId="54" applyFont="1" applyBorder="1" applyAlignment="1">
      <alignment horizontal="center" vertical="center"/>
    </xf>
    <xf numFmtId="0" fontId="21" fillId="0" borderId="37" xfId="54" applyFont="1" applyBorder="1" applyAlignment="1">
      <alignment horizontal="center" vertical="center"/>
    </xf>
    <xf numFmtId="0" fontId="23" fillId="0" borderId="24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14" fontId="21" fillId="0" borderId="25" xfId="54" applyNumberFormat="1" applyFont="1" applyBorder="1" applyAlignment="1">
      <alignment horizontal="center" vertical="center"/>
    </xf>
    <xf numFmtId="14" fontId="21" fillId="0" borderId="37" xfId="54" applyNumberFormat="1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23" fillId="0" borderId="19" xfId="54" applyFont="1" applyBorder="1" applyAlignment="1">
      <alignment vertical="center"/>
    </xf>
    <xf numFmtId="0" fontId="5" fillId="0" borderId="20" xfId="54" applyFont="1" applyBorder="1" applyAlignment="1">
      <alignment horizontal="left" vertical="center"/>
    </xf>
    <xf numFmtId="0" fontId="21" fillId="0" borderId="20" xfId="54" applyFont="1" applyBorder="1" applyAlignment="1">
      <alignment horizontal="left" vertical="center"/>
    </xf>
    <xf numFmtId="0" fontId="5" fillId="0" borderId="20" xfId="54" applyFont="1" applyBorder="1" applyAlignment="1">
      <alignment vertical="center"/>
    </xf>
    <xf numFmtId="0" fontId="23" fillId="0" borderId="20" xfId="54" applyFont="1" applyBorder="1" applyAlignment="1">
      <alignment vertical="center"/>
    </xf>
    <xf numFmtId="0" fontId="5" fillId="0" borderId="22" xfId="54" applyFont="1" applyBorder="1" applyAlignment="1">
      <alignment horizontal="left" vertical="center"/>
    </xf>
    <xf numFmtId="0" fontId="23" fillId="0" borderId="0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35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1" fillId="0" borderId="24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3" fillId="0" borderId="24" xfId="54" applyFont="1" applyBorder="1" applyAlignment="1">
      <alignment horizontal="center" vertical="center"/>
    </xf>
    <xf numFmtId="0" fontId="23" fillId="0" borderId="25" xfId="54" applyFont="1" applyBorder="1" applyAlignment="1">
      <alignment horizontal="center" vertical="center"/>
    </xf>
    <xf numFmtId="0" fontId="23" fillId="0" borderId="21" xfId="54" applyFont="1" applyBorder="1" applyAlignment="1">
      <alignment horizontal="center" vertical="center"/>
    </xf>
    <xf numFmtId="0" fontId="23" fillId="0" borderId="22" xfId="54" applyFont="1" applyBorder="1" applyAlignment="1">
      <alignment horizontal="center" vertical="center"/>
    </xf>
    <xf numFmtId="0" fontId="20" fillId="0" borderId="22" xfId="54" applyFont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4" fillId="0" borderId="43" xfId="54" applyFont="1" applyBorder="1" applyAlignment="1">
      <alignment vertical="center"/>
    </xf>
    <xf numFmtId="0" fontId="21" fillId="0" borderId="44" xfId="54" applyFont="1" applyBorder="1" applyAlignment="1">
      <alignment horizontal="center" vertical="center"/>
    </xf>
    <xf numFmtId="0" fontId="24" fillId="0" borderId="44" xfId="54" applyFont="1" applyBorder="1" applyAlignment="1">
      <alignment vertical="center"/>
    </xf>
    <xf numFmtId="0" fontId="21" fillId="0" borderId="44" xfId="54" applyFont="1" applyBorder="1" applyAlignment="1">
      <alignment vertical="center"/>
    </xf>
    <xf numFmtId="58" fontId="5" fillId="0" borderId="44" xfId="54" applyNumberFormat="1" applyFont="1" applyBorder="1" applyAlignment="1">
      <alignment vertical="center"/>
    </xf>
    <xf numFmtId="0" fontId="24" fillId="0" borderId="44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center" vertical="center"/>
    </xf>
    <xf numFmtId="0" fontId="24" fillId="0" borderId="47" xfId="54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5" fillId="0" borderId="42" xfId="54" applyFont="1" applyBorder="1" applyAlignment="1">
      <alignment horizontal="center" vertical="center"/>
    </xf>
    <xf numFmtId="0" fontId="5" fillId="0" borderId="48" xfId="54" applyFont="1" applyBorder="1" applyAlignment="1">
      <alignment horizontal="center" vertical="center"/>
    </xf>
    <xf numFmtId="0" fontId="21" fillId="0" borderId="37" xfId="54" applyFont="1" applyBorder="1" applyAlignment="1">
      <alignment horizontal="left" vertical="center"/>
    </xf>
    <xf numFmtId="0" fontId="21" fillId="0" borderId="36" xfId="54" applyFont="1" applyBorder="1" applyAlignment="1">
      <alignment horizontal="left" vertical="center"/>
    </xf>
    <xf numFmtId="0" fontId="23" fillId="0" borderId="37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20" fillId="0" borderId="36" xfId="54" applyFont="1" applyBorder="1" applyAlignment="1">
      <alignment horizontal="left" vertical="center"/>
    </xf>
    <xf numFmtId="0" fontId="20" fillId="0" borderId="28" xfId="54" applyFont="1" applyBorder="1" applyAlignment="1">
      <alignment horizontal="left" vertical="center"/>
    </xf>
    <xf numFmtId="0" fontId="20" fillId="0" borderId="29" xfId="54" applyFont="1" applyBorder="1" applyAlignment="1">
      <alignment horizontal="left" vertical="center"/>
    </xf>
    <xf numFmtId="0" fontId="20" fillId="0" borderId="39" xfId="54" applyFont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3" fillId="0" borderId="37" xfId="54" applyFont="1" applyBorder="1" applyAlignment="1">
      <alignment horizontal="center" vertical="center"/>
    </xf>
    <xf numFmtId="0" fontId="20" fillId="0" borderId="23" xfId="54" applyFont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23" fillId="0" borderId="39" xfId="54" applyFont="1" applyBorder="1" applyAlignment="1">
      <alignment horizontal="left" vertical="center"/>
    </xf>
    <xf numFmtId="0" fontId="21" fillId="0" borderId="49" xfId="54" applyFont="1" applyBorder="1" applyAlignment="1">
      <alignment horizontal="center" vertical="center"/>
    </xf>
    <xf numFmtId="0" fontId="24" fillId="0" borderId="50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center" vertical="center"/>
    </xf>
    <xf numFmtId="0" fontId="24" fillId="0" borderId="37" xfId="54" applyFont="1" applyFill="1" applyBorder="1" applyAlignment="1">
      <alignment horizontal="center" vertical="center"/>
    </xf>
    <xf numFmtId="0" fontId="5" fillId="0" borderId="44" xfId="54" applyFont="1" applyBorder="1" applyAlignment="1">
      <alignment horizontal="center" vertical="center"/>
    </xf>
    <xf numFmtId="0" fontId="5" fillId="0" borderId="49" xfId="54" applyFont="1" applyBorder="1" applyAlignment="1">
      <alignment horizontal="center" vertical="center"/>
    </xf>
    <xf numFmtId="0" fontId="5" fillId="0" borderId="0" xfId="54" applyFont="1" applyBorder="1" applyAlignment="1">
      <alignment horizontal="left" vertical="center"/>
    </xf>
    <xf numFmtId="0" fontId="27" fillId="0" borderId="18" xfId="54" applyFont="1" applyBorder="1" applyAlignment="1">
      <alignment horizontal="center" vertical="top"/>
    </xf>
    <xf numFmtId="0" fontId="23" fillId="0" borderId="52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24" fillId="0" borderId="44" xfId="54" applyFont="1" applyBorder="1" applyAlignment="1">
      <alignment horizontal="left" vertical="center"/>
    </xf>
    <xf numFmtId="0" fontId="23" fillId="0" borderId="46" xfId="54" applyFont="1" applyBorder="1" applyAlignment="1">
      <alignment vertical="center"/>
    </xf>
    <xf numFmtId="0" fontId="5" fillId="0" borderId="47" xfId="54" applyFont="1" applyBorder="1" applyAlignment="1">
      <alignment horizontal="left" vertical="center"/>
    </xf>
    <xf numFmtId="0" fontId="21" fillId="0" borderId="47" xfId="54" applyFont="1" applyBorder="1" applyAlignment="1">
      <alignment horizontal="left" vertical="center"/>
    </xf>
    <xf numFmtId="0" fontId="5" fillId="0" borderId="47" xfId="54" applyFont="1" applyBorder="1" applyAlignment="1">
      <alignment vertical="center"/>
    </xf>
    <xf numFmtId="0" fontId="23" fillId="0" borderId="47" xfId="54" applyFont="1" applyBorder="1" applyAlignment="1">
      <alignment vertical="center"/>
    </xf>
    <xf numFmtId="0" fontId="23" fillId="0" borderId="46" xfId="54" applyFont="1" applyBorder="1" applyAlignment="1">
      <alignment horizontal="center" vertical="center"/>
    </xf>
    <xf numFmtId="0" fontId="21" fillId="0" borderId="47" xfId="54" applyFont="1" applyBorder="1" applyAlignment="1">
      <alignment horizontal="center" vertical="center"/>
    </xf>
    <xf numFmtId="0" fontId="23" fillId="0" borderId="47" xfId="54" applyFont="1" applyBorder="1" applyAlignment="1">
      <alignment horizontal="center" vertical="center"/>
    </xf>
    <xf numFmtId="0" fontId="5" fillId="0" borderId="47" xfId="54" applyFont="1" applyBorder="1" applyAlignment="1">
      <alignment horizontal="center" vertical="center"/>
    </xf>
    <xf numFmtId="0" fontId="21" fillId="0" borderId="22" xfId="54" applyFont="1" applyBorder="1" applyAlignment="1">
      <alignment horizontal="center" vertical="center"/>
    </xf>
    <xf numFmtId="0" fontId="5" fillId="0" borderId="22" xfId="54" applyFont="1" applyBorder="1" applyAlignment="1">
      <alignment horizontal="center" vertical="center"/>
    </xf>
    <xf numFmtId="0" fontId="23" fillId="0" borderId="33" xfId="54" applyFont="1" applyBorder="1" applyAlignment="1">
      <alignment horizontal="left" vertical="center" wrapText="1"/>
    </xf>
    <xf numFmtId="0" fontId="23" fillId="0" borderId="34" xfId="54" applyFont="1" applyBorder="1" applyAlignment="1">
      <alignment horizontal="left" vertical="center" wrapText="1"/>
    </xf>
    <xf numFmtId="0" fontId="23" fillId="0" borderId="46" xfId="54" applyFont="1" applyBorder="1" applyAlignment="1">
      <alignment horizontal="left" vertical="center"/>
    </xf>
    <xf numFmtId="0" fontId="23" fillId="0" borderId="4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 wrapText="1"/>
    </xf>
    <xf numFmtId="0" fontId="21" fillId="0" borderId="21" xfId="54" applyFont="1" applyBorder="1" applyAlignment="1">
      <alignment horizontal="left" vertical="center"/>
    </xf>
    <xf numFmtId="9" fontId="21" fillId="0" borderId="22" xfId="54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1" fillId="0" borderId="32" xfId="54" applyNumberFormat="1" applyFont="1" applyBorder="1" applyAlignment="1">
      <alignment horizontal="left" vertical="center"/>
    </xf>
    <xf numFmtId="9" fontId="21" fillId="0" borderId="27" xfId="54" applyNumberFormat="1" applyFont="1" applyBorder="1" applyAlignment="1">
      <alignment horizontal="left" vertical="center"/>
    </xf>
    <xf numFmtId="9" fontId="21" fillId="0" borderId="33" xfId="54" applyNumberFormat="1" applyFont="1" applyBorder="1" applyAlignment="1">
      <alignment horizontal="left" vertical="center"/>
    </xf>
    <xf numFmtId="9" fontId="21" fillId="0" borderId="34" xfId="54" applyNumberFormat="1" applyFont="1" applyBorder="1" applyAlignment="1">
      <alignment horizontal="left" vertical="center"/>
    </xf>
    <xf numFmtId="0" fontId="20" fillId="0" borderId="46" xfId="54" applyFont="1" applyFill="1" applyBorder="1" applyAlignment="1">
      <alignment horizontal="left" vertical="center"/>
    </xf>
    <xf numFmtId="0" fontId="20" fillId="0" borderId="47" xfId="54" applyFont="1" applyFill="1" applyBorder="1" applyAlignment="1">
      <alignment horizontal="left" vertical="center"/>
    </xf>
    <xf numFmtId="0" fontId="20" fillId="0" borderId="54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1" fillId="0" borderId="55" xfId="54" applyFont="1" applyFill="1" applyBorder="1" applyAlignment="1">
      <alignment horizontal="left" vertical="center"/>
    </xf>
    <xf numFmtId="0" fontId="21" fillId="0" borderId="56" xfId="54" applyFont="1" applyFill="1" applyBorder="1" applyAlignment="1">
      <alignment horizontal="left" vertical="center"/>
    </xf>
    <xf numFmtId="0" fontId="24" fillId="0" borderId="41" xfId="54" applyFont="1" applyBorder="1" applyAlignment="1">
      <alignment vertical="center"/>
    </xf>
    <xf numFmtId="0" fontId="14" fillId="0" borderId="44" xfId="54" applyFont="1" applyBorder="1" applyAlignment="1">
      <alignment horizontal="center" vertical="center"/>
    </xf>
    <xf numFmtId="0" fontId="24" fillId="0" borderId="42" xfId="54" applyFont="1" applyBorder="1" applyAlignment="1">
      <alignment vertical="center"/>
    </xf>
    <xf numFmtId="0" fontId="21" fillId="0" borderId="57" xfId="54" applyFont="1" applyBorder="1" applyAlignment="1">
      <alignment vertical="center"/>
    </xf>
    <xf numFmtId="0" fontId="24" fillId="0" borderId="57" xfId="54" applyFont="1" applyBorder="1" applyAlignment="1">
      <alignment vertical="center"/>
    </xf>
    <xf numFmtId="58" fontId="5" fillId="0" borderId="42" xfId="54" applyNumberFormat="1" applyFont="1" applyBorder="1" applyAlignment="1">
      <alignment vertical="center"/>
    </xf>
    <xf numFmtId="0" fontId="24" fillId="0" borderId="31" xfId="54" applyFont="1" applyBorder="1" applyAlignment="1">
      <alignment horizontal="center" vertical="center"/>
    </xf>
    <xf numFmtId="0" fontId="21" fillId="0" borderId="52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3" fillId="0" borderId="58" xfId="54" applyFont="1" applyBorder="1" applyAlignment="1">
      <alignment horizontal="left" vertical="center"/>
    </xf>
    <xf numFmtId="0" fontId="24" fillId="0" borderId="50" xfId="54" applyFont="1" applyBorder="1" applyAlignment="1">
      <alignment horizontal="left" vertical="center"/>
    </xf>
    <xf numFmtId="0" fontId="21" fillId="0" borderId="51" xfId="54" applyFont="1" applyBorder="1" applyAlignment="1">
      <alignment horizontal="left" vertical="center"/>
    </xf>
    <xf numFmtId="0" fontId="23" fillId="0" borderId="0" xfId="54" applyFont="1" applyBorder="1" applyAlignment="1">
      <alignment vertical="center"/>
    </xf>
    <xf numFmtId="0" fontId="23" fillId="0" borderId="40" xfId="54" applyFont="1" applyBorder="1" applyAlignment="1">
      <alignment horizontal="left" vertical="center" wrapText="1"/>
    </xf>
    <xf numFmtId="0" fontId="23" fillId="0" borderId="51" xfId="54" applyFont="1" applyBorder="1" applyAlignment="1">
      <alignment horizontal="left" vertical="center"/>
    </xf>
    <xf numFmtId="0" fontId="29" fillId="0" borderId="23" xfId="54" applyFont="1" applyBorder="1" applyAlignment="1">
      <alignment horizontal="left" vertical="center"/>
    </xf>
    <xf numFmtId="0" fontId="22" fillId="0" borderId="23" xfId="54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1" fillId="0" borderId="38" xfId="54" applyNumberFormat="1" applyFont="1" applyBorder="1" applyAlignment="1">
      <alignment horizontal="left" vertical="center"/>
    </xf>
    <xf numFmtId="9" fontId="21" fillId="0" borderId="40" xfId="54" applyNumberFormat="1" applyFont="1" applyBorder="1" applyAlignment="1">
      <alignment horizontal="left" vertical="center"/>
    </xf>
    <xf numFmtId="0" fontId="20" fillId="0" borderId="51" xfId="54" applyFont="1" applyFill="1" applyBorder="1" applyAlignment="1">
      <alignment horizontal="left" vertical="center"/>
    </xf>
    <xf numFmtId="0" fontId="20" fillId="0" borderId="40" xfId="54" applyFont="1" applyFill="1" applyBorder="1" applyAlignment="1">
      <alignment horizontal="left" vertical="center"/>
    </xf>
    <xf numFmtId="0" fontId="21" fillId="0" borderId="59" xfId="54" applyFont="1" applyFill="1" applyBorder="1" applyAlignment="1">
      <alignment horizontal="left" vertical="center"/>
    </xf>
    <xf numFmtId="0" fontId="24" fillId="0" borderId="60" xfId="54" applyFont="1" applyBorder="1" applyAlignment="1">
      <alignment horizontal="center" vertical="center"/>
    </xf>
    <xf numFmtId="0" fontId="21" fillId="0" borderId="57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58" xfId="54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2" xfId="0" applyFont="1" applyFill="1" applyBorder="1" applyAlignment="1" quotePrefix="1">
      <alignment horizontal="center" vertical="center"/>
    </xf>
    <xf numFmtId="0" fontId="11" fillId="3" borderId="11" xfId="49" applyFont="1" applyFill="1" applyBorder="1" applyAlignment="1" quotePrefix="1">
      <alignment horizontal="center" vertical="center" wrapText="1"/>
    </xf>
    <xf numFmtId="0" fontId="11" fillId="3" borderId="12" xfId="50" applyFont="1" applyFill="1" applyBorder="1" applyAlignment="1" quotePrefix="1">
      <alignment horizontal="center" vertical="top" wrapText="1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47625</xdr:colOff>
          <xdr:row>4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957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228600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228600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228600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228600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228600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67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228600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67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228600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228600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228600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228600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228600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228600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228600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37" customWidth="1"/>
    <col min="3" max="3" width="10.125" customWidth="1"/>
  </cols>
  <sheetData>
    <row r="1" ht="21" customHeight="1" spans="1:2">
      <c r="A1" s="338"/>
      <c r="B1" s="339" t="s">
        <v>0</v>
      </c>
    </row>
    <row r="2" spans="1:2">
      <c r="A2" s="9">
        <v>1</v>
      </c>
      <c r="B2" s="340" t="s">
        <v>1</v>
      </c>
    </row>
    <row r="3" spans="1:2">
      <c r="A3" s="9">
        <v>2</v>
      </c>
      <c r="B3" s="340" t="s">
        <v>2</v>
      </c>
    </row>
    <row r="4" spans="1:2">
      <c r="A4" s="9">
        <v>3</v>
      </c>
      <c r="B4" s="340" t="s">
        <v>3</v>
      </c>
    </row>
    <row r="5" spans="1:2">
      <c r="A5" s="9">
        <v>4</v>
      </c>
      <c r="B5" s="340" t="s">
        <v>4</v>
      </c>
    </row>
    <row r="6" spans="1:2">
      <c r="A6" s="9">
        <v>5</v>
      </c>
      <c r="B6" s="340" t="s">
        <v>5</v>
      </c>
    </row>
    <row r="7" spans="1:2">
      <c r="A7" s="9">
        <v>6</v>
      </c>
      <c r="B7" s="340" t="s">
        <v>6</v>
      </c>
    </row>
    <row r="8" s="336" customFormat="1" ht="15" customHeight="1" spans="1:2">
      <c r="A8" s="341">
        <v>7</v>
      </c>
      <c r="B8" s="342" t="s">
        <v>7</v>
      </c>
    </row>
    <row r="9" ht="18.95" customHeight="1" spans="1:2">
      <c r="A9" s="338"/>
      <c r="B9" s="343" t="s">
        <v>8</v>
      </c>
    </row>
    <row r="10" ht="15.95" customHeight="1" spans="1:2">
      <c r="A10" s="9">
        <v>1</v>
      </c>
      <c r="B10" s="344" t="s">
        <v>9</v>
      </c>
    </row>
    <row r="11" spans="1:2">
      <c r="A11" s="9">
        <v>2</v>
      </c>
      <c r="B11" s="340" t="s">
        <v>10</v>
      </c>
    </row>
    <row r="12" spans="1:2">
      <c r="A12" s="9">
        <v>3</v>
      </c>
      <c r="B12" s="345" t="s">
        <v>11</v>
      </c>
    </row>
    <row r="13" spans="1:2">
      <c r="A13" s="9">
        <v>4</v>
      </c>
      <c r="B13" s="346" t="s">
        <v>12</v>
      </c>
    </row>
    <row r="14" spans="1:2">
      <c r="A14" s="9">
        <v>5</v>
      </c>
      <c r="B14" s="346" t="s">
        <v>13</v>
      </c>
    </row>
    <row r="15" spans="1:2">
      <c r="A15" s="9">
        <v>6</v>
      </c>
      <c r="B15" s="346" t="s">
        <v>14</v>
      </c>
    </row>
    <row r="16" spans="1:2">
      <c r="A16" s="9">
        <v>7</v>
      </c>
      <c r="B16" s="346" t="s">
        <v>15</v>
      </c>
    </row>
    <row r="17" spans="1:2">
      <c r="A17" s="9">
        <v>8</v>
      </c>
      <c r="B17" s="346" t="s">
        <v>16</v>
      </c>
    </row>
    <row r="18" spans="1:2">
      <c r="A18" s="9">
        <v>9</v>
      </c>
      <c r="B18" s="340" t="s">
        <v>17</v>
      </c>
    </row>
    <row r="19" spans="1:2">
      <c r="A19" s="9"/>
      <c r="B19" s="340"/>
    </row>
    <row r="20" ht="20.25" spans="1:2">
      <c r="A20" s="338"/>
      <c r="B20" s="339" t="s">
        <v>18</v>
      </c>
    </row>
    <row r="21" spans="1:2">
      <c r="A21" s="9">
        <v>1</v>
      </c>
      <c r="B21" s="347" t="s">
        <v>19</v>
      </c>
    </row>
    <row r="22" spans="1:2">
      <c r="A22" s="9">
        <v>2</v>
      </c>
      <c r="B22" s="340" t="s">
        <v>20</v>
      </c>
    </row>
    <row r="23" spans="1:2">
      <c r="A23" s="9">
        <v>3</v>
      </c>
      <c r="B23" s="340" t="s">
        <v>21</v>
      </c>
    </row>
    <row r="24" spans="1:2">
      <c r="A24" s="9">
        <v>4</v>
      </c>
      <c r="B24" s="340" t="s">
        <v>22</v>
      </c>
    </row>
    <row r="25" spans="1:2">
      <c r="A25" s="9">
        <v>5</v>
      </c>
      <c r="B25" s="346" t="s">
        <v>23</v>
      </c>
    </row>
    <row r="26" spans="1:2">
      <c r="A26" s="9">
        <v>6</v>
      </c>
      <c r="B26" s="346" t="s">
        <v>24</v>
      </c>
    </row>
    <row r="27" spans="1:2">
      <c r="A27" s="9">
        <v>7</v>
      </c>
      <c r="B27" s="340" t="s">
        <v>25</v>
      </c>
    </row>
    <row r="28" spans="1:2">
      <c r="A28" s="9"/>
      <c r="B28" s="340"/>
    </row>
    <row r="29" ht="20.25" spans="1:2">
      <c r="A29" s="338"/>
      <c r="B29" s="339" t="s">
        <v>26</v>
      </c>
    </row>
    <row r="30" spans="1:2">
      <c r="A30" s="9">
        <v>1</v>
      </c>
      <c r="B30" s="347" t="s">
        <v>27</v>
      </c>
    </row>
    <row r="31" spans="1:2">
      <c r="A31" s="9">
        <v>2</v>
      </c>
      <c r="B31" s="340" t="s">
        <v>28</v>
      </c>
    </row>
    <row r="32" spans="1:2">
      <c r="A32" s="9">
        <v>3</v>
      </c>
      <c r="B32" s="340" t="s">
        <v>29</v>
      </c>
    </row>
    <row r="33" ht="28.5" spans="1:2">
      <c r="A33" s="9">
        <v>4</v>
      </c>
      <c r="B33" s="340" t="s">
        <v>30</v>
      </c>
    </row>
    <row r="34" spans="1:2">
      <c r="A34" s="9">
        <v>5</v>
      </c>
      <c r="B34" s="340" t="s">
        <v>31</v>
      </c>
    </row>
    <row r="35" spans="1:2">
      <c r="A35" s="9">
        <v>6</v>
      </c>
      <c r="B35" s="340" t="s">
        <v>32</v>
      </c>
    </row>
    <row r="36" spans="1:2">
      <c r="A36" s="9">
        <v>7</v>
      </c>
      <c r="B36" s="340" t="s">
        <v>33</v>
      </c>
    </row>
    <row r="37" spans="1:2">
      <c r="A37" s="9"/>
      <c r="B37" s="340"/>
    </row>
    <row r="39" spans="1:2">
      <c r="A39" s="348" t="s">
        <v>34</v>
      </c>
      <c r="B39" s="34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305</v>
      </c>
      <c r="B2" s="26" t="s">
        <v>248</v>
      </c>
      <c r="C2" s="26" t="s">
        <v>249</v>
      </c>
      <c r="D2" s="26" t="s">
        <v>250</v>
      </c>
      <c r="E2" s="26" t="s">
        <v>251</v>
      </c>
      <c r="F2" s="26" t="s">
        <v>252</v>
      </c>
      <c r="G2" s="25" t="s">
        <v>306</v>
      </c>
      <c r="H2" s="25" t="s">
        <v>307</v>
      </c>
      <c r="I2" s="25" t="s">
        <v>308</v>
      </c>
      <c r="J2" s="25" t="s">
        <v>307</v>
      </c>
      <c r="K2" s="25" t="s">
        <v>309</v>
      </c>
      <c r="L2" s="25" t="s">
        <v>307</v>
      </c>
      <c r="M2" s="26" t="s">
        <v>288</v>
      </c>
      <c r="N2" s="26" t="s">
        <v>261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305</v>
      </c>
      <c r="B4" s="28" t="s">
        <v>310</v>
      </c>
      <c r="C4" s="28" t="s">
        <v>289</v>
      </c>
      <c r="D4" s="28" t="s">
        <v>250</v>
      </c>
      <c r="E4" s="26" t="s">
        <v>251</v>
      </c>
      <c r="F4" s="26" t="s">
        <v>252</v>
      </c>
      <c r="G4" s="25" t="s">
        <v>306</v>
      </c>
      <c r="H4" s="25" t="s">
        <v>307</v>
      </c>
      <c r="I4" s="25" t="s">
        <v>308</v>
      </c>
      <c r="J4" s="25" t="s">
        <v>307</v>
      </c>
      <c r="K4" s="25" t="s">
        <v>309</v>
      </c>
      <c r="L4" s="25" t="s">
        <v>307</v>
      </c>
      <c r="M4" s="26" t="s">
        <v>288</v>
      </c>
      <c r="N4" s="26" t="s">
        <v>261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311</v>
      </c>
      <c r="B11" s="14"/>
      <c r="C11" s="14"/>
      <c r="D11" s="15"/>
      <c r="E11" s="16"/>
      <c r="F11" s="29"/>
      <c r="G11" s="24"/>
      <c r="H11" s="29"/>
      <c r="I11" s="13" t="s">
        <v>312</v>
      </c>
      <c r="J11" s="14"/>
      <c r="K11" s="14"/>
      <c r="L11" s="14"/>
      <c r="M11" s="14"/>
      <c r="N11" s="21"/>
    </row>
    <row r="12" ht="16.5" spans="1:14">
      <c r="A12" s="17" t="s">
        <v>313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288</v>
      </c>
      <c r="L2" s="5" t="s">
        <v>261</v>
      </c>
    </row>
    <row r="3" spans="1:12">
      <c r="A3" s="9" t="s">
        <v>290</v>
      </c>
      <c r="B3" s="10"/>
      <c r="C3" s="10"/>
      <c r="D3" s="10"/>
      <c r="E3" s="22"/>
      <c r="F3" s="10"/>
      <c r="G3" s="10"/>
      <c r="H3" s="10"/>
      <c r="I3" s="10"/>
      <c r="J3" s="10"/>
      <c r="K3" s="10"/>
      <c r="L3" s="10" t="s">
        <v>267</v>
      </c>
    </row>
    <row r="4" spans="1:12">
      <c r="A4" s="9" t="s">
        <v>319</v>
      </c>
      <c r="B4" s="10"/>
      <c r="C4" s="10"/>
      <c r="D4" s="10"/>
      <c r="E4" s="23"/>
      <c r="F4" s="10"/>
      <c r="G4" s="10"/>
      <c r="H4" s="10"/>
      <c r="I4" s="10"/>
      <c r="J4" s="10"/>
      <c r="K4" s="10"/>
      <c r="L4" s="10" t="s">
        <v>267</v>
      </c>
    </row>
    <row r="5" spans="1:12">
      <c r="A5" s="9" t="s">
        <v>320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321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322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268</v>
      </c>
      <c r="B11" s="14"/>
      <c r="C11" s="14"/>
      <c r="D11" s="14"/>
      <c r="E11" s="15"/>
      <c r="F11" s="16"/>
      <c r="G11" s="24"/>
      <c r="H11" s="13" t="s">
        <v>323</v>
      </c>
      <c r="I11" s="14"/>
      <c r="J11" s="14"/>
      <c r="K11" s="14"/>
      <c r="L11" s="21"/>
    </row>
    <row r="12" ht="16.5" spans="1:12">
      <c r="A12" s="17" t="s">
        <v>324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289</v>
      </c>
      <c r="D2" s="5" t="s">
        <v>250</v>
      </c>
      <c r="E2" s="5" t="s">
        <v>251</v>
      </c>
      <c r="F2" s="4" t="s">
        <v>326</v>
      </c>
      <c r="G2" s="4" t="s">
        <v>273</v>
      </c>
      <c r="H2" s="6" t="s">
        <v>274</v>
      </c>
      <c r="I2" s="19" t="s">
        <v>276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277</v>
      </c>
      <c r="H3" s="8"/>
      <c r="I3" s="20"/>
    </row>
    <row r="4" spans="1:9">
      <c r="A4" s="9"/>
      <c r="B4" s="353" t="s">
        <v>328</v>
      </c>
      <c r="C4" s="354" t="s">
        <v>329</v>
      </c>
      <c r="D4" s="354" t="s">
        <v>330</v>
      </c>
      <c r="E4" s="11" t="s">
        <v>265</v>
      </c>
      <c r="F4" s="10">
        <v>0.1</v>
      </c>
      <c r="G4" s="10">
        <v>0.1</v>
      </c>
      <c r="H4" s="10"/>
      <c r="I4" s="10" t="s">
        <v>267</v>
      </c>
    </row>
    <row r="5" spans="1:9">
      <c r="A5" s="9"/>
      <c r="B5" s="353" t="s">
        <v>328</v>
      </c>
      <c r="C5" s="354" t="s">
        <v>329</v>
      </c>
      <c r="D5" s="12" t="s">
        <v>264</v>
      </c>
      <c r="E5" s="11" t="s">
        <v>265</v>
      </c>
      <c r="F5" s="10">
        <v>0.1</v>
      </c>
      <c r="G5" s="10">
        <v>0.1</v>
      </c>
      <c r="H5" s="10"/>
      <c r="I5" s="10" t="s">
        <v>267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3" t="s">
        <v>331</v>
      </c>
      <c r="B11" s="14"/>
      <c r="C11" s="14"/>
      <c r="D11" s="15"/>
      <c r="E11" s="16"/>
      <c r="F11" s="13" t="s">
        <v>323</v>
      </c>
      <c r="G11" s="14"/>
      <c r="H11" s="15"/>
      <c r="I11" s="21"/>
    </row>
    <row r="12" ht="16.5" spans="1:9">
      <c r="A12" s="17" t="s">
        <v>332</v>
      </c>
      <c r="B12" s="17"/>
      <c r="C12" s="18"/>
      <c r="D12" s="18"/>
      <c r="E12" s="18"/>
      <c r="F12" s="18"/>
      <c r="G12" s="18"/>
      <c r="H12" s="18"/>
      <c r="I12" s="1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6" t="s">
        <v>35</v>
      </c>
      <c r="C2" s="317"/>
      <c r="D2" s="317"/>
      <c r="E2" s="317"/>
      <c r="F2" s="317"/>
      <c r="G2" s="317"/>
      <c r="H2" s="317"/>
      <c r="I2" s="331"/>
    </row>
    <row r="3" ht="27.95" customHeight="1" spans="2:9">
      <c r="B3" s="318"/>
      <c r="C3" s="319"/>
      <c r="D3" s="320" t="s">
        <v>36</v>
      </c>
      <c r="E3" s="321"/>
      <c r="F3" s="322" t="s">
        <v>37</v>
      </c>
      <c r="G3" s="323"/>
      <c r="H3" s="320" t="s">
        <v>38</v>
      </c>
      <c r="I3" s="332"/>
    </row>
    <row r="4" ht="27.95" customHeight="1" spans="2:9">
      <c r="B4" s="318" t="s">
        <v>39</v>
      </c>
      <c r="C4" s="319" t="s">
        <v>40</v>
      </c>
      <c r="D4" s="319" t="s">
        <v>41</v>
      </c>
      <c r="E4" s="319" t="s">
        <v>42</v>
      </c>
      <c r="F4" s="324" t="s">
        <v>41</v>
      </c>
      <c r="G4" s="324" t="s">
        <v>42</v>
      </c>
      <c r="H4" s="319" t="s">
        <v>41</v>
      </c>
      <c r="I4" s="333" t="s">
        <v>42</v>
      </c>
    </row>
    <row r="5" ht="27.95" customHeight="1" spans="2:9">
      <c r="B5" s="325" t="s">
        <v>43</v>
      </c>
      <c r="C5" s="9">
        <v>13</v>
      </c>
      <c r="D5" s="9">
        <v>0</v>
      </c>
      <c r="E5" s="9">
        <v>1</v>
      </c>
      <c r="F5" s="326">
        <v>0</v>
      </c>
      <c r="G5" s="326">
        <v>1</v>
      </c>
      <c r="H5" s="9">
        <v>1</v>
      </c>
      <c r="I5" s="334">
        <v>2</v>
      </c>
    </row>
    <row r="6" ht="27.95" customHeight="1" spans="2:9">
      <c r="B6" s="325" t="s">
        <v>44</v>
      </c>
      <c r="C6" s="9">
        <v>20</v>
      </c>
      <c r="D6" s="9">
        <v>0</v>
      </c>
      <c r="E6" s="9">
        <v>1</v>
      </c>
      <c r="F6" s="326">
        <v>1</v>
      </c>
      <c r="G6" s="326">
        <v>2</v>
      </c>
      <c r="H6" s="9">
        <v>2</v>
      </c>
      <c r="I6" s="334">
        <v>3</v>
      </c>
    </row>
    <row r="7" ht="27.95" customHeight="1" spans="2:9">
      <c r="B7" s="325" t="s">
        <v>45</v>
      </c>
      <c r="C7" s="9">
        <v>32</v>
      </c>
      <c r="D7" s="9">
        <v>0</v>
      </c>
      <c r="E7" s="9">
        <v>1</v>
      </c>
      <c r="F7" s="326">
        <v>2</v>
      </c>
      <c r="G7" s="326">
        <v>3</v>
      </c>
      <c r="H7" s="9">
        <v>3</v>
      </c>
      <c r="I7" s="334">
        <v>4</v>
      </c>
    </row>
    <row r="8" ht="27.95" customHeight="1" spans="2:9">
      <c r="B8" s="325" t="s">
        <v>46</v>
      </c>
      <c r="C8" s="9">
        <v>50</v>
      </c>
      <c r="D8" s="9">
        <v>1</v>
      </c>
      <c r="E8" s="9">
        <v>2</v>
      </c>
      <c r="F8" s="326">
        <v>3</v>
      </c>
      <c r="G8" s="326">
        <v>4</v>
      </c>
      <c r="H8" s="9">
        <v>5</v>
      </c>
      <c r="I8" s="334">
        <v>6</v>
      </c>
    </row>
    <row r="9" ht="27.95" customHeight="1" spans="2:9">
      <c r="B9" s="325" t="s">
        <v>47</v>
      </c>
      <c r="C9" s="9">
        <v>80</v>
      </c>
      <c r="D9" s="9">
        <v>2</v>
      </c>
      <c r="E9" s="9">
        <v>3</v>
      </c>
      <c r="F9" s="326">
        <v>5</v>
      </c>
      <c r="G9" s="326">
        <v>6</v>
      </c>
      <c r="H9" s="9">
        <v>7</v>
      </c>
      <c r="I9" s="334">
        <v>8</v>
      </c>
    </row>
    <row r="10" ht="27.95" customHeight="1" spans="2:9">
      <c r="B10" s="325" t="s">
        <v>48</v>
      </c>
      <c r="C10" s="9">
        <v>125</v>
      </c>
      <c r="D10" s="9">
        <v>3</v>
      </c>
      <c r="E10" s="9">
        <v>4</v>
      </c>
      <c r="F10" s="326">
        <v>7</v>
      </c>
      <c r="G10" s="326">
        <v>8</v>
      </c>
      <c r="H10" s="9">
        <v>10</v>
      </c>
      <c r="I10" s="334">
        <v>11</v>
      </c>
    </row>
    <row r="11" ht="27.95" customHeight="1" spans="2:9">
      <c r="B11" s="325" t="s">
        <v>49</v>
      </c>
      <c r="C11" s="9">
        <v>200</v>
      </c>
      <c r="D11" s="9">
        <v>5</v>
      </c>
      <c r="E11" s="9">
        <v>6</v>
      </c>
      <c r="F11" s="326">
        <v>10</v>
      </c>
      <c r="G11" s="326">
        <v>11</v>
      </c>
      <c r="H11" s="9">
        <v>14</v>
      </c>
      <c r="I11" s="334">
        <v>15</v>
      </c>
    </row>
    <row r="12" ht="27.95" customHeight="1" spans="2:9">
      <c r="B12" s="327" t="s">
        <v>50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5">
        <v>22</v>
      </c>
    </row>
    <row r="14" spans="2:4">
      <c r="B14" s="330" t="s">
        <v>51</v>
      </c>
      <c r="C14" s="330"/>
      <c r="D14" s="3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7" workbookViewId="0">
      <selection activeCell="A22" sqref="A22"/>
    </sheetView>
  </sheetViews>
  <sheetFormatPr defaultColWidth="10.375" defaultRowHeight="16.5" customHeight="1"/>
  <cols>
    <col min="1" max="1" width="11.125" style="154" customWidth="1"/>
    <col min="2" max="9" width="10.375" style="154"/>
    <col min="10" max="10" width="8.875" style="154" customWidth="1"/>
    <col min="11" max="11" width="12" style="154" customWidth="1"/>
    <col min="12" max="16384" width="10.375" style="154"/>
  </cols>
  <sheetData>
    <row r="1" ht="21" spans="1:1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229" t="s">
        <v>58</v>
      </c>
      <c r="J2" s="229"/>
      <c r="K2" s="230"/>
    </row>
    <row r="3" ht="14.25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4.25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45442</v>
      </c>
      <c r="G4" s="171"/>
      <c r="H4" s="166" t="s">
        <v>65</v>
      </c>
      <c r="I4" s="169"/>
      <c r="J4" s="167" t="s">
        <v>66</v>
      </c>
      <c r="K4" s="168" t="s">
        <v>67</v>
      </c>
    </row>
    <row r="5" ht="14.25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45420</v>
      </c>
      <c r="G5" s="171"/>
      <c r="H5" s="166" t="s">
        <v>71</v>
      </c>
      <c r="I5" s="169"/>
      <c r="J5" s="167" t="s">
        <v>66</v>
      </c>
      <c r="K5" s="168" t="s">
        <v>67</v>
      </c>
    </row>
    <row r="6" ht="14.25" spans="1:11">
      <c r="A6" s="166" t="s">
        <v>72</v>
      </c>
      <c r="B6">
        <v>1</v>
      </c>
      <c r="C6">
        <v>6</v>
      </c>
      <c r="D6" s="172" t="s">
        <v>73</v>
      </c>
      <c r="E6" s="173"/>
      <c r="F6" s="170">
        <v>45427</v>
      </c>
      <c r="G6" s="171"/>
      <c r="H6" s="166" t="s">
        <v>74</v>
      </c>
      <c r="I6" s="169"/>
      <c r="J6" s="167" t="s">
        <v>66</v>
      </c>
      <c r="K6" s="168" t="s">
        <v>67</v>
      </c>
    </row>
    <row r="7" ht="14.25" spans="1:11">
      <c r="A7" s="166" t="s">
        <v>75</v>
      </c>
      <c r="B7" s="174">
        <v>1000</v>
      </c>
      <c r="C7" s="175"/>
      <c r="D7" s="172" t="s">
        <v>76</v>
      </c>
      <c r="E7" s="176"/>
      <c r="F7" s="170">
        <v>45432</v>
      </c>
      <c r="G7" s="171"/>
      <c r="H7" s="166" t="s">
        <v>77</v>
      </c>
      <c r="I7" s="169"/>
      <c r="J7" s="167" t="s">
        <v>66</v>
      </c>
      <c r="K7" s="168" t="s">
        <v>67</v>
      </c>
    </row>
    <row r="8" ht="15" spans="1:11">
      <c r="A8" s="177" t="s">
        <v>78</v>
      </c>
      <c r="B8" s="178"/>
      <c r="C8" s="179"/>
      <c r="D8" s="180" t="s">
        <v>79</v>
      </c>
      <c r="E8" s="181"/>
      <c r="F8" s="182">
        <v>45437</v>
      </c>
      <c r="G8" s="183"/>
      <c r="H8" s="180" t="s">
        <v>80</v>
      </c>
      <c r="I8" s="181"/>
      <c r="J8" s="199" t="s">
        <v>66</v>
      </c>
      <c r="K8" s="231" t="s">
        <v>67</v>
      </c>
    </row>
    <row r="9" ht="15" spans="1:11">
      <c r="A9" s="254" t="s">
        <v>81</v>
      </c>
      <c r="B9" s="255"/>
      <c r="C9" s="255"/>
      <c r="D9" s="255"/>
      <c r="E9" s="255"/>
      <c r="F9" s="255"/>
      <c r="G9" s="255"/>
      <c r="H9" s="255"/>
      <c r="I9" s="255"/>
      <c r="J9" s="255"/>
      <c r="K9" s="298"/>
    </row>
    <row r="10" ht="15" spans="1:11">
      <c r="A10" s="256" t="s">
        <v>82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99"/>
    </row>
    <row r="11" ht="14.25" spans="1:11">
      <c r="A11" s="258" t="s">
        <v>83</v>
      </c>
      <c r="B11" s="259" t="s">
        <v>84</v>
      </c>
      <c r="C11" s="260" t="s">
        <v>85</v>
      </c>
      <c r="D11" s="261"/>
      <c r="E11" s="262" t="s">
        <v>86</v>
      </c>
      <c r="F11" s="259" t="s">
        <v>84</v>
      </c>
      <c r="G11" s="260" t="s">
        <v>85</v>
      </c>
      <c r="H11" s="260" t="s">
        <v>87</v>
      </c>
      <c r="I11" s="262" t="s">
        <v>88</v>
      </c>
      <c r="J11" s="259" t="s">
        <v>84</v>
      </c>
      <c r="K11" s="300" t="s">
        <v>85</v>
      </c>
    </row>
    <row r="12" ht="14.25" spans="1:11">
      <c r="A12" s="172" t="s">
        <v>89</v>
      </c>
      <c r="B12" s="190" t="s">
        <v>84</v>
      </c>
      <c r="C12" s="167" t="s">
        <v>85</v>
      </c>
      <c r="D12" s="176"/>
      <c r="E12" s="173" t="s">
        <v>90</v>
      </c>
      <c r="F12" s="190" t="s">
        <v>84</v>
      </c>
      <c r="G12" s="167" t="s">
        <v>85</v>
      </c>
      <c r="H12" s="167" t="s">
        <v>87</v>
      </c>
      <c r="I12" s="173" t="s">
        <v>91</v>
      </c>
      <c r="J12" s="190" t="s">
        <v>84</v>
      </c>
      <c r="K12" s="168" t="s">
        <v>85</v>
      </c>
    </row>
    <row r="13" ht="14.25" spans="1:11">
      <c r="A13" s="172" t="s">
        <v>92</v>
      </c>
      <c r="B13" s="190" t="s">
        <v>84</v>
      </c>
      <c r="C13" s="167" t="s">
        <v>85</v>
      </c>
      <c r="D13" s="176"/>
      <c r="E13" s="173" t="s">
        <v>93</v>
      </c>
      <c r="F13" s="167" t="s">
        <v>94</v>
      </c>
      <c r="G13" s="167" t="s">
        <v>95</v>
      </c>
      <c r="H13" s="167" t="s">
        <v>87</v>
      </c>
      <c r="I13" s="173" t="s">
        <v>96</v>
      </c>
      <c r="J13" s="190" t="s">
        <v>84</v>
      </c>
      <c r="K13" s="168" t="s">
        <v>85</v>
      </c>
    </row>
    <row r="14" ht="15" spans="1:11">
      <c r="A14" s="180" t="s">
        <v>97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3"/>
    </row>
    <row r="15" ht="15" spans="1:11">
      <c r="A15" s="256" t="s">
        <v>98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99"/>
    </row>
    <row r="16" ht="14.25" spans="1:11">
      <c r="A16" s="263" t="s">
        <v>99</v>
      </c>
      <c r="B16" s="260" t="s">
        <v>94</v>
      </c>
      <c r="C16" s="260" t="s">
        <v>95</v>
      </c>
      <c r="D16" s="264"/>
      <c r="E16" s="265" t="s">
        <v>100</v>
      </c>
      <c r="F16" s="260" t="s">
        <v>94</v>
      </c>
      <c r="G16" s="260" t="s">
        <v>95</v>
      </c>
      <c r="H16" s="266"/>
      <c r="I16" s="265" t="s">
        <v>101</v>
      </c>
      <c r="J16" s="260" t="s">
        <v>94</v>
      </c>
      <c r="K16" s="300" t="s">
        <v>95</v>
      </c>
    </row>
    <row r="17" customHeight="1" spans="1:22">
      <c r="A17" s="205" t="s">
        <v>102</v>
      </c>
      <c r="B17" s="167" t="s">
        <v>94</v>
      </c>
      <c r="C17" s="167" t="s">
        <v>95</v>
      </c>
      <c r="D17" s="267"/>
      <c r="E17" s="206" t="s">
        <v>103</v>
      </c>
      <c r="F17" s="167" t="s">
        <v>94</v>
      </c>
      <c r="G17" s="167" t="s">
        <v>95</v>
      </c>
      <c r="H17" s="268"/>
      <c r="I17" s="206" t="s">
        <v>104</v>
      </c>
      <c r="J17" s="167" t="s">
        <v>94</v>
      </c>
      <c r="K17" s="168" t="s">
        <v>95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11">
      <c r="A18" s="269" t="s">
        <v>105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02"/>
    </row>
    <row r="19" s="252" customFormat="1" ht="18" customHeight="1" spans="1:11">
      <c r="A19" s="256" t="s">
        <v>106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99"/>
    </row>
    <row r="20" customHeight="1" spans="1:11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03"/>
    </row>
    <row r="21" ht="21.75" customHeight="1" spans="1:11">
      <c r="A21" s="273" t="s">
        <v>108</v>
      </c>
      <c r="B21" s="206" t="s">
        <v>109</v>
      </c>
      <c r="C21" s="206" t="s">
        <v>110</v>
      </c>
      <c r="D21" s="206" t="s">
        <v>111</v>
      </c>
      <c r="E21" s="206" t="s">
        <v>112</v>
      </c>
      <c r="F21" s="206" t="s">
        <v>113</v>
      </c>
      <c r="G21" s="206" t="s">
        <v>114</v>
      </c>
      <c r="H21" s="206" t="s">
        <v>115</v>
      </c>
      <c r="I21" s="206" t="s">
        <v>116</v>
      </c>
      <c r="J21" s="206" t="s">
        <v>117</v>
      </c>
      <c r="K21" s="241" t="s">
        <v>118</v>
      </c>
    </row>
    <row r="22" customHeight="1" spans="1:11">
      <c r="A22" s="274" t="s">
        <v>119</v>
      </c>
      <c r="B22" s="275"/>
      <c r="C22" s="275"/>
      <c r="D22" s="275">
        <v>1</v>
      </c>
      <c r="E22" s="275">
        <v>1</v>
      </c>
      <c r="F22" s="275">
        <v>1</v>
      </c>
      <c r="G22" s="275">
        <v>1</v>
      </c>
      <c r="H22" s="275">
        <v>1</v>
      </c>
      <c r="I22" s="275">
        <v>1</v>
      </c>
      <c r="J22" s="275"/>
      <c r="K22" s="304"/>
    </row>
    <row r="23" customHeight="1" spans="1:11">
      <c r="A23" s="274"/>
      <c r="B23" s="275"/>
      <c r="C23" s="275"/>
      <c r="D23" s="275"/>
      <c r="E23" s="275"/>
      <c r="F23" s="275"/>
      <c r="G23" s="275"/>
      <c r="H23" s="275"/>
      <c r="I23" s="275"/>
      <c r="J23" s="275"/>
      <c r="K23" s="305"/>
    </row>
    <row r="24" customHeight="1" spans="1:11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305"/>
    </row>
    <row r="25" customHeight="1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05"/>
    </row>
    <row r="26" customHeight="1" spans="1:11">
      <c r="A26" s="274"/>
      <c r="B26" s="275"/>
      <c r="C26" s="275"/>
      <c r="D26" s="275"/>
      <c r="E26" s="275"/>
      <c r="F26" s="275"/>
      <c r="G26" s="275"/>
      <c r="H26" s="275"/>
      <c r="I26" s="275"/>
      <c r="J26" s="275"/>
      <c r="K26" s="305"/>
    </row>
    <row r="27" ht="18" customHeight="1" spans="1:11">
      <c r="A27" s="276" t="s">
        <v>120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306"/>
    </row>
    <row r="28" ht="18.75" customHeight="1" spans="1:11">
      <c r="A28" s="278" t="s">
        <v>121</v>
      </c>
      <c r="B28" s="279"/>
      <c r="C28" s="279"/>
      <c r="D28" s="279"/>
      <c r="E28" s="279"/>
      <c r="F28" s="279"/>
      <c r="G28" s="279"/>
      <c r="H28" s="279"/>
      <c r="I28" s="279"/>
      <c r="J28" s="279"/>
      <c r="K28" s="307"/>
    </row>
    <row r="29" ht="18.75" customHeight="1" spans="1:11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308"/>
    </row>
    <row r="30" ht="18" customHeight="1" spans="1:11">
      <c r="A30" s="276" t="s">
        <v>122</v>
      </c>
      <c r="B30" s="277"/>
      <c r="C30" s="277"/>
      <c r="D30" s="277"/>
      <c r="E30" s="277"/>
      <c r="F30" s="277"/>
      <c r="G30" s="277"/>
      <c r="H30" s="277"/>
      <c r="I30" s="277"/>
      <c r="J30" s="277"/>
      <c r="K30" s="306"/>
    </row>
    <row r="31" ht="14.25" spans="1:11">
      <c r="A31" s="282" t="s">
        <v>123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309"/>
    </row>
    <row r="32" ht="15" spans="1:11">
      <c r="A32" s="94" t="s">
        <v>124</v>
      </c>
      <c r="B32" s="97"/>
      <c r="C32" s="167" t="s">
        <v>66</v>
      </c>
      <c r="D32" s="167" t="s">
        <v>67</v>
      </c>
      <c r="E32" s="284" t="s">
        <v>125</v>
      </c>
      <c r="F32" s="285"/>
      <c r="G32" s="285"/>
      <c r="H32" s="285"/>
      <c r="I32" s="285"/>
      <c r="J32" s="285"/>
      <c r="K32" s="310"/>
    </row>
    <row r="33" ht="15" spans="1:11">
      <c r="A33" s="286" t="s">
        <v>126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  <row r="34" ht="14.25" spans="1:11">
      <c r="A34" s="287" t="s">
        <v>127</v>
      </c>
      <c r="B34" s="288"/>
      <c r="C34" s="288"/>
      <c r="D34" s="288"/>
      <c r="E34" s="288"/>
      <c r="F34" s="288"/>
      <c r="G34" s="288"/>
      <c r="H34" s="288"/>
      <c r="I34" s="288"/>
      <c r="J34" s="288"/>
      <c r="K34" s="311"/>
    </row>
    <row r="35" ht="14.25" spans="1:11">
      <c r="A35" s="213" t="s">
        <v>128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44"/>
    </row>
    <row r="36" ht="14.25" spans="1:11">
      <c r="A36" s="213" t="s">
        <v>129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44"/>
    </row>
    <row r="37" ht="14.25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4"/>
    </row>
    <row r="38" ht="14.25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44"/>
    </row>
    <row r="39" ht="14.25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4"/>
    </row>
    <row r="40" ht="14.25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44"/>
    </row>
    <row r="41" ht="15" spans="1:11">
      <c r="A41" s="208" t="s">
        <v>130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42"/>
    </row>
    <row r="42" ht="15" spans="1:11">
      <c r="A42" s="256" t="s">
        <v>131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99"/>
    </row>
    <row r="43" ht="14.25" spans="1:11">
      <c r="A43" s="263" t="s">
        <v>132</v>
      </c>
      <c r="B43" s="260" t="s">
        <v>94</v>
      </c>
      <c r="C43" s="260" t="s">
        <v>95</v>
      </c>
      <c r="D43" s="260" t="s">
        <v>87</v>
      </c>
      <c r="E43" s="265" t="s">
        <v>133</v>
      </c>
      <c r="F43" s="260" t="s">
        <v>94</v>
      </c>
      <c r="G43" s="260" t="s">
        <v>95</v>
      </c>
      <c r="H43" s="260" t="s">
        <v>87</v>
      </c>
      <c r="I43" s="265" t="s">
        <v>134</v>
      </c>
      <c r="J43" s="260" t="s">
        <v>94</v>
      </c>
      <c r="K43" s="300" t="s">
        <v>95</v>
      </c>
    </row>
    <row r="44" ht="14.25" spans="1:11">
      <c r="A44" s="205" t="s">
        <v>86</v>
      </c>
      <c r="B44" s="167" t="s">
        <v>94</v>
      </c>
      <c r="C44" s="167" t="s">
        <v>95</v>
      </c>
      <c r="D44" s="167" t="s">
        <v>87</v>
      </c>
      <c r="E44" s="206" t="s">
        <v>93</v>
      </c>
      <c r="F44" s="167" t="s">
        <v>94</v>
      </c>
      <c r="G44" s="167" t="s">
        <v>95</v>
      </c>
      <c r="H44" s="167" t="s">
        <v>87</v>
      </c>
      <c r="I44" s="206" t="s">
        <v>104</v>
      </c>
      <c r="J44" s="167" t="s">
        <v>94</v>
      </c>
      <c r="K44" s="168" t="s">
        <v>95</v>
      </c>
    </row>
    <row r="45" ht="15" spans="1:11">
      <c r="A45" s="180" t="s">
        <v>97</v>
      </c>
      <c r="B45" s="181"/>
      <c r="C45" s="181"/>
      <c r="D45" s="181"/>
      <c r="E45" s="181"/>
      <c r="F45" s="181"/>
      <c r="G45" s="181"/>
      <c r="H45" s="181"/>
      <c r="I45" s="181"/>
      <c r="J45" s="181"/>
      <c r="K45" s="233"/>
    </row>
    <row r="46" ht="15" spans="1:11">
      <c r="A46" s="286" t="s">
        <v>135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</row>
    <row r="47" ht="15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11"/>
    </row>
    <row r="48" ht="15" spans="1:11">
      <c r="A48" s="289" t="s">
        <v>136</v>
      </c>
      <c r="B48" s="290" t="s">
        <v>137</v>
      </c>
      <c r="C48" s="290"/>
      <c r="D48" s="291" t="s">
        <v>138</v>
      </c>
      <c r="E48" s="292" t="s">
        <v>139</v>
      </c>
      <c r="F48" s="293" t="s">
        <v>140</v>
      </c>
      <c r="G48" s="294">
        <v>45420</v>
      </c>
      <c r="H48" s="295" t="s">
        <v>141</v>
      </c>
      <c r="I48" s="312"/>
      <c r="J48" s="313" t="s">
        <v>142</v>
      </c>
      <c r="K48" s="314"/>
    </row>
    <row r="49" ht="15" spans="1:11">
      <c r="A49" s="286" t="s">
        <v>143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6"/>
    </row>
    <row r="50" ht="15" spans="1:1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315"/>
    </row>
    <row r="51" ht="15" spans="1:11">
      <c r="A51" s="289" t="s">
        <v>136</v>
      </c>
      <c r="B51" s="290" t="s">
        <v>137</v>
      </c>
      <c r="C51" s="290"/>
      <c r="D51" s="291" t="s">
        <v>138</v>
      </c>
      <c r="E51" s="292" t="s">
        <v>139</v>
      </c>
      <c r="F51" s="293" t="s">
        <v>144</v>
      </c>
      <c r="G51" s="294">
        <v>45421</v>
      </c>
      <c r="H51" s="295" t="s">
        <v>141</v>
      </c>
      <c r="I51" s="312"/>
      <c r="J51" s="313" t="s">
        <v>142</v>
      </c>
      <c r="K51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47625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I2" sqref="I2:K2"/>
    </sheetView>
  </sheetViews>
  <sheetFormatPr defaultColWidth="10" defaultRowHeight="16.5" customHeight="1"/>
  <cols>
    <col min="1" max="1" width="10.875" style="154" customWidth="1"/>
    <col min="2" max="16384" width="10" style="154"/>
  </cols>
  <sheetData>
    <row r="1" ht="22.5" customHeight="1" spans="1:11">
      <c r="A1" s="155" t="s">
        <v>145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229" t="s">
        <v>58</v>
      </c>
      <c r="J2" s="229"/>
      <c r="K2" s="230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45442</v>
      </c>
      <c r="G4" s="171"/>
      <c r="H4" s="166" t="s">
        <v>65</v>
      </c>
      <c r="I4" s="169"/>
      <c r="J4" s="167" t="s">
        <v>66</v>
      </c>
      <c r="K4" s="168" t="s">
        <v>67</v>
      </c>
    </row>
    <row r="5" customHeight="1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45420</v>
      </c>
      <c r="G5" s="171"/>
      <c r="H5" s="166" t="s">
        <v>71</v>
      </c>
      <c r="I5" s="169"/>
      <c r="J5" s="167" t="s">
        <v>66</v>
      </c>
      <c r="K5" s="168" t="s">
        <v>67</v>
      </c>
    </row>
    <row r="6" customHeight="1" spans="1:11">
      <c r="A6" s="166" t="s">
        <v>72</v>
      </c>
      <c r="B6">
        <v>1</v>
      </c>
      <c r="C6">
        <v>6</v>
      </c>
      <c r="D6" s="172" t="s">
        <v>73</v>
      </c>
      <c r="E6" s="173"/>
      <c r="F6" s="170">
        <v>45427</v>
      </c>
      <c r="G6" s="171"/>
      <c r="H6" s="166" t="s">
        <v>74</v>
      </c>
      <c r="I6" s="169"/>
      <c r="J6" s="167" t="s">
        <v>66</v>
      </c>
      <c r="K6" s="168" t="s">
        <v>67</v>
      </c>
    </row>
    <row r="7" customHeight="1" spans="1:11">
      <c r="A7" s="166" t="s">
        <v>75</v>
      </c>
      <c r="B7" s="174">
        <v>1000</v>
      </c>
      <c r="C7" s="175"/>
      <c r="D7" s="172" t="s">
        <v>76</v>
      </c>
      <c r="E7" s="176"/>
      <c r="F7" s="170">
        <v>45432</v>
      </c>
      <c r="G7" s="171"/>
      <c r="H7" s="166" t="s">
        <v>77</v>
      </c>
      <c r="I7" s="169"/>
      <c r="J7" s="167" t="s">
        <v>66</v>
      </c>
      <c r="K7" s="168" t="s">
        <v>67</v>
      </c>
    </row>
    <row r="8" customHeight="1" spans="1:11">
      <c r="A8" s="177" t="s">
        <v>78</v>
      </c>
      <c r="B8" s="178">
        <v>80</v>
      </c>
      <c r="C8" s="179"/>
      <c r="D8" s="180" t="s">
        <v>79</v>
      </c>
      <c r="E8" s="181"/>
      <c r="F8" s="182">
        <v>45437</v>
      </c>
      <c r="G8" s="183"/>
      <c r="H8" s="180" t="s">
        <v>80</v>
      </c>
      <c r="I8" s="181"/>
      <c r="J8" s="199" t="s">
        <v>66</v>
      </c>
      <c r="K8" s="231" t="s">
        <v>67</v>
      </c>
    </row>
    <row r="9" customHeight="1" spans="1:11">
      <c r="A9" s="184" t="s">
        <v>146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83</v>
      </c>
      <c r="B10" s="186" t="s">
        <v>84</v>
      </c>
      <c r="C10" s="187" t="s">
        <v>85</v>
      </c>
      <c r="D10" s="188"/>
      <c r="E10" s="189" t="s">
        <v>88</v>
      </c>
      <c r="F10" s="186" t="s">
        <v>84</v>
      </c>
      <c r="G10" s="187" t="s">
        <v>85</v>
      </c>
      <c r="H10" s="186"/>
      <c r="I10" s="189" t="s">
        <v>86</v>
      </c>
      <c r="J10" s="186" t="s">
        <v>84</v>
      </c>
      <c r="K10" s="232" t="s">
        <v>85</v>
      </c>
    </row>
    <row r="11" customHeight="1" spans="1:11">
      <c r="A11" s="172" t="s">
        <v>89</v>
      </c>
      <c r="B11" s="190" t="s">
        <v>84</v>
      </c>
      <c r="C11" s="167" t="s">
        <v>85</v>
      </c>
      <c r="D11" s="176"/>
      <c r="E11" s="173" t="s">
        <v>91</v>
      </c>
      <c r="F11" s="190" t="s">
        <v>84</v>
      </c>
      <c r="G11" s="167" t="s">
        <v>85</v>
      </c>
      <c r="H11" s="190"/>
      <c r="I11" s="173" t="s">
        <v>96</v>
      </c>
      <c r="J11" s="190" t="s">
        <v>84</v>
      </c>
      <c r="K11" s="168" t="s">
        <v>85</v>
      </c>
    </row>
    <row r="12" customHeight="1" spans="1:11">
      <c r="A12" s="180" t="s">
        <v>125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3"/>
    </row>
    <row r="13" customHeight="1" spans="1:11">
      <c r="A13" s="191" t="s">
        <v>147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148</v>
      </c>
      <c r="B14" s="193"/>
      <c r="C14" s="193"/>
      <c r="D14" s="193"/>
      <c r="E14" s="193"/>
      <c r="F14" s="193"/>
      <c r="G14" s="193"/>
      <c r="H14" s="193"/>
      <c r="I14" s="234"/>
      <c r="J14" s="234"/>
      <c r="K14" s="235"/>
    </row>
    <row r="15" customHeight="1" spans="1:11">
      <c r="A15" s="194"/>
      <c r="B15" s="195"/>
      <c r="C15" s="195"/>
      <c r="D15" s="196"/>
      <c r="E15" s="197"/>
      <c r="F15" s="195"/>
      <c r="G15" s="195"/>
      <c r="H15" s="196"/>
      <c r="I15" s="236"/>
      <c r="J15" s="237"/>
      <c r="K15" s="238"/>
    </row>
    <row r="16" customHeight="1" spans="1:1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231"/>
    </row>
    <row r="17" customHeight="1" spans="1:11">
      <c r="A17" s="191" t="s">
        <v>149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150</v>
      </c>
      <c r="B18" s="193"/>
      <c r="C18" s="193"/>
      <c r="D18" s="193"/>
      <c r="E18" s="193"/>
      <c r="F18" s="193"/>
      <c r="G18" s="193"/>
      <c r="H18" s="193"/>
      <c r="I18" s="234"/>
      <c r="J18" s="234"/>
      <c r="K18" s="235"/>
    </row>
    <row r="19" customHeight="1" spans="1:11">
      <c r="A19" s="194"/>
      <c r="B19" s="195"/>
      <c r="C19" s="195"/>
      <c r="D19" s="196"/>
      <c r="E19" s="197"/>
      <c r="F19" s="195"/>
      <c r="G19" s="195"/>
      <c r="H19" s="196"/>
      <c r="I19" s="236"/>
      <c r="J19" s="237"/>
      <c r="K19" s="238"/>
    </row>
    <row r="20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31"/>
    </row>
    <row r="21" customHeight="1" spans="1:11">
      <c r="A21" s="200" t="s">
        <v>122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customHeight="1" spans="1:11">
      <c r="A22" s="82" t="s">
        <v>123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5"/>
    </row>
    <row r="23" customHeight="1" spans="1:11">
      <c r="A23" s="94" t="s">
        <v>124</v>
      </c>
      <c r="B23" s="97"/>
      <c r="C23" s="167" t="s">
        <v>66</v>
      </c>
      <c r="D23" s="167" t="s">
        <v>67</v>
      </c>
      <c r="E23" s="93"/>
      <c r="F23" s="93"/>
      <c r="G23" s="93"/>
      <c r="H23" s="93"/>
      <c r="I23" s="93"/>
      <c r="J23" s="93"/>
      <c r="K23" s="139"/>
    </row>
    <row r="24" customHeight="1" spans="1:11">
      <c r="A24" s="201" t="s">
        <v>151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39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40"/>
    </row>
    <row r="26" customHeight="1" spans="1:11">
      <c r="A26" s="184" t="s">
        <v>131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60" t="s">
        <v>132</v>
      </c>
      <c r="B27" s="187" t="s">
        <v>94</v>
      </c>
      <c r="C27" s="187" t="s">
        <v>95</v>
      </c>
      <c r="D27" s="187" t="s">
        <v>87</v>
      </c>
      <c r="E27" s="161" t="s">
        <v>133</v>
      </c>
      <c r="F27" s="187" t="s">
        <v>94</v>
      </c>
      <c r="G27" s="187" t="s">
        <v>95</v>
      </c>
      <c r="H27" s="187" t="s">
        <v>87</v>
      </c>
      <c r="I27" s="161" t="s">
        <v>134</v>
      </c>
      <c r="J27" s="187" t="s">
        <v>94</v>
      </c>
      <c r="K27" s="232" t="s">
        <v>95</v>
      </c>
    </row>
    <row r="28" customHeight="1" spans="1:11">
      <c r="A28" s="205" t="s">
        <v>86</v>
      </c>
      <c r="B28" s="167" t="s">
        <v>94</v>
      </c>
      <c r="C28" s="167" t="s">
        <v>95</v>
      </c>
      <c r="D28" s="167" t="s">
        <v>87</v>
      </c>
      <c r="E28" s="206" t="s">
        <v>93</v>
      </c>
      <c r="F28" s="167" t="s">
        <v>94</v>
      </c>
      <c r="G28" s="167" t="s">
        <v>95</v>
      </c>
      <c r="H28" s="167" t="s">
        <v>87</v>
      </c>
      <c r="I28" s="206" t="s">
        <v>104</v>
      </c>
      <c r="J28" s="167" t="s">
        <v>94</v>
      </c>
      <c r="K28" s="168" t="s">
        <v>95</v>
      </c>
    </row>
    <row r="29" customHeight="1" spans="1:11">
      <c r="A29" s="166" t="s">
        <v>97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41"/>
    </row>
    <row r="30" customHeight="1" spans="1:1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42"/>
    </row>
    <row r="31" customHeight="1" spans="1:11">
      <c r="A31" s="210" t="s">
        <v>152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ht="17.25" customHeight="1" spans="1:11">
      <c r="A32" s="211" t="s">
        <v>153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43"/>
    </row>
    <row r="33" ht="17.25" customHeight="1" spans="1:1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44"/>
    </row>
    <row r="34" ht="17.25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44"/>
    </row>
    <row r="35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44"/>
    </row>
    <row r="36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4"/>
    </row>
    <row r="37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4"/>
    </row>
    <row r="38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44"/>
    </row>
    <row r="39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4"/>
    </row>
    <row r="40" ht="17.25" customHeight="1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44"/>
    </row>
    <row r="4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44"/>
    </row>
    <row r="42" ht="17.25" customHeight="1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44"/>
    </row>
    <row r="43" ht="17.25" customHeight="1" spans="1:11">
      <c r="A43" s="208" t="s">
        <v>130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42"/>
    </row>
    <row r="44" customHeight="1" spans="1:11">
      <c r="A44" s="210" t="s">
        <v>154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ht="18" customHeight="1" spans="1:11">
      <c r="A45" s="215" t="s">
        <v>125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45"/>
    </row>
    <row r="46" ht="18" customHeight="1" spans="1:11">
      <c r="A46" s="215"/>
      <c r="B46" s="216"/>
      <c r="C46" s="216"/>
      <c r="D46" s="216"/>
      <c r="E46" s="216"/>
      <c r="F46" s="216"/>
      <c r="G46" s="216"/>
      <c r="H46" s="216"/>
      <c r="I46" s="216"/>
      <c r="J46" s="216"/>
      <c r="K46" s="245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40"/>
    </row>
    <row r="48" ht="21" customHeight="1" spans="1:11">
      <c r="A48" s="217" t="s">
        <v>136</v>
      </c>
      <c r="B48" s="218" t="s">
        <v>137</v>
      </c>
      <c r="C48" s="218"/>
      <c r="D48" s="219" t="s">
        <v>138</v>
      </c>
      <c r="E48" s="220"/>
      <c r="F48" s="219" t="s">
        <v>140</v>
      </c>
      <c r="G48" s="221"/>
      <c r="H48" s="222" t="s">
        <v>141</v>
      </c>
      <c r="I48" s="222"/>
      <c r="J48" s="218"/>
      <c r="K48" s="246"/>
    </row>
    <row r="49" customHeight="1" spans="1:11">
      <c r="A49" s="223" t="s">
        <v>143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47"/>
    </row>
    <row r="50" customHeight="1" spans="1:11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48"/>
    </row>
    <row r="51" customHeight="1" spans="1:11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49"/>
    </row>
    <row r="52" ht="21" customHeight="1" spans="1:11">
      <c r="A52" s="217" t="s">
        <v>136</v>
      </c>
      <c r="B52" s="218" t="s">
        <v>137</v>
      </c>
      <c r="C52" s="218"/>
      <c r="D52" s="219" t="s">
        <v>138</v>
      </c>
      <c r="E52" s="219"/>
      <c r="F52" s="219" t="s">
        <v>140</v>
      </c>
      <c r="G52" s="219"/>
      <c r="H52" s="222" t="s">
        <v>141</v>
      </c>
      <c r="I52" s="222"/>
      <c r="J52" s="250"/>
      <c r="K52" s="25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6" sqref="F6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11.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ht="26.25" spans="1:11">
      <c r="A1" s="81" t="s">
        <v>155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156</v>
      </c>
      <c r="G2" s="87" t="s">
        <v>69</v>
      </c>
      <c r="H2" s="87"/>
      <c r="I2" s="117" t="s">
        <v>57</v>
      </c>
      <c r="J2" s="87" t="s">
        <v>58</v>
      </c>
      <c r="K2" s="138"/>
    </row>
    <row r="3" spans="1:11">
      <c r="A3" s="88" t="s">
        <v>75</v>
      </c>
      <c r="B3" s="89">
        <v>1000</v>
      </c>
      <c r="C3" s="89"/>
      <c r="D3" s="90" t="s">
        <v>157</v>
      </c>
      <c r="E3" s="91">
        <v>45442</v>
      </c>
      <c r="F3" s="92"/>
      <c r="G3" s="92"/>
      <c r="H3" s="93" t="s">
        <v>158</v>
      </c>
      <c r="I3" s="93"/>
      <c r="J3" s="93"/>
      <c r="K3" s="139"/>
    </row>
    <row r="4" spans="1:11">
      <c r="A4" s="94" t="s">
        <v>72</v>
      </c>
      <c r="B4" s="95">
        <v>1</v>
      </c>
      <c r="C4" s="96">
        <v>6</v>
      </c>
      <c r="D4" s="97" t="s">
        <v>159</v>
      </c>
      <c r="E4" s="92" t="s">
        <v>160</v>
      </c>
      <c r="F4" s="92"/>
      <c r="G4" s="92"/>
      <c r="H4" s="97" t="s">
        <v>161</v>
      </c>
      <c r="I4" s="97"/>
      <c r="J4" s="110" t="s">
        <v>66</v>
      </c>
      <c r="K4" s="140" t="s">
        <v>67</v>
      </c>
    </row>
    <row r="5" spans="1:11">
      <c r="A5" s="94" t="s">
        <v>162</v>
      </c>
      <c r="B5" s="89">
        <v>1</v>
      </c>
      <c r="C5" s="89"/>
      <c r="D5" s="90" t="s">
        <v>163</v>
      </c>
      <c r="E5" s="90" t="s">
        <v>164</v>
      </c>
      <c r="F5" s="90" t="s">
        <v>165</v>
      </c>
      <c r="G5" s="90" t="s">
        <v>166</v>
      </c>
      <c r="H5" s="97" t="s">
        <v>167</v>
      </c>
      <c r="I5" s="97"/>
      <c r="J5" s="110" t="s">
        <v>66</v>
      </c>
      <c r="K5" s="140" t="s">
        <v>67</v>
      </c>
    </row>
    <row r="6" ht="15" spans="1:11">
      <c r="A6" s="98" t="s">
        <v>168</v>
      </c>
      <c r="B6" s="99">
        <v>50</v>
      </c>
      <c r="C6" s="99"/>
      <c r="D6" s="100" t="s">
        <v>169</v>
      </c>
      <c r="E6" s="101"/>
      <c r="F6" s="102">
        <v>560</v>
      </c>
      <c r="G6" s="100"/>
      <c r="H6" s="103" t="s">
        <v>170</v>
      </c>
      <c r="I6" s="103"/>
      <c r="J6" s="102" t="s">
        <v>66</v>
      </c>
      <c r="K6" s="141" t="s">
        <v>67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171</v>
      </c>
      <c r="B8" s="86" t="s">
        <v>172</v>
      </c>
      <c r="C8" s="86" t="s">
        <v>173</v>
      </c>
      <c r="D8" s="86" t="s">
        <v>174</v>
      </c>
      <c r="E8" s="86" t="s">
        <v>175</v>
      </c>
      <c r="F8" s="86" t="s">
        <v>176</v>
      </c>
      <c r="G8" s="108" t="s">
        <v>78</v>
      </c>
      <c r="H8" s="109"/>
      <c r="I8" s="109"/>
      <c r="J8" s="109"/>
      <c r="K8" s="142"/>
    </row>
    <row r="9" spans="1:11">
      <c r="A9" s="94" t="s">
        <v>177</v>
      </c>
      <c r="B9" s="97"/>
      <c r="C9" s="110" t="s">
        <v>66</v>
      </c>
      <c r="D9" s="110" t="s">
        <v>67</v>
      </c>
      <c r="E9" s="90" t="s">
        <v>178</v>
      </c>
      <c r="F9" s="111" t="s">
        <v>179</v>
      </c>
      <c r="G9" s="112"/>
      <c r="H9" s="113"/>
      <c r="I9" s="113"/>
      <c r="J9" s="113"/>
      <c r="K9" s="143"/>
    </row>
    <row r="10" spans="1:11">
      <c r="A10" s="94" t="s">
        <v>180</v>
      </c>
      <c r="B10" s="97"/>
      <c r="C10" s="110" t="s">
        <v>66</v>
      </c>
      <c r="D10" s="110" t="s">
        <v>67</v>
      </c>
      <c r="E10" s="90" t="s">
        <v>181</v>
      </c>
      <c r="F10" s="111" t="s">
        <v>182</v>
      </c>
      <c r="G10" s="112" t="s">
        <v>183</v>
      </c>
      <c r="H10" s="113"/>
      <c r="I10" s="113"/>
      <c r="J10" s="113"/>
      <c r="K10" s="143"/>
    </row>
    <row r="11" spans="1:11">
      <c r="A11" s="114" t="s">
        <v>146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4"/>
    </row>
    <row r="12" spans="1:11">
      <c r="A12" s="88" t="s">
        <v>88</v>
      </c>
      <c r="B12" s="110" t="s">
        <v>84</v>
      </c>
      <c r="C12" s="110" t="s">
        <v>85</v>
      </c>
      <c r="D12" s="111"/>
      <c r="E12" s="90" t="s">
        <v>86</v>
      </c>
      <c r="F12" s="110" t="s">
        <v>84</v>
      </c>
      <c r="G12" s="110" t="s">
        <v>85</v>
      </c>
      <c r="H12" s="110"/>
      <c r="I12" s="90" t="s">
        <v>184</v>
      </c>
      <c r="J12" s="110" t="s">
        <v>84</v>
      </c>
      <c r="K12" s="140" t="s">
        <v>85</v>
      </c>
    </row>
    <row r="13" spans="1:11">
      <c r="A13" s="88" t="s">
        <v>91</v>
      </c>
      <c r="B13" s="110" t="s">
        <v>84</v>
      </c>
      <c r="C13" s="110" t="s">
        <v>85</v>
      </c>
      <c r="D13" s="111"/>
      <c r="E13" s="90" t="s">
        <v>96</v>
      </c>
      <c r="F13" s="110" t="s">
        <v>84</v>
      </c>
      <c r="G13" s="110" t="s">
        <v>85</v>
      </c>
      <c r="H13" s="110"/>
      <c r="I13" s="90" t="s">
        <v>185</v>
      </c>
      <c r="J13" s="110" t="s">
        <v>84</v>
      </c>
      <c r="K13" s="140" t="s">
        <v>85</v>
      </c>
    </row>
    <row r="14" ht="15" spans="1:11">
      <c r="A14" s="98" t="s">
        <v>186</v>
      </c>
      <c r="B14" s="102" t="s">
        <v>84</v>
      </c>
      <c r="C14" s="102" t="s">
        <v>85</v>
      </c>
      <c r="D14" s="101"/>
      <c r="E14" s="100" t="s">
        <v>187</v>
      </c>
      <c r="F14" s="102" t="s">
        <v>84</v>
      </c>
      <c r="G14" s="102" t="s">
        <v>85</v>
      </c>
      <c r="H14" s="102"/>
      <c r="I14" s="100" t="s">
        <v>188</v>
      </c>
      <c r="J14" s="102" t="s">
        <v>84</v>
      </c>
      <c r="K14" s="141" t="s">
        <v>85</v>
      </c>
    </row>
    <row r="15" ht="1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78" customFormat="1" spans="1:11">
      <c r="A16" s="82" t="s">
        <v>189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5"/>
    </row>
    <row r="17" spans="1:11">
      <c r="A17" s="94" t="s">
        <v>190</v>
      </c>
      <c r="B17" s="97"/>
      <c r="C17" s="97"/>
      <c r="D17" s="97"/>
      <c r="E17" s="97"/>
      <c r="F17" s="97"/>
      <c r="G17" s="97"/>
      <c r="H17" s="97"/>
      <c r="I17" s="97"/>
      <c r="J17" s="97"/>
      <c r="K17" s="146"/>
    </row>
    <row r="18" spans="1:11">
      <c r="A18" s="94" t="s">
        <v>191</v>
      </c>
      <c r="B18" s="97"/>
      <c r="C18" s="97"/>
      <c r="D18" s="97"/>
      <c r="E18" s="97"/>
      <c r="F18" s="97"/>
      <c r="G18" s="97"/>
      <c r="H18" s="97"/>
      <c r="I18" s="97"/>
      <c r="J18" s="97"/>
      <c r="K18" s="146"/>
    </row>
    <row r="19" spans="1:11">
      <c r="A19" s="118" t="s">
        <v>192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47"/>
    </row>
    <row r="20" spans="1:1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47"/>
    </row>
    <row r="22" spans="1:11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47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48"/>
    </row>
    <row r="24" spans="1:11">
      <c r="A24" s="94" t="s">
        <v>124</v>
      </c>
      <c r="B24" s="97"/>
      <c r="C24" s="110" t="s">
        <v>66</v>
      </c>
      <c r="D24" s="110" t="s">
        <v>67</v>
      </c>
      <c r="E24" s="93"/>
      <c r="F24" s="93"/>
      <c r="G24" s="93"/>
      <c r="H24" s="93"/>
      <c r="I24" s="93"/>
      <c r="J24" s="93"/>
      <c r="K24" s="139"/>
    </row>
    <row r="25" ht="15" spans="1:11">
      <c r="A25" s="122" t="s">
        <v>193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49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194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2"/>
    </row>
    <row r="28" spans="1:11">
      <c r="A28" s="126" t="s">
        <v>195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0"/>
    </row>
    <row r="29" spans="1:11">
      <c r="A29" s="126" t="s">
        <v>196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0"/>
    </row>
    <row r="30" spans="1:1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50"/>
    </row>
    <row r="31" spans="1:1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50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0"/>
    </row>
    <row r="33" ht="23.1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0"/>
    </row>
    <row r="34" ht="23.1" customHeight="1" spans="1:1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47"/>
    </row>
    <row r="35" ht="23.1" customHeight="1" spans="1:11">
      <c r="A35" s="128"/>
      <c r="B35" s="119"/>
      <c r="C35" s="119"/>
      <c r="D35" s="119"/>
      <c r="E35" s="119"/>
      <c r="F35" s="119"/>
      <c r="G35" s="119"/>
      <c r="H35" s="119"/>
      <c r="I35" s="119"/>
      <c r="J35" s="119"/>
      <c r="K35" s="147"/>
    </row>
    <row r="36" ht="23.1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1"/>
    </row>
    <row r="37" ht="18.75" customHeight="1" spans="1:11">
      <c r="A37" s="131" t="s">
        <v>197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2"/>
    </row>
    <row r="38" s="79" customFormat="1" ht="18.75" customHeight="1" spans="1:11">
      <c r="A38" s="94" t="s">
        <v>198</v>
      </c>
      <c r="B38" s="97"/>
      <c r="C38" s="97"/>
      <c r="D38" s="93" t="s">
        <v>199</v>
      </c>
      <c r="E38" s="93"/>
      <c r="F38" s="133" t="s">
        <v>200</v>
      </c>
      <c r="G38" s="134"/>
      <c r="H38" s="97" t="s">
        <v>201</v>
      </c>
      <c r="I38" s="97"/>
      <c r="J38" s="97" t="s">
        <v>202</v>
      </c>
      <c r="K38" s="146"/>
    </row>
    <row r="39" ht="18.75" customHeight="1" spans="1:13">
      <c r="A39" s="94" t="s">
        <v>125</v>
      </c>
      <c r="B39" s="97" t="s">
        <v>203</v>
      </c>
      <c r="C39" s="97"/>
      <c r="D39" s="97"/>
      <c r="E39" s="97"/>
      <c r="F39" s="97"/>
      <c r="G39" s="97"/>
      <c r="H39" s="97"/>
      <c r="I39" s="97"/>
      <c r="J39" s="97"/>
      <c r="K39" s="146"/>
      <c r="M39" s="79"/>
    </row>
    <row r="40" ht="30.95" customHeight="1" spans="1:11">
      <c r="A40" s="94" t="s">
        <v>204</v>
      </c>
      <c r="B40" s="97"/>
      <c r="C40" s="97"/>
      <c r="D40" s="97"/>
      <c r="E40" s="97"/>
      <c r="F40" s="97"/>
      <c r="G40" s="97"/>
      <c r="H40" s="97"/>
      <c r="I40" s="97"/>
      <c r="J40" s="97"/>
      <c r="K40" s="146"/>
    </row>
    <row r="41" ht="18.75" customHeight="1" spans="1:11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46"/>
    </row>
    <row r="42" ht="32.1" customHeight="1" spans="1:11">
      <c r="A42" s="98" t="s">
        <v>136</v>
      </c>
      <c r="B42" s="135" t="s">
        <v>205</v>
      </c>
      <c r="C42" s="135"/>
      <c r="D42" s="100" t="s">
        <v>206</v>
      </c>
      <c r="E42" s="101" t="s">
        <v>139</v>
      </c>
      <c r="F42" s="100" t="s">
        <v>140</v>
      </c>
      <c r="G42" s="136">
        <v>45437</v>
      </c>
      <c r="H42" s="137" t="s">
        <v>141</v>
      </c>
      <c r="I42" s="137"/>
      <c r="J42" s="135" t="s">
        <v>142</v>
      </c>
      <c r="K42" s="15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L6" sqref="L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14" width="12" style="48" customWidth="1"/>
    <col min="15" max="16384" width="9" style="48"/>
  </cols>
  <sheetData>
    <row r="1" ht="30" customHeight="1" spans="1:14">
      <c r="A1" s="49" t="s">
        <v>207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68" t="s">
        <v>57</v>
      </c>
      <c r="J2" s="52" t="s">
        <v>58</v>
      </c>
      <c r="K2" s="52"/>
      <c r="L2" s="52"/>
      <c r="M2" s="52"/>
      <c r="N2" s="69"/>
    </row>
    <row r="3" ht="29.1" customHeight="1" spans="1:14">
      <c r="A3" s="55" t="s">
        <v>208</v>
      </c>
      <c r="B3" s="56" t="s">
        <v>209</v>
      </c>
      <c r="C3" s="56"/>
      <c r="D3" s="56"/>
      <c r="E3" s="56"/>
      <c r="F3" s="56"/>
      <c r="G3" s="56"/>
      <c r="H3" s="57"/>
      <c r="I3" s="70" t="s">
        <v>210</v>
      </c>
      <c r="J3" s="70"/>
      <c r="K3" s="70"/>
      <c r="L3" s="70"/>
      <c r="M3" s="70"/>
      <c r="N3" s="71"/>
    </row>
    <row r="4" ht="29.1" customHeight="1" spans="1:14">
      <c r="A4" s="55"/>
      <c r="B4" s="58" t="s">
        <v>111</v>
      </c>
      <c r="C4" s="58" t="s">
        <v>112</v>
      </c>
      <c r="D4" s="59" t="s">
        <v>113</v>
      </c>
      <c r="E4" s="58" t="s">
        <v>114</v>
      </c>
      <c r="F4" s="58" t="s">
        <v>115</v>
      </c>
      <c r="G4" s="58" t="s">
        <v>116</v>
      </c>
      <c r="H4" s="57"/>
      <c r="I4" s="58" t="s">
        <v>111</v>
      </c>
      <c r="J4" s="58" t="s">
        <v>112</v>
      </c>
      <c r="K4" s="59" t="s">
        <v>113</v>
      </c>
      <c r="L4" s="58" t="s">
        <v>114</v>
      </c>
      <c r="M4" s="58" t="s">
        <v>115</v>
      </c>
      <c r="N4" s="58" t="s">
        <v>116</v>
      </c>
    </row>
    <row r="5" ht="29.1" customHeight="1" spans="1:14">
      <c r="A5" s="55"/>
      <c r="B5" s="58" t="s">
        <v>211</v>
      </c>
      <c r="C5" s="58" t="s">
        <v>212</v>
      </c>
      <c r="D5" s="58" t="s">
        <v>213</v>
      </c>
      <c r="E5" s="58" t="s">
        <v>214</v>
      </c>
      <c r="F5" s="58" t="s">
        <v>215</v>
      </c>
      <c r="G5" s="58" t="s">
        <v>216</v>
      </c>
      <c r="H5" s="57"/>
      <c r="I5" s="72" t="s">
        <v>119</v>
      </c>
      <c r="J5" s="72" t="s">
        <v>119</v>
      </c>
      <c r="K5" s="72" t="s">
        <v>119</v>
      </c>
      <c r="L5" s="72" t="s">
        <v>119</v>
      </c>
      <c r="M5" s="72" t="s">
        <v>119</v>
      </c>
      <c r="N5" s="72" t="s">
        <v>119</v>
      </c>
    </row>
    <row r="6" ht="29.1" customHeight="1" spans="1:14">
      <c r="A6" s="60" t="s">
        <v>217</v>
      </c>
      <c r="B6" s="58">
        <f>C6-2.1</f>
        <v>96.8</v>
      </c>
      <c r="C6" s="58">
        <f>D6-2.1</f>
        <v>98.9</v>
      </c>
      <c r="D6" s="58">
        <v>101</v>
      </c>
      <c r="E6" s="58">
        <f t="shared" ref="E6:G6" si="0">D6+2.1</f>
        <v>103.1</v>
      </c>
      <c r="F6" s="58">
        <f t="shared" si="0"/>
        <v>105.2</v>
      </c>
      <c r="G6" s="58">
        <f t="shared" si="0"/>
        <v>107.3</v>
      </c>
      <c r="H6" s="57"/>
      <c r="I6" s="73" t="s">
        <v>218</v>
      </c>
      <c r="J6" s="73" t="s">
        <v>219</v>
      </c>
      <c r="K6" s="73" t="s">
        <v>220</v>
      </c>
      <c r="L6" s="73" t="s">
        <v>221</v>
      </c>
      <c r="M6" s="73" t="s">
        <v>222</v>
      </c>
      <c r="N6" s="73" t="s">
        <v>223</v>
      </c>
    </row>
    <row r="7" ht="29.1" customHeight="1" spans="1:14">
      <c r="A7" s="61" t="s">
        <v>224</v>
      </c>
      <c r="B7" s="58">
        <f t="shared" ref="B7:B9" si="1">C7-4</f>
        <v>74</v>
      </c>
      <c r="C7" s="58">
        <f t="shared" ref="C7:C9" si="2">D7-4</f>
        <v>78</v>
      </c>
      <c r="D7" s="58">
        <v>82</v>
      </c>
      <c r="E7" s="58">
        <f t="shared" ref="E7:E10" si="3">D7+4</f>
        <v>86</v>
      </c>
      <c r="F7" s="58">
        <f t="shared" ref="F7:F9" si="4">E7+5</f>
        <v>91</v>
      </c>
      <c r="G7" s="58">
        <f t="shared" ref="G7:G9" si="5">F7+6</f>
        <v>97</v>
      </c>
      <c r="H7" s="57"/>
      <c r="I7" s="74" t="s">
        <v>225</v>
      </c>
      <c r="J7" s="74" t="s">
        <v>226</v>
      </c>
      <c r="K7" s="74" t="s">
        <v>227</v>
      </c>
      <c r="L7" s="74" t="s">
        <v>227</v>
      </c>
      <c r="M7" s="74" t="s">
        <v>227</v>
      </c>
      <c r="N7" s="74" t="s">
        <v>227</v>
      </c>
    </row>
    <row r="8" ht="29.1" customHeight="1" spans="1:14">
      <c r="A8" s="61" t="s">
        <v>228</v>
      </c>
      <c r="B8" s="58">
        <f t="shared" si="1"/>
        <v>92</v>
      </c>
      <c r="C8" s="58">
        <f t="shared" si="2"/>
        <v>96</v>
      </c>
      <c r="D8" s="58">
        <v>100</v>
      </c>
      <c r="E8" s="58">
        <f t="shared" si="3"/>
        <v>104</v>
      </c>
      <c r="F8" s="58">
        <f t="shared" si="4"/>
        <v>109</v>
      </c>
      <c r="G8" s="58">
        <f t="shared" si="5"/>
        <v>115</v>
      </c>
      <c r="H8" s="57"/>
      <c r="I8" s="75" t="s">
        <v>227</v>
      </c>
      <c r="J8" s="75" t="s">
        <v>227</v>
      </c>
      <c r="K8" s="75" t="s">
        <v>227</v>
      </c>
      <c r="L8" s="75" t="s">
        <v>227</v>
      </c>
      <c r="M8" s="75" t="s">
        <v>227</v>
      </c>
      <c r="N8" s="75" t="s">
        <v>227</v>
      </c>
    </row>
    <row r="9" ht="29.1" customHeight="1" spans="1:14">
      <c r="A9" s="62" t="s">
        <v>229</v>
      </c>
      <c r="B9" s="63">
        <f t="shared" si="1"/>
        <v>122</v>
      </c>
      <c r="C9" s="63">
        <f t="shared" si="2"/>
        <v>126</v>
      </c>
      <c r="D9" s="63">
        <v>130</v>
      </c>
      <c r="E9" s="63">
        <f t="shared" si="3"/>
        <v>134</v>
      </c>
      <c r="F9" s="63">
        <f t="shared" si="4"/>
        <v>139</v>
      </c>
      <c r="G9" s="63">
        <f t="shared" si="5"/>
        <v>145</v>
      </c>
      <c r="H9" s="57"/>
      <c r="I9" s="74" t="s">
        <v>227</v>
      </c>
      <c r="J9" s="74" t="s">
        <v>227</v>
      </c>
      <c r="K9" s="74" t="s">
        <v>227</v>
      </c>
      <c r="L9" s="74" t="s">
        <v>227</v>
      </c>
      <c r="M9" s="74" t="s">
        <v>227</v>
      </c>
      <c r="N9" s="74" t="s">
        <v>227</v>
      </c>
    </row>
    <row r="10" ht="29.1" customHeight="1" spans="1:14">
      <c r="A10" s="60" t="s">
        <v>230</v>
      </c>
      <c r="B10" s="58">
        <f>C10-3.6</f>
        <v>98.8</v>
      </c>
      <c r="C10" s="58">
        <f>D10-3.6</f>
        <v>102.4</v>
      </c>
      <c r="D10" s="58">
        <v>106</v>
      </c>
      <c r="E10" s="58">
        <f t="shared" si="3"/>
        <v>110</v>
      </c>
      <c r="F10" s="58">
        <f>E10+4</f>
        <v>114</v>
      </c>
      <c r="G10" s="58">
        <f>F10+4</f>
        <v>118</v>
      </c>
      <c r="H10" s="57"/>
      <c r="I10" s="76" t="s">
        <v>231</v>
      </c>
      <c r="J10" s="76" t="s">
        <v>232</v>
      </c>
      <c r="K10" s="76" t="s">
        <v>231</v>
      </c>
      <c r="L10" s="76" t="s">
        <v>233</v>
      </c>
      <c r="M10" s="76" t="s">
        <v>227</v>
      </c>
      <c r="N10" s="76" t="s">
        <v>227</v>
      </c>
    </row>
    <row r="11" ht="29.1" customHeight="1" spans="1:14">
      <c r="A11" s="60" t="s">
        <v>234</v>
      </c>
      <c r="B11" s="58">
        <f>C11-1.15</f>
        <v>30.2</v>
      </c>
      <c r="C11" s="58">
        <f>D11-1.15</f>
        <v>31.35</v>
      </c>
      <c r="D11" s="58">
        <v>32.5</v>
      </c>
      <c r="E11" s="58">
        <f t="shared" ref="E11:G11" si="6">D11+1.3</f>
        <v>33.8</v>
      </c>
      <c r="F11" s="58">
        <f t="shared" si="6"/>
        <v>35.1</v>
      </c>
      <c r="G11" s="58">
        <f t="shared" si="6"/>
        <v>36.4</v>
      </c>
      <c r="H11" s="57"/>
      <c r="I11" s="75" t="s">
        <v>227</v>
      </c>
      <c r="J11" s="75" t="s">
        <v>227</v>
      </c>
      <c r="K11" s="75" t="s">
        <v>227</v>
      </c>
      <c r="L11" s="75" t="s">
        <v>227</v>
      </c>
      <c r="M11" s="75" t="s">
        <v>227</v>
      </c>
      <c r="N11" s="75" t="s">
        <v>227</v>
      </c>
    </row>
    <row r="12" ht="29.1" customHeight="1" spans="1:14">
      <c r="A12" s="60" t="s">
        <v>235</v>
      </c>
      <c r="B12" s="58">
        <f>C12-0.7</f>
        <v>21.6</v>
      </c>
      <c r="C12" s="58">
        <f>D12-0.7</f>
        <v>22.3</v>
      </c>
      <c r="D12" s="58">
        <v>23</v>
      </c>
      <c r="E12" s="58">
        <f>D12+0.7</f>
        <v>23.7</v>
      </c>
      <c r="F12" s="58">
        <f>E12+0.7</f>
        <v>24.4</v>
      </c>
      <c r="G12" s="58">
        <f>F12+0.9</f>
        <v>25.3</v>
      </c>
      <c r="H12" s="57"/>
      <c r="I12" s="75" t="s">
        <v>236</v>
      </c>
      <c r="J12" s="75" t="s">
        <v>237</v>
      </c>
      <c r="K12" s="75" t="s">
        <v>227</v>
      </c>
      <c r="L12" s="75" t="s">
        <v>227</v>
      </c>
      <c r="M12" s="75" t="s">
        <v>227</v>
      </c>
      <c r="N12" s="75" t="s">
        <v>227</v>
      </c>
    </row>
    <row r="13" ht="29.1" customHeight="1" spans="1:14">
      <c r="A13" s="60" t="s">
        <v>238</v>
      </c>
      <c r="B13" s="58">
        <f>C13-0.5</f>
        <v>14</v>
      </c>
      <c r="C13" s="58">
        <f>D13-0.5</f>
        <v>14.5</v>
      </c>
      <c r="D13" s="58">
        <v>15</v>
      </c>
      <c r="E13" s="58">
        <f>D13+0.5</f>
        <v>15.5</v>
      </c>
      <c r="F13" s="58">
        <f>E13+0.5</f>
        <v>16</v>
      </c>
      <c r="G13" s="58">
        <f>F13+0.7</f>
        <v>16.7</v>
      </c>
      <c r="H13" s="57"/>
      <c r="I13" s="75" t="s">
        <v>227</v>
      </c>
      <c r="J13" s="75" t="s">
        <v>227</v>
      </c>
      <c r="K13" s="75" t="s">
        <v>227</v>
      </c>
      <c r="L13" s="75" t="s">
        <v>227</v>
      </c>
      <c r="M13" s="75" t="s">
        <v>227</v>
      </c>
      <c r="N13" s="75" t="s">
        <v>227</v>
      </c>
    </row>
    <row r="14" ht="29.1" customHeight="1" spans="1:14">
      <c r="A14" s="60" t="s">
        <v>239</v>
      </c>
      <c r="B14" s="58">
        <f>C14-0.5</f>
        <v>17</v>
      </c>
      <c r="C14" s="58">
        <f>D14-0.5</f>
        <v>17.5</v>
      </c>
      <c r="D14" s="58">
        <v>18</v>
      </c>
      <c r="E14" s="58">
        <f>D14+0.5</f>
        <v>18.5</v>
      </c>
      <c r="F14" s="58">
        <f>E14+0.5</f>
        <v>19</v>
      </c>
      <c r="G14" s="58">
        <f>F14+0.7</f>
        <v>19.7</v>
      </c>
      <c r="H14" s="57"/>
      <c r="I14" s="75" t="s">
        <v>227</v>
      </c>
      <c r="J14" s="75" t="s">
        <v>227</v>
      </c>
      <c r="K14" s="75" t="s">
        <v>227</v>
      </c>
      <c r="L14" s="75" t="s">
        <v>227</v>
      </c>
      <c r="M14" s="75" t="s">
        <v>227</v>
      </c>
      <c r="N14" s="75" t="s">
        <v>227</v>
      </c>
    </row>
    <row r="15" ht="29.1" customHeight="1" spans="1:14">
      <c r="A15" s="60" t="s">
        <v>240</v>
      </c>
      <c r="B15" s="64">
        <f>C15-0.6</f>
        <v>29.4</v>
      </c>
      <c r="C15" s="65">
        <v>30</v>
      </c>
      <c r="D15" s="64">
        <f>C15+0.6</f>
        <v>30.6</v>
      </c>
      <c r="E15" s="64">
        <f>D15+0.7</f>
        <v>31.3</v>
      </c>
      <c r="F15" s="64">
        <f>E15+0.6</f>
        <v>31.9</v>
      </c>
      <c r="G15" s="64">
        <f t="shared" ref="G15" si="7">F15+0.7</f>
        <v>32.6</v>
      </c>
      <c r="H15" s="57"/>
      <c r="I15" s="75" t="s">
        <v>227</v>
      </c>
      <c r="J15" s="75" t="s">
        <v>227</v>
      </c>
      <c r="K15" s="75" t="s">
        <v>227</v>
      </c>
      <c r="L15" s="75" t="s">
        <v>227</v>
      </c>
      <c r="M15" s="75" t="s">
        <v>227</v>
      </c>
      <c r="N15" s="75" t="s">
        <v>227</v>
      </c>
    </row>
    <row r="16" ht="29.1" customHeight="1" spans="1:14">
      <c r="A16" s="60" t="s">
        <v>241</v>
      </c>
      <c r="B16" s="64">
        <f>C16-0.9</f>
        <v>40.1</v>
      </c>
      <c r="C16" s="65">
        <v>41</v>
      </c>
      <c r="D16" s="64">
        <f t="shared" ref="D16:G16" si="8">C16+1.1</f>
        <v>42.1</v>
      </c>
      <c r="E16" s="64">
        <f t="shared" si="8"/>
        <v>43.2</v>
      </c>
      <c r="F16" s="64">
        <f t="shared" si="8"/>
        <v>44.3</v>
      </c>
      <c r="G16" s="64">
        <f t="shared" si="8"/>
        <v>45.4</v>
      </c>
      <c r="H16" s="57"/>
      <c r="I16" s="75" t="s">
        <v>227</v>
      </c>
      <c r="J16" s="75" t="s">
        <v>227</v>
      </c>
      <c r="K16" s="75" t="s">
        <v>227</v>
      </c>
      <c r="L16" s="75" t="s">
        <v>227</v>
      </c>
      <c r="M16" s="75" t="s">
        <v>227</v>
      </c>
      <c r="N16" s="75" t="s">
        <v>227</v>
      </c>
    </row>
    <row r="17" ht="14.25" spans="1:14">
      <c r="A17" s="66" t="s">
        <v>125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4.25" spans="1:14">
      <c r="A18" s="48" t="s">
        <v>242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ht="14.25" spans="1:13">
      <c r="A19" s="67"/>
      <c r="B19" s="67"/>
      <c r="C19" s="67"/>
      <c r="D19" s="67"/>
      <c r="E19" s="67"/>
      <c r="F19" s="67"/>
      <c r="G19" s="67"/>
      <c r="H19" s="67"/>
      <c r="I19" s="66" t="s">
        <v>243</v>
      </c>
      <c r="J19" s="77"/>
      <c r="K19" s="66" t="s">
        <v>244</v>
      </c>
      <c r="L19" s="66"/>
      <c r="M19" s="6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spans="1:15">
      <c r="A4" s="9">
        <v>1</v>
      </c>
      <c r="B4" s="10">
        <v>6</v>
      </c>
      <c r="C4" s="350" t="s">
        <v>263</v>
      </c>
      <c r="D4" s="12" t="s">
        <v>264</v>
      </c>
      <c r="E4" s="11" t="s">
        <v>265</v>
      </c>
      <c r="F4" s="11" t="s">
        <v>266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267</v>
      </c>
    </row>
    <row r="5" spans="1:15">
      <c r="A5" s="9">
        <v>2</v>
      </c>
      <c r="B5" s="10">
        <v>9</v>
      </c>
      <c r="C5" s="350" t="s">
        <v>263</v>
      </c>
      <c r="D5" s="12" t="s">
        <v>264</v>
      </c>
      <c r="E5" s="11" t="s">
        <v>265</v>
      </c>
      <c r="F5" s="11" t="s">
        <v>266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267</v>
      </c>
    </row>
    <row r="6" spans="1:15">
      <c r="A6" s="9"/>
      <c r="B6" s="10"/>
      <c r="C6" s="43"/>
      <c r="D6" s="23"/>
      <c r="E6" s="10"/>
      <c r="F6" s="43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3" t="s">
        <v>268</v>
      </c>
      <c r="B11" s="14"/>
      <c r="C11" s="14"/>
      <c r="D11" s="15"/>
      <c r="E11" s="16"/>
      <c r="F11" s="29"/>
      <c r="G11" s="29"/>
      <c r="H11" s="29"/>
      <c r="I11" s="24"/>
      <c r="J11" s="13" t="s">
        <v>269</v>
      </c>
      <c r="K11" s="14"/>
      <c r="L11" s="14"/>
      <c r="M11" s="15"/>
      <c r="N11" s="14"/>
      <c r="O11" s="21"/>
    </row>
    <row r="12" ht="16.5" spans="1:15">
      <c r="A12" s="17" t="s">
        <v>270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272</v>
      </c>
      <c r="H2" s="4"/>
      <c r="I2" s="4" t="s">
        <v>273</v>
      </c>
      <c r="J2" s="4"/>
      <c r="K2" s="6" t="s">
        <v>274</v>
      </c>
      <c r="L2" s="45" t="s">
        <v>275</v>
      </c>
      <c r="M2" s="19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46"/>
      <c r="M3" s="20"/>
    </row>
    <row r="4" spans="1:13">
      <c r="A4" s="9">
        <v>1</v>
      </c>
      <c r="B4" s="11" t="s">
        <v>266</v>
      </c>
      <c r="C4" s="10">
        <v>6</v>
      </c>
      <c r="D4" s="350" t="s">
        <v>263</v>
      </c>
      <c r="E4" s="12" t="s">
        <v>264</v>
      </c>
      <c r="F4" s="11" t="s">
        <v>265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279</v>
      </c>
      <c r="M4" s="10" t="s">
        <v>267</v>
      </c>
    </row>
    <row r="5" spans="1:13">
      <c r="A5" s="9">
        <v>2</v>
      </c>
      <c r="B5" s="11" t="s">
        <v>266</v>
      </c>
      <c r="C5" s="10">
        <v>9</v>
      </c>
      <c r="D5" s="350" t="s">
        <v>263</v>
      </c>
      <c r="E5" s="12" t="s">
        <v>264</v>
      </c>
      <c r="F5" s="11" t="s">
        <v>265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279</v>
      </c>
      <c r="M5" s="10" t="s">
        <v>267</v>
      </c>
    </row>
    <row r="6" spans="1:13">
      <c r="A6" s="9"/>
      <c r="B6" s="43"/>
      <c r="C6" s="10"/>
      <c r="D6" s="43"/>
      <c r="E6" s="23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3" t="s">
        <v>268</v>
      </c>
      <c r="B11" s="14"/>
      <c r="C11" s="14"/>
      <c r="D11" s="14"/>
      <c r="E11" s="15"/>
      <c r="F11" s="16"/>
      <c r="G11" s="24"/>
      <c r="H11" s="13" t="s">
        <v>269</v>
      </c>
      <c r="I11" s="14"/>
      <c r="J11" s="14"/>
      <c r="K11" s="15"/>
      <c r="L11" s="47"/>
      <c r="M11" s="21"/>
    </row>
    <row r="12" ht="16.5" spans="1:13">
      <c r="A12" s="44" t="s">
        <v>280</v>
      </c>
      <c r="B12" s="4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30" t="s">
        <v>283</v>
      </c>
      <c r="H2" s="31"/>
      <c r="I2" s="41"/>
      <c r="J2" s="30" t="s">
        <v>284</v>
      </c>
      <c r="K2" s="31"/>
      <c r="L2" s="41"/>
      <c r="M2" s="30" t="s">
        <v>285</v>
      </c>
      <c r="N2" s="31"/>
      <c r="O2" s="41"/>
      <c r="P2" s="30" t="s">
        <v>286</v>
      </c>
      <c r="Q2" s="31"/>
      <c r="R2" s="41"/>
      <c r="S2" s="31" t="s">
        <v>287</v>
      </c>
      <c r="T2" s="31"/>
      <c r="U2" s="41"/>
      <c r="V2" s="26" t="s">
        <v>288</v>
      </c>
      <c r="W2" s="26" t="s">
        <v>261</v>
      </c>
    </row>
    <row r="3" s="1" customFormat="1" ht="16.5" spans="1:23">
      <c r="A3" s="7"/>
      <c r="B3" s="32"/>
      <c r="C3" s="32"/>
      <c r="D3" s="32"/>
      <c r="E3" s="32"/>
      <c r="F3" s="32"/>
      <c r="G3" s="4" t="s">
        <v>289</v>
      </c>
      <c r="H3" s="4" t="s">
        <v>68</v>
      </c>
      <c r="I3" s="4" t="s">
        <v>252</v>
      </c>
      <c r="J3" s="4" t="s">
        <v>289</v>
      </c>
      <c r="K3" s="4" t="s">
        <v>68</v>
      </c>
      <c r="L3" s="4" t="s">
        <v>252</v>
      </c>
      <c r="M3" s="4" t="s">
        <v>289</v>
      </c>
      <c r="N3" s="4" t="s">
        <v>68</v>
      </c>
      <c r="O3" s="4" t="s">
        <v>252</v>
      </c>
      <c r="P3" s="4" t="s">
        <v>289</v>
      </c>
      <c r="Q3" s="4" t="s">
        <v>68</v>
      </c>
      <c r="R3" s="4" t="s">
        <v>252</v>
      </c>
      <c r="S3" s="4" t="s">
        <v>289</v>
      </c>
      <c r="T3" s="4" t="s">
        <v>68</v>
      </c>
      <c r="U3" s="4" t="s">
        <v>252</v>
      </c>
      <c r="V3" s="42"/>
      <c r="W3" s="42"/>
    </row>
    <row r="4" ht="67.5" spans="1:23">
      <c r="A4" s="33" t="s">
        <v>290</v>
      </c>
      <c r="B4" s="34" t="s">
        <v>291</v>
      </c>
      <c r="C4" s="10">
        <v>6</v>
      </c>
      <c r="D4" s="350" t="s">
        <v>263</v>
      </c>
      <c r="E4" s="12" t="s">
        <v>264</v>
      </c>
      <c r="F4" s="34" t="s">
        <v>265</v>
      </c>
      <c r="G4" s="351" t="s">
        <v>292</v>
      </c>
      <c r="H4" s="352" t="s">
        <v>293</v>
      </c>
      <c r="I4" s="351" t="s">
        <v>294</v>
      </c>
      <c r="J4" s="351" t="s">
        <v>295</v>
      </c>
      <c r="K4" s="352" t="s">
        <v>296</v>
      </c>
      <c r="L4" s="351" t="s">
        <v>294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10">
        <v>6</v>
      </c>
      <c r="D5" s="350" t="s">
        <v>263</v>
      </c>
      <c r="E5" s="12" t="s">
        <v>264</v>
      </c>
      <c r="F5" s="38"/>
      <c r="G5" s="30" t="s">
        <v>297</v>
      </c>
      <c r="H5" s="31"/>
      <c r="I5" s="41"/>
      <c r="J5" s="30" t="s">
        <v>298</v>
      </c>
      <c r="K5" s="31"/>
      <c r="L5" s="41"/>
      <c r="M5" s="30" t="s">
        <v>299</v>
      </c>
      <c r="N5" s="31"/>
      <c r="O5" s="41"/>
      <c r="P5" s="30" t="s">
        <v>300</v>
      </c>
      <c r="Q5" s="31"/>
      <c r="R5" s="41"/>
      <c r="S5" s="31" t="s">
        <v>301</v>
      </c>
      <c r="T5" s="31"/>
      <c r="U5" s="41"/>
      <c r="V5" s="10"/>
      <c r="W5" s="10"/>
    </row>
    <row r="6" ht="16.5" spans="1:23">
      <c r="A6" s="37"/>
      <c r="B6" s="38"/>
      <c r="C6" s="10">
        <v>6</v>
      </c>
      <c r="D6" s="350" t="s">
        <v>263</v>
      </c>
      <c r="E6" s="12" t="s">
        <v>264</v>
      </c>
      <c r="F6" s="38"/>
      <c r="G6" s="4" t="s">
        <v>289</v>
      </c>
      <c r="H6" s="4" t="s">
        <v>68</v>
      </c>
      <c r="I6" s="4" t="s">
        <v>252</v>
      </c>
      <c r="J6" s="4" t="s">
        <v>289</v>
      </c>
      <c r="K6" s="4" t="s">
        <v>68</v>
      </c>
      <c r="L6" s="4" t="s">
        <v>252</v>
      </c>
      <c r="M6" s="4" t="s">
        <v>289</v>
      </c>
      <c r="N6" s="4" t="s">
        <v>68</v>
      </c>
      <c r="O6" s="4" t="s">
        <v>252</v>
      </c>
      <c r="P6" s="4" t="s">
        <v>289</v>
      </c>
      <c r="Q6" s="4" t="s">
        <v>68</v>
      </c>
      <c r="R6" s="4" t="s">
        <v>252</v>
      </c>
      <c r="S6" s="4" t="s">
        <v>289</v>
      </c>
      <c r="T6" s="4" t="s">
        <v>68</v>
      </c>
      <c r="U6" s="4" t="s">
        <v>252</v>
      </c>
      <c r="V6" s="10"/>
      <c r="W6" s="10"/>
    </row>
    <row r="7" spans="1:23">
      <c r="A7" s="39"/>
      <c r="B7" s="40"/>
      <c r="C7" s="10">
        <v>6</v>
      </c>
      <c r="D7" s="350" t="s">
        <v>263</v>
      </c>
      <c r="E7" s="12" t="s">
        <v>264</v>
      </c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/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/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/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/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268</v>
      </c>
      <c r="B17" s="14"/>
      <c r="C17" s="14"/>
      <c r="D17" s="14"/>
      <c r="E17" s="15"/>
      <c r="F17" s="16"/>
      <c r="G17" s="24"/>
      <c r="H17" s="29"/>
      <c r="I17" s="29"/>
      <c r="J17" s="13" t="s">
        <v>302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303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2024-05-27T01:34:37Z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