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600" windowHeight="9840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5621" concurrentCalc="0"/>
</workbook>
</file>

<file path=xl/calcChain.xml><?xml version="1.0" encoding="utf-8"?>
<calcChain xmlns="http://schemas.openxmlformats.org/spreadsheetml/2006/main">
  <c r="E16" i="6" l="1"/>
  <c r="F16" i="6"/>
  <c r="G16" i="6"/>
  <c r="C16" i="6"/>
  <c r="B16" i="6"/>
  <c r="E15" i="6"/>
  <c r="F15" i="6"/>
  <c r="G15" i="6"/>
  <c r="C15" i="6"/>
  <c r="B15" i="6"/>
  <c r="E14" i="6"/>
  <c r="F14" i="6"/>
  <c r="G14" i="6"/>
  <c r="C14" i="6"/>
  <c r="B14" i="6"/>
  <c r="E13" i="6"/>
  <c r="F13" i="6"/>
  <c r="G13" i="6"/>
  <c r="C13" i="6"/>
  <c r="B13" i="6"/>
  <c r="E12" i="6"/>
  <c r="F12" i="6"/>
  <c r="G12" i="6"/>
  <c r="C12" i="6"/>
  <c r="B12" i="6"/>
  <c r="E11" i="6"/>
  <c r="F11" i="6"/>
  <c r="G11" i="6"/>
  <c r="C11" i="6"/>
  <c r="B11" i="6"/>
  <c r="E10" i="6"/>
  <c r="F10" i="6"/>
  <c r="G10" i="6"/>
  <c r="C10" i="6"/>
  <c r="B10" i="6"/>
  <c r="E9" i="6"/>
  <c r="F9" i="6"/>
  <c r="G9" i="6"/>
  <c r="C9" i="6"/>
  <c r="B9" i="6"/>
  <c r="E8" i="6"/>
  <c r="F8" i="6"/>
  <c r="G8" i="6"/>
  <c r="C8" i="6"/>
  <c r="B8" i="6"/>
  <c r="E7" i="6"/>
  <c r="F7" i="6"/>
  <c r="G7" i="6"/>
  <c r="C7" i="6"/>
  <c r="B7" i="6"/>
  <c r="E6" i="6"/>
  <c r="F6" i="6"/>
  <c r="G6" i="6"/>
  <c r="C6" i="6"/>
  <c r="B6" i="6"/>
  <c r="V6" i="7"/>
  <c r="V5" i="7"/>
</calcChain>
</file>

<file path=xl/sharedStrings.xml><?xml version="1.0" encoding="utf-8"?>
<sst xmlns="http://schemas.openxmlformats.org/spreadsheetml/2006/main" count="740" uniqueCount="348">
  <si>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</si>
  <si>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</si>
  <si>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</si>
  <si>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</si>
  <si>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</si>
  <si>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</si>
  <si>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</si>
  <si>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</si>
  <si>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</si>
  <si>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</si>
  <si>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</si>
  <si>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</si>
  <si>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</si>
  <si>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</si>
  <si>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</si>
  <si>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</si>
  <si>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</si>
  <si>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</si>
  <si>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</si>
  <si>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</si>
  <si>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</si>
  <si>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</si>
  <si>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</si>
  <si>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</si>
  <si>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</si>
  <si>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</si>
  <si>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</si>
  <si>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</si>
  <si>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</si>
  <si>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</si>
  <si>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</si>
  <si>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</si>
  <si>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</si>
  <si>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</si>
  <si>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</si>
  <si>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</si>
  <si>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</si>
  <si>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</si>
  <si>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</si>
  <si>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</si>
  <si>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</si>
  <si>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</si>
  <si>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</si>
  <si>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</si>
  <si>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</si>
  <si>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</si>
  <si>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</si>
  <si>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</si>
  <si>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</si>
  <si>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</si>
  <si>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</si>
  <si>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</si>
  <si>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</si>
  <si>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</si>
  <si>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</si>
  <si>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</si>
  <si>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</si>
  <si>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</si>
  <si>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</si>
  <si>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</si>
  <si>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</si>
  <si>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</si>
  <si>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</si>
  <si>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</si>
  <si>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</si>
  <si>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</si>
  <si>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</si>
  <si>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</si>
  <si>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男式旅行裤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</si>
  <si>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</si>
  <si>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</si>
  <si>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</si>
  <si>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</si>
  <si>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</si>
  <si>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</si>
  <si>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</si>
  <si>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</si>
  <si>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</si>
  <si>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</si>
  <si>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</si>
  <si>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</si>
  <si>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</si>
  <si>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</si>
  <si>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</si>
  <si>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</si>
  <si>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</si>
  <si>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</si>
  <si>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</si>
  <si>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</si>
  <si>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</si>
  <si>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</si>
  <si>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</si>
  <si>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</si>
  <si>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</si>
  <si>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</si>
  <si>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</si>
  <si>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</si>
  <si>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</si>
  <si>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</si>
  <si>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</si>
  <si>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</si>
  <si>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</si>
  <si>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</si>
  <si>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</si>
  <si>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</si>
  <si>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</si>
  <si>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</si>
  <si>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</si>
  <si>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</si>
  <si>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</si>
  <si>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</si>
  <si>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</si>
  <si>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</si>
  <si>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</si>
  <si>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</si>
  <si>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</si>
  <si>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</si>
  <si>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</si>
  <si>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</si>
  <si>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</si>
  <si>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</si>
  <si>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</si>
  <si>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</si>
  <si>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</si>
  <si>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</si>
  <si>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</si>
  <si>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</si>
  <si>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</si>
  <si>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</si>
  <si>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</si>
  <si>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</si>
  <si>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</si>
  <si>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</si>
  <si>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</si>
  <si>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李晓龙</t>
  </si>
  <si>
    <t>【整改结果】</t>
  </si>
  <si>
    <t>复核时间</t>
  </si>
  <si>
    <t>TOREAD-QC中期检验报告书</t>
  </si>
  <si>
    <t>探越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</si>
  <si>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</si>
  <si>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</si>
  <si>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</si>
  <si>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</si>
  <si>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</si>
  <si>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</si>
  <si>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</si>
  <si>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</si>
  <si>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</si>
  <si>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QC规格测量表</t>
  </si>
  <si>
    <t>指示规格 FINAL SPAC</t>
  </si>
  <si>
    <t>样品规格 FINAL SPAC</t>
  </si>
  <si>
    <t>165/80B</t>
  </si>
  <si>
    <t>170/84B</t>
  </si>
  <si>
    <t>175/88B</t>
  </si>
  <si>
    <t>180/92B</t>
  </si>
  <si>
    <t>185/96B</t>
  </si>
  <si>
    <t>190/100B</t>
  </si>
  <si>
    <t>裤外侧长</t>
  </si>
  <si>
    <t>内裆长</t>
  </si>
  <si>
    <t>腰围（平量）</t>
  </si>
  <si>
    <t>腰围（拉量）</t>
  </si>
  <si>
    <t>臀围</t>
  </si>
  <si>
    <t>腿围/2</t>
  </si>
  <si>
    <t>膝围/2</t>
  </si>
  <si>
    <t>脚口/2（长裤）</t>
  </si>
  <si>
    <t>前裆长 含腰</t>
  </si>
  <si>
    <t>后裆长 含腰</t>
  </si>
  <si>
    <t>QC出货报告书</t>
  </si>
  <si>
    <t>探路者</t>
  </si>
  <si>
    <t>合同日期</t>
  </si>
  <si>
    <t>检验资料确认</t>
  </si>
  <si>
    <t>交货形式</t>
  </si>
  <si>
    <t>送货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</si>
  <si>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</si>
  <si>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</si>
  <si>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</si>
  <si>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</si>
  <si>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</si>
  <si>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</si>
  <si>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</si>
  <si>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</si>
  <si>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</si>
  <si>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</si>
  <si>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</si>
  <si>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</si>
  <si>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</si>
  <si>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</si>
  <si>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</si>
  <si>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</si>
  <si>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</si>
  <si>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</si>
  <si>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</si>
  <si>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</si>
  <si>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</si>
  <si>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</si>
  <si>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</si>
  <si>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</si>
  <si>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</si>
  <si>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</si>
  <si>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</si>
  <si>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</si>
  <si>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</si>
  <si>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</si>
  <si>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</si>
  <si>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</si>
  <si>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</si>
  <si>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</si>
  <si>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</si>
  <si>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品控部</t>
  </si>
  <si>
    <t>检验人</t>
  </si>
  <si>
    <t>李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</si>
  <si>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</si>
  <si>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</si>
  <si>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</si>
  <si>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</si>
  <si>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</si>
  <si>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</si>
  <si>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</si>
  <si>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</si>
  <si>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</si>
  <si>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</si>
  <si>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</si>
  <si>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</si>
  <si>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</si>
  <si>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</si>
  <si>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</si>
  <si>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</si>
  <si>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</si>
  <si>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</si>
  <si>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</si>
  <si>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</si>
  <si>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</si>
  <si>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</si>
  <si>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</si>
  <si>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</si>
  <si>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</si>
  <si>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19SS黑色/E77//</t>
  </si>
  <si>
    <t>YES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</si>
  <si>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</si>
  <si>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</si>
  <si>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</si>
  <si>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</si>
  <si>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</si>
  <si>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</si>
  <si>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</si>
  <si>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</si>
  <si>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</si>
  <si>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</si>
  <si>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</si>
  <si>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</si>
  <si>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</si>
  <si>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</si>
  <si>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</si>
  <si>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</si>
  <si>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</si>
  <si>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</si>
  <si>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</si>
  <si>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</si>
  <si>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</si>
  <si>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</si>
  <si>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</si>
  <si>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</si>
  <si>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</si>
  <si>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</si>
  <si>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</si>
  <si>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</si>
  <si>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</si>
  <si>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</si>
  <si>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</si>
  <si>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</si>
  <si>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</si>
  <si>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</si>
  <si>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</si>
  <si>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ok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</si>
  <si>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</si>
  <si>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</si>
  <si>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</si>
  <si>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</si>
  <si>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</si>
  <si>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SJ00010</t>
  </si>
  <si>
    <t>15FW白色/737/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</si>
  <si>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</si>
  <si>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李泽峰</t>
    <phoneticPr fontId="37" type="noConversion"/>
  </si>
  <si>
    <r>
      <t>制表时间：3</t>
    </r>
    <r>
      <rPr>
        <b/>
        <sz val="14"/>
        <color theme="1"/>
        <rFont val="宋体"/>
        <family val="3"/>
        <charset val="134"/>
        <scheme val="minor"/>
      </rPr>
      <t>-15</t>
    </r>
    <phoneticPr fontId="37" type="noConversion"/>
  </si>
  <si>
    <t>制表时间：</t>
    <phoneticPr fontId="37" type="noConversion"/>
  </si>
  <si>
    <t>TAMMAM91543</t>
  </si>
  <si>
    <t>TAMMAM91543</t>
    <phoneticPr fontId="37" type="noConversion"/>
  </si>
  <si>
    <t>男式休闲裤</t>
    <phoneticPr fontId="37" type="noConversion"/>
  </si>
  <si>
    <t>TAMMAM91543</t>
    <phoneticPr fontId="37" type="noConversion"/>
  </si>
  <si>
    <t>TAMMAM91543</t>
    <phoneticPr fontId="37" type="noConversion"/>
  </si>
  <si>
    <t>7-28.8-7.</t>
    <phoneticPr fontId="37" type="noConversion"/>
  </si>
  <si>
    <t>23SS雾灰/Q01//</t>
  </si>
  <si>
    <t>23FW蓝岩黑/R68//</t>
  </si>
  <si>
    <t>FW11630</t>
  </si>
  <si>
    <t>3362</t>
    <phoneticPr fontId="37" type="noConversion"/>
  </si>
  <si>
    <t>3326</t>
    <phoneticPr fontId="37" type="noConversion"/>
  </si>
  <si>
    <t>3656</t>
    <phoneticPr fontId="37" type="noConversion"/>
  </si>
  <si>
    <t>汇良</t>
  </si>
  <si>
    <t>制表时间：3-25</t>
    <phoneticPr fontId="37" type="noConversion"/>
  </si>
  <si>
    <t>汇良</t>
    <phoneticPr fontId="37" type="noConversion"/>
  </si>
  <si>
    <t>汇良</t>
    <phoneticPr fontId="37" type="noConversion"/>
  </si>
  <si>
    <t>黑色</t>
    <phoneticPr fontId="37" type="noConversion"/>
  </si>
  <si>
    <t>腰绳长</t>
  </si>
  <si>
    <t>黑色xxL号3件</t>
    <phoneticPr fontId="37" type="noConversion"/>
  </si>
  <si>
    <t xml:space="preserve">    1. 初期请洗测2-3件，有问题的另加测量数量。</t>
    <phoneticPr fontId="47" type="noConversion"/>
  </si>
  <si>
    <t>2.中期验货需要齐色码洗水测试，并填写洗水前后尺寸</t>
    <phoneticPr fontId="47" type="noConversion"/>
  </si>
  <si>
    <t>验货时间：3-19</t>
    <phoneticPr fontId="47" type="noConversion"/>
  </si>
  <si>
    <t>跟单QC:李波</t>
    <phoneticPr fontId="47" type="noConversion"/>
  </si>
  <si>
    <t>工厂负责人：</t>
  </si>
  <si>
    <t>李晓龙</t>
    <phoneticPr fontId="47" type="noConversion"/>
  </si>
  <si>
    <t>3.尾期验货按单量，5000件一下的齐色错码各测量3件。</t>
    <phoneticPr fontId="47" type="noConversion"/>
  </si>
  <si>
    <r>
      <t>1</t>
    </r>
    <r>
      <rPr>
        <sz val="11"/>
        <rFont val="宋体"/>
        <family val="3"/>
        <charset val="134"/>
      </rPr>
      <t>.裤腿左右定型宽窄。</t>
    </r>
    <phoneticPr fontId="37" type="noConversion"/>
  </si>
  <si>
    <r>
      <t>2</t>
    </r>
    <r>
      <rPr>
        <sz val="11"/>
        <rFont val="宋体"/>
        <family val="3"/>
        <charset val="134"/>
      </rPr>
      <t>.加强熨烫，注意倒缝定型。</t>
    </r>
    <phoneticPr fontId="37" type="noConversion"/>
  </si>
  <si>
    <t>3.线头。</t>
    <phoneticPr fontId="37" type="noConversion"/>
  </si>
  <si>
    <t>齐号1件</t>
    <phoneticPr fontId="37" type="noConversion"/>
  </si>
  <si>
    <t>1.线头，脏污。</t>
    <phoneticPr fontId="37" type="noConversion"/>
  </si>
  <si>
    <t>2.规格偏上公差。</t>
    <phoneticPr fontId="37" type="noConversion"/>
  </si>
  <si>
    <t>3.号标尺码覆盖了。</t>
    <phoneticPr fontId="37" type="noConversion"/>
  </si>
  <si>
    <t>4.兜口要齐口。</t>
    <phoneticPr fontId="37" type="noConversion"/>
  </si>
  <si>
    <t>李晓龙</t>
    <phoneticPr fontId="37" type="noConversion"/>
  </si>
  <si>
    <t>潘金刚</t>
    <phoneticPr fontId="37" type="noConversion"/>
  </si>
  <si>
    <t>+1</t>
    <phoneticPr fontId="37" type="noConversion"/>
  </si>
  <si>
    <t>0</t>
    <phoneticPr fontId="37" type="noConversion"/>
  </si>
  <si>
    <t>+1.5</t>
    <phoneticPr fontId="37" type="noConversion"/>
  </si>
  <si>
    <t>齐号10件</t>
    <phoneticPr fontId="37" type="noConversion"/>
  </si>
  <si>
    <t>通渭</t>
    <phoneticPr fontId="37" type="noConversion"/>
  </si>
  <si>
    <t>通渭</t>
    <phoneticPr fontId="37" type="noConversion"/>
  </si>
  <si>
    <t>0/0</t>
    <phoneticPr fontId="37" type="noConversion"/>
  </si>
  <si>
    <r>
      <t>0</t>
    </r>
    <r>
      <rPr>
        <sz val="10"/>
        <color theme="1"/>
        <rFont val="宋体"/>
        <family val="3"/>
        <charset val="134"/>
      </rPr>
      <t>0</t>
    </r>
    <phoneticPr fontId="37" type="noConversion"/>
  </si>
  <si>
    <t>黑色</t>
  </si>
  <si>
    <t>+1.5</t>
    <phoneticPr fontId="37" type="noConversion"/>
  </si>
  <si>
    <t>+1</t>
    <phoneticPr fontId="37" type="noConversion"/>
  </si>
  <si>
    <t>+0.5</t>
    <phoneticPr fontId="37" type="noConversion"/>
  </si>
  <si>
    <t>0</t>
    <phoneticPr fontId="37" type="noConversion"/>
  </si>
  <si>
    <t>-0.5</t>
    <phoneticPr fontId="37" type="noConversion"/>
  </si>
  <si>
    <t>+0.5</t>
    <phoneticPr fontId="37" type="noConversion"/>
  </si>
  <si>
    <t>0.5</t>
    <phoneticPr fontId="37" type="noConversion"/>
  </si>
  <si>
    <r>
      <t>-0.5</t>
    </r>
    <r>
      <rPr>
        <sz val="10"/>
        <color theme="1"/>
        <rFont val="宋体"/>
        <family val="3"/>
        <charset val="134"/>
      </rPr>
      <t>/0</t>
    </r>
    <phoneticPr fontId="37" type="noConversion"/>
  </si>
  <si>
    <t>0</t>
    <phoneticPr fontId="37" type="noConversion"/>
  </si>
  <si>
    <t>+1</t>
    <phoneticPr fontId="37" type="noConversion"/>
  </si>
  <si>
    <t>-1.5</t>
    <phoneticPr fontId="37" type="noConversion"/>
  </si>
  <si>
    <t>-0.5</t>
    <phoneticPr fontId="37" type="noConversion"/>
  </si>
  <si>
    <t>-0.5</t>
    <phoneticPr fontId="37" type="noConversion"/>
  </si>
  <si>
    <t>齐号18件</t>
    <phoneticPr fontId="37" type="noConversion"/>
  </si>
  <si>
    <t>此次出货18件，按照探路者要求抽箱验货13件，返修0件，未超标，同意出货。</t>
    <phoneticPr fontId="37" type="noConversion"/>
  </si>
  <si>
    <t>1.脏污一件。</t>
    <phoneticPr fontId="37" type="noConversion"/>
  </si>
  <si>
    <t>潘金刚</t>
    <phoneticPr fontId="37" type="noConversion"/>
  </si>
  <si>
    <t>4-18.7-5.8-7.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</si>
</sst>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1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sz val="12"/>
      <name val="华文楷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微软雅黑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8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2"/>
      <color theme="1"/>
      <name val="宋体"/>
      <family val="2"/>
      <charset val="134"/>
    </font>
    <font>
      <sz val="12"/>
      <color theme="1"/>
      <name val="宋体"/>
      <family val="2"/>
      <charset val="134"/>
    </font>
    <font>
      <sz val="12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0.39991454817346722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6" fillId="0" borderId="0">
      <alignment horizontal="center" vertical="center"/>
    </xf>
    <xf numFmtId="0" fontId="34" fillId="0" borderId="0">
      <alignment vertical="center"/>
    </xf>
    <xf numFmtId="0" fontId="12" fillId="0" borderId="0"/>
    <xf numFmtId="0" fontId="12" fillId="0" borderId="0">
      <alignment vertical="center"/>
    </xf>
    <xf numFmtId="0" fontId="34" fillId="0" borderId="0">
      <alignment vertical="center"/>
    </xf>
    <xf numFmtId="0" fontId="12" fillId="0" borderId="0">
      <alignment vertical="center"/>
    </xf>
    <xf numFmtId="0" fontId="12" fillId="0" borderId="0"/>
    <xf numFmtId="0" fontId="35" fillId="0" borderId="0">
      <alignment vertical="center"/>
    </xf>
    <xf numFmtId="0" fontId="12" fillId="0" borderId="0"/>
    <xf numFmtId="0" fontId="35" fillId="0" borderId="0">
      <alignment vertical="center"/>
    </xf>
    <xf numFmtId="0" fontId="36" fillId="0" borderId="0">
      <alignment horizontal="center" vertical="center"/>
    </xf>
  </cellStyleXfs>
  <cellXfs count="42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0" fillId="0" borderId="8" xfId="0" applyBorder="1"/>
    <xf numFmtId="0" fontId="12" fillId="3" borderId="0" xfId="4" applyFill="1" applyAlignment="1">
      <alignment horizontal="left" vertical="center"/>
    </xf>
    <xf numFmtId="0" fontId="12" fillId="0" borderId="0" xfId="4" applyFill="1" applyBorder="1" applyAlignment="1">
      <alignment horizontal="left" vertical="center"/>
    </xf>
    <xf numFmtId="0" fontId="12" fillId="4" borderId="0" xfId="4" applyFill="1" applyAlignment="1">
      <alignment horizontal="left" vertical="center"/>
    </xf>
    <xf numFmtId="0" fontId="12" fillId="0" borderId="0" xfId="4" applyFont="1" applyFill="1" applyAlignment="1">
      <alignment horizontal="left" vertical="center"/>
    </xf>
    <xf numFmtId="0" fontId="12" fillId="0" borderId="0" xfId="4" applyFill="1" applyAlignment="1">
      <alignment horizontal="left" vertical="center"/>
    </xf>
    <xf numFmtId="0" fontId="14" fillId="0" borderId="13" xfId="4" applyFont="1" applyFill="1" applyBorder="1" applyAlignment="1">
      <alignment horizontal="left" vertical="center"/>
    </xf>
    <xf numFmtId="0" fontId="14" fillId="0" borderId="14" xfId="4" applyFont="1" applyFill="1" applyBorder="1" applyAlignment="1">
      <alignment horizontal="center" vertical="center"/>
    </xf>
    <xf numFmtId="0" fontId="14" fillId="0" borderId="18" xfId="4" applyFont="1" applyFill="1" applyBorder="1" applyAlignment="1">
      <alignment vertical="center"/>
    </xf>
    <xf numFmtId="0" fontId="14" fillId="0" borderId="19" xfId="4" applyFont="1" applyFill="1" applyBorder="1" applyAlignment="1">
      <alignment vertical="center"/>
    </xf>
    <xf numFmtId="0" fontId="14" fillId="0" borderId="18" xfId="4" applyFont="1" applyFill="1" applyBorder="1" applyAlignment="1">
      <alignment horizontal="left" vertical="center"/>
    </xf>
    <xf numFmtId="0" fontId="15" fillId="3" borderId="19" xfId="4" applyFont="1" applyFill="1" applyBorder="1" applyAlignment="1">
      <alignment horizontal="right" vertical="center"/>
    </xf>
    <xf numFmtId="0" fontId="14" fillId="0" borderId="19" xfId="4" applyFont="1" applyFill="1" applyBorder="1" applyAlignment="1">
      <alignment horizontal="left" vertical="center"/>
    </xf>
    <xf numFmtId="0" fontId="14" fillId="0" borderId="20" xfId="4" applyFont="1" applyFill="1" applyBorder="1" applyAlignment="1">
      <alignment vertical="center"/>
    </xf>
    <xf numFmtId="0" fontId="14" fillId="0" borderId="21" xfId="4" applyFont="1" applyFill="1" applyBorder="1" applyAlignment="1">
      <alignment vertical="center"/>
    </xf>
    <xf numFmtId="0" fontId="14" fillId="0" borderId="0" xfId="4" applyFont="1" applyFill="1" applyBorder="1" applyAlignment="1">
      <alignment vertical="center"/>
    </xf>
    <xf numFmtId="0" fontId="17" fillId="0" borderId="0" xfId="4" applyFont="1" applyFill="1" applyBorder="1" applyAlignment="1">
      <alignment vertical="center"/>
    </xf>
    <xf numFmtId="0" fontId="17" fillId="0" borderId="0" xfId="4" applyFont="1" applyFill="1" applyAlignment="1">
      <alignment horizontal="left" vertical="center"/>
    </xf>
    <xf numFmtId="0" fontId="14" fillId="3" borderId="13" xfId="4" applyFont="1" applyFill="1" applyBorder="1" applyAlignment="1">
      <alignment vertical="center"/>
    </xf>
    <xf numFmtId="0" fontId="14" fillId="3" borderId="14" xfId="4" applyFont="1" applyFill="1" applyBorder="1" applyAlignment="1">
      <alignment vertical="center"/>
    </xf>
    <xf numFmtId="0" fontId="17" fillId="3" borderId="19" xfId="4" applyFont="1" applyFill="1" applyBorder="1" applyAlignment="1">
      <alignment horizontal="left" vertical="center"/>
    </xf>
    <xf numFmtId="0" fontId="14" fillId="3" borderId="19" xfId="4" applyFont="1" applyFill="1" applyBorder="1" applyAlignment="1">
      <alignment vertical="center"/>
    </xf>
    <xf numFmtId="0" fontId="17" fillId="3" borderId="19" xfId="4" applyFont="1" applyFill="1" applyBorder="1" applyAlignment="1">
      <alignment vertical="center"/>
    </xf>
    <xf numFmtId="0" fontId="14" fillId="3" borderId="18" xfId="4" applyFont="1" applyFill="1" applyBorder="1" applyAlignment="1">
      <alignment vertical="center"/>
    </xf>
    <xf numFmtId="0" fontId="14" fillId="3" borderId="20" xfId="4" applyFont="1" applyFill="1" applyBorder="1" applyAlignment="1">
      <alignment vertical="center"/>
    </xf>
    <xf numFmtId="0" fontId="17" fillId="3" borderId="21" xfId="4" applyFont="1" applyFill="1" applyBorder="1" applyAlignment="1">
      <alignment horizontal="left" vertical="center"/>
    </xf>
    <xf numFmtId="0" fontId="17" fillId="3" borderId="21" xfId="4" applyFont="1" applyFill="1" applyBorder="1" applyAlignment="1">
      <alignment vertical="center"/>
    </xf>
    <xf numFmtId="0" fontId="14" fillId="3" borderId="21" xfId="4" applyFont="1" applyFill="1" applyBorder="1" applyAlignment="1">
      <alignment vertical="center"/>
    </xf>
    <xf numFmtId="0" fontId="17" fillId="0" borderId="0" xfId="4" applyFont="1" applyFill="1" applyBorder="1" applyAlignment="1">
      <alignment horizontal="left" vertical="center"/>
    </xf>
    <xf numFmtId="0" fontId="14" fillId="0" borderId="14" xfId="4" applyFont="1" applyFill="1" applyBorder="1" applyAlignment="1">
      <alignment horizontal="left" vertical="center"/>
    </xf>
    <xf numFmtId="0" fontId="17" fillId="0" borderId="19" xfId="4" applyFont="1" applyFill="1" applyBorder="1" applyAlignment="1">
      <alignment horizontal="left" vertical="center"/>
    </xf>
    <xf numFmtId="0" fontId="14" fillId="0" borderId="20" xfId="4" applyFont="1" applyFill="1" applyBorder="1" applyAlignment="1">
      <alignment horizontal="left" vertical="center"/>
    </xf>
    <xf numFmtId="0" fontId="17" fillId="3" borderId="21" xfId="4" applyFont="1" applyFill="1" applyBorder="1" applyAlignment="1">
      <alignment vertical="center" wrapText="1"/>
    </xf>
    <xf numFmtId="58" fontId="17" fillId="3" borderId="21" xfId="4" applyNumberFormat="1" applyFont="1" applyFill="1" applyBorder="1" applyAlignment="1">
      <alignment vertical="center"/>
    </xf>
    <xf numFmtId="0" fontId="17" fillId="3" borderId="33" xfId="4" applyFont="1" applyFill="1" applyBorder="1" applyAlignment="1">
      <alignment horizontal="left" vertical="center"/>
    </xf>
    <xf numFmtId="0" fontId="17" fillId="3" borderId="34" xfId="4" applyFont="1" applyFill="1" applyBorder="1" applyAlignment="1">
      <alignment horizontal="left" vertical="center"/>
    </xf>
    <xf numFmtId="0" fontId="16" fillId="4" borderId="0" xfId="9" applyFont="1" applyFill="1" applyAlignment="1">
      <alignment horizontal="center" vertical="center"/>
    </xf>
    <xf numFmtId="0" fontId="0" fillId="4" borderId="0" xfId="0" applyFill="1"/>
    <xf numFmtId="0" fontId="20" fillId="4" borderId="0" xfId="9" applyFont="1" applyFill="1" applyAlignment="1">
      <alignment horizontal="center" vertical="center"/>
    </xf>
    <xf numFmtId="0" fontId="20" fillId="4" borderId="2" xfId="4" applyFont="1" applyFill="1" applyBorder="1" applyAlignment="1">
      <alignment horizontal="center" vertical="center"/>
    </xf>
    <xf numFmtId="0" fontId="22" fillId="4" borderId="2" xfId="6" applyFont="1" applyFill="1" applyBorder="1" applyAlignment="1">
      <alignment horizontal="center" vertical="center"/>
    </xf>
    <xf numFmtId="0" fontId="12" fillId="0" borderId="0" xfId="4" applyFont="1" applyAlignment="1">
      <alignment horizontal="left" vertical="center"/>
    </xf>
    <xf numFmtId="0" fontId="25" fillId="0" borderId="37" xfId="4" applyFont="1" applyBorder="1" applyAlignment="1">
      <alignment horizontal="left" vertical="center"/>
    </xf>
    <xf numFmtId="0" fontId="19" fillId="0" borderId="38" xfId="4" applyFont="1" applyBorder="1" applyAlignment="1">
      <alignment horizontal="left" vertical="center"/>
    </xf>
    <xf numFmtId="0" fontId="19" fillId="0" borderId="13" xfId="4" applyFont="1" applyBorder="1" applyAlignment="1">
      <alignment horizontal="center" vertical="center"/>
    </xf>
    <xf numFmtId="0" fontId="19" fillId="0" borderId="14" xfId="4" applyFont="1" applyBorder="1" applyAlignment="1">
      <alignment horizontal="center" vertical="center"/>
    </xf>
    <xf numFmtId="0" fontId="19" fillId="0" borderId="18" xfId="4" applyFont="1" applyBorder="1" applyAlignment="1">
      <alignment horizontal="left" vertical="center"/>
    </xf>
    <xf numFmtId="0" fontId="15" fillId="0" borderId="19" xfId="4" applyFont="1" applyBorder="1" applyAlignment="1">
      <alignment horizontal="left" vertical="center"/>
    </xf>
    <xf numFmtId="0" fontId="15" fillId="0" borderId="33" xfId="4" applyFont="1" applyBorder="1" applyAlignment="1">
      <alignment horizontal="left" vertical="center"/>
    </xf>
    <xf numFmtId="0" fontId="19" fillId="0" borderId="18" xfId="4" applyFont="1" applyBorder="1" applyAlignment="1">
      <alignment vertical="center"/>
    </xf>
    <xf numFmtId="0" fontId="15" fillId="0" borderId="19" xfId="4" applyFont="1" applyBorder="1" applyAlignment="1">
      <alignment vertical="center"/>
    </xf>
    <xf numFmtId="0" fontId="15" fillId="0" borderId="33" xfId="4" applyFont="1" applyBorder="1" applyAlignment="1">
      <alignment vertical="center"/>
    </xf>
    <xf numFmtId="0" fontId="19" fillId="0" borderId="19" xfId="4" applyFont="1" applyBorder="1" applyAlignment="1">
      <alignment vertical="center"/>
    </xf>
    <xf numFmtId="0" fontId="19" fillId="0" borderId="18" xfId="4" applyFont="1" applyBorder="1" applyAlignment="1">
      <alignment horizontal="center" vertical="center"/>
    </xf>
    <xf numFmtId="0" fontId="12" fillId="0" borderId="19" xfId="4" applyFont="1" applyBorder="1" applyAlignment="1">
      <alignment vertical="center"/>
    </xf>
    <xf numFmtId="0" fontId="15" fillId="0" borderId="18" xfId="4" applyFont="1" applyBorder="1" applyAlignment="1">
      <alignment horizontal="left" vertical="center"/>
    </xf>
    <xf numFmtId="0" fontId="19" fillId="0" borderId="20" xfId="4" applyFont="1" applyBorder="1" applyAlignment="1">
      <alignment horizontal="left" vertical="center"/>
    </xf>
    <xf numFmtId="0" fontId="19" fillId="0" borderId="13" xfId="4" applyFont="1" applyBorder="1" applyAlignment="1">
      <alignment vertical="center"/>
    </xf>
    <xf numFmtId="0" fontId="12" fillId="0" borderId="14" xfId="4" applyFont="1" applyBorder="1" applyAlignment="1">
      <alignment horizontal="left" vertical="center"/>
    </xf>
    <xf numFmtId="0" fontId="15" fillId="0" borderId="14" xfId="4" applyFont="1" applyBorder="1" applyAlignment="1">
      <alignment horizontal="left" vertical="center"/>
    </xf>
    <xf numFmtId="0" fontId="12" fillId="0" borderId="14" xfId="4" applyFont="1" applyBorder="1" applyAlignment="1">
      <alignment vertical="center"/>
    </xf>
    <xf numFmtId="0" fontId="19" fillId="0" borderId="14" xfId="4" applyFont="1" applyBorder="1" applyAlignment="1">
      <alignment vertical="center"/>
    </xf>
    <xf numFmtId="0" fontId="12" fillId="0" borderId="19" xfId="4" applyFont="1" applyBorder="1" applyAlignment="1">
      <alignment horizontal="left" vertical="center"/>
    </xf>
    <xf numFmtId="0" fontId="15" fillId="0" borderId="21" xfId="4" applyFont="1" applyBorder="1" applyAlignment="1">
      <alignment horizontal="left" vertical="center"/>
    </xf>
    <xf numFmtId="0" fontId="19" fillId="0" borderId="19" xfId="4" applyFont="1" applyBorder="1" applyAlignment="1">
      <alignment horizontal="center" vertical="center"/>
    </xf>
    <xf numFmtId="0" fontId="25" fillId="0" borderId="40" xfId="4" applyFont="1" applyBorder="1" applyAlignment="1">
      <alignment vertical="center"/>
    </xf>
    <xf numFmtId="0" fontId="25" fillId="0" borderId="41" xfId="4" applyFont="1" applyBorder="1" applyAlignment="1">
      <alignment vertical="center"/>
    </xf>
    <xf numFmtId="0" fontId="15" fillId="0" borderId="41" xfId="4" applyFont="1" applyBorder="1" applyAlignment="1">
      <alignment vertical="center"/>
    </xf>
    <xf numFmtId="58" fontId="12" fillId="0" borderId="41" xfId="4" applyNumberFormat="1" applyFont="1" applyBorder="1" applyAlignment="1">
      <alignment vertical="center"/>
    </xf>
    <xf numFmtId="58" fontId="25" fillId="0" borderId="41" xfId="4" applyNumberFormat="1" applyFont="1" applyBorder="1" applyAlignment="1">
      <alignment vertical="center"/>
    </xf>
    <xf numFmtId="0" fontId="15" fillId="0" borderId="34" xfId="4" applyFont="1" applyBorder="1" applyAlignment="1">
      <alignment horizontal="left" vertical="center"/>
    </xf>
    <xf numFmtId="0" fontId="15" fillId="0" borderId="32" xfId="4" applyFont="1" applyBorder="1" applyAlignment="1">
      <alignment horizontal="left" vertical="center"/>
    </xf>
    <xf numFmtId="0" fontId="14" fillId="0" borderId="33" xfId="4" applyFont="1" applyBorder="1" applyAlignment="1">
      <alignment horizontal="left" vertical="center"/>
    </xf>
    <xf numFmtId="0" fontId="12" fillId="0" borderId="0" xfId="4" applyFont="1" applyBorder="1" applyAlignment="1">
      <alignment horizontal="left" vertical="center"/>
    </xf>
    <xf numFmtId="0" fontId="19" fillId="0" borderId="20" xfId="4" applyFont="1" applyBorder="1" applyAlignment="1">
      <alignment vertical="center"/>
    </xf>
    <xf numFmtId="0" fontId="19" fillId="0" borderId="43" xfId="4" applyFont="1" applyBorder="1" applyAlignment="1">
      <alignment vertical="center"/>
    </xf>
    <xf numFmtId="0" fontId="12" fillId="0" borderId="44" xfId="4" applyFont="1" applyBorder="1" applyAlignment="1">
      <alignment horizontal="left" vertical="center"/>
    </xf>
    <xf numFmtId="0" fontId="15" fillId="0" borderId="44" xfId="4" applyFont="1" applyBorder="1" applyAlignment="1">
      <alignment horizontal="left" vertical="center"/>
    </xf>
    <xf numFmtId="0" fontId="12" fillId="0" borderId="44" xfId="4" applyFont="1" applyBorder="1" applyAlignment="1">
      <alignment vertical="center"/>
    </xf>
    <xf numFmtId="0" fontId="19" fillId="0" borderId="44" xfId="4" applyFont="1" applyBorder="1" applyAlignment="1">
      <alignment vertical="center"/>
    </xf>
    <xf numFmtId="0" fontId="19" fillId="0" borderId="43" xfId="4" applyFont="1" applyBorder="1" applyAlignment="1">
      <alignment horizontal="center" vertical="center"/>
    </xf>
    <xf numFmtId="0" fontId="15" fillId="0" borderId="44" xfId="4" applyFont="1" applyBorder="1" applyAlignment="1">
      <alignment horizontal="center" vertical="center"/>
    </xf>
    <xf numFmtId="0" fontId="19" fillId="0" borderId="44" xfId="4" applyFont="1" applyBorder="1" applyAlignment="1">
      <alignment horizontal="center" vertical="center"/>
    </xf>
    <xf numFmtId="0" fontId="12" fillId="0" borderId="44" xfId="4" applyFont="1" applyBorder="1" applyAlignment="1">
      <alignment horizontal="center" vertical="center"/>
    </xf>
    <xf numFmtId="0" fontId="15" fillId="0" borderId="19" xfId="4" applyFont="1" applyBorder="1" applyAlignment="1">
      <alignment horizontal="center" vertical="center"/>
    </xf>
    <xf numFmtId="0" fontId="12" fillId="0" borderId="19" xfId="4" applyFont="1" applyBorder="1" applyAlignment="1">
      <alignment horizontal="center" vertical="center"/>
    </xf>
    <xf numFmtId="0" fontId="27" fillId="0" borderId="51" xfId="4" applyFont="1" applyBorder="1" applyAlignment="1">
      <alignment horizontal="left" vertical="center" wrapText="1"/>
    </xf>
    <xf numFmtId="9" fontId="15" fillId="0" borderId="19" xfId="4" applyNumberFormat="1" applyFont="1" applyBorder="1" applyAlignment="1">
      <alignment horizontal="center" vertical="center"/>
    </xf>
    <xf numFmtId="0" fontId="25" fillId="0" borderId="37" xfId="4" applyFont="1" applyBorder="1" applyAlignment="1">
      <alignment vertical="center"/>
    </xf>
    <xf numFmtId="0" fontId="25" fillId="0" borderId="38" xfId="4" applyFont="1" applyBorder="1" applyAlignment="1">
      <alignment vertical="center"/>
    </xf>
    <xf numFmtId="0" fontId="25" fillId="0" borderId="54" xfId="4" applyFont="1" applyBorder="1" applyAlignment="1">
      <alignment vertical="center"/>
    </xf>
    <xf numFmtId="58" fontId="12" fillId="0" borderId="38" xfId="4" applyNumberFormat="1" applyFont="1" applyBorder="1" applyAlignment="1">
      <alignment vertical="center"/>
    </xf>
    <xf numFmtId="0" fontId="15" fillId="0" borderId="49" xfId="4" applyFont="1" applyBorder="1" applyAlignment="1">
      <alignment horizontal="left" vertical="center"/>
    </xf>
    <xf numFmtId="0" fontId="19" fillId="0" borderId="0" xfId="4" applyFont="1" applyBorder="1" applyAlignment="1">
      <alignment vertical="center"/>
    </xf>
    <xf numFmtId="0" fontId="18" fillId="0" borderId="33" xfId="4" applyFont="1" applyBorder="1" applyAlignment="1">
      <alignment horizontal="left" vertical="center" wrapText="1"/>
    </xf>
    <xf numFmtId="0" fontId="18" fillId="0" borderId="33" xfId="4" applyFont="1" applyBorder="1" applyAlignment="1">
      <alignment horizontal="left" vertical="center"/>
    </xf>
    <xf numFmtId="0" fontId="17" fillId="0" borderId="33" xfId="4" applyFont="1" applyBorder="1" applyAlignment="1">
      <alignment horizontal="left" vertical="center"/>
    </xf>
    <xf numFmtId="0" fontId="30" fillId="0" borderId="60" xfId="0" applyFont="1" applyBorder="1"/>
    <xf numFmtId="0" fontId="30" fillId="0" borderId="2" xfId="0" applyFont="1" applyBorder="1"/>
    <xf numFmtId="0" fontId="30" fillId="5" borderId="2" xfId="0" applyFont="1" applyFill="1" applyBorder="1"/>
    <xf numFmtId="0" fontId="0" fillId="0" borderId="60" xfId="0" applyBorder="1"/>
    <xf numFmtId="0" fontId="0" fillId="5" borderId="2" xfId="0" applyFill="1" applyBorder="1"/>
    <xf numFmtId="0" fontId="0" fillId="0" borderId="61" xfId="0" applyBorder="1"/>
    <xf numFmtId="0" fontId="0" fillId="0" borderId="62" xfId="0" applyBorder="1"/>
    <xf numFmtId="0" fontId="0" fillId="5" borderId="62" xfId="0" applyFill="1" applyBorder="1"/>
    <xf numFmtId="0" fontId="0" fillId="6" borderId="0" xfId="0" applyFill="1"/>
    <xf numFmtId="0" fontId="30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0" fillId="7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5" fillId="0" borderId="0" xfId="11" quotePrefix="1" applyFont="1" applyBorder="1" applyAlignment="1">
      <alignment horizontal="center" vertical="center" wrapText="1"/>
    </xf>
    <xf numFmtId="0" fontId="6" fillId="0" borderId="9" xfId="1" quotePrefix="1" applyFont="1" applyBorder="1" applyAlignment="1">
      <alignment horizontal="center" vertical="center" wrapText="1"/>
    </xf>
    <xf numFmtId="0" fontId="0" fillId="0" borderId="2" xfId="0" quotePrefix="1" applyBorder="1" applyAlignment="1">
      <alignment horizontal="center"/>
    </xf>
    <xf numFmtId="0" fontId="5" fillId="3" borderId="9" xfId="11" quotePrefix="1" applyFont="1" applyFill="1" applyBorder="1" applyAlignment="1">
      <alignment horizontal="center" vertical="center" wrapText="1"/>
    </xf>
    <xf numFmtId="0" fontId="5" fillId="3" borderId="0" xfId="11" quotePrefix="1" applyFont="1" applyFill="1" applyBorder="1" applyAlignment="1">
      <alignment horizontal="center" vertical="center" wrapText="1"/>
    </xf>
    <xf numFmtId="0" fontId="5" fillId="3" borderId="1" xfId="11" quotePrefix="1" applyFont="1" applyFill="1" applyBorder="1" applyAlignment="1">
      <alignment horizontal="center" vertical="center" wrapText="1"/>
    </xf>
    <xf numFmtId="0" fontId="5" fillId="3" borderId="5" xfId="11" quotePrefix="1" applyFont="1" applyFill="1" applyBorder="1" applyAlignment="1">
      <alignment horizontal="center" vertical="center" wrapText="1"/>
    </xf>
    <xf numFmtId="0" fontId="5" fillId="3" borderId="2" xfId="11" quotePrefix="1" applyFont="1" applyFill="1" applyBorder="1" applyAlignment="1">
      <alignment horizontal="left" vertical="center"/>
    </xf>
    <xf numFmtId="0" fontId="6" fillId="3" borderId="1" xfId="1" quotePrefix="1" applyFont="1" applyFill="1" applyBorder="1" applyAlignment="1">
      <alignment horizontal="center" vertical="center" wrapText="1"/>
    </xf>
    <xf numFmtId="0" fontId="38" fillId="0" borderId="54" xfId="4" applyFont="1" applyBorder="1" applyAlignment="1">
      <alignment vertical="center"/>
    </xf>
    <xf numFmtId="0" fontId="39" fillId="0" borderId="2" xfId="0" applyFont="1" applyFill="1" applyBorder="1" applyAlignment="1">
      <alignment horizontal="center"/>
    </xf>
    <xf numFmtId="49" fontId="23" fillId="4" borderId="2" xfId="9" applyNumberFormat="1" applyFont="1" applyFill="1" applyBorder="1" applyAlignment="1">
      <alignment horizontal="center" vertical="center"/>
    </xf>
    <xf numFmtId="49" fontId="40" fillId="0" borderId="2" xfId="0" applyNumberFormat="1" applyFont="1" applyBorder="1" applyAlignment="1">
      <alignment horizontal="center"/>
    </xf>
    <xf numFmtId="0" fontId="20" fillId="4" borderId="2" xfId="9" applyFont="1" applyFill="1" applyBorder="1" applyAlignment="1">
      <alignment horizontal="center" vertical="center"/>
    </xf>
    <xf numFmtId="0" fontId="6" fillId="0" borderId="0" xfId="1" quotePrefix="1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/>
    </xf>
    <xf numFmtId="0" fontId="40" fillId="0" borderId="2" xfId="0" quotePrefix="1" applyFont="1" applyBorder="1" applyAlignment="1">
      <alignment horizontal="center"/>
    </xf>
    <xf numFmtId="0" fontId="42" fillId="0" borderId="2" xfId="10" applyFont="1" applyBorder="1" applyAlignment="1">
      <alignment horizontal="center"/>
    </xf>
    <xf numFmtId="0" fontId="42" fillId="0" borderId="6" xfId="10" applyFont="1" applyBorder="1" applyAlignment="1">
      <alignment horizontal="center"/>
    </xf>
    <xf numFmtId="0" fontId="42" fillId="8" borderId="2" xfId="10" applyFont="1" applyFill="1" applyBorder="1" applyAlignment="1">
      <alignment horizontal="center"/>
    </xf>
    <xf numFmtId="0" fontId="43" fillId="0" borderId="2" xfId="1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/>
    </xf>
    <xf numFmtId="0" fontId="43" fillId="0" borderId="2" xfId="10" applyFont="1" applyFill="1" applyBorder="1" applyAlignment="1">
      <alignment horizontal="left" vertical="center"/>
    </xf>
    <xf numFmtId="0" fontId="20" fillId="4" borderId="7" xfId="9" applyFont="1" applyFill="1" applyBorder="1" applyAlignment="1">
      <alignment horizontal="center" vertical="center"/>
    </xf>
    <xf numFmtId="0" fontId="42" fillId="4" borderId="2" xfId="0" applyFont="1" applyFill="1" applyBorder="1" applyAlignment="1">
      <alignment horizontal="center"/>
    </xf>
    <xf numFmtId="0" fontId="43" fillId="4" borderId="2" xfId="10" applyFont="1" applyFill="1" applyBorder="1" applyAlignment="1">
      <alignment horizontal="center" vertical="center"/>
    </xf>
    <xf numFmtId="0" fontId="42" fillId="4" borderId="2" xfId="0" applyFont="1" applyFill="1" applyBorder="1" applyAlignment="1">
      <alignment horizontal="center" vertical="center"/>
    </xf>
    <xf numFmtId="0" fontId="44" fillId="4" borderId="0" xfId="9" applyFont="1" applyFill="1"/>
    <xf numFmtId="0" fontId="45" fillId="4" borderId="0" xfId="9" applyFont="1" applyFill="1"/>
    <xf numFmtId="0" fontId="46" fillId="4" borderId="0" xfId="5" applyFont="1" applyFill="1">
      <alignment vertical="center"/>
    </xf>
    <xf numFmtId="0" fontId="0" fillId="4" borderId="0" xfId="5" applyFont="1" applyFill="1">
      <alignment vertical="center"/>
    </xf>
    <xf numFmtId="14" fontId="44" fillId="4" borderId="0" xfId="9" applyNumberFormat="1" applyFont="1" applyFill="1"/>
    <xf numFmtId="49" fontId="48" fillId="4" borderId="2" xfId="9" applyNumberFormat="1" applyFont="1" applyFill="1" applyBorder="1" applyAlignment="1">
      <alignment horizontal="center" vertical="center"/>
    </xf>
    <xf numFmtId="0" fontId="29" fillId="0" borderId="58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5" borderId="6" xfId="0" applyFont="1" applyFill="1" applyBorder="1" applyAlignment="1">
      <alignment horizontal="center" vertical="center"/>
    </xf>
    <xf numFmtId="0" fontId="30" fillId="5" borderId="8" xfId="0" applyFont="1" applyFill="1" applyBorder="1" applyAlignment="1">
      <alignment horizontal="center" vertical="center"/>
    </xf>
    <xf numFmtId="0" fontId="30" fillId="0" borderId="64" xfId="0" applyFont="1" applyBorder="1" applyAlignment="1">
      <alignment horizontal="center" vertical="center"/>
    </xf>
    <xf numFmtId="0" fontId="25" fillId="0" borderId="29" xfId="4" applyFont="1" applyFill="1" applyBorder="1" applyAlignment="1">
      <alignment horizontal="left" vertical="center"/>
    </xf>
    <xf numFmtId="0" fontId="15" fillId="0" borderId="50" xfId="4" applyFont="1" applyFill="1" applyBorder="1" applyAlignment="1">
      <alignment horizontal="left" vertical="center"/>
    </xf>
    <xf numFmtId="0" fontId="15" fillId="0" borderId="29" xfId="4" applyFont="1" applyFill="1" applyBorder="1" applyAlignment="1">
      <alignment horizontal="left" vertical="center"/>
    </xf>
    <xf numFmtId="0" fontId="15" fillId="0" borderId="55" xfId="4" applyFont="1" applyFill="1" applyBorder="1" applyAlignment="1">
      <alignment horizontal="left" vertical="center"/>
    </xf>
    <xf numFmtId="0" fontId="28" fillId="0" borderId="41" xfId="4" applyFont="1" applyBorder="1" applyAlignment="1">
      <alignment horizontal="center" vertical="center"/>
    </xf>
    <xf numFmtId="0" fontId="25" fillId="0" borderId="29" xfId="4" applyFont="1" applyBorder="1" applyAlignment="1">
      <alignment horizontal="center" vertical="center"/>
    </xf>
    <xf numFmtId="0" fontId="25" fillId="0" borderId="57" xfId="4" applyFont="1" applyBorder="1" applyAlignment="1">
      <alignment horizontal="center" vertical="center"/>
    </xf>
    <xf numFmtId="0" fontId="15" fillId="0" borderId="54" xfId="4" applyFont="1" applyBorder="1" applyAlignment="1">
      <alignment horizontal="center" vertical="center"/>
    </xf>
    <xf numFmtId="0" fontId="15" fillId="0" borderId="55" xfId="4" applyFont="1" applyBorder="1" applyAlignment="1">
      <alignment horizontal="center" vertical="center"/>
    </xf>
    <xf numFmtId="0" fontId="15" fillId="0" borderId="52" xfId="4" applyFont="1" applyFill="1" applyBorder="1" applyAlignment="1">
      <alignment horizontal="left" vertical="center"/>
    </xf>
    <xf numFmtId="0" fontId="15" fillId="0" borderId="53" xfId="4" applyFont="1" applyFill="1" applyBorder="1" applyAlignment="1">
      <alignment horizontal="left" vertical="center"/>
    </xf>
    <xf numFmtId="0" fontId="15" fillId="0" borderId="56" xfId="4" applyFont="1" applyFill="1" applyBorder="1" applyAlignment="1">
      <alignment horizontal="left" vertical="center"/>
    </xf>
    <xf numFmtId="0" fontId="15" fillId="0" borderId="28" xfId="4" applyFont="1" applyFill="1" applyBorder="1" applyAlignment="1">
      <alignment horizontal="left" vertical="center"/>
    </xf>
    <xf numFmtId="0" fontId="15" fillId="0" borderId="27" xfId="4" applyFont="1" applyFill="1" applyBorder="1" applyAlignment="1">
      <alignment horizontal="left" vertical="center"/>
    </xf>
    <xf numFmtId="0" fontId="15" fillId="0" borderId="36" xfId="4" applyFont="1" applyFill="1" applyBorder="1" applyAlignment="1">
      <alignment horizontal="left" vertical="center"/>
    </xf>
    <xf numFmtId="0" fontId="19" fillId="0" borderId="39" xfId="4" applyFont="1" applyFill="1" applyBorder="1" applyAlignment="1">
      <alignment horizontal="left" vertical="center"/>
    </xf>
    <xf numFmtId="0" fontId="19" fillId="0" borderId="23" xfId="4" applyFont="1" applyFill="1" applyBorder="1" applyAlignment="1">
      <alignment horizontal="left" vertical="center"/>
    </xf>
    <xf numFmtId="0" fontId="19" fillId="0" borderId="46" xfId="4" applyFont="1" applyFill="1" applyBorder="1" applyAlignment="1">
      <alignment horizontal="left" vertical="center"/>
    </xf>
    <xf numFmtId="0" fontId="25" fillId="0" borderId="42" xfId="4" applyFont="1" applyBorder="1" applyAlignment="1">
      <alignment horizontal="left" vertical="center"/>
    </xf>
    <xf numFmtId="0" fontId="25" fillId="0" borderId="41" xfId="4" applyFont="1" applyBorder="1" applyAlignment="1">
      <alignment horizontal="left" vertical="center"/>
    </xf>
    <xf numFmtId="0" fontId="25" fillId="0" borderId="48" xfId="4" applyFont="1" applyBorder="1" applyAlignment="1">
      <alignment horizontal="left" vertical="center"/>
    </xf>
    <xf numFmtId="0" fontId="19" fillId="0" borderId="20" xfId="4" applyFont="1" applyBorder="1" applyAlignment="1">
      <alignment horizontal="left" vertical="center"/>
    </xf>
    <xf numFmtId="0" fontId="19" fillId="0" borderId="21" xfId="4" applyFont="1" applyBorder="1" applyAlignment="1">
      <alignment horizontal="left" vertical="center"/>
    </xf>
    <xf numFmtId="0" fontId="19" fillId="0" borderId="34" xfId="4" applyFont="1" applyBorder="1" applyAlignment="1">
      <alignment horizontal="left" vertical="center"/>
    </xf>
    <xf numFmtId="0" fontId="38" fillId="0" borderId="52" xfId="4" applyFont="1" applyFill="1" applyBorder="1" applyAlignment="1">
      <alignment horizontal="left" vertical="center"/>
    </xf>
    <xf numFmtId="0" fontId="38" fillId="0" borderId="28" xfId="4" applyFont="1" applyFill="1" applyBorder="1" applyAlignment="1">
      <alignment horizontal="left" vertical="center"/>
    </xf>
    <xf numFmtId="0" fontId="25" fillId="0" borderId="42" xfId="0" applyFont="1" applyBorder="1" applyAlignment="1">
      <alignment horizontal="left" vertical="center"/>
    </xf>
    <xf numFmtId="0" fontId="25" fillId="0" borderId="41" xfId="0" applyFont="1" applyBorder="1" applyAlignment="1">
      <alignment horizontal="left" vertical="center"/>
    </xf>
    <xf numFmtId="0" fontId="25" fillId="0" borderId="48" xfId="0" applyFont="1" applyBorder="1" applyAlignment="1">
      <alignment horizontal="left" vertical="center"/>
    </xf>
    <xf numFmtId="0" fontId="14" fillId="0" borderId="43" xfId="4" applyFont="1" applyFill="1" applyBorder="1" applyAlignment="1">
      <alignment horizontal="left" vertical="center"/>
    </xf>
    <xf numFmtId="0" fontId="14" fillId="0" borderId="44" xfId="4" applyFont="1" applyFill="1" applyBorder="1" applyAlignment="1">
      <alignment horizontal="left" vertical="center"/>
    </xf>
    <xf numFmtId="0" fontId="14" fillId="0" borderId="49" xfId="4" applyFont="1" applyFill="1" applyBorder="1" applyAlignment="1">
      <alignment horizontal="left" vertical="center"/>
    </xf>
    <xf numFmtId="0" fontId="14" fillId="0" borderId="18" xfId="4" applyFont="1" applyFill="1" applyBorder="1" applyAlignment="1">
      <alignment horizontal="left" vertical="center"/>
    </xf>
    <xf numFmtId="0" fontId="14" fillId="0" borderId="19" xfId="4" applyFont="1" applyFill="1" applyBorder="1" applyAlignment="1">
      <alignment horizontal="left" vertical="center"/>
    </xf>
    <xf numFmtId="0" fontId="14" fillId="0" borderId="22" xfId="4" applyFont="1" applyFill="1" applyBorder="1" applyAlignment="1">
      <alignment horizontal="left" vertical="center"/>
    </xf>
    <xf numFmtId="0" fontId="14" fillId="0" borderId="23" xfId="4" applyFont="1" applyFill="1" applyBorder="1" applyAlignment="1">
      <alignment horizontal="left" vertical="center"/>
    </xf>
    <xf numFmtId="0" fontId="14" fillId="0" borderId="46" xfId="4" applyFont="1" applyFill="1" applyBorder="1" applyAlignment="1">
      <alignment horizontal="left" vertical="center"/>
    </xf>
    <xf numFmtId="0" fontId="19" fillId="0" borderId="43" xfId="4" applyFont="1" applyBorder="1" applyAlignment="1">
      <alignment horizontal="left" vertical="center"/>
    </xf>
    <xf numFmtId="0" fontId="19" fillId="0" borderId="44" xfId="4" applyFont="1" applyBorder="1" applyAlignment="1">
      <alignment horizontal="left" vertical="center"/>
    </xf>
    <xf numFmtId="0" fontId="19" fillId="0" borderId="49" xfId="4" applyFont="1" applyBorder="1" applyAlignment="1">
      <alignment horizontal="left" vertical="center"/>
    </xf>
    <xf numFmtId="9" fontId="38" fillId="0" borderId="30" xfId="4" applyNumberFormat="1" applyFont="1" applyBorder="1" applyAlignment="1">
      <alignment horizontal="left" vertical="center"/>
    </xf>
    <xf numFmtId="9" fontId="15" fillId="0" borderId="25" xfId="4" applyNumberFormat="1" applyFont="1" applyBorder="1" applyAlignment="1">
      <alignment horizontal="left" vertical="center"/>
    </xf>
    <xf numFmtId="9" fontId="15" fillId="0" borderId="35" xfId="4" applyNumberFormat="1" applyFont="1" applyBorder="1" applyAlignment="1">
      <alignment horizontal="left" vertical="center"/>
    </xf>
    <xf numFmtId="9" fontId="15" fillId="0" borderId="39" xfId="4" applyNumberFormat="1" applyFont="1" applyBorder="1" applyAlignment="1">
      <alignment horizontal="left" vertical="center"/>
    </xf>
    <xf numFmtId="9" fontId="15" fillId="0" borderId="23" xfId="4" applyNumberFormat="1" applyFont="1" applyBorder="1" applyAlignment="1">
      <alignment horizontal="left" vertical="center"/>
    </xf>
    <xf numFmtId="9" fontId="15" fillId="0" borderId="46" xfId="4" applyNumberFormat="1" applyFont="1" applyBorder="1" applyAlignment="1">
      <alignment horizontal="left" vertical="center"/>
    </xf>
    <xf numFmtId="0" fontId="19" fillId="0" borderId="50" xfId="4" applyFont="1" applyBorder="1" applyAlignment="1">
      <alignment horizontal="left" vertical="center"/>
    </xf>
    <xf numFmtId="0" fontId="19" fillId="0" borderId="29" xfId="4" applyFont="1" applyBorder="1" applyAlignment="1">
      <alignment horizontal="left" vertical="center"/>
    </xf>
    <xf numFmtId="0" fontId="19" fillId="0" borderId="55" xfId="4" applyFont="1" applyBorder="1" applyAlignment="1">
      <alignment horizontal="left" vertical="center"/>
    </xf>
    <xf numFmtId="0" fontId="19" fillId="0" borderId="39" xfId="4" applyFont="1" applyBorder="1" applyAlignment="1">
      <alignment horizontal="left" vertical="center" wrapText="1"/>
    </xf>
    <xf numFmtId="0" fontId="19" fillId="0" borderId="23" xfId="4" applyFont="1" applyBorder="1" applyAlignment="1">
      <alignment horizontal="left" vertical="center" wrapText="1"/>
    </xf>
    <xf numFmtId="0" fontId="19" fillId="0" borderId="46" xfId="4" applyFont="1" applyBorder="1" applyAlignment="1">
      <alignment horizontal="left" vertical="center" wrapText="1"/>
    </xf>
    <xf numFmtId="0" fontId="15" fillId="0" borderId="26" xfId="4" applyFont="1" applyBorder="1" applyAlignment="1">
      <alignment horizontal="left" vertical="center"/>
    </xf>
    <xf numFmtId="0" fontId="15" fillId="0" borderId="36" xfId="4" applyFont="1" applyBorder="1" applyAlignment="1">
      <alignment horizontal="left" vertical="center"/>
    </xf>
    <xf numFmtId="14" fontId="15" fillId="0" borderId="19" xfId="4" applyNumberFormat="1" applyFont="1" applyBorder="1" applyAlignment="1">
      <alignment horizontal="center" vertical="center"/>
    </xf>
    <xf numFmtId="14" fontId="15" fillId="0" borderId="33" xfId="4" applyNumberFormat="1" applyFont="1" applyBorder="1" applyAlignment="1">
      <alignment horizontal="center" vertical="center"/>
    </xf>
    <xf numFmtId="0" fontId="19" fillId="0" borderId="18" xfId="4" applyFont="1" applyBorder="1" applyAlignment="1">
      <alignment horizontal="left" vertical="center"/>
    </xf>
    <xf numFmtId="0" fontId="19" fillId="0" borderId="19" xfId="4" applyFont="1" applyBorder="1" applyAlignment="1">
      <alignment horizontal="left" vertical="center"/>
    </xf>
    <xf numFmtId="0" fontId="15" fillId="0" borderId="21" xfId="4" applyFont="1" applyBorder="1" applyAlignment="1">
      <alignment horizontal="center" vertical="center"/>
    </xf>
    <xf numFmtId="0" fontId="15" fillId="0" borderId="34" xfId="4" applyFont="1" applyBorder="1" applyAlignment="1">
      <alignment horizontal="center" vertical="center"/>
    </xf>
    <xf numFmtId="14" fontId="15" fillId="0" borderId="21" xfId="4" applyNumberFormat="1" applyFont="1" applyBorder="1" applyAlignment="1">
      <alignment horizontal="center" vertical="center"/>
    </xf>
    <xf numFmtId="14" fontId="15" fillId="0" borderId="34" xfId="4" applyNumberFormat="1" applyFont="1" applyBorder="1" applyAlignment="1">
      <alignment horizontal="center" vertical="center"/>
    </xf>
    <xf numFmtId="0" fontId="15" fillId="0" borderId="19" xfId="4" applyFont="1" applyBorder="1" applyAlignment="1">
      <alignment horizontal="left" vertical="center"/>
    </xf>
    <xf numFmtId="0" fontId="15" fillId="0" borderId="33" xfId="4" applyFont="1" applyBorder="1" applyAlignment="1">
      <alignment horizontal="left" vertical="center"/>
    </xf>
    <xf numFmtId="0" fontId="19" fillId="0" borderId="13" xfId="4" applyFont="1" applyBorder="1" applyAlignment="1">
      <alignment horizontal="center" vertical="center"/>
    </xf>
    <xf numFmtId="0" fontId="19" fillId="0" borderId="14" xfId="4" applyFont="1" applyBorder="1" applyAlignment="1">
      <alignment horizontal="center" vertical="center"/>
    </xf>
    <xf numFmtId="0" fontId="19" fillId="0" borderId="32" xfId="4" applyFont="1" applyBorder="1" applyAlignment="1">
      <alignment horizontal="center" vertical="center"/>
    </xf>
    <xf numFmtId="0" fontId="25" fillId="0" borderId="13" xfId="4" applyFont="1" applyBorder="1" applyAlignment="1">
      <alignment horizontal="center" vertical="center"/>
    </xf>
    <xf numFmtId="0" fontId="25" fillId="0" borderId="14" xfId="4" applyFont="1" applyBorder="1" applyAlignment="1">
      <alignment horizontal="center" vertical="center"/>
    </xf>
    <xf numFmtId="0" fontId="25" fillId="0" borderId="32" xfId="4" applyFont="1" applyBorder="1" applyAlignment="1">
      <alignment horizontal="center" vertical="center"/>
    </xf>
    <xf numFmtId="0" fontId="26" fillId="0" borderId="12" xfId="4" applyFont="1" applyBorder="1" applyAlignment="1">
      <alignment horizontal="center" vertical="top"/>
    </xf>
    <xf numFmtId="0" fontId="15" fillId="0" borderId="38" xfId="4" applyFont="1" applyBorder="1" applyAlignment="1">
      <alignment horizontal="center" vertical="center"/>
    </xf>
    <xf numFmtId="0" fontId="25" fillId="0" borderId="38" xfId="4" applyFont="1" applyBorder="1" applyAlignment="1">
      <alignment horizontal="center" vertical="center"/>
    </xf>
    <xf numFmtId="0" fontId="50" fillId="0" borderId="38" xfId="4" applyFont="1" applyBorder="1" applyAlignment="1">
      <alignment horizontal="center" vertical="center"/>
    </xf>
    <xf numFmtId="0" fontId="12" fillId="0" borderId="38" xfId="4" applyFont="1" applyBorder="1" applyAlignment="1">
      <alignment horizontal="center" vertical="center"/>
    </xf>
    <xf numFmtId="0" fontId="12" fillId="0" borderId="45" xfId="4" applyFont="1" applyBorder="1" applyAlignment="1">
      <alignment horizontal="center" vertical="center"/>
    </xf>
    <xf numFmtId="0" fontId="25" fillId="0" borderId="42" xfId="4" applyFont="1" applyFill="1" applyBorder="1" applyAlignment="1">
      <alignment horizontal="left" vertical="center"/>
    </xf>
    <xf numFmtId="0" fontId="25" fillId="0" borderId="41" xfId="4" applyFont="1" applyFill="1" applyBorder="1" applyAlignment="1">
      <alignment horizontal="left" vertical="center"/>
    </xf>
    <xf numFmtId="0" fontId="25" fillId="0" borderId="48" xfId="4" applyFont="1" applyFill="1" applyBorder="1" applyAlignment="1">
      <alignment horizontal="left" vertical="center"/>
    </xf>
    <xf numFmtId="0" fontId="25" fillId="0" borderId="43" xfId="4" applyFont="1" applyFill="1" applyBorder="1" applyAlignment="1">
      <alignment horizontal="center" vertical="center"/>
    </xf>
    <xf numFmtId="0" fontId="25" fillId="0" borderId="44" xfId="4" applyFont="1" applyFill="1" applyBorder="1" applyAlignment="1">
      <alignment horizontal="center" vertical="center"/>
    </xf>
    <xf numFmtId="0" fontId="25" fillId="0" borderId="49" xfId="4" applyFont="1" applyFill="1" applyBorder="1" applyAlignment="1">
      <alignment horizontal="center" vertical="center"/>
    </xf>
    <xf numFmtId="0" fontId="25" fillId="0" borderId="20" xfId="4" applyFont="1" applyFill="1" applyBorder="1" applyAlignment="1">
      <alignment horizontal="center" vertical="center"/>
    </xf>
    <xf numFmtId="0" fontId="25" fillId="0" borderId="21" xfId="4" applyFont="1" applyFill="1" applyBorder="1" applyAlignment="1">
      <alignment horizontal="center" vertical="center"/>
    </xf>
    <xf numFmtId="0" fontId="25" fillId="0" borderId="34" xfId="4" applyFont="1" applyFill="1" applyBorder="1" applyAlignment="1">
      <alignment horizontal="center" vertical="center"/>
    </xf>
    <xf numFmtId="0" fontId="15" fillId="0" borderId="41" xfId="4" applyFont="1" applyBorder="1" applyAlignment="1">
      <alignment horizontal="center" vertical="center"/>
    </xf>
    <xf numFmtId="0" fontId="25" fillId="0" borderId="41" xfId="4" applyFont="1" applyBorder="1" applyAlignment="1">
      <alignment horizontal="center" vertical="center"/>
    </xf>
    <xf numFmtId="0" fontId="12" fillId="0" borderId="41" xfId="4" applyFont="1" applyBorder="1" applyAlignment="1">
      <alignment horizontal="center" vertical="center"/>
    </xf>
    <xf numFmtId="0" fontId="12" fillId="0" borderId="47" xfId="4" applyFont="1" applyBorder="1" applyAlignment="1">
      <alignment horizontal="center" vertical="center"/>
    </xf>
    <xf numFmtId="0" fontId="25" fillId="0" borderId="0" xfId="4" applyFont="1" applyFill="1" applyBorder="1" applyAlignment="1">
      <alignment horizontal="left" vertical="center"/>
    </xf>
    <xf numFmtId="0" fontId="19" fillId="0" borderId="28" xfId="4" applyFont="1" applyBorder="1" applyAlignment="1">
      <alignment horizontal="left" vertical="center"/>
    </xf>
    <xf numFmtId="0" fontId="19" fillId="0" borderId="27" xfId="4" applyFont="1" applyBorder="1" applyAlignment="1">
      <alignment horizontal="left" vertical="center"/>
    </xf>
    <xf numFmtId="0" fontId="19" fillId="0" borderId="36" xfId="4" applyFont="1" applyBorder="1" applyAlignment="1">
      <alignment horizontal="left" vertical="center"/>
    </xf>
    <xf numFmtId="0" fontId="19" fillId="0" borderId="20" xfId="4" applyFont="1" applyBorder="1" applyAlignment="1">
      <alignment horizontal="center" vertical="center"/>
    </xf>
    <xf numFmtId="0" fontId="19" fillId="0" borderId="21" xfId="4" applyFont="1" applyBorder="1" applyAlignment="1">
      <alignment horizontal="center" vertical="center"/>
    </xf>
    <xf numFmtId="0" fontId="19" fillId="0" borderId="34" xfId="4" applyFont="1" applyBorder="1" applyAlignment="1">
      <alignment horizontal="center" vertical="center"/>
    </xf>
    <xf numFmtId="0" fontId="15" fillId="0" borderId="47" xfId="4" applyFont="1" applyBorder="1" applyAlignment="1">
      <alignment horizontal="center" vertical="center"/>
    </xf>
    <xf numFmtId="0" fontId="14" fillId="0" borderId="19" xfId="4" applyFont="1" applyBorder="1" applyAlignment="1">
      <alignment horizontal="left" vertical="center"/>
    </xf>
    <xf numFmtId="0" fontId="14" fillId="0" borderId="33" xfId="4" applyFont="1" applyBorder="1" applyAlignment="1">
      <alignment horizontal="left" vertical="center"/>
    </xf>
    <xf numFmtId="0" fontId="15" fillId="0" borderId="30" xfId="4" applyFont="1" applyFill="1" applyBorder="1" applyAlignment="1">
      <alignment horizontal="left" vertical="center"/>
    </xf>
    <xf numFmtId="0" fontId="15" fillId="0" borderId="25" xfId="4" applyFont="1" applyFill="1" applyBorder="1" applyAlignment="1">
      <alignment horizontal="left" vertical="center"/>
    </xf>
    <xf numFmtId="0" fontId="15" fillId="0" borderId="35" xfId="4" applyFont="1" applyFill="1" applyBorder="1" applyAlignment="1">
      <alignment horizontal="left" vertical="center"/>
    </xf>
    <xf numFmtId="0" fontId="14" fillId="0" borderId="19" xfId="4" applyFont="1" applyFill="1" applyBorder="1" applyAlignment="1">
      <alignment horizontal="center" vertical="center"/>
    </xf>
    <xf numFmtId="0" fontId="14" fillId="0" borderId="33" xfId="4" applyFont="1" applyFill="1" applyBorder="1" applyAlignment="1">
      <alignment horizontal="center" vertical="center"/>
    </xf>
    <xf numFmtId="0" fontId="19" fillId="0" borderId="18" xfId="4" applyFont="1" applyFill="1" applyBorder="1" applyAlignment="1">
      <alignment horizontal="left" vertical="center"/>
    </xf>
    <xf numFmtId="0" fontId="15" fillId="0" borderId="19" xfId="4" applyFont="1" applyFill="1" applyBorder="1" applyAlignment="1">
      <alignment horizontal="left" vertical="center"/>
    </xf>
    <xf numFmtId="0" fontId="15" fillId="0" borderId="33" xfId="4" applyFont="1" applyFill="1" applyBorder="1" applyAlignment="1">
      <alignment horizontal="left" vertical="center"/>
    </xf>
    <xf numFmtId="0" fontId="25" fillId="0" borderId="0" xfId="4" applyFont="1" applyBorder="1" applyAlignment="1">
      <alignment horizontal="left" vertical="center"/>
    </xf>
    <xf numFmtId="0" fontId="15" fillId="0" borderId="20" xfId="4" applyFont="1" applyBorder="1" applyAlignment="1">
      <alignment horizontal="left" vertical="center"/>
    </xf>
    <xf numFmtId="0" fontId="15" fillId="0" borderId="21" xfId="4" applyFont="1" applyBorder="1" applyAlignment="1">
      <alignment horizontal="left" vertical="center"/>
    </xf>
    <xf numFmtId="0" fontId="15" fillId="0" borderId="34" xfId="4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14" fillId="0" borderId="13" xfId="4" applyFont="1" applyFill="1" applyBorder="1" applyAlignment="1">
      <alignment horizontal="left" vertical="center"/>
    </xf>
    <xf numFmtId="0" fontId="14" fillId="0" borderId="14" xfId="4" applyFont="1" applyFill="1" applyBorder="1" applyAlignment="1">
      <alignment horizontal="left" vertical="center"/>
    </xf>
    <xf numFmtId="0" fontId="14" fillId="0" borderId="32" xfId="4" applyFont="1" applyFill="1" applyBorder="1" applyAlignment="1">
      <alignment horizontal="left" vertical="center"/>
    </xf>
    <xf numFmtId="0" fontId="19" fillId="0" borderId="0" xfId="4" applyFont="1" applyBorder="1" applyAlignment="1">
      <alignment horizontal="left" vertical="center"/>
    </xf>
    <xf numFmtId="0" fontId="17" fillId="0" borderId="13" xfId="4" applyFont="1" applyBorder="1" applyAlignment="1">
      <alignment horizontal="left" vertical="center"/>
    </xf>
    <xf numFmtId="0" fontId="17" fillId="0" borderId="14" xfId="4" applyFont="1" applyBorder="1" applyAlignment="1">
      <alignment horizontal="left" vertical="center"/>
    </xf>
    <xf numFmtId="0" fontId="14" fillId="0" borderId="14" xfId="4" applyFont="1" applyBorder="1" applyAlignment="1">
      <alignment horizontal="left" vertical="center"/>
    </xf>
    <xf numFmtId="0" fontId="14" fillId="0" borderId="32" xfId="4" applyFont="1" applyBorder="1" applyAlignment="1">
      <alignment horizontal="left" vertical="center"/>
    </xf>
    <xf numFmtId="0" fontId="17" fillId="0" borderId="28" xfId="4" applyFont="1" applyBorder="1" applyAlignment="1">
      <alignment horizontal="left" vertical="center"/>
    </xf>
    <xf numFmtId="0" fontId="17" fillId="0" borderId="27" xfId="4" applyFont="1" applyBorder="1" applyAlignment="1">
      <alignment horizontal="left" vertical="center"/>
    </xf>
    <xf numFmtId="0" fontId="17" fillId="0" borderId="31" xfId="4" applyFont="1" applyBorder="1" applyAlignment="1">
      <alignment horizontal="left" vertical="center"/>
    </xf>
    <xf numFmtId="0" fontId="17" fillId="0" borderId="26" xfId="4" applyFont="1" applyBorder="1" applyAlignment="1">
      <alignment horizontal="left" vertical="center"/>
    </xf>
    <xf numFmtId="0" fontId="14" fillId="0" borderId="26" xfId="4" applyFont="1" applyBorder="1" applyAlignment="1">
      <alignment horizontal="left" vertical="center"/>
    </xf>
    <xf numFmtId="0" fontId="14" fillId="0" borderId="27" xfId="4" applyFont="1" applyBorder="1" applyAlignment="1">
      <alignment horizontal="left" vertical="center"/>
    </xf>
    <xf numFmtId="0" fontId="14" fillId="0" borderId="36" xfId="4" applyFont="1" applyBorder="1" applyAlignment="1">
      <alignment horizontal="left" vertical="center"/>
    </xf>
    <xf numFmtId="0" fontId="49" fillId="0" borderId="13" xfId="4" applyFont="1" applyBorder="1" applyAlignment="1">
      <alignment horizontal="left" vertical="center"/>
    </xf>
    <xf numFmtId="0" fontId="15" fillId="0" borderId="18" xfId="4" applyFont="1" applyBorder="1" applyAlignment="1">
      <alignment horizontal="left" vertical="center"/>
    </xf>
    <xf numFmtId="0" fontId="19" fillId="0" borderId="18" xfId="4" applyFont="1" applyBorder="1" applyAlignment="1">
      <alignment horizontal="center" vertical="center"/>
    </xf>
    <xf numFmtId="0" fontId="19" fillId="0" borderId="19" xfId="4" applyFont="1" applyBorder="1" applyAlignment="1">
      <alignment horizontal="center" vertical="center"/>
    </xf>
    <xf numFmtId="0" fontId="19" fillId="0" borderId="33" xfId="4" applyFont="1" applyBorder="1" applyAlignment="1">
      <alignment horizontal="center" vertical="center"/>
    </xf>
    <xf numFmtId="0" fontId="24" fillId="0" borderId="12" xfId="4" applyFont="1" applyBorder="1" applyAlignment="1">
      <alignment horizontal="center" vertical="top"/>
    </xf>
    <xf numFmtId="0" fontId="21" fillId="4" borderId="0" xfId="9" applyFont="1" applyFill="1" applyBorder="1" applyAlignment="1">
      <alignment horizontal="center" vertical="center"/>
    </xf>
    <xf numFmtId="0" fontId="16" fillId="4" borderId="2" xfId="4" applyFont="1" applyFill="1" applyBorder="1" applyAlignment="1">
      <alignment horizontal="center" vertical="center"/>
    </xf>
    <xf numFmtId="0" fontId="20" fillId="4" borderId="2" xfId="9" applyFont="1" applyFill="1" applyBorder="1" applyAlignment="1">
      <alignment horizontal="center" vertical="center"/>
    </xf>
    <xf numFmtId="0" fontId="20" fillId="4" borderId="2" xfId="9" applyFont="1" applyFill="1" applyBorder="1" applyAlignment="1" applyProtection="1">
      <alignment horizontal="center" vertical="center"/>
    </xf>
    <xf numFmtId="0" fontId="20" fillId="4" borderId="7" xfId="9" applyFont="1" applyFill="1" applyBorder="1" applyAlignment="1">
      <alignment horizontal="center" vertical="center"/>
    </xf>
    <xf numFmtId="0" fontId="14" fillId="0" borderId="33" xfId="4" applyFont="1" applyFill="1" applyBorder="1" applyAlignment="1">
      <alignment horizontal="left" vertical="center"/>
    </xf>
    <xf numFmtId="0" fontId="14" fillId="3" borderId="18" xfId="4" applyFont="1" applyFill="1" applyBorder="1" applyAlignment="1">
      <alignment horizontal="left" vertical="center"/>
    </xf>
    <xf numFmtId="0" fontId="14" fillId="3" borderId="19" xfId="4" applyFont="1" applyFill="1" applyBorder="1" applyAlignment="1">
      <alignment horizontal="left" vertical="center"/>
    </xf>
    <xf numFmtId="0" fontId="14" fillId="3" borderId="33" xfId="4" applyFont="1" applyFill="1" applyBorder="1" applyAlignment="1">
      <alignment horizontal="left" vertical="center"/>
    </xf>
    <xf numFmtId="0" fontId="17" fillId="3" borderId="21" xfId="4" applyFont="1" applyFill="1" applyBorder="1" applyAlignment="1">
      <alignment horizontal="center" vertical="center"/>
    </xf>
    <xf numFmtId="0" fontId="14" fillId="0" borderId="21" xfId="4" applyFont="1" applyFill="1" applyBorder="1" applyAlignment="1">
      <alignment horizontal="center" vertical="center"/>
    </xf>
    <xf numFmtId="0" fontId="17" fillId="3" borderId="34" xfId="4" applyFont="1" applyFill="1" applyBorder="1" applyAlignment="1">
      <alignment horizontal="center" vertical="center"/>
    </xf>
    <xf numFmtId="0" fontId="14" fillId="0" borderId="26" xfId="4" applyFont="1" applyFill="1" applyBorder="1" applyAlignment="1">
      <alignment horizontal="left" vertical="center"/>
    </xf>
    <xf numFmtId="0" fontId="14" fillId="0" borderId="31" xfId="4" applyFont="1" applyFill="1" applyBorder="1" applyAlignment="1">
      <alignment horizontal="left" vertical="center"/>
    </xf>
    <xf numFmtId="0" fontId="12" fillId="3" borderId="28" xfId="4" applyFont="1" applyFill="1" applyBorder="1" applyAlignment="1">
      <alignment horizontal="left" vertical="center"/>
    </xf>
    <xf numFmtId="0" fontId="12" fillId="3" borderId="27" xfId="4" applyFont="1" applyFill="1" applyBorder="1" applyAlignment="1">
      <alignment horizontal="left" vertical="center"/>
    </xf>
    <xf numFmtId="0" fontId="12" fillId="3" borderId="36" xfId="4" applyFont="1" applyFill="1" applyBorder="1" applyAlignment="1">
      <alignment horizontal="left" vertical="center"/>
    </xf>
    <xf numFmtId="0" fontId="12" fillId="0" borderId="28" xfId="4" applyFont="1" applyFill="1" applyBorder="1" applyAlignment="1">
      <alignment horizontal="left" vertical="center"/>
    </xf>
    <xf numFmtId="0" fontId="12" fillId="0" borderId="27" xfId="4" applyFont="1" applyFill="1" applyBorder="1" applyAlignment="1">
      <alignment horizontal="left" vertical="center"/>
    </xf>
    <xf numFmtId="0" fontId="12" fillId="0" borderId="36" xfId="4" applyFont="1" applyFill="1" applyBorder="1" applyAlignment="1">
      <alignment horizontal="left" vertical="center"/>
    </xf>
    <xf numFmtId="0" fontId="19" fillId="0" borderId="13" xfId="4" applyFont="1" applyFill="1" applyBorder="1" applyAlignment="1">
      <alignment horizontal="left" vertical="center"/>
    </xf>
    <xf numFmtId="0" fontId="19" fillId="0" borderId="14" xfId="4" applyFont="1" applyFill="1" applyBorder="1" applyAlignment="1">
      <alignment horizontal="left" vertical="center"/>
    </xf>
    <xf numFmtId="0" fontId="19" fillId="0" borderId="32" xfId="4" applyFont="1" applyFill="1" applyBorder="1" applyAlignment="1">
      <alignment horizontal="left" vertical="center"/>
    </xf>
    <xf numFmtId="0" fontId="12" fillId="0" borderId="21" xfId="4" applyFill="1" applyBorder="1" applyAlignment="1">
      <alignment horizontal="center" vertical="center"/>
    </xf>
    <xf numFmtId="0" fontId="12" fillId="0" borderId="34" xfId="4" applyFill="1" applyBorder="1" applyAlignment="1">
      <alignment horizontal="center" vertical="center"/>
    </xf>
    <xf numFmtId="0" fontId="14" fillId="0" borderId="29" xfId="4" applyFont="1" applyFill="1" applyBorder="1" applyAlignment="1">
      <alignment horizontal="center" vertical="center"/>
    </xf>
    <xf numFmtId="0" fontId="14" fillId="0" borderId="30" xfId="4" applyFont="1" applyFill="1" applyBorder="1" applyAlignment="1">
      <alignment horizontal="left" vertical="center"/>
    </xf>
    <xf numFmtId="0" fontId="14" fillId="0" borderId="25" xfId="4" applyFont="1" applyFill="1" applyBorder="1" applyAlignment="1">
      <alignment horizontal="left" vertical="center"/>
    </xf>
    <xf numFmtId="0" fontId="14" fillId="0" borderId="35" xfId="4" applyFont="1" applyFill="1" applyBorder="1" applyAlignment="1">
      <alignment horizontal="left" vertical="center"/>
    </xf>
    <xf numFmtId="0" fontId="17" fillId="3" borderId="28" xfId="4" applyFont="1" applyFill="1" applyBorder="1" applyAlignment="1">
      <alignment horizontal="left" vertical="center"/>
    </xf>
    <xf numFmtId="0" fontId="17" fillId="3" borderId="27" xfId="4" applyFont="1" applyFill="1" applyBorder="1" applyAlignment="1">
      <alignment horizontal="left" vertical="center"/>
    </xf>
    <xf numFmtId="0" fontId="17" fillId="3" borderId="36" xfId="4" applyFont="1" applyFill="1" applyBorder="1" applyAlignment="1">
      <alignment horizontal="left" vertical="center"/>
    </xf>
    <xf numFmtId="0" fontId="17" fillId="4" borderId="28" xfId="4" applyFont="1" applyFill="1" applyBorder="1" applyAlignment="1">
      <alignment horizontal="left" vertical="center"/>
    </xf>
    <xf numFmtId="0" fontId="17" fillId="4" borderId="27" xfId="4" applyFont="1" applyFill="1" applyBorder="1" applyAlignment="1">
      <alignment horizontal="left" vertical="center"/>
    </xf>
    <xf numFmtId="0" fontId="17" fillId="4" borderId="36" xfId="4" applyFont="1" applyFill="1" applyBorder="1" applyAlignment="1">
      <alignment horizontal="left" vertical="center"/>
    </xf>
    <xf numFmtId="0" fontId="17" fillId="4" borderId="18" xfId="4" applyFont="1" applyFill="1" applyBorder="1" applyAlignment="1">
      <alignment horizontal="left" vertical="center"/>
    </xf>
    <xf numFmtId="0" fontId="17" fillId="4" borderId="19" xfId="4" applyFont="1" applyFill="1" applyBorder="1" applyAlignment="1">
      <alignment horizontal="left" vertical="center"/>
    </xf>
    <xf numFmtId="0" fontId="17" fillId="4" borderId="33" xfId="4" applyFont="1" applyFill="1" applyBorder="1" applyAlignment="1">
      <alignment horizontal="left" vertical="center"/>
    </xf>
    <xf numFmtId="0" fontId="17" fillId="0" borderId="28" xfId="4" applyFont="1" applyFill="1" applyBorder="1" applyAlignment="1">
      <alignment horizontal="left" vertical="center"/>
    </xf>
    <xf numFmtId="0" fontId="17" fillId="0" borderId="27" xfId="4" applyFont="1" applyFill="1" applyBorder="1" applyAlignment="1">
      <alignment horizontal="left" vertical="center"/>
    </xf>
    <xf numFmtId="0" fontId="17" fillId="0" borderId="36" xfId="4" applyFont="1" applyFill="1" applyBorder="1" applyAlignment="1">
      <alignment horizontal="left" vertical="center"/>
    </xf>
    <xf numFmtId="0" fontId="19" fillId="3" borderId="28" xfId="4" applyFont="1" applyFill="1" applyBorder="1" applyAlignment="1">
      <alignment horizontal="left" vertical="center"/>
    </xf>
    <xf numFmtId="0" fontId="19" fillId="3" borderId="27" xfId="4" applyFont="1" applyFill="1" applyBorder="1" applyAlignment="1">
      <alignment horizontal="left" vertical="center"/>
    </xf>
    <xf numFmtId="0" fontId="19" fillId="3" borderId="36" xfId="4" applyFont="1" applyFill="1" applyBorder="1" applyAlignment="1">
      <alignment horizontal="left" vertical="center"/>
    </xf>
    <xf numFmtId="0" fontId="17" fillId="3" borderId="18" xfId="4" applyFont="1" applyFill="1" applyBorder="1" applyAlignment="1">
      <alignment horizontal="left" vertical="center"/>
    </xf>
    <xf numFmtId="0" fontId="17" fillId="3" borderId="19" xfId="4" applyFont="1" applyFill="1" applyBorder="1" applyAlignment="1">
      <alignment horizontal="left" vertical="center"/>
    </xf>
    <xf numFmtId="0" fontId="17" fillId="3" borderId="33" xfId="4" applyFont="1" applyFill="1" applyBorder="1" applyAlignment="1">
      <alignment horizontal="left" vertical="center"/>
    </xf>
    <xf numFmtId="0" fontId="17" fillId="3" borderId="16" xfId="4" applyFont="1" applyFill="1" applyBorder="1" applyAlignment="1">
      <alignment horizontal="center" vertical="center"/>
    </xf>
    <xf numFmtId="0" fontId="17" fillId="3" borderId="25" xfId="4" applyFont="1" applyFill="1" applyBorder="1" applyAlignment="1">
      <alignment horizontal="center" vertical="center"/>
    </xf>
    <xf numFmtId="0" fontId="17" fillId="3" borderId="35" xfId="4" applyFont="1" applyFill="1" applyBorder="1" applyAlignment="1">
      <alignment horizontal="center" vertical="center"/>
    </xf>
    <xf numFmtId="0" fontId="17" fillId="3" borderId="26" xfId="4" applyFont="1" applyFill="1" applyBorder="1" applyAlignment="1">
      <alignment horizontal="center" vertical="center"/>
    </xf>
    <xf numFmtId="0" fontId="17" fillId="3" borderId="27" xfId="4" applyFont="1" applyFill="1" applyBorder="1" applyAlignment="1">
      <alignment horizontal="center" vertical="center"/>
    </xf>
    <xf numFmtId="0" fontId="17" fillId="3" borderId="36" xfId="4" applyFont="1" applyFill="1" applyBorder="1" applyAlignment="1">
      <alignment horizontal="center" vertical="center"/>
    </xf>
    <xf numFmtId="0" fontId="15" fillId="3" borderId="19" xfId="4" applyFont="1" applyFill="1" applyBorder="1" applyAlignment="1">
      <alignment horizontal="center" vertical="center"/>
    </xf>
    <xf numFmtId="0" fontId="18" fillId="3" borderId="21" xfId="4" applyFont="1" applyFill="1" applyBorder="1" applyAlignment="1">
      <alignment horizontal="center" vertical="center" wrapText="1"/>
    </xf>
    <xf numFmtId="0" fontId="18" fillId="3" borderId="21" xfId="4" applyFont="1" applyFill="1" applyBorder="1" applyAlignment="1">
      <alignment horizontal="center" vertical="center"/>
    </xf>
    <xf numFmtId="0" fontId="17" fillId="3" borderId="22" xfId="4" applyFont="1" applyFill="1" applyBorder="1" applyAlignment="1">
      <alignment horizontal="center" vertical="center"/>
    </xf>
    <xf numFmtId="0" fontId="17" fillId="3" borderId="23" xfId="4" applyFont="1" applyFill="1" applyBorder="1" applyAlignment="1">
      <alignment horizontal="center" vertical="center"/>
    </xf>
    <xf numFmtId="0" fontId="17" fillId="3" borderId="24" xfId="4" applyFont="1" applyFill="1" applyBorder="1" applyAlignment="1">
      <alignment horizontal="center" vertical="center"/>
    </xf>
    <xf numFmtId="0" fontId="14" fillId="3" borderId="21" xfId="4" applyFont="1" applyFill="1" applyBorder="1" applyAlignment="1">
      <alignment horizontal="left" vertical="center"/>
    </xf>
    <xf numFmtId="58" fontId="17" fillId="3" borderId="19" xfId="4" applyNumberFormat="1" applyFont="1" applyFill="1" applyBorder="1" applyAlignment="1">
      <alignment horizontal="center" vertical="center"/>
    </xf>
    <xf numFmtId="0" fontId="17" fillId="3" borderId="19" xfId="4" applyFont="1" applyFill="1" applyBorder="1" applyAlignment="1">
      <alignment horizontal="center" vertical="center"/>
    </xf>
    <xf numFmtId="0" fontId="13" fillId="0" borderId="12" xfId="4" applyFont="1" applyFill="1" applyBorder="1" applyAlignment="1">
      <alignment horizontal="center" vertical="top"/>
    </xf>
    <xf numFmtId="0" fontId="15" fillId="3" borderId="14" xfId="4" applyFont="1" applyFill="1" applyBorder="1" applyAlignment="1">
      <alignment horizontal="center" vertical="center"/>
    </xf>
    <xf numFmtId="0" fontId="16" fillId="3" borderId="15" xfId="4" applyFont="1" applyFill="1" applyBorder="1" applyAlignment="1">
      <alignment horizontal="center" vertical="center"/>
    </xf>
    <xf numFmtId="0" fontId="14" fillId="3" borderId="16" xfId="4" applyFont="1" applyFill="1" applyBorder="1" applyAlignment="1">
      <alignment horizontal="center" vertical="center"/>
    </xf>
    <xf numFmtId="0" fontId="14" fillId="3" borderId="17" xfId="4" applyFont="1" applyFill="1" applyBorder="1" applyAlignment="1">
      <alignment horizontal="center" vertical="center"/>
    </xf>
    <xf numFmtId="0" fontId="49" fillId="3" borderId="14" xfId="4" applyFont="1" applyFill="1" applyBorder="1" applyAlignment="1">
      <alignment horizontal="center" vertical="center"/>
    </xf>
    <xf numFmtId="0" fontId="17" fillId="3" borderId="32" xfId="4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1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0" fillId="0" borderId="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2">
    <cellStyle name="S10" xfId="11"/>
    <cellStyle name="S16" xfId="1"/>
    <cellStyle name="常规" xfId="0" builtinId="0"/>
    <cellStyle name="常规 11 17" xfId="10"/>
    <cellStyle name="常规 2" xfId="4"/>
    <cellStyle name="常规 23" xfId="7"/>
    <cellStyle name="常规 3" xfId="9"/>
    <cellStyle name="常规 38 2" xfId="6"/>
    <cellStyle name="常规 4" xfId="5"/>
    <cellStyle name="常规 40" xfId="2"/>
    <cellStyle name="常规 68 3" xfId="3"/>
    <cellStyle name="常规 72" xfId="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checked="Checked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checked="Checked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checked="Checked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checked="Checked" noThreeD="1"/>
</file>

<file path=xl/ctrlProps/ctrlProp165.xml><?xml version="1.0" encoding="utf-8"?>
<formControlPr xmlns="http://schemas.microsoft.com/office/spreadsheetml/2009/9/main" objectType="CheckBox" checked="Checked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checked="Checked" noThreeD="1"/>
</file>

<file path=xl/ctrlProps/ctrlProp174.xml><?xml version="1.0" encoding="utf-8"?>
<formControlPr xmlns="http://schemas.microsoft.com/office/spreadsheetml/2009/9/main" objectType="CheckBox" checked="Checked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6</xdr:col>
          <xdr:colOff>0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10</xdr:col>
          <xdr:colOff>0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247650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247650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6</xdr:col>
          <xdr:colOff>0</xdr:colOff>
          <xdr:row>13</xdr:row>
          <xdr:rowOff>161925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10</xdr:col>
          <xdr:colOff>0</xdr:colOff>
          <xdr:row>13</xdr:row>
          <xdr:rowOff>161925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247650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247650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6</xdr:row>
          <xdr:rowOff>180975</xdr:rowOff>
        </xdr:from>
        <xdr:to>
          <xdr:col>3</xdr:col>
          <xdr:colOff>95250</xdr:colOff>
          <xdr:row>8</xdr:row>
          <xdr:rowOff>85725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8</xdr:row>
          <xdr:rowOff>161925</xdr:rowOff>
        </xdr:from>
        <xdr:to>
          <xdr:col>3</xdr:col>
          <xdr:colOff>57150</xdr:colOff>
          <xdr:row>10</xdr:row>
          <xdr:rowOff>66675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10</xdr:col>
      <xdr:colOff>323850</xdr:colOff>
      <xdr:row>16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175895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1708150" y="3987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1631950" y="3987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1758950" y="436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323850</xdr:colOff>
      <xdr:row>16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175895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323850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1708150" y="3606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323850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1631950" y="3606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1758950" y="3987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1708150" y="3987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1631950" y="3987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1758950" y="3987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0</xdr:colOff>
      <xdr:row>16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2501900" y="544830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0</xdr:colOff>
      <xdr:row>16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2451100" y="5448300"/>
          <a:ext cx="43878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0</xdr:colOff>
      <xdr:row>16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2374900" y="5448300"/>
          <a:ext cx="4464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0</xdr:colOff>
      <xdr:row>16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2501900" y="544830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0</xdr:colOff>
      <xdr:row>16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2501900" y="544830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61" Type="http://schemas.openxmlformats.org/officeDocument/2006/relationships/ctrlProp" Target="../ctrlProps/ctrlProp59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42" Type="http://schemas.openxmlformats.org/officeDocument/2006/relationships/ctrlProp" Target="../ctrlProps/ctrlProp141.xml"/><Relationship Id="rId47" Type="http://schemas.openxmlformats.org/officeDocument/2006/relationships/ctrlProp" Target="../ctrlProps/ctrlProp146.xml"/><Relationship Id="rId50" Type="http://schemas.openxmlformats.org/officeDocument/2006/relationships/ctrlProp" Target="../ctrlProps/ctrlProp149.xml"/><Relationship Id="rId55" Type="http://schemas.openxmlformats.org/officeDocument/2006/relationships/ctrlProp" Target="../ctrlProps/ctrlProp154.xml"/><Relationship Id="rId63" Type="http://schemas.openxmlformats.org/officeDocument/2006/relationships/ctrlProp" Target="../ctrlProps/ctrlProp162.xml"/><Relationship Id="rId68" Type="http://schemas.openxmlformats.org/officeDocument/2006/relationships/ctrlProp" Target="../ctrlProps/ctrlProp167.xml"/><Relationship Id="rId76" Type="http://schemas.openxmlformats.org/officeDocument/2006/relationships/ctrlProp" Target="../ctrlProps/ctrlProp175.xml"/><Relationship Id="rId7" Type="http://schemas.openxmlformats.org/officeDocument/2006/relationships/ctrlProp" Target="../ctrlProps/ctrlProp106.xml"/><Relationship Id="rId71" Type="http://schemas.openxmlformats.org/officeDocument/2006/relationships/ctrlProp" Target="../ctrlProps/ctrlProp170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9" Type="http://schemas.openxmlformats.org/officeDocument/2006/relationships/ctrlProp" Target="../ctrlProps/ctrlProp128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45" Type="http://schemas.openxmlformats.org/officeDocument/2006/relationships/ctrlProp" Target="../ctrlProps/ctrlProp144.xml"/><Relationship Id="rId53" Type="http://schemas.openxmlformats.org/officeDocument/2006/relationships/ctrlProp" Target="../ctrlProps/ctrlProp152.xml"/><Relationship Id="rId58" Type="http://schemas.openxmlformats.org/officeDocument/2006/relationships/ctrlProp" Target="../ctrlProps/ctrlProp157.xml"/><Relationship Id="rId66" Type="http://schemas.openxmlformats.org/officeDocument/2006/relationships/ctrlProp" Target="../ctrlProps/ctrlProp165.xml"/><Relationship Id="rId74" Type="http://schemas.openxmlformats.org/officeDocument/2006/relationships/ctrlProp" Target="../ctrlProps/ctrlProp173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49" Type="http://schemas.openxmlformats.org/officeDocument/2006/relationships/ctrlProp" Target="../ctrlProps/ctrlProp148.xml"/><Relationship Id="rId57" Type="http://schemas.openxmlformats.org/officeDocument/2006/relationships/ctrlProp" Target="../ctrlProps/ctrlProp156.xml"/><Relationship Id="rId61" Type="http://schemas.openxmlformats.org/officeDocument/2006/relationships/ctrlProp" Target="../ctrlProps/ctrlProp160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4" Type="http://schemas.openxmlformats.org/officeDocument/2006/relationships/ctrlProp" Target="../ctrlProps/ctrlProp143.xml"/><Relationship Id="rId52" Type="http://schemas.openxmlformats.org/officeDocument/2006/relationships/ctrlProp" Target="../ctrlProps/ctrlProp151.xml"/><Relationship Id="rId60" Type="http://schemas.openxmlformats.org/officeDocument/2006/relationships/ctrlProp" Target="../ctrlProps/ctrlProp159.xml"/><Relationship Id="rId65" Type="http://schemas.openxmlformats.org/officeDocument/2006/relationships/ctrlProp" Target="../ctrlProps/ctrlProp164.xml"/><Relationship Id="rId73" Type="http://schemas.openxmlformats.org/officeDocument/2006/relationships/ctrlProp" Target="../ctrlProps/ctrlProp172.xml"/><Relationship Id="rId78" Type="http://schemas.openxmlformats.org/officeDocument/2006/relationships/ctrlProp" Target="../ctrlProps/ctrlProp177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43" Type="http://schemas.openxmlformats.org/officeDocument/2006/relationships/ctrlProp" Target="../ctrlProps/ctrlProp142.xml"/><Relationship Id="rId48" Type="http://schemas.openxmlformats.org/officeDocument/2006/relationships/ctrlProp" Target="../ctrlProps/ctrlProp147.xml"/><Relationship Id="rId56" Type="http://schemas.openxmlformats.org/officeDocument/2006/relationships/ctrlProp" Target="../ctrlProps/ctrlProp155.xml"/><Relationship Id="rId64" Type="http://schemas.openxmlformats.org/officeDocument/2006/relationships/ctrlProp" Target="../ctrlProps/ctrlProp163.xml"/><Relationship Id="rId69" Type="http://schemas.openxmlformats.org/officeDocument/2006/relationships/ctrlProp" Target="../ctrlProps/ctrlProp168.xml"/><Relationship Id="rId77" Type="http://schemas.openxmlformats.org/officeDocument/2006/relationships/ctrlProp" Target="../ctrlProps/ctrlProp176.xml"/><Relationship Id="rId8" Type="http://schemas.openxmlformats.org/officeDocument/2006/relationships/ctrlProp" Target="../ctrlProps/ctrlProp107.xml"/><Relationship Id="rId51" Type="http://schemas.openxmlformats.org/officeDocument/2006/relationships/ctrlProp" Target="../ctrlProps/ctrlProp150.xml"/><Relationship Id="rId72" Type="http://schemas.openxmlformats.org/officeDocument/2006/relationships/ctrlProp" Target="../ctrlProps/ctrlProp171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46" Type="http://schemas.openxmlformats.org/officeDocument/2006/relationships/ctrlProp" Target="../ctrlProps/ctrlProp145.xml"/><Relationship Id="rId59" Type="http://schemas.openxmlformats.org/officeDocument/2006/relationships/ctrlProp" Target="../ctrlProps/ctrlProp158.xml"/><Relationship Id="rId67" Type="http://schemas.openxmlformats.org/officeDocument/2006/relationships/ctrlProp" Target="../ctrlProps/ctrlProp166.xml"/><Relationship Id="rId20" Type="http://schemas.openxmlformats.org/officeDocument/2006/relationships/ctrlProp" Target="../ctrlProps/ctrlProp119.xml"/><Relationship Id="rId41" Type="http://schemas.openxmlformats.org/officeDocument/2006/relationships/ctrlProp" Target="../ctrlProps/ctrlProp140.xml"/><Relationship Id="rId54" Type="http://schemas.openxmlformats.org/officeDocument/2006/relationships/ctrlProp" Target="../ctrlProps/ctrlProp153.xml"/><Relationship Id="rId62" Type="http://schemas.openxmlformats.org/officeDocument/2006/relationships/ctrlProp" Target="../ctrlProps/ctrlProp161.xml"/><Relationship Id="rId70" Type="http://schemas.openxmlformats.org/officeDocument/2006/relationships/ctrlProp" Target="../ctrlProps/ctrlProp169.xml"/><Relationship Id="rId75" Type="http://schemas.openxmlformats.org/officeDocument/2006/relationships/ctrlProp" Target="../ctrlProps/ctrlProp174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zoomScale="120" zoomScaleNormal="120" workbookViewId="0">
      <selection activeCell="B9" sqref="B9"/>
    </sheetView>
  </sheetViews>
  <sheetFormatPr defaultColWidth="11" defaultRowHeight="14.25" x14ac:dyDescent="0.15"/>
  <cols>
    <col min="1" max="1" width="5.5" customWidth="1"/>
    <col min="2" max="2" width="96.375" style="135" customWidth="1"/>
    <col min="3" max="3" width="10.125" customWidth="1"/>
  </cols>
  <sheetData>
    <row r="1" spans="1:2" ht="21" customHeight="1" x14ac:dyDescent="0.15">
      <c r="A1" s="136"/>
      <c r="B1" s="137" t="s">
        <v>0</v>
      </c>
    </row>
    <row r="2" spans="1:2" x14ac:dyDescent="0.15">
      <c r="A2" s="5">
        <v>1</v>
      </c>
      <c r="B2" s="138" t="s">
        <v>1</v>
      </c>
    </row>
    <row r="3" spans="1:2" x14ac:dyDescent="0.15">
      <c r="A3" s="5">
        <v>2</v>
      </c>
      <c r="B3" s="138" t="s">
        <v>2</v>
      </c>
    </row>
    <row r="4" spans="1:2" x14ac:dyDescent="0.15">
      <c r="A4" s="5">
        <v>3</v>
      </c>
      <c r="B4" s="138" t="s">
        <v>3</v>
      </c>
    </row>
    <row r="5" spans="1:2" x14ac:dyDescent="0.15">
      <c r="A5" s="5">
        <v>4</v>
      </c>
      <c r="B5" s="138" t="s">
        <v>4</v>
      </c>
    </row>
    <row r="6" spans="1:2" x14ac:dyDescent="0.15">
      <c r="A6" s="5">
        <v>5</v>
      </c>
      <c r="B6" s="138" t="s">
        <v>5</v>
      </c>
    </row>
    <row r="7" spans="1:2" x14ac:dyDescent="0.15">
      <c r="A7" s="5">
        <v>6</v>
      </c>
      <c r="B7" s="138" t="s">
        <v>6</v>
      </c>
    </row>
    <row r="8" spans="1:2" s="134" customFormat="1" ht="15" customHeight="1" x14ac:dyDescent="0.15">
      <c r="A8" s="139">
        <v>7</v>
      </c>
      <c r="B8" s="140" t="s">
        <v>7</v>
      </c>
    </row>
    <row r="9" spans="1:2" ht="18.95" customHeight="1" x14ac:dyDescent="0.15">
      <c r="A9" s="136"/>
      <c r="B9" s="141" t="s">
        <v>8</v>
      </c>
    </row>
    <row r="10" spans="1:2" ht="15.95" customHeight="1" x14ac:dyDescent="0.15">
      <c r="A10" s="5">
        <v>1</v>
      </c>
      <c r="B10" s="142" t="s">
        <v>9</v>
      </c>
    </row>
    <row r="11" spans="1:2" x14ac:dyDescent="0.15">
      <c r="A11" s="5">
        <v>2</v>
      </c>
      <c r="B11" s="138" t="s">
        <v>10</v>
      </c>
    </row>
    <row r="12" spans="1:2" x14ac:dyDescent="0.15">
      <c r="A12" s="5">
        <v>3</v>
      </c>
      <c r="B12" s="140" t="s">
        <v>11</v>
      </c>
    </row>
    <row r="13" spans="1:2" x14ac:dyDescent="0.15">
      <c r="A13" s="5">
        <v>4</v>
      </c>
      <c r="B13" s="138" t="s">
        <v>12</v>
      </c>
    </row>
    <row r="14" spans="1:2" x14ac:dyDescent="0.15">
      <c r="A14" s="5">
        <v>5</v>
      </c>
      <c r="B14" s="138" t="s">
        <v>13</v>
      </c>
    </row>
    <row r="15" spans="1:2" x14ac:dyDescent="0.15">
      <c r="A15" s="5">
        <v>6</v>
      </c>
      <c r="B15" s="138" t="s">
        <v>14</v>
      </c>
    </row>
    <row r="16" spans="1:2" x14ac:dyDescent="0.15">
      <c r="A16" s="5">
        <v>7</v>
      </c>
      <c r="B16" s="138" t="s">
        <v>15</v>
      </c>
    </row>
    <row r="17" spans="1:2" x14ac:dyDescent="0.15">
      <c r="A17" s="5">
        <v>8</v>
      </c>
      <c r="B17" s="138" t="s">
        <v>16</v>
      </c>
    </row>
    <row r="18" spans="1:2" x14ac:dyDescent="0.15">
      <c r="A18" s="5">
        <v>9</v>
      </c>
      <c r="B18" s="138" t="s">
        <v>17</v>
      </c>
    </row>
    <row r="19" spans="1:2" x14ac:dyDescent="0.15">
      <c r="A19" s="5"/>
      <c r="B19" s="138"/>
    </row>
    <row r="20" spans="1:2" ht="20.25" x14ac:dyDescent="0.15">
      <c r="A20" s="136"/>
      <c r="B20" s="137" t="s">
        <v>18</v>
      </c>
    </row>
    <row r="21" spans="1:2" x14ac:dyDescent="0.15">
      <c r="A21" s="5">
        <v>1</v>
      </c>
      <c r="B21" s="143" t="s">
        <v>19</v>
      </c>
    </row>
    <row r="22" spans="1:2" x14ac:dyDescent="0.15">
      <c r="A22" s="5">
        <v>2</v>
      </c>
      <c r="B22" s="138" t="s">
        <v>20</v>
      </c>
    </row>
    <row r="23" spans="1:2" x14ac:dyDescent="0.15">
      <c r="A23" s="5">
        <v>3</v>
      </c>
      <c r="B23" s="138" t="s">
        <v>21</v>
      </c>
    </row>
    <row r="24" spans="1:2" x14ac:dyDescent="0.15">
      <c r="A24" s="5">
        <v>4</v>
      </c>
      <c r="B24" s="138" t="s">
        <v>22</v>
      </c>
    </row>
    <row r="25" spans="1:2" x14ac:dyDescent="0.15">
      <c r="A25" s="5">
        <v>5</v>
      </c>
      <c r="B25" s="138" t="s">
        <v>23</v>
      </c>
    </row>
    <row r="26" spans="1:2" x14ac:dyDescent="0.15">
      <c r="A26" s="5">
        <v>6</v>
      </c>
      <c r="B26" s="138" t="s">
        <v>24</v>
      </c>
    </row>
    <row r="27" spans="1:2" x14ac:dyDescent="0.15">
      <c r="A27" s="5">
        <v>7</v>
      </c>
      <c r="B27" s="138" t="s">
        <v>25</v>
      </c>
    </row>
    <row r="28" spans="1:2" x14ac:dyDescent="0.15">
      <c r="A28" s="5">
        <v>8</v>
      </c>
      <c r="B28" s="138" t="s">
        <v>26</v>
      </c>
    </row>
    <row r="29" spans="1:2" x14ac:dyDescent="0.15">
      <c r="A29" s="5"/>
      <c r="B29" s="138"/>
    </row>
    <row r="30" spans="1:2" ht="20.25" x14ac:dyDescent="0.15">
      <c r="A30" s="136"/>
      <c r="B30" s="137" t="s">
        <v>27</v>
      </c>
    </row>
    <row r="31" spans="1:2" x14ac:dyDescent="0.15">
      <c r="A31" s="5">
        <v>1</v>
      </c>
      <c r="B31" s="143" t="s">
        <v>28</v>
      </c>
    </row>
    <row r="32" spans="1:2" x14ac:dyDescent="0.15">
      <c r="A32" s="5">
        <v>2</v>
      </c>
      <c r="B32" s="138" t="s">
        <v>29</v>
      </c>
    </row>
    <row r="33" spans="1:2" x14ac:dyDescent="0.15">
      <c r="A33" s="5">
        <v>3</v>
      </c>
      <c r="B33" s="138" t="s">
        <v>30</v>
      </c>
    </row>
    <row r="34" spans="1:2" x14ac:dyDescent="0.15">
      <c r="A34" s="5">
        <v>4</v>
      </c>
      <c r="B34" s="138" t="s">
        <v>31</v>
      </c>
    </row>
    <row r="35" spans="1:2" x14ac:dyDescent="0.15">
      <c r="A35" s="5">
        <v>5</v>
      </c>
      <c r="B35" s="138" t="s">
        <v>32</v>
      </c>
    </row>
    <row r="36" spans="1:2" x14ac:dyDescent="0.15">
      <c r="A36" s="5">
        <v>6</v>
      </c>
      <c r="B36" s="138" t="s">
        <v>33</v>
      </c>
    </row>
    <row r="37" spans="1:2" x14ac:dyDescent="0.15">
      <c r="A37" s="5">
        <v>7</v>
      </c>
      <c r="B37" s="138" t="s">
        <v>34</v>
      </c>
    </row>
    <row r="38" spans="1:2" x14ac:dyDescent="0.15">
      <c r="A38" s="5"/>
      <c r="B38" s="138"/>
    </row>
    <row r="40" spans="1:2" x14ac:dyDescent="0.15">
      <c r="A40" s="144" t="s">
        <v>35</v>
      </c>
      <c r="B40" s="145"/>
    </row>
  </sheetData>
  <phoneticPr fontId="3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="125" zoomScaleNormal="125" workbookViewId="0">
      <selection activeCell="H32" sqref="H32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89" t="s">
        <v>259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</row>
    <row r="2" spans="1:14" s="1" customFormat="1" ht="16.5" x14ac:dyDescent="0.3">
      <c r="A2" s="13" t="s">
        <v>260</v>
      </c>
      <c r="B2" s="14" t="s">
        <v>213</v>
      </c>
      <c r="C2" s="14" t="s">
        <v>214</v>
      </c>
      <c r="D2" s="14" t="s">
        <v>215</v>
      </c>
      <c r="E2" s="14" t="s">
        <v>216</v>
      </c>
      <c r="F2" s="14" t="s">
        <v>217</v>
      </c>
      <c r="G2" s="13" t="s">
        <v>261</v>
      </c>
      <c r="H2" s="13" t="s">
        <v>262</v>
      </c>
      <c r="I2" s="13" t="s">
        <v>263</v>
      </c>
      <c r="J2" s="13" t="s">
        <v>262</v>
      </c>
      <c r="K2" s="13" t="s">
        <v>264</v>
      </c>
      <c r="L2" s="13" t="s">
        <v>262</v>
      </c>
      <c r="M2" s="14" t="s">
        <v>256</v>
      </c>
      <c r="N2" s="14" t="s">
        <v>234</v>
      </c>
    </row>
    <row r="3" spans="1:1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15" t="s">
        <v>260</v>
      </c>
      <c r="B4" s="16" t="s">
        <v>265</v>
      </c>
      <c r="C4" s="16" t="s">
        <v>257</v>
      </c>
      <c r="D4" s="16" t="s">
        <v>215</v>
      </c>
      <c r="E4" s="14" t="s">
        <v>216</v>
      </c>
      <c r="F4" s="14" t="s">
        <v>217</v>
      </c>
      <c r="G4" s="13" t="s">
        <v>261</v>
      </c>
      <c r="H4" s="13" t="s">
        <v>262</v>
      </c>
      <c r="I4" s="13" t="s">
        <v>263</v>
      </c>
      <c r="J4" s="13" t="s">
        <v>262</v>
      </c>
      <c r="K4" s="13" t="s">
        <v>264</v>
      </c>
      <c r="L4" s="13" t="s">
        <v>262</v>
      </c>
      <c r="M4" s="14" t="s">
        <v>256</v>
      </c>
      <c r="N4" s="14" t="s">
        <v>234</v>
      </c>
    </row>
    <row r="5" spans="1:1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91" t="s">
        <v>284</v>
      </c>
      <c r="B11" s="392"/>
      <c r="C11" s="392"/>
      <c r="D11" s="393"/>
      <c r="E11" s="394"/>
      <c r="F11" s="395"/>
      <c r="G11" s="396"/>
      <c r="H11" s="12"/>
      <c r="I11" s="397" t="s">
        <v>266</v>
      </c>
      <c r="J11" s="392"/>
      <c r="K11" s="392"/>
      <c r="L11" s="8"/>
      <c r="M11" s="8"/>
      <c r="N11" s="10"/>
    </row>
    <row r="12" spans="1:14" ht="16.5" x14ac:dyDescent="0.15">
      <c r="A12" s="398" t="s">
        <v>267</v>
      </c>
      <c r="B12" s="399"/>
      <c r="C12" s="399"/>
      <c r="D12" s="399"/>
      <c r="E12" s="399"/>
      <c r="F12" s="399"/>
      <c r="G12" s="399"/>
      <c r="H12" s="399"/>
      <c r="I12" s="399"/>
      <c r="J12" s="399"/>
      <c r="K12" s="399"/>
      <c r="L12" s="399"/>
      <c r="M12" s="399"/>
      <c r="N12" s="399"/>
    </row>
  </sheetData>
  <mergeCells count="5">
    <mergeCell ref="A1:N1"/>
    <mergeCell ref="A11:D11"/>
    <mergeCell ref="E11:G11"/>
    <mergeCell ref="I11:K11"/>
    <mergeCell ref="A12:N12"/>
  </mergeCells>
  <phoneticPr fontId="37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zoomScale="125" zoomScaleNormal="125" workbookViewId="0">
      <selection activeCell="G17" sqref="G17"/>
    </sheetView>
  </sheetViews>
  <sheetFormatPr defaultColWidth="9" defaultRowHeight="14.25" x14ac:dyDescent="0.15"/>
  <cols>
    <col min="1" max="1" width="9.875" customWidth="1"/>
    <col min="2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23" ht="29.25" x14ac:dyDescent="0.15">
      <c r="A1" s="389" t="s">
        <v>268</v>
      </c>
      <c r="B1" s="389"/>
      <c r="C1" s="389"/>
      <c r="D1" s="389"/>
      <c r="E1" s="389"/>
      <c r="F1" s="389"/>
      <c r="G1" s="389"/>
      <c r="H1" s="389"/>
      <c r="I1" s="389"/>
      <c r="J1" s="389"/>
    </row>
    <row r="2" spans="1:23" s="1" customFormat="1" ht="16.5" x14ac:dyDescent="0.3">
      <c r="A2" s="3" t="s">
        <v>250</v>
      </c>
      <c r="B2" s="4" t="s">
        <v>217</v>
      </c>
      <c r="C2" s="4" t="s">
        <v>213</v>
      </c>
      <c r="D2" s="4" t="s">
        <v>214</v>
      </c>
      <c r="E2" s="4" t="s">
        <v>215</v>
      </c>
      <c r="F2" s="4" t="s">
        <v>216</v>
      </c>
      <c r="G2" s="3" t="s">
        <v>269</v>
      </c>
      <c r="H2" s="3" t="s">
        <v>270</v>
      </c>
      <c r="I2" s="3" t="s">
        <v>271</v>
      </c>
      <c r="J2" s="3" t="s">
        <v>272</v>
      </c>
      <c r="K2" s="4" t="s">
        <v>256</v>
      </c>
      <c r="L2" s="4" t="s">
        <v>234</v>
      </c>
    </row>
    <row r="3" spans="1:23" x14ac:dyDescent="0.15">
      <c r="A3" s="5"/>
      <c r="B3" s="149"/>
      <c r="C3" s="11"/>
      <c r="D3" s="146"/>
      <c r="E3" s="147"/>
      <c r="F3" s="148"/>
      <c r="G3" s="149"/>
      <c r="H3" s="150"/>
      <c r="I3" s="6"/>
      <c r="J3" s="6"/>
      <c r="K3" s="6" t="s">
        <v>273</v>
      </c>
      <c r="L3" s="6"/>
    </row>
    <row r="4" spans="1:23" x14ac:dyDescent="0.15">
      <c r="A4" s="5"/>
      <c r="B4" s="151"/>
      <c r="C4" s="158"/>
      <c r="D4" s="146"/>
      <c r="E4" s="147"/>
      <c r="F4" s="148"/>
      <c r="G4" s="150"/>
      <c r="H4" s="149"/>
      <c r="I4" s="6"/>
      <c r="J4" s="6"/>
      <c r="K4" s="6" t="s">
        <v>273</v>
      </c>
      <c r="L4" s="6"/>
    </row>
    <row r="5" spans="1:23" x14ac:dyDescent="0.15">
      <c r="A5" s="5"/>
      <c r="B5" s="6"/>
      <c r="C5" s="11"/>
      <c r="D5" s="6"/>
      <c r="E5" s="6"/>
      <c r="F5" s="6"/>
      <c r="G5" s="6"/>
      <c r="H5" s="6"/>
      <c r="I5" s="6"/>
      <c r="J5" s="6"/>
      <c r="K5" s="6"/>
      <c r="L5" s="6"/>
    </row>
    <row r="6" spans="1:23" x14ac:dyDescent="0.15">
      <c r="A6" s="5"/>
      <c r="B6" s="6"/>
      <c r="C6" s="11"/>
      <c r="D6" s="6"/>
      <c r="E6" s="6"/>
      <c r="F6" s="6"/>
      <c r="G6" s="6"/>
      <c r="H6" s="6"/>
      <c r="I6" s="6"/>
      <c r="J6" s="6"/>
      <c r="K6" s="6"/>
      <c r="L6" s="6"/>
    </row>
    <row r="7" spans="1:23" x14ac:dyDescent="0.15">
      <c r="A7" s="5"/>
      <c r="B7" s="6"/>
      <c r="C7" s="11"/>
      <c r="D7" s="6"/>
      <c r="E7" s="6"/>
      <c r="F7" s="6"/>
      <c r="G7" s="6"/>
      <c r="H7" s="6"/>
      <c r="I7" s="6"/>
      <c r="J7" s="6"/>
      <c r="K7" s="6"/>
      <c r="L7" s="6"/>
    </row>
    <row r="8" spans="1:23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23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23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23" s="2" customFormat="1" ht="18.75" x14ac:dyDescent="0.15">
      <c r="A11" s="391" t="s">
        <v>283</v>
      </c>
      <c r="B11" s="392"/>
      <c r="C11" s="392"/>
      <c r="D11" s="393"/>
      <c r="E11" s="394"/>
      <c r="F11" s="395"/>
      <c r="G11" s="395"/>
      <c r="H11" s="395"/>
      <c r="I11" s="396"/>
      <c r="J11" s="12"/>
      <c r="K11" s="397" t="s">
        <v>238</v>
      </c>
      <c r="L11" s="392"/>
      <c r="M11" s="392"/>
      <c r="N11" s="393"/>
      <c r="O11" s="8"/>
      <c r="P11" s="8"/>
      <c r="Q11" s="8"/>
      <c r="R11" s="8"/>
      <c r="S11" s="8"/>
      <c r="T11" s="8"/>
      <c r="U11" s="8"/>
      <c r="V11" s="8"/>
      <c r="W11" s="6" t="s">
        <v>237</v>
      </c>
    </row>
    <row r="12" spans="1:23" ht="16.5" x14ac:dyDescent="0.15">
      <c r="A12" s="398" t="s">
        <v>274</v>
      </c>
      <c r="B12" s="398"/>
      <c r="C12" s="399"/>
      <c r="D12" s="399"/>
      <c r="E12" s="399"/>
      <c r="F12" s="399"/>
      <c r="G12" s="399"/>
      <c r="H12" s="399"/>
      <c r="I12" s="399"/>
      <c r="J12" s="399"/>
      <c r="K12" s="399"/>
      <c r="L12" s="399"/>
    </row>
  </sheetData>
  <mergeCells count="5">
    <mergeCell ref="A1:J1"/>
    <mergeCell ref="A11:D11"/>
    <mergeCell ref="E11:I11"/>
    <mergeCell ref="K11:N11"/>
    <mergeCell ref="A12:L12"/>
  </mergeCells>
  <phoneticPr fontId="37" type="noConversion"/>
  <dataValidations count="1">
    <dataValidation type="list" allowBlank="1" showInputMessage="1" showErrorMessage="1" sqref="W11 L12 L3:L10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="125" zoomScaleNormal="125" workbookViewId="0">
      <selection activeCell="G10" sqref="G10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89" t="s">
        <v>275</v>
      </c>
      <c r="B1" s="389"/>
      <c r="C1" s="389"/>
      <c r="D1" s="389"/>
      <c r="E1" s="389"/>
      <c r="F1" s="389"/>
      <c r="G1" s="389"/>
      <c r="H1" s="389"/>
      <c r="I1" s="389"/>
    </row>
    <row r="2" spans="1:9" s="1" customFormat="1" ht="16.5" x14ac:dyDescent="0.3">
      <c r="A2" s="400" t="s">
        <v>212</v>
      </c>
      <c r="B2" s="401" t="s">
        <v>217</v>
      </c>
      <c r="C2" s="401" t="s">
        <v>257</v>
      </c>
      <c r="D2" s="401" t="s">
        <v>215</v>
      </c>
      <c r="E2" s="401" t="s">
        <v>216</v>
      </c>
      <c r="F2" s="3" t="s">
        <v>276</v>
      </c>
      <c r="G2" s="3" t="s">
        <v>242</v>
      </c>
      <c r="H2" s="404" t="s">
        <v>243</v>
      </c>
      <c r="I2" s="408" t="s">
        <v>245</v>
      </c>
    </row>
    <row r="3" spans="1:9" s="1" customFormat="1" ht="16.5" x14ac:dyDescent="0.3">
      <c r="A3" s="400"/>
      <c r="B3" s="402"/>
      <c r="C3" s="402"/>
      <c r="D3" s="402"/>
      <c r="E3" s="402"/>
      <c r="F3" s="3" t="s">
        <v>277</v>
      </c>
      <c r="G3" s="3" t="s">
        <v>246</v>
      </c>
      <c r="H3" s="405"/>
      <c r="I3" s="409"/>
    </row>
    <row r="4" spans="1:9" x14ac:dyDescent="0.15">
      <c r="A4" s="5">
        <v>1</v>
      </c>
      <c r="B4" s="152" t="s">
        <v>278</v>
      </c>
      <c r="C4" s="153" t="s">
        <v>279</v>
      </c>
      <c r="D4" s="154" t="s">
        <v>280</v>
      </c>
      <c r="E4" s="162" t="s">
        <v>285</v>
      </c>
      <c r="F4" s="6">
        <v>0.2</v>
      </c>
      <c r="G4" s="6">
        <v>0.2</v>
      </c>
      <c r="H4" s="6">
        <v>0.2</v>
      </c>
      <c r="I4" s="6" t="s">
        <v>237</v>
      </c>
    </row>
    <row r="5" spans="1:9" x14ac:dyDescent="0.15">
      <c r="A5" s="5">
        <v>2</v>
      </c>
      <c r="B5" s="5"/>
      <c r="C5" s="6"/>
      <c r="D5" s="6"/>
      <c r="E5" s="6"/>
      <c r="F5" s="6"/>
      <c r="G5" s="6"/>
      <c r="H5" s="6"/>
      <c r="I5" s="6"/>
    </row>
    <row r="6" spans="1:9" x14ac:dyDescent="0.15">
      <c r="A6" s="5"/>
      <c r="B6" s="5"/>
      <c r="C6" s="6"/>
      <c r="D6" s="6"/>
      <c r="E6" s="6"/>
      <c r="F6" s="6"/>
      <c r="G6" s="6"/>
      <c r="H6" s="6"/>
      <c r="I6" s="6"/>
    </row>
    <row r="7" spans="1:9" x14ac:dyDescent="0.15">
      <c r="A7" s="5"/>
      <c r="B7" s="5"/>
      <c r="C7" s="6"/>
      <c r="D7" s="6"/>
      <c r="E7" s="6"/>
      <c r="F7" s="6"/>
      <c r="G7" s="6"/>
      <c r="H7" s="6"/>
      <c r="I7" s="6"/>
    </row>
    <row r="8" spans="1:9" x14ac:dyDescent="0.15">
      <c r="A8" s="5"/>
      <c r="B8" s="5"/>
      <c r="C8" s="6"/>
      <c r="D8" s="6"/>
      <c r="E8" s="7"/>
      <c r="F8" s="6"/>
      <c r="G8" s="6"/>
      <c r="H8" s="5"/>
      <c r="I8" s="6"/>
    </row>
    <row r="9" spans="1:9" x14ac:dyDescent="0.15">
      <c r="A9" s="5"/>
      <c r="B9" s="5"/>
      <c r="C9" s="6"/>
      <c r="D9" s="5"/>
      <c r="E9" s="6"/>
      <c r="F9" s="6"/>
      <c r="G9" s="6"/>
      <c r="H9" s="5"/>
      <c r="I9" s="6"/>
    </row>
    <row r="10" spans="1:9" x14ac:dyDescent="0.15">
      <c r="A10" s="5"/>
      <c r="B10" s="5"/>
      <c r="C10" s="6"/>
      <c r="D10" s="5"/>
      <c r="E10" s="6"/>
      <c r="F10" s="6"/>
      <c r="G10" s="6"/>
      <c r="H10" s="5"/>
      <c r="I10" s="6"/>
    </row>
    <row r="11" spans="1:9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 x14ac:dyDescent="0.15">
      <c r="A12" s="397"/>
      <c r="B12" s="392"/>
      <c r="C12" s="392"/>
      <c r="D12" s="393"/>
      <c r="E12" s="9"/>
      <c r="F12" s="397"/>
      <c r="G12" s="392"/>
      <c r="H12" s="393"/>
      <c r="I12" s="10"/>
    </row>
    <row r="13" spans="1:9" ht="16.5" x14ac:dyDescent="0.15">
      <c r="A13" s="398" t="s">
        <v>281</v>
      </c>
      <c r="B13" s="398"/>
      <c r="C13" s="399"/>
      <c r="D13" s="399"/>
      <c r="E13" s="399"/>
      <c r="F13" s="399"/>
      <c r="G13" s="399"/>
      <c r="H13" s="399"/>
      <c r="I13" s="39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7" type="noConversion"/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zoomScale="125" zoomScaleNormal="125"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9" t="s">
        <v>36</v>
      </c>
      <c r="C2" s="180"/>
      <c r="D2" s="180"/>
      <c r="E2" s="180"/>
      <c r="F2" s="180"/>
      <c r="G2" s="180"/>
      <c r="H2" s="180"/>
      <c r="I2" s="181"/>
    </row>
    <row r="3" spans="2:9" ht="27.95" customHeight="1" x14ac:dyDescent="0.25">
      <c r="B3" s="122"/>
      <c r="C3" s="123"/>
      <c r="D3" s="182" t="s">
        <v>37</v>
      </c>
      <c r="E3" s="183"/>
      <c r="F3" s="184" t="s">
        <v>38</v>
      </c>
      <c r="G3" s="185"/>
      <c r="H3" s="182" t="s">
        <v>39</v>
      </c>
      <c r="I3" s="186"/>
    </row>
    <row r="4" spans="2:9" ht="27.95" customHeight="1" x14ac:dyDescent="0.25">
      <c r="B4" s="122" t="s">
        <v>40</v>
      </c>
      <c r="C4" s="123" t="s">
        <v>41</v>
      </c>
      <c r="D4" s="123" t="s">
        <v>42</v>
      </c>
      <c r="E4" s="123" t="s">
        <v>43</v>
      </c>
      <c r="F4" s="124" t="s">
        <v>42</v>
      </c>
      <c r="G4" s="124" t="s">
        <v>43</v>
      </c>
      <c r="H4" s="123" t="s">
        <v>42</v>
      </c>
      <c r="I4" s="131" t="s">
        <v>43</v>
      </c>
    </row>
    <row r="5" spans="2:9" ht="27.95" customHeight="1" x14ac:dyDescent="0.15">
      <c r="B5" s="125" t="s">
        <v>44</v>
      </c>
      <c r="C5" s="5">
        <v>13</v>
      </c>
      <c r="D5" s="5">
        <v>0</v>
      </c>
      <c r="E5" s="5">
        <v>1</v>
      </c>
      <c r="F5" s="126">
        <v>0</v>
      </c>
      <c r="G5" s="126">
        <v>1</v>
      </c>
      <c r="H5" s="5">
        <v>1</v>
      </c>
      <c r="I5" s="132">
        <v>2</v>
      </c>
    </row>
    <row r="6" spans="2:9" ht="27.95" customHeight="1" x14ac:dyDescent="0.15">
      <c r="B6" s="125" t="s">
        <v>45</v>
      </c>
      <c r="C6" s="5">
        <v>20</v>
      </c>
      <c r="D6" s="5">
        <v>0</v>
      </c>
      <c r="E6" s="5">
        <v>1</v>
      </c>
      <c r="F6" s="126">
        <v>1</v>
      </c>
      <c r="G6" s="126">
        <v>2</v>
      </c>
      <c r="H6" s="5">
        <v>2</v>
      </c>
      <c r="I6" s="132">
        <v>3</v>
      </c>
    </row>
    <row r="7" spans="2:9" ht="27.95" customHeight="1" x14ac:dyDescent="0.15">
      <c r="B7" s="125" t="s">
        <v>46</v>
      </c>
      <c r="C7" s="5">
        <v>32</v>
      </c>
      <c r="D7" s="5">
        <v>0</v>
      </c>
      <c r="E7" s="5">
        <v>1</v>
      </c>
      <c r="F7" s="126">
        <v>2</v>
      </c>
      <c r="G7" s="126">
        <v>3</v>
      </c>
      <c r="H7" s="5">
        <v>3</v>
      </c>
      <c r="I7" s="132">
        <v>4</v>
      </c>
    </row>
    <row r="8" spans="2:9" ht="27.95" customHeight="1" x14ac:dyDescent="0.15">
      <c r="B8" s="125" t="s">
        <v>47</v>
      </c>
      <c r="C8" s="5">
        <v>50</v>
      </c>
      <c r="D8" s="5">
        <v>1</v>
      </c>
      <c r="E8" s="5">
        <v>2</v>
      </c>
      <c r="F8" s="126">
        <v>3</v>
      </c>
      <c r="G8" s="126">
        <v>4</v>
      </c>
      <c r="H8" s="5">
        <v>5</v>
      </c>
      <c r="I8" s="132">
        <v>6</v>
      </c>
    </row>
    <row r="9" spans="2:9" ht="27.95" customHeight="1" x14ac:dyDescent="0.15">
      <c r="B9" s="125" t="s">
        <v>48</v>
      </c>
      <c r="C9" s="5">
        <v>80</v>
      </c>
      <c r="D9" s="5">
        <v>2</v>
      </c>
      <c r="E9" s="5">
        <v>3</v>
      </c>
      <c r="F9" s="126">
        <v>5</v>
      </c>
      <c r="G9" s="126">
        <v>6</v>
      </c>
      <c r="H9" s="5">
        <v>7</v>
      </c>
      <c r="I9" s="132">
        <v>8</v>
      </c>
    </row>
    <row r="10" spans="2:9" ht="27.95" customHeight="1" x14ac:dyDescent="0.15">
      <c r="B10" s="125" t="s">
        <v>49</v>
      </c>
      <c r="C10" s="5">
        <v>125</v>
      </c>
      <c r="D10" s="5">
        <v>3</v>
      </c>
      <c r="E10" s="5">
        <v>4</v>
      </c>
      <c r="F10" s="126">
        <v>7</v>
      </c>
      <c r="G10" s="126">
        <v>8</v>
      </c>
      <c r="H10" s="5">
        <v>10</v>
      </c>
      <c r="I10" s="132">
        <v>11</v>
      </c>
    </row>
    <row r="11" spans="2:9" ht="27.95" customHeight="1" x14ac:dyDescent="0.15">
      <c r="B11" s="125" t="s">
        <v>50</v>
      </c>
      <c r="C11" s="5">
        <v>200</v>
      </c>
      <c r="D11" s="5">
        <v>5</v>
      </c>
      <c r="E11" s="5">
        <v>6</v>
      </c>
      <c r="F11" s="126">
        <v>10</v>
      </c>
      <c r="G11" s="126">
        <v>11</v>
      </c>
      <c r="H11" s="5">
        <v>14</v>
      </c>
      <c r="I11" s="132">
        <v>15</v>
      </c>
    </row>
    <row r="12" spans="2:9" ht="27.95" customHeight="1" x14ac:dyDescent="0.15">
      <c r="B12" s="127" t="s">
        <v>51</v>
      </c>
      <c r="C12" s="128">
        <v>315</v>
      </c>
      <c r="D12" s="128">
        <v>7</v>
      </c>
      <c r="E12" s="128">
        <v>8</v>
      </c>
      <c r="F12" s="129">
        <v>14</v>
      </c>
      <c r="G12" s="129">
        <v>15</v>
      </c>
      <c r="H12" s="128">
        <v>21</v>
      </c>
      <c r="I12" s="133">
        <v>22</v>
      </c>
    </row>
    <row r="14" spans="2:9" x14ac:dyDescent="0.15">
      <c r="B14" s="130" t="s">
        <v>52</v>
      </c>
      <c r="C14" s="130"/>
      <c r="D14" s="130"/>
    </row>
  </sheetData>
  <mergeCells count="4">
    <mergeCell ref="B2:I2"/>
    <mergeCell ref="D3:E3"/>
    <mergeCell ref="F3:G3"/>
    <mergeCell ref="H3:I3"/>
  </mergeCells>
  <phoneticPr fontId="3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3"/>
  <sheetViews>
    <sheetView zoomScale="125" zoomScaleNormal="125" workbookViewId="0">
      <selection activeCell="N15" sqref="N15"/>
    </sheetView>
  </sheetViews>
  <sheetFormatPr defaultColWidth="10.375" defaultRowHeight="16.5" customHeight="1" x14ac:dyDescent="0.15"/>
  <cols>
    <col min="1" max="9" width="10.375" style="66"/>
    <col min="10" max="10" width="8.875" style="66" customWidth="1"/>
    <col min="11" max="11" width="12" style="66" customWidth="1"/>
    <col min="12" max="16384" width="10.375" style="66"/>
  </cols>
  <sheetData>
    <row r="1" spans="1:11" ht="20.25" x14ac:dyDescent="0.15">
      <c r="A1" s="257" t="s">
        <v>53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</row>
    <row r="2" spans="1:11" ht="14.25" x14ac:dyDescent="0.15">
      <c r="A2" s="67" t="s">
        <v>54</v>
      </c>
      <c r="B2" s="258" t="s">
        <v>55</v>
      </c>
      <c r="C2" s="258"/>
      <c r="D2" s="259" t="s">
        <v>56</v>
      </c>
      <c r="E2" s="259"/>
      <c r="F2" s="258" t="s">
        <v>57</v>
      </c>
      <c r="G2" s="258"/>
      <c r="H2" s="68" t="s">
        <v>58</v>
      </c>
      <c r="I2" s="260" t="s">
        <v>325</v>
      </c>
      <c r="J2" s="261"/>
      <c r="K2" s="262"/>
    </row>
    <row r="3" spans="1:11" ht="14.25" x14ac:dyDescent="0.15">
      <c r="A3" s="251" t="s">
        <v>59</v>
      </c>
      <c r="B3" s="252"/>
      <c r="C3" s="253"/>
      <c r="D3" s="254" t="s">
        <v>60</v>
      </c>
      <c r="E3" s="255"/>
      <c r="F3" s="255"/>
      <c r="G3" s="256"/>
      <c r="H3" s="254" t="s">
        <v>61</v>
      </c>
      <c r="I3" s="255"/>
      <c r="J3" s="255"/>
      <c r="K3" s="256"/>
    </row>
    <row r="4" spans="1:11" ht="14.25" x14ac:dyDescent="0.15">
      <c r="A4" s="71" t="s">
        <v>62</v>
      </c>
      <c r="B4" s="249" t="s">
        <v>286</v>
      </c>
      <c r="C4" s="250"/>
      <c r="D4" s="243" t="s">
        <v>63</v>
      </c>
      <c r="E4" s="244"/>
      <c r="F4" s="241" t="s">
        <v>290</v>
      </c>
      <c r="G4" s="242"/>
      <c r="H4" s="243" t="s">
        <v>64</v>
      </c>
      <c r="I4" s="244"/>
      <c r="J4" s="72" t="s">
        <v>65</v>
      </c>
      <c r="K4" s="73" t="s">
        <v>66</v>
      </c>
    </row>
    <row r="5" spans="1:11" ht="14.25" x14ac:dyDescent="0.15">
      <c r="A5" s="74" t="s">
        <v>67</v>
      </c>
      <c r="B5" s="249" t="s">
        <v>287</v>
      </c>
      <c r="C5" s="250"/>
      <c r="D5" s="243" t="s">
        <v>69</v>
      </c>
      <c r="E5" s="244"/>
      <c r="F5" s="241">
        <v>45383</v>
      </c>
      <c r="G5" s="242"/>
      <c r="H5" s="243" t="s">
        <v>70</v>
      </c>
      <c r="I5" s="244"/>
      <c r="J5" s="72" t="s">
        <v>65</v>
      </c>
      <c r="K5" s="73" t="s">
        <v>66</v>
      </c>
    </row>
    <row r="6" spans="1:11" ht="14.25" x14ac:dyDescent="0.15">
      <c r="A6" s="71" t="s">
        <v>71</v>
      </c>
      <c r="B6" s="75">
        <v>3</v>
      </c>
      <c r="C6" s="76">
        <v>6</v>
      </c>
      <c r="D6" s="74" t="s">
        <v>72</v>
      </c>
      <c r="E6" s="77"/>
      <c r="F6" s="241">
        <v>45463</v>
      </c>
      <c r="G6" s="242"/>
      <c r="H6" s="243" t="s">
        <v>73</v>
      </c>
      <c r="I6" s="244"/>
      <c r="J6" s="72" t="s">
        <v>65</v>
      </c>
      <c r="K6" s="73" t="s">
        <v>66</v>
      </c>
    </row>
    <row r="7" spans="1:11" ht="14.25" x14ac:dyDescent="0.15">
      <c r="A7" s="71" t="s">
        <v>74</v>
      </c>
      <c r="B7" s="239">
        <v>29420</v>
      </c>
      <c r="C7" s="240"/>
      <c r="D7" s="74" t="s">
        <v>75</v>
      </c>
      <c r="E7" s="79"/>
      <c r="F7" s="241">
        <v>45463</v>
      </c>
      <c r="G7" s="242"/>
      <c r="H7" s="243" t="s">
        <v>76</v>
      </c>
      <c r="I7" s="244"/>
      <c r="J7" s="72" t="s">
        <v>65</v>
      </c>
      <c r="K7" s="73" t="s">
        <v>66</v>
      </c>
    </row>
    <row r="8" spans="1:11" ht="14.25" x14ac:dyDescent="0.15">
      <c r="A8" s="99"/>
      <c r="B8" s="245"/>
      <c r="C8" s="246"/>
      <c r="D8" s="208" t="s">
        <v>77</v>
      </c>
      <c r="E8" s="209"/>
      <c r="F8" s="247">
        <v>45473</v>
      </c>
      <c r="G8" s="248"/>
      <c r="H8" s="208" t="s">
        <v>78</v>
      </c>
      <c r="I8" s="209"/>
      <c r="J8" s="88" t="s">
        <v>65</v>
      </c>
      <c r="K8" s="95" t="s">
        <v>66</v>
      </c>
    </row>
    <row r="9" spans="1:11" ht="14.25" x14ac:dyDescent="0.15">
      <c r="A9" s="233" t="s">
        <v>79</v>
      </c>
      <c r="B9" s="234"/>
      <c r="C9" s="234"/>
      <c r="D9" s="234"/>
      <c r="E9" s="234"/>
      <c r="F9" s="234"/>
      <c r="G9" s="234"/>
      <c r="H9" s="234"/>
      <c r="I9" s="234"/>
      <c r="J9" s="234"/>
      <c r="K9" s="235"/>
    </row>
    <row r="10" spans="1:11" ht="14.25" x14ac:dyDescent="0.15">
      <c r="A10" s="205" t="s">
        <v>80</v>
      </c>
      <c r="B10" s="206"/>
      <c r="C10" s="206"/>
      <c r="D10" s="206"/>
      <c r="E10" s="206"/>
      <c r="F10" s="206"/>
      <c r="G10" s="206"/>
      <c r="H10" s="206"/>
      <c r="I10" s="206"/>
      <c r="J10" s="206"/>
      <c r="K10" s="207"/>
    </row>
    <row r="11" spans="1:11" ht="14.25" x14ac:dyDescent="0.15">
      <c r="A11" s="100" t="s">
        <v>81</v>
      </c>
      <c r="B11" s="101" t="s">
        <v>82</v>
      </c>
      <c r="C11" s="102" t="s">
        <v>83</v>
      </c>
      <c r="D11" s="103"/>
      <c r="E11" s="104" t="s">
        <v>84</v>
      </c>
      <c r="F11" s="101" t="s">
        <v>82</v>
      </c>
      <c r="G11" s="102" t="s">
        <v>83</v>
      </c>
      <c r="H11" s="102" t="s">
        <v>85</v>
      </c>
      <c r="I11" s="104" t="s">
        <v>86</v>
      </c>
      <c r="J11" s="101" t="s">
        <v>82</v>
      </c>
      <c r="K11" s="117" t="s">
        <v>83</v>
      </c>
    </row>
    <row r="12" spans="1:11" ht="14.25" x14ac:dyDescent="0.15">
      <c r="A12" s="74" t="s">
        <v>87</v>
      </c>
      <c r="B12" s="87" t="s">
        <v>82</v>
      </c>
      <c r="C12" s="72" t="s">
        <v>83</v>
      </c>
      <c r="D12" s="79"/>
      <c r="E12" s="77" t="s">
        <v>88</v>
      </c>
      <c r="F12" s="87" t="s">
        <v>82</v>
      </c>
      <c r="G12" s="72" t="s">
        <v>83</v>
      </c>
      <c r="H12" s="72" t="s">
        <v>85</v>
      </c>
      <c r="I12" s="77" t="s">
        <v>89</v>
      </c>
      <c r="J12" s="87" t="s">
        <v>82</v>
      </c>
      <c r="K12" s="73" t="s">
        <v>83</v>
      </c>
    </row>
    <row r="13" spans="1:11" ht="14.25" x14ac:dyDescent="0.15">
      <c r="A13" s="74" t="s">
        <v>90</v>
      </c>
      <c r="B13" s="87" t="s">
        <v>82</v>
      </c>
      <c r="C13" s="72" t="s">
        <v>83</v>
      </c>
      <c r="D13" s="79"/>
      <c r="E13" s="77" t="s">
        <v>91</v>
      </c>
      <c r="F13" s="72" t="s">
        <v>92</v>
      </c>
      <c r="G13" s="72" t="s">
        <v>93</v>
      </c>
      <c r="H13" s="72" t="s">
        <v>85</v>
      </c>
      <c r="I13" s="77" t="s">
        <v>94</v>
      </c>
      <c r="J13" s="87" t="s">
        <v>82</v>
      </c>
      <c r="K13" s="73" t="s">
        <v>83</v>
      </c>
    </row>
    <row r="14" spans="1:11" ht="14.25" x14ac:dyDescent="0.15">
      <c r="A14" s="208" t="s">
        <v>95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10"/>
    </row>
    <row r="15" spans="1:11" ht="14.25" x14ac:dyDescent="0.15">
      <c r="A15" s="205" t="s">
        <v>96</v>
      </c>
      <c r="B15" s="206"/>
      <c r="C15" s="206"/>
      <c r="D15" s="206"/>
      <c r="E15" s="206"/>
      <c r="F15" s="206"/>
      <c r="G15" s="206"/>
      <c r="H15" s="206"/>
      <c r="I15" s="206"/>
      <c r="J15" s="206"/>
      <c r="K15" s="207"/>
    </row>
    <row r="16" spans="1:11" ht="14.25" x14ac:dyDescent="0.15">
      <c r="A16" s="105" t="s">
        <v>97</v>
      </c>
      <c r="B16" s="102" t="s">
        <v>92</v>
      </c>
      <c r="C16" s="102" t="s">
        <v>93</v>
      </c>
      <c r="D16" s="106"/>
      <c r="E16" s="107" t="s">
        <v>98</v>
      </c>
      <c r="F16" s="102" t="s">
        <v>92</v>
      </c>
      <c r="G16" s="102" t="s">
        <v>93</v>
      </c>
      <c r="H16" s="108"/>
      <c r="I16" s="107" t="s">
        <v>99</v>
      </c>
      <c r="J16" s="102" t="s">
        <v>92</v>
      </c>
      <c r="K16" s="117" t="s">
        <v>93</v>
      </c>
    </row>
    <row r="17" spans="1:22" ht="16.5" customHeight="1" x14ac:dyDescent="0.15">
      <c r="A17" s="78" t="s">
        <v>100</v>
      </c>
      <c r="B17" s="72" t="s">
        <v>92</v>
      </c>
      <c r="C17" s="72" t="s">
        <v>93</v>
      </c>
      <c r="D17" s="109"/>
      <c r="E17" s="89" t="s">
        <v>101</v>
      </c>
      <c r="F17" s="72" t="s">
        <v>92</v>
      </c>
      <c r="G17" s="72" t="s">
        <v>93</v>
      </c>
      <c r="H17" s="110"/>
      <c r="I17" s="89" t="s">
        <v>102</v>
      </c>
      <c r="J17" s="72" t="s">
        <v>92</v>
      </c>
      <c r="K17" s="73" t="s">
        <v>93</v>
      </c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</row>
    <row r="18" spans="1:22" ht="18" customHeight="1" x14ac:dyDescent="0.15">
      <c r="A18" s="236" t="s">
        <v>103</v>
      </c>
      <c r="B18" s="237"/>
      <c r="C18" s="237"/>
      <c r="D18" s="237"/>
      <c r="E18" s="237"/>
      <c r="F18" s="237"/>
      <c r="G18" s="237"/>
      <c r="H18" s="237"/>
      <c r="I18" s="237"/>
      <c r="J18" s="237"/>
      <c r="K18" s="238"/>
    </row>
    <row r="19" spans="1:22" s="98" customFormat="1" ht="18" customHeight="1" x14ac:dyDescent="0.15">
      <c r="A19" s="205" t="s">
        <v>104</v>
      </c>
      <c r="B19" s="206"/>
      <c r="C19" s="206"/>
      <c r="D19" s="206"/>
      <c r="E19" s="206"/>
      <c r="F19" s="206"/>
      <c r="G19" s="206"/>
      <c r="H19" s="206"/>
      <c r="I19" s="206"/>
      <c r="J19" s="206"/>
      <c r="K19" s="207"/>
    </row>
    <row r="20" spans="1:22" ht="16.5" customHeight="1" x14ac:dyDescent="0.15">
      <c r="A20" s="224" t="s">
        <v>105</v>
      </c>
      <c r="B20" s="225"/>
      <c r="C20" s="225"/>
      <c r="D20" s="225"/>
      <c r="E20" s="225"/>
      <c r="F20" s="225"/>
      <c r="G20" s="225"/>
      <c r="H20" s="225"/>
      <c r="I20" s="225"/>
      <c r="J20" s="225"/>
      <c r="K20" s="226"/>
    </row>
    <row r="21" spans="1:22" ht="21.75" customHeight="1" x14ac:dyDescent="0.15">
      <c r="A21" s="111" t="s">
        <v>106</v>
      </c>
      <c r="B21" s="89" t="s">
        <v>107</v>
      </c>
      <c r="C21" s="89" t="s">
        <v>108</v>
      </c>
      <c r="D21" s="89" t="s">
        <v>109</v>
      </c>
      <c r="E21" s="89" t="s">
        <v>110</v>
      </c>
      <c r="F21" s="89" t="s">
        <v>111</v>
      </c>
      <c r="G21" s="89" t="s">
        <v>112</v>
      </c>
      <c r="H21" s="89" t="s">
        <v>113</v>
      </c>
      <c r="I21" s="89" t="s">
        <v>114</v>
      </c>
      <c r="J21" s="89" t="s">
        <v>115</v>
      </c>
      <c r="K21" s="97" t="s">
        <v>116</v>
      </c>
    </row>
    <row r="22" spans="1:22" ht="16.5" customHeight="1" x14ac:dyDescent="0.3">
      <c r="A22" s="156" t="s">
        <v>301</v>
      </c>
      <c r="B22" s="112"/>
      <c r="C22" s="112"/>
      <c r="D22" s="112">
        <v>0.3</v>
      </c>
      <c r="E22" s="112">
        <v>0.3</v>
      </c>
      <c r="F22" s="112">
        <v>0.3</v>
      </c>
      <c r="G22" s="112">
        <v>0.3</v>
      </c>
      <c r="H22" s="112">
        <v>0.3</v>
      </c>
      <c r="I22" s="112">
        <v>0.3</v>
      </c>
      <c r="J22" s="112"/>
      <c r="K22" s="119"/>
    </row>
    <row r="23" spans="1:22" ht="16.5" customHeight="1" x14ac:dyDescent="0.15">
      <c r="A23" s="80"/>
      <c r="B23" s="112"/>
      <c r="C23" s="112"/>
      <c r="D23" s="112"/>
      <c r="E23" s="112"/>
      <c r="F23" s="112"/>
      <c r="G23" s="112"/>
      <c r="H23" s="112"/>
      <c r="I23" s="112"/>
      <c r="J23" s="112"/>
      <c r="K23" s="120"/>
    </row>
    <row r="24" spans="1:22" ht="16.5" customHeight="1" x14ac:dyDescent="0.15">
      <c r="A24" s="80"/>
      <c r="B24" s="112"/>
      <c r="C24" s="112"/>
      <c r="D24" s="112"/>
      <c r="E24" s="112"/>
      <c r="F24" s="112"/>
      <c r="G24" s="112"/>
      <c r="H24" s="112"/>
      <c r="I24" s="112"/>
      <c r="J24" s="112"/>
      <c r="K24" s="120"/>
    </row>
    <row r="25" spans="1:22" ht="16.5" customHeight="1" x14ac:dyDescent="0.15">
      <c r="A25" s="80"/>
      <c r="B25" s="112"/>
      <c r="C25" s="112"/>
      <c r="D25" s="112"/>
      <c r="E25" s="112"/>
      <c r="F25" s="112"/>
      <c r="G25" s="112"/>
      <c r="H25" s="112"/>
      <c r="I25" s="112"/>
      <c r="J25" s="112"/>
      <c r="K25" s="121"/>
    </row>
    <row r="26" spans="1:22" ht="16.5" customHeight="1" x14ac:dyDescent="0.15">
      <c r="A26" s="80"/>
      <c r="B26" s="112"/>
      <c r="C26" s="112"/>
      <c r="D26" s="112"/>
      <c r="E26" s="112"/>
      <c r="F26" s="112"/>
      <c r="G26" s="112"/>
      <c r="H26" s="112"/>
      <c r="I26" s="112"/>
      <c r="J26" s="112"/>
      <c r="K26" s="121"/>
    </row>
    <row r="27" spans="1:22" ht="16.5" customHeight="1" x14ac:dyDescent="0.15">
      <c r="A27" s="80"/>
      <c r="B27" s="112"/>
      <c r="C27" s="112"/>
      <c r="D27" s="112"/>
      <c r="E27" s="112"/>
      <c r="F27" s="112"/>
      <c r="G27" s="112"/>
      <c r="H27" s="112"/>
      <c r="I27" s="112"/>
      <c r="J27" s="112"/>
      <c r="K27" s="121"/>
    </row>
    <row r="28" spans="1:22" ht="16.5" customHeight="1" x14ac:dyDescent="0.15">
      <c r="A28" s="80"/>
      <c r="B28" s="112"/>
      <c r="C28" s="112"/>
      <c r="D28" s="112"/>
      <c r="E28" s="112"/>
      <c r="F28" s="112"/>
      <c r="G28" s="112"/>
      <c r="H28" s="112"/>
      <c r="I28" s="112"/>
      <c r="J28" s="112"/>
      <c r="K28" s="121"/>
    </row>
    <row r="29" spans="1:22" ht="18" customHeight="1" x14ac:dyDescent="0.15">
      <c r="A29" s="213" t="s">
        <v>117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5"/>
    </row>
    <row r="30" spans="1:22" ht="18.75" customHeight="1" x14ac:dyDescent="0.15">
      <c r="A30" s="227" t="s">
        <v>303</v>
      </c>
      <c r="B30" s="228"/>
      <c r="C30" s="228"/>
      <c r="D30" s="228"/>
      <c r="E30" s="228"/>
      <c r="F30" s="228"/>
      <c r="G30" s="228"/>
      <c r="H30" s="228"/>
      <c r="I30" s="228"/>
      <c r="J30" s="228"/>
      <c r="K30" s="229"/>
    </row>
    <row r="31" spans="1:22" ht="18.75" customHeight="1" x14ac:dyDescent="0.15">
      <c r="A31" s="230"/>
      <c r="B31" s="231"/>
      <c r="C31" s="231"/>
      <c r="D31" s="231"/>
      <c r="E31" s="231"/>
      <c r="F31" s="231"/>
      <c r="G31" s="231"/>
      <c r="H31" s="231"/>
      <c r="I31" s="231"/>
      <c r="J31" s="231"/>
      <c r="K31" s="232"/>
    </row>
    <row r="32" spans="1:22" ht="18" customHeight="1" x14ac:dyDescent="0.15">
      <c r="A32" s="213" t="s">
        <v>118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5"/>
    </row>
    <row r="33" spans="1:11" ht="14.25" x14ac:dyDescent="0.15">
      <c r="A33" s="216" t="s">
        <v>119</v>
      </c>
      <c r="B33" s="217"/>
      <c r="C33" s="217"/>
      <c r="D33" s="217"/>
      <c r="E33" s="217"/>
      <c r="F33" s="217"/>
      <c r="G33" s="217"/>
      <c r="H33" s="217"/>
      <c r="I33" s="217"/>
      <c r="J33" s="217"/>
      <c r="K33" s="218"/>
    </row>
    <row r="34" spans="1:11" ht="14.25" x14ac:dyDescent="0.15">
      <c r="A34" s="219" t="s">
        <v>120</v>
      </c>
      <c r="B34" s="220"/>
      <c r="C34" s="72" t="s">
        <v>65</v>
      </c>
      <c r="D34" s="72" t="s">
        <v>66</v>
      </c>
      <c r="E34" s="221" t="s">
        <v>121</v>
      </c>
      <c r="F34" s="222"/>
      <c r="G34" s="222"/>
      <c r="H34" s="222"/>
      <c r="I34" s="222"/>
      <c r="J34" s="222"/>
      <c r="K34" s="223"/>
    </row>
    <row r="35" spans="1:11" ht="14.25" x14ac:dyDescent="0.15">
      <c r="A35" s="187" t="s">
        <v>122</v>
      </c>
      <c r="B35" s="187"/>
      <c r="C35" s="187"/>
      <c r="D35" s="187"/>
      <c r="E35" s="187"/>
      <c r="F35" s="187"/>
      <c r="G35" s="187"/>
      <c r="H35" s="187"/>
      <c r="I35" s="187"/>
      <c r="J35" s="187"/>
      <c r="K35" s="187"/>
    </row>
    <row r="36" spans="1:11" ht="14.25" x14ac:dyDescent="0.15">
      <c r="A36" s="211" t="s">
        <v>311</v>
      </c>
      <c r="B36" s="197"/>
      <c r="C36" s="197"/>
      <c r="D36" s="197"/>
      <c r="E36" s="197"/>
      <c r="F36" s="197"/>
      <c r="G36" s="197"/>
      <c r="H36" s="197"/>
      <c r="I36" s="197"/>
      <c r="J36" s="197"/>
      <c r="K36" s="198"/>
    </row>
    <row r="37" spans="1:11" ht="14.25" x14ac:dyDescent="0.15">
      <c r="A37" s="212" t="s">
        <v>312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1"/>
    </row>
    <row r="38" spans="1:11" ht="14.25" x14ac:dyDescent="0.15">
      <c r="A38" s="212" t="s">
        <v>313</v>
      </c>
      <c r="B38" s="200"/>
      <c r="C38" s="200"/>
      <c r="D38" s="200"/>
      <c r="E38" s="200"/>
      <c r="F38" s="200"/>
      <c r="G38" s="200"/>
      <c r="H38" s="200"/>
      <c r="I38" s="200"/>
      <c r="J38" s="200"/>
      <c r="K38" s="201"/>
    </row>
    <row r="39" spans="1:11" ht="14.25" x14ac:dyDescent="0.15">
      <c r="A39" s="199"/>
      <c r="B39" s="200"/>
      <c r="C39" s="200"/>
      <c r="D39" s="200"/>
      <c r="E39" s="200"/>
      <c r="F39" s="200"/>
      <c r="G39" s="200"/>
      <c r="H39" s="200"/>
      <c r="I39" s="200"/>
      <c r="J39" s="200"/>
      <c r="K39" s="201"/>
    </row>
    <row r="40" spans="1:11" ht="14.25" x14ac:dyDescent="0.15">
      <c r="A40" s="199"/>
      <c r="B40" s="200"/>
      <c r="C40" s="200"/>
      <c r="D40" s="200"/>
      <c r="E40" s="200"/>
      <c r="F40" s="200"/>
      <c r="G40" s="200"/>
      <c r="H40" s="200"/>
      <c r="I40" s="200"/>
      <c r="J40" s="200"/>
      <c r="K40" s="201"/>
    </row>
    <row r="41" spans="1:11" ht="14.25" x14ac:dyDescent="0.15">
      <c r="A41" s="199"/>
      <c r="B41" s="200"/>
      <c r="C41" s="200"/>
      <c r="D41" s="200"/>
      <c r="E41" s="200"/>
      <c r="F41" s="200"/>
      <c r="G41" s="200"/>
      <c r="H41" s="200"/>
      <c r="I41" s="200"/>
      <c r="J41" s="200"/>
      <c r="K41" s="201"/>
    </row>
    <row r="42" spans="1:11" ht="14.25" x14ac:dyDescent="0.15">
      <c r="A42" s="199"/>
      <c r="B42" s="200"/>
      <c r="C42" s="200"/>
      <c r="D42" s="200"/>
      <c r="E42" s="200"/>
      <c r="F42" s="200"/>
      <c r="G42" s="200"/>
      <c r="H42" s="200"/>
      <c r="I42" s="200"/>
      <c r="J42" s="200"/>
      <c r="K42" s="201"/>
    </row>
    <row r="43" spans="1:11" ht="14.25" x14ac:dyDescent="0.15">
      <c r="A43" s="202" t="s">
        <v>123</v>
      </c>
      <c r="B43" s="203"/>
      <c r="C43" s="203"/>
      <c r="D43" s="203"/>
      <c r="E43" s="203"/>
      <c r="F43" s="203"/>
      <c r="G43" s="203"/>
      <c r="H43" s="203"/>
      <c r="I43" s="203"/>
      <c r="J43" s="203"/>
      <c r="K43" s="204"/>
    </row>
    <row r="44" spans="1:11" ht="14.25" x14ac:dyDescent="0.15">
      <c r="A44" s="205" t="s">
        <v>124</v>
      </c>
      <c r="B44" s="206"/>
      <c r="C44" s="206"/>
      <c r="D44" s="206"/>
      <c r="E44" s="206"/>
      <c r="F44" s="206"/>
      <c r="G44" s="206"/>
      <c r="H44" s="206"/>
      <c r="I44" s="206"/>
      <c r="J44" s="206"/>
      <c r="K44" s="207"/>
    </row>
    <row r="45" spans="1:11" ht="14.25" x14ac:dyDescent="0.15">
      <c r="A45" s="105" t="s">
        <v>125</v>
      </c>
      <c r="B45" s="102" t="s">
        <v>92</v>
      </c>
      <c r="C45" s="102" t="s">
        <v>93</v>
      </c>
      <c r="D45" s="102" t="s">
        <v>85</v>
      </c>
      <c r="E45" s="107" t="s">
        <v>126</v>
      </c>
      <c r="F45" s="102" t="s">
        <v>92</v>
      </c>
      <c r="G45" s="102" t="s">
        <v>93</v>
      </c>
      <c r="H45" s="102" t="s">
        <v>85</v>
      </c>
      <c r="I45" s="107" t="s">
        <v>127</v>
      </c>
      <c r="J45" s="102" t="s">
        <v>92</v>
      </c>
      <c r="K45" s="117" t="s">
        <v>93</v>
      </c>
    </row>
    <row r="46" spans="1:11" ht="14.25" x14ac:dyDescent="0.15">
      <c r="A46" s="78" t="s">
        <v>84</v>
      </c>
      <c r="B46" s="72" t="s">
        <v>92</v>
      </c>
      <c r="C46" s="72" t="s">
        <v>93</v>
      </c>
      <c r="D46" s="72" t="s">
        <v>85</v>
      </c>
      <c r="E46" s="89" t="s">
        <v>91</v>
      </c>
      <c r="F46" s="72" t="s">
        <v>92</v>
      </c>
      <c r="G46" s="72" t="s">
        <v>93</v>
      </c>
      <c r="H46" s="72" t="s">
        <v>85</v>
      </c>
      <c r="I46" s="89" t="s">
        <v>102</v>
      </c>
      <c r="J46" s="72" t="s">
        <v>92</v>
      </c>
      <c r="K46" s="73" t="s">
        <v>93</v>
      </c>
    </row>
    <row r="47" spans="1:11" ht="14.25" x14ac:dyDescent="0.15">
      <c r="A47" s="208" t="s">
        <v>95</v>
      </c>
      <c r="B47" s="209"/>
      <c r="C47" s="209"/>
      <c r="D47" s="209"/>
      <c r="E47" s="209"/>
      <c r="F47" s="209"/>
      <c r="G47" s="209"/>
      <c r="H47" s="209"/>
      <c r="I47" s="209"/>
      <c r="J47" s="209"/>
      <c r="K47" s="210"/>
    </row>
    <row r="48" spans="1:11" ht="14.25" x14ac:dyDescent="0.15">
      <c r="A48" s="187" t="s">
        <v>128</v>
      </c>
      <c r="B48" s="187"/>
      <c r="C48" s="187"/>
      <c r="D48" s="187"/>
      <c r="E48" s="187"/>
      <c r="F48" s="187"/>
      <c r="G48" s="187"/>
      <c r="H48" s="187"/>
      <c r="I48" s="187"/>
      <c r="J48" s="187"/>
      <c r="K48" s="187"/>
    </row>
    <row r="49" spans="1:11" ht="14.25" x14ac:dyDescent="0.15">
      <c r="A49" s="196"/>
      <c r="B49" s="197"/>
      <c r="C49" s="197"/>
      <c r="D49" s="197"/>
      <c r="E49" s="197"/>
      <c r="F49" s="197"/>
      <c r="G49" s="197"/>
      <c r="H49" s="197"/>
      <c r="I49" s="197"/>
      <c r="J49" s="197"/>
      <c r="K49" s="198"/>
    </row>
    <row r="50" spans="1:11" ht="14.25" x14ac:dyDescent="0.15">
      <c r="A50" s="113" t="s">
        <v>129</v>
      </c>
      <c r="B50" s="191" t="s">
        <v>130</v>
      </c>
      <c r="C50" s="191"/>
      <c r="D50" s="114" t="s">
        <v>131</v>
      </c>
      <c r="E50" s="155" t="s">
        <v>282</v>
      </c>
      <c r="F50" s="115" t="s">
        <v>132</v>
      </c>
      <c r="G50" s="116">
        <v>45384</v>
      </c>
      <c r="H50" s="192" t="s">
        <v>133</v>
      </c>
      <c r="I50" s="193"/>
      <c r="J50" s="194" t="s">
        <v>134</v>
      </c>
      <c r="K50" s="195"/>
    </row>
    <row r="51" spans="1:11" ht="14.25" x14ac:dyDescent="0.15">
      <c r="A51" s="187" t="s">
        <v>135</v>
      </c>
      <c r="B51" s="187"/>
      <c r="C51" s="187"/>
      <c r="D51" s="187"/>
      <c r="E51" s="187"/>
      <c r="F51" s="187"/>
      <c r="G51" s="187"/>
      <c r="H51" s="187"/>
      <c r="I51" s="187"/>
      <c r="J51" s="187"/>
      <c r="K51" s="187"/>
    </row>
    <row r="52" spans="1:11" ht="14.25" x14ac:dyDescent="0.15">
      <c r="A52" s="188"/>
      <c r="B52" s="189"/>
      <c r="C52" s="189"/>
      <c r="D52" s="189"/>
      <c r="E52" s="189"/>
      <c r="F52" s="189"/>
      <c r="G52" s="189"/>
      <c r="H52" s="189"/>
      <c r="I52" s="189"/>
      <c r="J52" s="189"/>
      <c r="K52" s="190"/>
    </row>
    <row r="53" spans="1:11" ht="14.25" x14ac:dyDescent="0.15">
      <c r="A53" s="113" t="s">
        <v>129</v>
      </c>
      <c r="B53" s="191" t="s">
        <v>130</v>
      </c>
      <c r="C53" s="191"/>
      <c r="D53" s="114" t="s">
        <v>131</v>
      </c>
      <c r="E53" s="155" t="s">
        <v>282</v>
      </c>
      <c r="F53" s="115" t="s">
        <v>136</v>
      </c>
      <c r="G53" s="116">
        <v>45385</v>
      </c>
      <c r="H53" s="192" t="s">
        <v>133</v>
      </c>
      <c r="I53" s="193"/>
      <c r="J53" s="194" t="s">
        <v>134</v>
      </c>
      <c r="K53" s="19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2"/>
  <sheetViews>
    <sheetView zoomScale="125" zoomScaleNormal="125" workbookViewId="0">
      <selection activeCell="O16" sqref="O16"/>
    </sheetView>
  </sheetViews>
  <sheetFormatPr defaultColWidth="10" defaultRowHeight="16.5" customHeight="1" x14ac:dyDescent="0.15"/>
  <cols>
    <col min="1" max="16384" width="10" style="66"/>
  </cols>
  <sheetData>
    <row r="1" spans="1:11" ht="22.5" customHeight="1" x14ac:dyDescent="0.15">
      <c r="A1" s="319" t="s">
        <v>137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ht="17.25" customHeight="1" x14ac:dyDescent="0.15">
      <c r="A2" s="67" t="s">
        <v>54</v>
      </c>
      <c r="B2" s="258" t="s">
        <v>55</v>
      </c>
      <c r="C2" s="258"/>
      <c r="D2" s="259" t="s">
        <v>56</v>
      </c>
      <c r="E2" s="259"/>
      <c r="F2" s="258" t="s">
        <v>138</v>
      </c>
      <c r="G2" s="258"/>
      <c r="H2" s="68" t="s">
        <v>58</v>
      </c>
      <c r="I2" s="260" t="s">
        <v>325</v>
      </c>
      <c r="J2" s="261"/>
      <c r="K2" s="262"/>
    </row>
    <row r="3" spans="1:11" ht="16.5" customHeight="1" x14ac:dyDescent="0.15">
      <c r="A3" s="251" t="s">
        <v>59</v>
      </c>
      <c r="B3" s="252"/>
      <c r="C3" s="253"/>
      <c r="D3" s="254" t="s">
        <v>60</v>
      </c>
      <c r="E3" s="255"/>
      <c r="F3" s="255"/>
      <c r="G3" s="256"/>
      <c r="H3" s="254" t="s">
        <v>61</v>
      </c>
      <c r="I3" s="255"/>
      <c r="J3" s="255"/>
      <c r="K3" s="256"/>
    </row>
    <row r="4" spans="1:11" ht="16.5" customHeight="1" x14ac:dyDescent="0.15">
      <c r="A4" s="71" t="s">
        <v>62</v>
      </c>
      <c r="B4" s="249" t="s">
        <v>289</v>
      </c>
      <c r="C4" s="250"/>
      <c r="D4" s="243" t="s">
        <v>63</v>
      </c>
      <c r="E4" s="244"/>
      <c r="F4" s="241" t="s">
        <v>290</v>
      </c>
      <c r="G4" s="242"/>
      <c r="H4" s="243" t="s">
        <v>139</v>
      </c>
      <c r="I4" s="244"/>
      <c r="J4" s="72" t="s">
        <v>65</v>
      </c>
      <c r="K4" s="73" t="s">
        <v>66</v>
      </c>
    </row>
    <row r="5" spans="1:11" ht="16.5" customHeight="1" x14ac:dyDescent="0.15">
      <c r="A5" s="74" t="s">
        <v>67</v>
      </c>
      <c r="B5" s="249" t="s">
        <v>287</v>
      </c>
      <c r="C5" s="250"/>
      <c r="D5" s="243" t="s">
        <v>69</v>
      </c>
      <c r="E5" s="244"/>
      <c r="F5" s="241">
        <v>45383</v>
      </c>
      <c r="G5" s="242"/>
      <c r="H5" s="243" t="s">
        <v>140</v>
      </c>
      <c r="I5" s="244"/>
      <c r="J5" s="72" t="s">
        <v>65</v>
      </c>
      <c r="K5" s="73" t="s">
        <v>66</v>
      </c>
    </row>
    <row r="6" spans="1:11" ht="16.5" customHeight="1" x14ac:dyDescent="0.15">
      <c r="A6" s="71" t="s">
        <v>71</v>
      </c>
      <c r="B6" s="75">
        <v>3</v>
      </c>
      <c r="C6" s="76">
        <v>6</v>
      </c>
      <c r="D6" s="74" t="s">
        <v>72</v>
      </c>
      <c r="E6" s="77"/>
      <c r="F6" s="241">
        <v>45463</v>
      </c>
      <c r="G6" s="242"/>
      <c r="H6" s="316" t="s">
        <v>141</v>
      </c>
      <c r="I6" s="317"/>
      <c r="J6" s="317"/>
      <c r="K6" s="318"/>
    </row>
    <row r="7" spans="1:11" ht="16.5" customHeight="1" x14ac:dyDescent="0.15">
      <c r="A7" s="71" t="s">
        <v>74</v>
      </c>
      <c r="B7" s="239">
        <v>29420</v>
      </c>
      <c r="C7" s="240"/>
      <c r="D7" s="74" t="s">
        <v>75</v>
      </c>
      <c r="E7" s="79"/>
      <c r="F7" s="241">
        <v>45463</v>
      </c>
      <c r="G7" s="242"/>
      <c r="H7" s="315"/>
      <c r="I7" s="249"/>
      <c r="J7" s="249"/>
      <c r="K7" s="250"/>
    </row>
    <row r="8" spans="1:11" ht="16.5" customHeight="1" x14ac:dyDescent="0.15">
      <c r="A8" s="81"/>
      <c r="B8" s="245"/>
      <c r="C8" s="246"/>
      <c r="D8" s="208" t="s">
        <v>77</v>
      </c>
      <c r="E8" s="209"/>
      <c r="F8" s="247">
        <v>45473</v>
      </c>
      <c r="G8" s="248"/>
      <c r="H8" s="295"/>
      <c r="I8" s="296"/>
      <c r="J8" s="296"/>
      <c r="K8" s="297"/>
    </row>
    <row r="9" spans="1:11" ht="16.5" customHeight="1" x14ac:dyDescent="0.15">
      <c r="A9" s="294" t="s">
        <v>142</v>
      </c>
      <c r="B9" s="294"/>
      <c r="C9" s="294"/>
      <c r="D9" s="294"/>
      <c r="E9" s="294"/>
      <c r="F9" s="294"/>
      <c r="G9" s="294"/>
      <c r="H9" s="294"/>
      <c r="I9" s="294"/>
      <c r="J9" s="294"/>
      <c r="K9" s="294"/>
    </row>
    <row r="10" spans="1:11" ht="16.5" customHeight="1" x14ac:dyDescent="0.15">
      <c r="A10" s="82" t="s">
        <v>81</v>
      </c>
      <c r="B10" s="83" t="s">
        <v>82</v>
      </c>
      <c r="C10" s="84" t="s">
        <v>83</v>
      </c>
      <c r="D10" s="85"/>
      <c r="E10" s="86" t="s">
        <v>86</v>
      </c>
      <c r="F10" s="83" t="s">
        <v>82</v>
      </c>
      <c r="G10" s="84" t="s">
        <v>83</v>
      </c>
      <c r="H10" s="83"/>
      <c r="I10" s="86" t="s">
        <v>84</v>
      </c>
      <c r="J10" s="83" t="s">
        <v>82</v>
      </c>
      <c r="K10" s="96" t="s">
        <v>83</v>
      </c>
    </row>
    <row r="11" spans="1:11" ht="16.5" customHeight="1" x14ac:dyDescent="0.15">
      <c r="A11" s="74" t="s">
        <v>87</v>
      </c>
      <c r="B11" s="87" t="s">
        <v>82</v>
      </c>
      <c r="C11" s="72" t="s">
        <v>83</v>
      </c>
      <c r="D11" s="79"/>
      <c r="E11" s="77" t="s">
        <v>89</v>
      </c>
      <c r="F11" s="87" t="s">
        <v>82</v>
      </c>
      <c r="G11" s="72" t="s">
        <v>83</v>
      </c>
      <c r="H11" s="87"/>
      <c r="I11" s="77" t="s">
        <v>94</v>
      </c>
      <c r="J11" s="87" t="s">
        <v>82</v>
      </c>
      <c r="K11" s="73" t="s">
        <v>83</v>
      </c>
    </row>
    <row r="12" spans="1:11" ht="16.5" customHeight="1" x14ac:dyDescent="0.15">
      <c r="A12" s="208" t="s">
        <v>121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10"/>
    </row>
    <row r="13" spans="1:11" ht="16.5" customHeight="1" x14ac:dyDescent="0.15">
      <c r="A13" s="302" t="s">
        <v>143</v>
      </c>
      <c r="B13" s="302"/>
      <c r="C13" s="302"/>
      <c r="D13" s="302"/>
      <c r="E13" s="302"/>
      <c r="F13" s="302"/>
      <c r="G13" s="302"/>
      <c r="H13" s="302"/>
      <c r="I13" s="302"/>
      <c r="J13" s="302"/>
      <c r="K13" s="302"/>
    </row>
    <row r="14" spans="1:11" ht="16.5" customHeight="1" x14ac:dyDescent="0.15">
      <c r="A14" s="314" t="s">
        <v>324</v>
      </c>
      <c r="B14" s="304"/>
      <c r="C14" s="304"/>
      <c r="D14" s="304"/>
      <c r="E14" s="304"/>
      <c r="F14" s="304"/>
      <c r="G14" s="304"/>
      <c r="H14" s="304"/>
      <c r="I14" s="305"/>
      <c r="J14" s="305"/>
      <c r="K14" s="306"/>
    </row>
    <row r="15" spans="1:11" ht="16.5" customHeight="1" x14ac:dyDescent="0.15">
      <c r="A15" s="307"/>
      <c r="B15" s="308"/>
      <c r="C15" s="308"/>
      <c r="D15" s="309"/>
      <c r="E15" s="310"/>
      <c r="F15" s="308"/>
      <c r="G15" s="308"/>
      <c r="H15" s="309"/>
      <c r="I15" s="311"/>
      <c r="J15" s="312"/>
      <c r="K15" s="313"/>
    </row>
    <row r="16" spans="1:11" ht="16.5" customHeight="1" x14ac:dyDescent="0.15">
      <c r="A16" s="295"/>
      <c r="B16" s="296"/>
      <c r="C16" s="296"/>
      <c r="D16" s="296"/>
      <c r="E16" s="296"/>
      <c r="F16" s="296"/>
      <c r="G16" s="296"/>
      <c r="H16" s="296"/>
      <c r="I16" s="296"/>
      <c r="J16" s="296"/>
      <c r="K16" s="297"/>
    </row>
    <row r="17" spans="1:11" ht="16.5" customHeight="1" x14ac:dyDescent="0.15">
      <c r="A17" s="302" t="s">
        <v>144</v>
      </c>
      <c r="B17" s="302"/>
      <c r="C17" s="302"/>
      <c r="D17" s="302"/>
      <c r="E17" s="302"/>
      <c r="F17" s="302"/>
      <c r="G17" s="302"/>
      <c r="H17" s="302"/>
      <c r="I17" s="302"/>
      <c r="J17" s="302"/>
      <c r="K17" s="302"/>
    </row>
    <row r="18" spans="1:11" ht="16.5" customHeight="1" x14ac:dyDescent="0.15">
      <c r="A18" s="303" t="s">
        <v>314</v>
      </c>
      <c r="B18" s="304"/>
      <c r="C18" s="304"/>
      <c r="D18" s="304"/>
      <c r="E18" s="304"/>
      <c r="F18" s="304"/>
      <c r="G18" s="304"/>
      <c r="H18" s="304"/>
      <c r="I18" s="305"/>
      <c r="J18" s="305"/>
      <c r="K18" s="306"/>
    </row>
    <row r="19" spans="1:11" ht="16.5" customHeight="1" x14ac:dyDescent="0.15">
      <c r="A19" s="307"/>
      <c r="B19" s="308"/>
      <c r="C19" s="308"/>
      <c r="D19" s="309"/>
      <c r="E19" s="310"/>
      <c r="F19" s="308"/>
      <c r="G19" s="308"/>
      <c r="H19" s="309"/>
      <c r="I19" s="311"/>
      <c r="J19" s="312"/>
      <c r="K19" s="313"/>
    </row>
    <row r="20" spans="1:11" ht="16.5" customHeight="1" x14ac:dyDescent="0.15">
      <c r="A20" s="295"/>
      <c r="B20" s="296"/>
      <c r="C20" s="296"/>
      <c r="D20" s="296"/>
      <c r="E20" s="296"/>
      <c r="F20" s="296"/>
      <c r="G20" s="296"/>
      <c r="H20" s="296"/>
      <c r="I20" s="296"/>
      <c r="J20" s="296"/>
      <c r="K20" s="297"/>
    </row>
    <row r="21" spans="1:11" ht="16.5" customHeight="1" x14ac:dyDescent="0.15">
      <c r="A21" s="298" t="s">
        <v>118</v>
      </c>
      <c r="B21" s="298"/>
      <c r="C21" s="298"/>
      <c r="D21" s="298"/>
      <c r="E21" s="298"/>
      <c r="F21" s="298"/>
      <c r="G21" s="298"/>
      <c r="H21" s="298"/>
      <c r="I21" s="298"/>
      <c r="J21" s="298"/>
      <c r="K21" s="298"/>
    </row>
    <row r="22" spans="1:11" ht="16.5" customHeight="1" x14ac:dyDescent="0.15">
      <c r="A22" s="299" t="s">
        <v>119</v>
      </c>
      <c r="B22" s="300"/>
      <c r="C22" s="300"/>
      <c r="D22" s="300"/>
      <c r="E22" s="300"/>
      <c r="F22" s="300"/>
      <c r="G22" s="300"/>
      <c r="H22" s="300"/>
      <c r="I22" s="300"/>
      <c r="J22" s="300"/>
      <c r="K22" s="301"/>
    </row>
    <row r="23" spans="1:11" ht="16.5" customHeight="1" x14ac:dyDescent="0.15">
      <c r="A23" s="219" t="s">
        <v>120</v>
      </c>
      <c r="B23" s="220"/>
      <c r="C23" s="72" t="s">
        <v>65</v>
      </c>
      <c r="D23" s="72" t="s">
        <v>66</v>
      </c>
      <c r="E23" s="289"/>
      <c r="F23" s="289"/>
      <c r="G23" s="289"/>
      <c r="H23" s="289"/>
      <c r="I23" s="289"/>
      <c r="J23" s="289"/>
      <c r="K23" s="290"/>
    </row>
    <row r="24" spans="1:11" ht="16.5" customHeight="1" x14ac:dyDescent="0.15">
      <c r="A24" s="291" t="s">
        <v>145</v>
      </c>
      <c r="B24" s="292"/>
      <c r="C24" s="292"/>
      <c r="D24" s="292"/>
      <c r="E24" s="292"/>
      <c r="F24" s="292"/>
      <c r="G24" s="292"/>
      <c r="H24" s="292"/>
      <c r="I24" s="292"/>
      <c r="J24" s="292"/>
      <c r="K24" s="293"/>
    </row>
    <row r="25" spans="1:11" ht="16.5" customHeight="1" x14ac:dyDescent="0.15">
      <c r="A25" s="280"/>
      <c r="B25" s="281"/>
      <c r="C25" s="281"/>
      <c r="D25" s="281"/>
      <c r="E25" s="281"/>
      <c r="F25" s="281"/>
      <c r="G25" s="281"/>
      <c r="H25" s="281"/>
      <c r="I25" s="281"/>
      <c r="J25" s="281"/>
      <c r="K25" s="282"/>
    </row>
    <row r="26" spans="1:11" ht="16.5" customHeight="1" x14ac:dyDescent="0.15">
      <c r="A26" s="294" t="s">
        <v>124</v>
      </c>
      <c r="B26" s="294"/>
      <c r="C26" s="294"/>
      <c r="D26" s="294"/>
      <c r="E26" s="294"/>
      <c r="F26" s="294"/>
      <c r="G26" s="294"/>
      <c r="H26" s="294"/>
      <c r="I26" s="294"/>
      <c r="J26" s="294"/>
      <c r="K26" s="294"/>
    </row>
    <row r="27" spans="1:11" ht="16.5" customHeight="1" x14ac:dyDescent="0.15">
      <c r="A27" s="69" t="s">
        <v>125</v>
      </c>
      <c r="B27" s="84" t="s">
        <v>92</v>
      </c>
      <c r="C27" s="84" t="s">
        <v>93</v>
      </c>
      <c r="D27" s="84" t="s">
        <v>85</v>
      </c>
      <c r="E27" s="70" t="s">
        <v>126</v>
      </c>
      <c r="F27" s="84" t="s">
        <v>92</v>
      </c>
      <c r="G27" s="84" t="s">
        <v>93</v>
      </c>
      <c r="H27" s="84" t="s">
        <v>85</v>
      </c>
      <c r="I27" s="70" t="s">
        <v>127</v>
      </c>
      <c r="J27" s="84" t="s">
        <v>92</v>
      </c>
      <c r="K27" s="96" t="s">
        <v>93</v>
      </c>
    </row>
    <row r="28" spans="1:11" ht="16.5" customHeight="1" x14ac:dyDescent="0.15">
      <c r="A28" s="78" t="s">
        <v>84</v>
      </c>
      <c r="B28" s="72" t="s">
        <v>92</v>
      </c>
      <c r="C28" s="72" t="s">
        <v>93</v>
      </c>
      <c r="D28" s="72" t="s">
        <v>85</v>
      </c>
      <c r="E28" s="89" t="s">
        <v>91</v>
      </c>
      <c r="F28" s="72" t="s">
        <v>92</v>
      </c>
      <c r="G28" s="72" t="s">
        <v>93</v>
      </c>
      <c r="H28" s="72" t="s">
        <v>85</v>
      </c>
      <c r="I28" s="89" t="s">
        <v>102</v>
      </c>
      <c r="J28" s="72" t="s">
        <v>92</v>
      </c>
      <c r="K28" s="73" t="s">
        <v>93</v>
      </c>
    </row>
    <row r="29" spans="1:11" ht="16.5" customHeight="1" x14ac:dyDescent="0.15">
      <c r="A29" s="243" t="s">
        <v>95</v>
      </c>
      <c r="B29" s="284"/>
      <c r="C29" s="284"/>
      <c r="D29" s="284"/>
      <c r="E29" s="284"/>
      <c r="F29" s="284"/>
      <c r="G29" s="284"/>
      <c r="H29" s="284"/>
      <c r="I29" s="284"/>
      <c r="J29" s="284"/>
      <c r="K29" s="285"/>
    </row>
    <row r="30" spans="1:11" ht="16.5" customHeight="1" x14ac:dyDescent="0.15">
      <c r="A30" s="202"/>
      <c r="B30" s="203"/>
      <c r="C30" s="203"/>
      <c r="D30" s="203"/>
      <c r="E30" s="203"/>
      <c r="F30" s="203"/>
      <c r="G30" s="203"/>
      <c r="H30" s="203"/>
      <c r="I30" s="203"/>
      <c r="J30" s="203"/>
      <c r="K30" s="204"/>
    </row>
    <row r="31" spans="1:11" ht="16.5" customHeight="1" x14ac:dyDescent="0.15">
      <c r="A31" s="276" t="s">
        <v>146</v>
      </c>
      <c r="B31" s="276"/>
      <c r="C31" s="276"/>
      <c r="D31" s="276"/>
      <c r="E31" s="276"/>
      <c r="F31" s="276"/>
      <c r="G31" s="276"/>
      <c r="H31" s="276"/>
      <c r="I31" s="276"/>
      <c r="J31" s="276"/>
      <c r="K31" s="276"/>
    </row>
    <row r="32" spans="1:11" ht="17.25" customHeight="1" x14ac:dyDescent="0.15">
      <c r="A32" s="286" t="s">
        <v>315</v>
      </c>
      <c r="B32" s="287"/>
      <c r="C32" s="287"/>
      <c r="D32" s="287"/>
      <c r="E32" s="287"/>
      <c r="F32" s="287"/>
      <c r="G32" s="287"/>
      <c r="H32" s="287"/>
      <c r="I32" s="287"/>
      <c r="J32" s="287"/>
      <c r="K32" s="288"/>
    </row>
    <row r="33" spans="1:11" ht="17.25" customHeight="1" x14ac:dyDescent="0.15">
      <c r="A33" s="199" t="s">
        <v>316</v>
      </c>
      <c r="B33" s="200"/>
      <c r="C33" s="200"/>
      <c r="D33" s="200"/>
      <c r="E33" s="200"/>
      <c r="F33" s="200"/>
      <c r="G33" s="200"/>
      <c r="H33" s="200"/>
      <c r="I33" s="200"/>
      <c r="J33" s="200"/>
      <c r="K33" s="201"/>
    </row>
    <row r="34" spans="1:11" ht="17.25" customHeight="1" x14ac:dyDescent="0.15">
      <c r="A34" s="199" t="s">
        <v>317</v>
      </c>
      <c r="B34" s="200"/>
      <c r="C34" s="200"/>
      <c r="D34" s="200"/>
      <c r="E34" s="200"/>
      <c r="F34" s="200"/>
      <c r="G34" s="200"/>
      <c r="H34" s="200"/>
      <c r="I34" s="200"/>
      <c r="J34" s="200"/>
      <c r="K34" s="201"/>
    </row>
    <row r="35" spans="1:11" ht="17.25" customHeight="1" x14ac:dyDescent="0.15">
      <c r="A35" s="199" t="s">
        <v>318</v>
      </c>
      <c r="B35" s="200"/>
      <c r="C35" s="200"/>
      <c r="D35" s="200"/>
      <c r="E35" s="200"/>
      <c r="F35" s="200"/>
      <c r="G35" s="200"/>
      <c r="H35" s="200"/>
      <c r="I35" s="200"/>
      <c r="J35" s="200"/>
      <c r="K35" s="201"/>
    </row>
    <row r="36" spans="1:11" ht="17.25" customHeight="1" x14ac:dyDescent="0.15">
      <c r="A36" s="199"/>
      <c r="B36" s="200"/>
      <c r="C36" s="200"/>
      <c r="D36" s="200"/>
      <c r="E36" s="200"/>
      <c r="F36" s="200"/>
      <c r="G36" s="200"/>
      <c r="H36" s="200"/>
      <c r="I36" s="200"/>
      <c r="J36" s="200"/>
      <c r="K36" s="201"/>
    </row>
    <row r="37" spans="1:11" ht="17.25" customHeight="1" x14ac:dyDescent="0.15">
      <c r="A37" s="199"/>
      <c r="B37" s="200"/>
      <c r="C37" s="200"/>
      <c r="D37" s="200"/>
      <c r="E37" s="200"/>
      <c r="F37" s="200"/>
      <c r="G37" s="200"/>
      <c r="H37" s="200"/>
      <c r="I37" s="200"/>
      <c r="J37" s="200"/>
      <c r="K37" s="201"/>
    </row>
    <row r="38" spans="1:11" ht="17.25" customHeight="1" x14ac:dyDescent="0.15">
      <c r="A38" s="199"/>
      <c r="B38" s="200"/>
      <c r="C38" s="200"/>
      <c r="D38" s="200"/>
      <c r="E38" s="200"/>
      <c r="F38" s="200"/>
      <c r="G38" s="200"/>
      <c r="H38" s="200"/>
      <c r="I38" s="200"/>
      <c r="J38" s="200"/>
      <c r="K38" s="201"/>
    </row>
    <row r="39" spans="1:11" ht="17.25" customHeight="1" x14ac:dyDescent="0.15">
      <c r="A39" s="199"/>
      <c r="B39" s="200"/>
      <c r="C39" s="200"/>
      <c r="D39" s="200"/>
      <c r="E39" s="200"/>
      <c r="F39" s="200"/>
      <c r="G39" s="200"/>
      <c r="H39" s="200"/>
      <c r="I39" s="200"/>
      <c r="J39" s="200"/>
      <c r="K39" s="201"/>
    </row>
    <row r="40" spans="1:11" ht="17.25" customHeight="1" x14ac:dyDescent="0.15">
      <c r="A40" s="199"/>
      <c r="B40" s="200"/>
      <c r="C40" s="200"/>
      <c r="D40" s="200"/>
      <c r="E40" s="200"/>
      <c r="F40" s="200"/>
      <c r="G40" s="200"/>
      <c r="H40" s="200"/>
      <c r="I40" s="200"/>
      <c r="J40" s="200"/>
      <c r="K40" s="201"/>
    </row>
    <row r="41" spans="1:11" ht="17.25" customHeight="1" x14ac:dyDescent="0.15">
      <c r="A41" s="199"/>
      <c r="B41" s="200"/>
      <c r="C41" s="200"/>
      <c r="D41" s="200"/>
      <c r="E41" s="200"/>
      <c r="F41" s="200"/>
      <c r="G41" s="200"/>
      <c r="H41" s="200"/>
      <c r="I41" s="200"/>
      <c r="J41" s="200"/>
      <c r="K41" s="201"/>
    </row>
    <row r="42" spans="1:11" ht="17.25" customHeight="1" x14ac:dyDescent="0.15">
      <c r="A42" s="199"/>
      <c r="B42" s="200"/>
      <c r="C42" s="200"/>
      <c r="D42" s="200"/>
      <c r="E42" s="200"/>
      <c r="F42" s="200"/>
      <c r="G42" s="200"/>
      <c r="H42" s="200"/>
      <c r="I42" s="200"/>
      <c r="J42" s="200"/>
      <c r="K42" s="201"/>
    </row>
    <row r="43" spans="1:11" ht="17.25" customHeight="1" x14ac:dyDescent="0.15">
      <c r="A43" s="202" t="s">
        <v>123</v>
      </c>
      <c r="B43" s="203"/>
      <c r="C43" s="203"/>
      <c r="D43" s="203"/>
      <c r="E43" s="203"/>
      <c r="F43" s="203"/>
      <c r="G43" s="203"/>
      <c r="H43" s="203"/>
      <c r="I43" s="203"/>
      <c r="J43" s="203"/>
      <c r="K43" s="204"/>
    </row>
    <row r="44" spans="1:11" ht="16.5" customHeight="1" x14ac:dyDescent="0.15">
      <c r="A44" s="276" t="s">
        <v>147</v>
      </c>
      <c r="B44" s="276"/>
      <c r="C44" s="276"/>
      <c r="D44" s="276"/>
      <c r="E44" s="276"/>
      <c r="F44" s="276"/>
      <c r="G44" s="276"/>
      <c r="H44" s="276"/>
      <c r="I44" s="276"/>
      <c r="J44" s="276"/>
      <c r="K44" s="276"/>
    </row>
    <row r="45" spans="1:11" ht="18" customHeight="1" x14ac:dyDescent="0.15">
      <c r="A45" s="277" t="s">
        <v>121</v>
      </c>
      <c r="B45" s="278"/>
      <c r="C45" s="278"/>
      <c r="D45" s="278"/>
      <c r="E45" s="278"/>
      <c r="F45" s="278"/>
      <c r="G45" s="278"/>
      <c r="H45" s="278"/>
      <c r="I45" s="278"/>
      <c r="J45" s="278"/>
      <c r="K45" s="279"/>
    </row>
    <row r="46" spans="1:11" ht="18" customHeight="1" x14ac:dyDescent="0.15">
      <c r="A46" s="277"/>
      <c r="B46" s="278"/>
      <c r="C46" s="278"/>
      <c r="D46" s="278"/>
      <c r="E46" s="278"/>
      <c r="F46" s="278"/>
      <c r="G46" s="278"/>
      <c r="H46" s="278"/>
      <c r="I46" s="278"/>
      <c r="J46" s="278"/>
      <c r="K46" s="279"/>
    </row>
    <row r="47" spans="1:11" ht="18" customHeight="1" x14ac:dyDescent="0.15">
      <c r="A47" s="280"/>
      <c r="B47" s="281"/>
      <c r="C47" s="281"/>
      <c r="D47" s="281"/>
      <c r="E47" s="281"/>
      <c r="F47" s="281"/>
      <c r="G47" s="281"/>
      <c r="H47" s="281"/>
      <c r="I47" s="281"/>
      <c r="J47" s="281"/>
      <c r="K47" s="282"/>
    </row>
    <row r="48" spans="1:11" ht="21" customHeight="1" x14ac:dyDescent="0.15">
      <c r="A48" s="90" t="s">
        <v>129</v>
      </c>
      <c r="B48" s="272" t="s">
        <v>130</v>
      </c>
      <c r="C48" s="272"/>
      <c r="D48" s="91" t="s">
        <v>131</v>
      </c>
      <c r="E48" s="92" t="s">
        <v>320</v>
      </c>
      <c r="F48" s="91" t="s">
        <v>132</v>
      </c>
      <c r="G48" s="93">
        <v>45407</v>
      </c>
      <c r="H48" s="273" t="s">
        <v>133</v>
      </c>
      <c r="I48" s="273"/>
      <c r="J48" s="272" t="s">
        <v>319</v>
      </c>
      <c r="K48" s="283"/>
    </row>
    <row r="49" spans="1:11" ht="16.5" customHeight="1" x14ac:dyDescent="0.15">
      <c r="A49" s="263" t="s">
        <v>135</v>
      </c>
      <c r="B49" s="264"/>
      <c r="C49" s="264"/>
      <c r="D49" s="264"/>
      <c r="E49" s="264"/>
      <c r="F49" s="264"/>
      <c r="G49" s="264"/>
      <c r="H49" s="264"/>
      <c r="I49" s="264"/>
      <c r="J49" s="264"/>
      <c r="K49" s="265"/>
    </row>
    <row r="50" spans="1:11" ht="16.5" customHeight="1" x14ac:dyDescent="0.15">
      <c r="A50" s="266"/>
      <c r="B50" s="267"/>
      <c r="C50" s="267"/>
      <c r="D50" s="267"/>
      <c r="E50" s="267"/>
      <c r="F50" s="267"/>
      <c r="G50" s="267"/>
      <c r="H50" s="267"/>
      <c r="I50" s="267"/>
      <c r="J50" s="267"/>
      <c r="K50" s="268"/>
    </row>
    <row r="51" spans="1:11" ht="16.5" customHeight="1" x14ac:dyDescent="0.15">
      <c r="A51" s="269"/>
      <c r="B51" s="270"/>
      <c r="C51" s="270"/>
      <c r="D51" s="270"/>
      <c r="E51" s="270"/>
      <c r="F51" s="270"/>
      <c r="G51" s="270"/>
      <c r="H51" s="270"/>
      <c r="I51" s="270"/>
      <c r="J51" s="270"/>
      <c r="K51" s="271"/>
    </row>
    <row r="52" spans="1:11" ht="21" customHeight="1" x14ac:dyDescent="0.15">
      <c r="A52" s="90" t="s">
        <v>129</v>
      </c>
      <c r="B52" s="272" t="s">
        <v>130</v>
      </c>
      <c r="C52" s="272"/>
      <c r="D52" s="91" t="s">
        <v>131</v>
      </c>
      <c r="E52" s="91" t="s">
        <v>320</v>
      </c>
      <c r="F52" s="91" t="s">
        <v>132</v>
      </c>
      <c r="G52" s="94">
        <v>45407</v>
      </c>
      <c r="H52" s="273" t="s">
        <v>133</v>
      </c>
      <c r="I52" s="273"/>
      <c r="J52" s="274" t="s">
        <v>319</v>
      </c>
      <c r="K52" s="275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2"/>
  <sheetViews>
    <sheetView tabSelected="1" zoomScale="125" zoomScaleNormal="125" workbookViewId="0">
      <selection activeCell="O5" sqref="O5"/>
    </sheetView>
  </sheetViews>
  <sheetFormatPr defaultColWidth="10.125" defaultRowHeight="14.25" x14ac:dyDescent="0.15"/>
  <cols>
    <col min="1" max="1" width="9.625" style="30" customWidth="1"/>
    <col min="2" max="2" width="11.125" style="30" customWidth="1"/>
    <col min="3" max="3" width="9.125" style="30" customWidth="1"/>
    <col min="4" max="4" width="9.5" style="30" customWidth="1"/>
    <col min="5" max="5" width="9.125" style="30" customWidth="1"/>
    <col min="6" max="6" width="10.375" style="30" customWidth="1"/>
    <col min="7" max="7" width="9.5" style="30" customWidth="1"/>
    <col min="8" max="8" width="9.125" style="30" customWidth="1"/>
    <col min="9" max="9" width="8.125" style="30" customWidth="1"/>
    <col min="10" max="10" width="10.5" style="30" customWidth="1"/>
    <col min="11" max="11" width="12.125" style="30" customWidth="1"/>
    <col min="12" max="16384" width="10.125" style="30"/>
  </cols>
  <sheetData>
    <row r="1" spans="1:11" ht="25.5" x14ac:dyDescent="0.15">
      <c r="A1" s="382" t="s">
        <v>167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</row>
    <row r="2" spans="1:11" x14ac:dyDescent="0.15">
      <c r="A2" s="31" t="s">
        <v>54</v>
      </c>
      <c r="B2" s="383" t="s">
        <v>168</v>
      </c>
      <c r="C2" s="383"/>
      <c r="D2" s="32" t="s">
        <v>62</v>
      </c>
      <c r="E2" s="384" t="s">
        <v>288</v>
      </c>
      <c r="F2" s="384"/>
      <c r="G2" s="385" t="s">
        <v>287</v>
      </c>
      <c r="H2" s="386"/>
      <c r="I2" s="54" t="s">
        <v>58</v>
      </c>
      <c r="J2" s="387" t="s">
        <v>326</v>
      </c>
      <c r="K2" s="388"/>
    </row>
    <row r="3" spans="1:11" x14ac:dyDescent="0.15">
      <c r="A3" s="33" t="s">
        <v>74</v>
      </c>
      <c r="B3" s="373">
        <v>29420</v>
      </c>
      <c r="C3" s="373"/>
      <c r="D3" s="34" t="s">
        <v>169</v>
      </c>
      <c r="E3" s="380" t="s">
        <v>347</v>
      </c>
      <c r="F3" s="381"/>
      <c r="G3" s="381"/>
      <c r="H3" s="289" t="s">
        <v>170</v>
      </c>
      <c r="I3" s="289"/>
      <c r="J3" s="289"/>
      <c r="K3" s="290"/>
    </row>
    <row r="4" spans="1:11" x14ac:dyDescent="0.15">
      <c r="A4" s="35" t="s">
        <v>71</v>
      </c>
      <c r="B4" s="36">
        <v>3</v>
      </c>
      <c r="C4" s="36">
        <v>6</v>
      </c>
      <c r="D4" s="37" t="s">
        <v>171</v>
      </c>
      <c r="E4" s="381" t="s">
        <v>172</v>
      </c>
      <c r="F4" s="381"/>
      <c r="G4" s="381"/>
      <c r="H4" s="327" t="s">
        <v>173</v>
      </c>
      <c r="I4" s="327"/>
      <c r="J4" s="45" t="s">
        <v>65</v>
      </c>
      <c r="K4" s="59" t="s">
        <v>66</v>
      </c>
    </row>
    <row r="5" spans="1:11" x14ac:dyDescent="0.15">
      <c r="A5" s="35" t="s">
        <v>174</v>
      </c>
      <c r="B5" s="373">
        <v>1</v>
      </c>
      <c r="C5" s="373"/>
      <c r="D5" s="34"/>
      <c r="E5" s="34"/>
      <c r="F5" s="34"/>
      <c r="G5" s="34"/>
      <c r="H5" s="327" t="s">
        <v>175</v>
      </c>
      <c r="I5" s="327"/>
      <c r="J5" s="45" t="s">
        <v>65</v>
      </c>
      <c r="K5" s="59" t="s">
        <v>66</v>
      </c>
    </row>
    <row r="6" spans="1:11" ht="39.950000000000003" customHeight="1" x14ac:dyDescent="0.15">
      <c r="A6" s="38" t="s">
        <v>176</v>
      </c>
      <c r="B6" s="374">
        <v>18</v>
      </c>
      <c r="C6" s="375"/>
      <c r="D6" s="39" t="s">
        <v>177</v>
      </c>
      <c r="E6" s="376">
        <v>18</v>
      </c>
      <c r="F6" s="377"/>
      <c r="G6" s="378"/>
      <c r="H6" s="379" t="s">
        <v>178</v>
      </c>
      <c r="I6" s="379"/>
      <c r="J6" s="50" t="s">
        <v>65</v>
      </c>
      <c r="K6" s="60" t="s">
        <v>66</v>
      </c>
    </row>
    <row r="7" spans="1:11" x14ac:dyDescent="0.15">
      <c r="A7" s="40"/>
      <c r="B7" s="41"/>
      <c r="C7" s="41"/>
      <c r="D7" s="40"/>
      <c r="E7" s="41"/>
      <c r="F7" s="42"/>
      <c r="G7" s="40"/>
      <c r="H7" s="42"/>
      <c r="I7" s="41"/>
      <c r="J7" s="41"/>
      <c r="K7" s="41"/>
    </row>
    <row r="8" spans="1:11" s="26" customFormat="1" x14ac:dyDescent="0.15">
      <c r="A8" s="43" t="s">
        <v>179</v>
      </c>
      <c r="B8" s="44" t="s">
        <v>180</v>
      </c>
      <c r="C8" s="44" t="s">
        <v>181</v>
      </c>
      <c r="D8" s="44" t="s">
        <v>182</v>
      </c>
      <c r="E8" s="44" t="s">
        <v>183</v>
      </c>
      <c r="F8" s="44" t="s">
        <v>184</v>
      </c>
      <c r="G8" s="367"/>
      <c r="H8" s="368"/>
      <c r="I8" s="368"/>
      <c r="J8" s="368"/>
      <c r="K8" s="369"/>
    </row>
    <row r="9" spans="1:11" s="26" customFormat="1" x14ac:dyDescent="0.15">
      <c r="A9" s="326" t="s">
        <v>185</v>
      </c>
      <c r="B9" s="327"/>
      <c r="C9" s="45" t="s">
        <v>65</v>
      </c>
      <c r="D9" s="45" t="s">
        <v>66</v>
      </c>
      <c r="E9" s="46" t="s">
        <v>186</v>
      </c>
      <c r="F9" s="47" t="s">
        <v>187</v>
      </c>
      <c r="G9" s="370"/>
      <c r="H9" s="371"/>
      <c r="I9" s="371"/>
      <c r="J9" s="371"/>
      <c r="K9" s="372"/>
    </row>
    <row r="10" spans="1:11" s="26" customFormat="1" x14ac:dyDescent="0.15">
      <c r="A10" s="326" t="s">
        <v>188</v>
      </c>
      <c r="B10" s="327"/>
      <c r="C10" s="45" t="s">
        <v>65</v>
      </c>
      <c r="D10" s="45" t="s">
        <v>66</v>
      </c>
      <c r="E10" s="46" t="s">
        <v>189</v>
      </c>
      <c r="F10" s="47" t="s">
        <v>190</v>
      </c>
      <c r="G10" s="370" t="s">
        <v>191</v>
      </c>
      <c r="H10" s="371"/>
      <c r="I10" s="371"/>
      <c r="J10" s="371"/>
      <c r="K10" s="372"/>
    </row>
    <row r="11" spans="1:11" s="26" customFormat="1" x14ac:dyDescent="0.15">
      <c r="A11" s="361" t="s">
        <v>142</v>
      </c>
      <c r="B11" s="362"/>
      <c r="C11" s="362"/>
      <c r="D11" s="362"/>
      <c r="E11" s="362"/>
      <c r="F11" s="362"/>
      <c r="G11" s="362"/>
      <c r="H11" s="362"/>
      <c r="I11" s="362"/>
      <c r="J11" s="362"/>
      <c r="K11" s="363"/>
    </row>
    <row r="12" spans="1:11" s="26" customFormat="1" x14ac:dyDescent="0.15">
      <c r="A12" s="48" t="s">
        <v>86</v>
      </c>
      <c r="B12" s="45" t="s">
        <v>82</v>
      </c>
      <c r="C12" s="45" t="s">
        <v>83</v>
      </c>
      <c r="D12" s="47"/>
      <c r="E12" s="46" t="s">
        <v>84</v>
      </c>
      <c r="F12" s="45" t="s">
        <v>82</v>
      </c>
      <c r="G12" s="45" t="s">
        <v>83</v>
      </c>
      <c r="H12" s="45"/>
      <c r="I12" s="46" t="s">
        <v>192</v>
      </c>
      <c r="J12" s="45" t="s">
        <v>82</v>
      </c>
      <c r="K12" s="59" t="s">
        <v>83</v>
      </c>
    </row>
    <row r="13" spans="1:11" s="26" customFormat="1" x14ac:dyDescent="0.15">
      <c r="A13" s="48" t="s">
        <v>89</v>
      </c>
      <c r="B13" s="45" t="s">
        <v>82</v>
      </c>
      <c r="C13" s="45" t="s">
        <v>83</v>
      </c>
      <c r="D13" s="47"/>
      <c r="E13" s="46" t="s">
        <v>94</v>
      </c>
      <c r="F13" s="45" t="s">
        <v>82</v>
      </c>
      <c r="G13" s="45" t="s">
        <v>83</v>
      </c>
      <c r="H13" s="45"/>
      <c r="I13" s="46" t="s">
        <v>193</v>
      </c>
      <c r="J13" s="45" t="s">
        <v>82</v>
      </c>
      <c r="K13" s="59" t="s">
        <v>83</v>
      </c>
    </row>
    <row r="14" spans="1:11" s="26" customFormat="1" x14ac:dyDescent="0.15">
      <c r="A14" s="49" t="s">
        <v>194</v>
      </c>
      <c r="B14" s="50" t="s">
        <v>82</v>
      </c>
      <c r="C14" s="50" t="s">
        <v>83</v>
      </c>
      <c r="D14" s="51"/>
      <c r="E14" s="52" t="s">
        <v>195</v>
      </c>
      <c r="F14" s="50" t="s">
        <v>82</v>
      </c>
      <c r="G14" s="50" t="s">
        <v>83</v>
      </c>
      <c r="H14" s="50"/>
      <c r="I14" s="52" t="s">
        <v>196</v>
      </c>
      <c r="J14" s="50" t="s">
        <v>82</v>
      </c>
      <c r="K14" s="60" t="s">
        <v>83</v>
      </c>
    </row>
    <row r="15" spans="1:11" x14ac:dyDescent="0.15">
      <c r="A15" s="40"/>
      <c r="B15" s="53"/>
      <c r="C15" s="53"/>
      <c r="D15" s="41"/>
      <c r="E15" s="40"/>
      <c r="F15" s="53"/>
      <c r="G15" s="53"/>
      <c r="H15" s="53"/>
      <c r="I15" s="40"/>
      <c r="J15" s="53"/>
      <c r="K15" s="53"/>
    </row>
    <row r="16" spans="1:11" s="27" customFormat="1" x14ac:dyDescent="0.15">
      <c r="A16" s="299" t="s">
        <v>197</v>
      </c>
      <c r="B16" s="300"/>
      <c r="C16" s="300"/>
      <c r="D16" s="300"/>
      <c r="E16" s="300"/>
      <c r="F16" s="300"/>
      <c r="G16" s="300"/>
      <c r="H16" s="300"/>
      <c r="I16" s="300"/>
      <c r="J16" s="300"/>
      <c r="K16" s="301"/>
    </row>
    <row r="17" spans="1:11" x14ac:dyDescent="0.15">
      <c r="A17" s="219" t="s">
        <v>198</v>
      </c>
      <c r="B17" s="220"/>
      <c r="C17" s="220"/>
      <c r="D17" s="220"/>
      <c r="E17" s="220"/>
      <c r="F17" s="220"/>
      <c r="G17" s="220"/>
      <c r="H17" s="220"/>
      <c r="I17" s="220"/>
      <c r="J17" s="220"/>
      <c r="K17" s="325"/>
    </row>
    <row r="18" spans="1:11" x14ac:dyDescent="0.15">
      <c r="A18" s="219" t="s">
        <v>199</v>
      </c>
      <c r="B18" s="220"/>
      <c r="C18" s="220"/>
      <c r="D18" s="220"/>
      <c r="E18" s="220"/>
      <c r="F18" s="220"/>
      <c r="G18" s="220"/>
      <c r="H18" s="220"/>
      <c r="I18" s="220"/>
      <c r="J18" s="220"/>
      <c r="K18" s="325"/>
    </row>
    <row r="19" spans="1:11" x14ac:dyDescent="0.15">
      <c r="A19" s="364" t="s">
        <v>343</v>
      </c>
      <c r="B19" s="365"/>
      <c r="C19" s="365"/>
      <c r="D19" s="365"/>
      <c r="E19" s="365"/>
      <c r="F19" s="365"/>
      <c r="G19" s="365"/>
      <c r="H19" s="365"/>
      <c r="I19" s="365"/>
      <c r="J19" s="365"/>
      <c r="K19" s="366"/>
    </row>
    <row r="20" spans="1:11" x14ac:dyDescent="0.15">
      <c r="A20" s="349"/>
      <c r="B20" s="350"/>
      <c r="C20" s="350"/>
      <c r="D20" s="350"/>
      <c r="E20" s="350"/>
      <c r="F20" s="350"/>
      <c r="G20" s="350"/>
      <c r="H20" s="350"/>
      <c r="I20" s="350"/>
      <c r="J20" s="350"/>
      <c r="K20" s="351"/>
    </row>
    <row r="21" spans="1:11" s="28" customFormat="1" x14ac:dyDescent="0.15">
      <c r="A21" s="352"/>
      <c r="B21" s="353"/>
      <c r="C21" s="353"/>
      <c r="D21" s="353"/>
      <c r="E21" s="353"/>
      <c r="F21" s="353"/>
      <c r="G21" s="353"/>
      <c r="H21" s="353"/>
      <c r="I21" s="353"/>
      <c r="J21" s="353"/>
      <c r="K21" s="354"/>
    </row>
    <row r="22" spans="1:11" s="28" customFormat="1" x14ac:dyDescent="0.15">
      <c r="A22" s="355"/>
      <c r="B22" s="356"/>
      <c r="C22" s="356"/>
      <c r="D22" s="356"/>
      <c r="E22" s="356"/>
      <c r="F22" s="356"/>
      <c r="G22" s="356"/>
      <c r="H22" s="356"/>
      <c r="I22" s="356"/>
      <c r="J22" s="356"/>
      <c r="K22" s="357"/>
    </row>
    <row r="23" spans="1:11" x14ac:dyDescent="0.15">
      <c r="A23" s="358"/>
      <c r="B23" s="359"/>
      <c r="C23" s="359"/>
      <c r="D23" s="359"/>
      <c r="E23" s="359"/>
      <c r="F23" s="359"/>
      <c r="G23" s="359"/>
      <c r="H23" s="359"/>
      <c r="I23" s="359"/>
      <c r="J23" s="359"/>
      <c r="K23" s="360"/>
    </row>
    <row r="24" spans="1:11" x14ac:dyDescent="0.15">
      <c r="A24" s="219" t="s">
        <v>120</v>
      </c>
      <c r="B24" s="220"/>
      <c r="C24" s="55" t="s">
        <v>65</v>
      </c>
      <c r="D24" s="55" t="s">
        <v>66</v>
      </c>
      <c r="E24" s="289"/>
      <c r="F24" s="289"/>
      <c r="G24" s="289"/>
      <c r="H24" s="289"/>
      <c r="I24" s="289"/>
      <c r="J24" s="289"/>
      <c r="K24" s="290"/>
    </row>
    <row r="25" spans="1:11" x14ac:dyDescent="0.15">
      <c r="A25" s="56" t="s">
        <v>200</v>
      </c>
      <c r="B25" s="343"/>
      <c r="C25" s="343"/>
      <c r="D25" s="343"/>
      <c r="E25" s="343"/>
      <c r="F25" s="343"/>
      <c r="G25" s="343"/>
      <c r="H25" s="343"/>
      <c r="I25" s="343"/>
      <c r="J25" s="343"/>
      <c r="K25" s="344"/>
    </row>
    <row r="26" spans="1:11" x14ac:dyDescent="0.15">
      <c r="A26" s="345"/>
      <c r="B26" s="345"/>
      <c r="C26" s="345"/>
      <c r="D26" s="345"/>
      <c r="E26" s="345"/>
      <c r="F26" s="345"/>
      <c r="G26" s="345"/>
      <c r="H26" s="345"/>
      <c r="I26" s="345"/>
      <c r="J26" s="345"/>
      <c r="K26" s="345"/>
    </row>
    <row r="27" spans="1:11" x14ac:dyDescent="0.15">
      <c r="A27" s="346" t="s">
        <v>201</v>
      </c>
      <c r="B27" s="347"/>
      <c r="C27" s="347"/>
      <c r="D27" s="347"/>
      <c r="E27" s="347"/>
      <c r="F27" s="347"/>
      <c r="G27" s="347"/>
      <c r="H27" s="347"/>
      <c r="I27" s="347"/>
      <c r="J27" s="347"/>
      <c r="K27" s="348"/>
    </row>
    <row r="28" spans="1:11" x14ac:dyDescent="0.15">
      <c r="A28" s="334" t="s">
        <v>345</v>
      </c>
      <c r="B28" s="335"/>
      <c r="C28" s="335"/>
      <c r="D28" s="335"/>
      <c r="E28" s="335"/>
      <c r="F28" s="335"/>
      <c r="G28" s="335"/>
      <c r="H28" s="335"/>
      <c r="I28" s="335"/>
      <c r="J28" s="335"/>
      <c r="K28" s="336"/>
    </row>
    <row r="29" spans="1:11" x14ac:dyDescent="0.15">
      <c r="A29" s="334"/>
      <c r="B29" s="335"/>
      <c r="C29" s="335"/>
      <c r="D29" s="335"/>
      <c r="E29" s="335"/>
      <c r="F29" s="335"/>
      <c r="G29" s="335"/>
      <c r="H29" s="335"/>
      <c r="I29" s="335"/>
      <c r="J29" s="335"/>
      <c r="K29" s="336"/>
    </row>
    <row r="30" spans="1:11" x14ac:dyDescent="0.15">
      <c r="A30" s="334"/>
      <c r="B30" s="335"/>
      <c r="C30" s="335"/>
      <c r="D30" s="335"/>
      <c r="E30" s="335"/>
      <c r="F30" s="335"/>
      <c r="G30" s="335"/>
      <c r="H30" s="335"/>
      <c r="I30" s="335"/>
      <c r="J30" s="335"/>
      <c r="K30" s="336"/>
    </row>
    <row r="31" spans="1:11" x14ac:dyDescent="0.15">
      <c r="A31" s="334"/>
      <c r="B31" s="335"/>
      <c r="C31" s="335"/>
      <c r="D31" s="335"/>
      <c r="E31" s="335"/>
      <c r="F31" s="335"/>
      <c r="G31" s="335"/>
      <c r="H31" s="335"/>
      <c r="I31" s="335"/>
      <c r="J31" s="335"/>
      <c r="K31" s="336"/>
    </row>
    <row r="32" spans="1:11" x14ac:dyDescent="0.15">
      <c r="A32" s="337"/>
      <c r="B32" s="338"/>
      <c r="C32" s="338"/>
      <c r="D32" s="338"/>
      <c r="E32" s="338"/>
      <c r="F32" s="338"/>
      <c r="G32" s="338"/>
      <c r="H32" s="338"/>
      <c r="I32" s="338"/>
      <c r="J32" s="338"/>
      <c r="K32" s="339"/>
    </row>
    <row r="33" spans="1:13" ht="23.1" customHeight="1" x14ac:dyDescent="0.15">
      <c r="A33" s="337"/>
      <c r="B33" s="338"/>
      <c r="C33" s="338"/>
      <c r="D33" s="338"/>
      <c r="E33" s="338"/>
      <c r="F33" s="338"/>
      <c r="G33" s="338"/>
      <c r="H33" s="338"/>
      <c r="I33" s="338"/>
      <c r="J33" s="338"/>
      <c r="K33" s="339"/>
    </row>
    <row r="34" spans="1:13" ht="18.75" customHeight="1" x14ac:dyDescent="0.15">
      <c r="A34" s="340" t="s">
        <v>202</v>
      </c>
      <c r="B34" s="341"/>
      <c r="C34" s="341"/>
      <c r="D34" s="341"/>
      <c r="E34" s="341"/>
      <c r="F34" s="341"/>
      <c r="G34" s="341"/>
      <c r="H34" s="341"/>
      <c r="I34" s="341"/>
      <c r="J34" s="341"/>
      <c r="K34" s="342"/>
    </row>
    <row r="35" spans="1:13" s="29" customFormat="1" ht="18.75" customHeight="1" x14ac:dyDescent="0.15">
      <c r="A35" s="219" t="s">
        <v>203</v>
      </c>
      <c r="B35" s="220"/>
      <c r="C35" s="220"/>
      <c r="D35" s="289" t="s">
        <v>204</v>
      </c>
      <c r="E35" s="289"/>
      <c r="F35" s="332" t="s">
        <v>205</v>
      </c>
      <c r="G35" s="333"/>
      <c r="H35" s="220" t="s">
        <v>206</v>
      </c>
      <c r="I35" s="220"/>
      <c r="J35" s="220" t="s">
        <v>207</v>
      </c>
      <c r="K35" s="325"/>
    </row>
    <row r="36" spans="1:13" ht="18.75" customHeight="1" x14ac:dyDescent="0.15">
      <c r="A36" s="35" t="s">
        <v>121</v>
      </c>
      <c r="B36" s="220"/>
      <c r="C36" s="220"/>
      <c r="D36" s="220"/>
      <c r="E36" s="220"/>
      <c r="F36" s="220"/>
      <c r="G36" s="220"/>
      <c r="H36" s="220"/>
      <c r="I36" s="220"/>
      <c r="J36" s="220"/>
      <c r="K36" s="325"/>
      <c r="M36" s="29"/>
    </row>
    <row r="37" spans="1:13" ht="30.95" customHeight="1" x14ac:dyDescent="0.15">
      <c r="A37" s="326" t="s">
        <v>344</v>
      </c>
      <c r="B37" s="327"/>
      <c r="C37" s="327"/>
      <c r="D37" s="327"/>
      <c r="E37" s="327"/>
      <c r="F37" s="327"/>
      <c r="G37" s="327"/>
      <c r="H37" s="327"/>
      <c r="I37" s="327"/>
      <c r="J37" s="327"/>
      <c r="K37" s="328"/>
    </row>
    <row r="38" spans="1:13" ht="18.75" customHeight="1" x14ac:dyDescent="0.15">
      <c r="A38" s="219"/>
      <c r="B38" s="220"/>
      <c r="C38" s="220"/>
      <c r="D38" s="220"/>
      <c r="E38" s="220"/>
      <c r="F38" s="220"/>
      <c r="G38" s="220"/>
      <c r="H38" s="220"/>
      <c r="I38" s="220"/>
      <c r="J38" s="220"/>
      <c r="K38" s="325"/>
    </row>
    <row r="39" spans="1:13" ht="32.1" customHeight="1" x14ac:dyDescent="0.15">
      <c r="A39" s="38" t="s">
        <v>129</v>
      </c>
      <c r="B39" s="329" t="s">
        <v>208</v>
      </c>
      <c r="C39" s="329"/>
      <c r="D39" s="39" t="s">
        <v>209</v>
      </c>
      <c r="E39" s="57" t="s">
        <v>346</v>
      </c>
      <c r="F39" s="39" t="s">
        <v>132</v>
      </c>
      <c r="G39" s="58">
        <v>45417</v>
      </c>
      <c r="H39" s="330" t="s">
        <v>133</v>
      </c>
      <c r="I39" s="330"/>
      <c r="J39" s="329" t="s">
        <v>210</v>
      </c>
      <c r="K39" s="331"/>
    </row>
    <row r="40" spans="1:13" ht="16.5" customHeight="1" x14ac:dyDescent="0.15"/>
    <row r="41" spans="1:13" ht="16.5" customHeight="1" x14ac:dyDescent="0.15"/>
    <row r="42" spans="1:13" ht="16.5" customHeight="1" x14ac:dyDescent="0.15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honeticPr fontId="3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2" name="Check Box 40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3" name="Check Box 41">
              <controlPr defaultSize="0" autoPict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4" name="Check Box 42">
              <controlPr defaultSize="0" autoPict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5" name="Check Box 43">
              <controlPr defaultSize="0" autoPict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6" name="Check Box 44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7" name="Check Box 45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8" name="Check Box 46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9" name="Check Box 47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0" name="Check Box 48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1" name="Check Box 49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2" name="Check Box 50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3" name="Check Box 51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4" name="Check Box 52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5" name="Check Box 53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6" name="Check Box 54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7" name="Check Box 55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8" name="Check Box 56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9" name="Check Box 57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0" name="Check Box 58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1" name="Check Box 59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2" name="Check Box 60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3" name="Check Box 61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4" name="Check Box 62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5" name="Check Box 63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6" name="Check Box 64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7" name="Check Box 6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8" name="Check Box 66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69" name="Check Box 67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0" name="Check Box 68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71" name="Check Box 69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2" name="Check Box 70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3" name="Check Box 71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4" name="Check Box 72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5" name="Check Box 73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6" name="Check Box 74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7" name="Check Box 75">
              <controlPr defaultSize="0" autoPict="0">
                <anchor moveWithCells="1">
                  <from>
                    <xdr:col>2</xdr:col>
                    <xdr:colOff>361950</xdr:colOff>
                    <xdr:row>6</xdr:row>
                    <xdr:rowOff>180975</xdr:rowOff>
                  </from>
                  <to>
                    <xdr:col>3</xdr:col>
                    <xdr:colOff>95250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78" name="Check Box 76">
              <controlPr defaultSize="0" autoPict="0">
                <anchor moveWithCells="1">
                  <from>
                    <xdr:col>2</xdr:col>
                    <xdr:colOff>333375</xdr:colOff>
                    <xdr:row>8</xdr:row>
                    <xdr:rowOff>161925</xdr:rowOff>
                  </from>
                  <to>
                    <xdr:col>3</xdr:col>
                    <xdr:colOff>57150</xdr:colOff>
                    <xdr:row>10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20"/>
  <sheetViews>
    <sheetView workbookViewId="0">
      <selection activeCell="R9" sqref="R9"/>
    </sheetView>
  </sheetViews>
  <sheetFormatPr defaultColWidth="9.75" defaultRowHeight="30" customHeight="1" x14ac:dyDescent="0.15"/>
  <cols>
    <col min="1" max="1" width="12.875" style="63" customWidth="1"/>
    <col min="2" max="2" width="7.5" style="63" customWidth="1"/>
    <col min="3" max="3" width="7.25" style="63" customWidth="1"/>
    <col min="4" max="4" width="7.125" style="63" customWidth="1"/>
    <col min="5" max="5" width="7.625" style="63" customWidth="1"/>
    <col min="6" max="6" width="7.75" style="63" customWidth="1"/>
    <col min="7" max="8" width="8.25" style="63" customWidth="1"/>
    <col min="9" max="9" width="1.5" style="63" customWidth="1"/>
    <col min="10" max="15" width="11" style="63" customWidth="1"/>
    <col min="16" max="16382" width="9.75" style="63" customWidth="1"/>
    <col min="16383" max="16384" width="9.75" style="61"/>
  </cols>
  <sheetData>
    <row r="1" spans="1:20" s="61" customFormat="1" ht="44.1" customHeight="1" x14ac:dyDescent="0.15">
      <c r="A1" s="320" t="s">
        <v>148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63"/>
      <c r="Q1" s="63"/>
      <c r="R1" s="63"/>
      <c r="S1" s="63"/>
      <c r="T1" s="63"/>
    </row>
    <row r="2" spans="1:20" s="61" customFormat="1" ht="30" customHeight="1" x14ac:dyDescent="0.15">
      <c r="A2" s="64" t="s">
        <v>62</v>
      </c>
      <c r="B2" s="321" t="s">
        <v>288</v>
      </c>
      <c r="C2" s="321"/>
      <c r="D2" s="64" t="s">
        <v>67</v>
      </c>
      <c r="E2" s="321" t="s">
        <v>68</v>
      </c>
      <c r="F2" s="321"/>
      <c r="G2" s="321"/>
      <c r="H2" s="321"/>
      <c r="I2" s="322"/>
      <c r="J2" s="322" t="s">
        <v>68</v>
      </c>
      <c r="K2" s="322"/>
      <c r="L2" s="322"/>
      <c r="M2" s="322"/>
      <c r="N2" s="322"/>
      <c r="O2" s="322"/>
      <c r="P2" s="63"/>
      <c r="Q2" s="63"/>
      <c r="R2" s="63"/>
      <c r="S2" s="63"/>
      <c r="T2" s="63"/>
    </row>
    <row r="3" spans="1:20" s="61" customFormat="1" ht="30" customHeight="1" x14ac:dyDescent="0.15">
      <c r="A3" s="323"/>
      <c r="B3" s="322" t="s">
        <v>149</v>
      </c>
      <c r="C3" s="322"/>
      <c r="D3" s="322"/>
      <c r="E3" s="322"/>
      <c r="F3" s="322"/>
      <c r="G3" s="322"/>
      <c r="H3" s="322"/>
      <c r="I3" s="322"/>
      <c r="J3" s="322" t="s">
        <v>150</v>
      </c>
      <c r="K3" s="322"/>
      <c r="L3" s="322"/>
      <c r="M3" s="322"/>
      <c r="N3" s="322"/>
      <c r="O3" s="322"/>
      <c r="P3" s="63"/>
      <c r="Q3" s="63"/>
      <c r="R3" s="63"/>
      <c r="S3" s="63"/>
      <c r="T3" s="63"/>
    </row>
    <row r="4" spans="1:20" s="61" customFormat="1" ht="30" customHeight="1" x14ac:dyDescent="0.35">
      <c r="A4" s="323"/>
      <c r="B4" s="163" t="s">
        <v>109</v>
      </c>
      <c r="C4" s="163" t="s">
        <v>110</v>
      </c>
      <c r="D4" s="163" t="s">
        <v>111</v>
      </c>
      <c r="E4" s="163" t="s">
        <v>112</v>
      </c>
      <c r="F4" s="163" t="s">
        <v>113</v>
      </c>
      <c r="G4" s="164" t="s">
        <v>114</v>
      </c>
      <c r="H4" s="65"/>
      <c r="I4" s="322"/>
      <c r="J4" s="163" t="s">
        <v>109</v>
      </c>
      <c r="K4" s="163" t="s">
        <v>110</v>
      </c>
      <c r="L4" s="163" t="s">
        <v>111</v>
      </c>
      <c r="M4" s="163" t="s">
        <v>112</v>
      </c>
      <c r="N4" s="163" t="s">
        <v>113</v>
      </c>
      <c r="O4" s="163" t="s">
        <v>114</v>
      </c>
      <c r="P4" s="63"/>
      <c r="Q4" s="63"/>
      <c r="R4" s="63"/>
      <c r="S4" s="63"/>
      <c r="T4" s="63"/>
    </row>
    <row r="5" spans="1:20" s="61" customFormat="1" ht="30" customHeight="1" x14ac:dyDescent="0.35">
      <c r="A5" s="323"/>
      <c r="B5" s="163" t="s">
        <v>151</v>
      </c>
      <c r="C5" s="163" t="s">
        <v>152</v>
      </c>
      <c r="D5" s="165" t="s">
        <v>153</v>
      </c>
      <c r="E5" s="165" t="s">
        <v>154</v>
      </c>
      <c r="F5" s="163" t="s">
        <v>155</v>
      </c>
      <c r="G5" s="163" t="s">
        <v>156</v>
      </c>
      <c r="H5" s="65"/>
      <c r="I5" s="322"/>
      <c r="J5" s="170"/>
      <c r="K5" s="170" t="s">
        <v>329</v>
      </c>
      <c r="L5" s="170" t="s">
        <v>329</v>
      </c>
      <c r="M5" s="170" t="s">
        <v>329</v>
      </c>
      <c r="N5" s="170" t="s">
        <v>329</v>
      </c>
      <c r="O5" s="170" t="s">
        <v>329</v>
      </c>
      <c r="P5" s="63"/>
      <c r="Q5" s="63"/>
      <c r="R5" s="63"/>
      <c r="S5" s="63"/>
      <c r="T5" s="63"/>
    </row>
    <row r="6" spans="1:20" s="61" customFormat="1" ht="30" customHeight="1" x14ac:dyDescent="0.15">
      <c r="A6" s="168" t="s">
        <v>157</v>
      </c>
      <c r="B6" s="166">
        <f>C6-2.1</f>
        <v>98.300000000000011</v>
      </c>
      <c r="C6" s="166">
        <f>D6-2.1</f>
        <v>100.4</v>
      </c>
      <c r="D6" s="167">
        <v>102.5</v>
      </c>
      <c r="E6" s="166">
        <f>D6+2.1</f>
        <v>104.6</v>
      </c>
      <c r="F6" s="166">
        <f>E6+2.1</f>
        <v>106.69999999999999</v>
      </c>
      <c r="G6" s="166">
        <f t="shared" ref="G6" si="0">F6+2.1</f>
        <v>108.79999999999998</v>
      </c>
      <c r="H6" s="65"/>
      <c r="I6" s="324"/>
      <c r="J6" s="157"/>
      <c r="K6" s="157" t="s">
        <v>330</v>
      </c>
      <c r="L6" s="178" t="s">
        <v>335</v>
      </c>
      <c r="M6" s="178" t="s">
        <v>339</v>
      </c>
      <c r="N6" s="178" t="s">
        <v>335</v>
      </c>
      <c r="O6" s="178" t="s">
        <v>323</v>
      </c>
      <c r="P6" s="63"/>
      <c r="Q6" s="63"/>
      <c r="R6" s="63"/>
      <c r="S6" s="63"/>
      <c r="T6" s="63"/>
    </row>
    <row r="7" spans="1:20" s="61" customFormat="1" ht="30" customHeight="1" x14ac:dyDescent="0.15">
      <c r="A7" s="168" t="s">
        <v>158</v>
      </c>
      <c r="B7" s="166">
        <f>C7-1.5</f>
        <v>71</v>
      </c>
      <c r="C7" s="166">
        <f>D7-1.5</f>
        <v>72.5</v>
      </c>
      <c r="D7" s="167">
        <v>74</v>
      </c>
      <c r="E7" s="166">
        <f>D7+1.5</f>
        <v>75.5</v>
      </c>
      <c r="F7" s="166">
        <f t="shared" ref="F7:G7" si="1">E7+1.5</f>
        <v>77</v>
      </c>
      <c r="G7" s="166">
        <f t="shared" si="1"/>
        <v>78.5</v>
      </c>
      <c r="H7" s="65"/>
      <c r="I7" s="324"/>
      <c r="J7" s="157"/>
      <c r="K7" s="157" t="s">
        <v>331</v>
      </c>
      <c r="L7" s="178" t="s">
        <v>336</v>
      </c>
      <c r="M7" s="178" t="s">
        <v>339</v>
      </c>
      <c r="N7" s="178" t="s">
        <v>336</v>
      </c>
      <c r="O7" s="178" t="s">
        <v>336</v>
      </c>
      <c r="P7" s="63"/>
      <c r="Q7" s="63"/>
      <c r="R7" s="63"/>
      <c r="S7" s="63"/>
      <c r="T7" s="63"/>
    </row>
    <row r="8" spans="1:20" s="61" customFormat="1" ht="30" customHeight="1" x14ac:dyDescent="0.15">
      <c r="A8" s="168" t="s">
        <v>159</v>
      </c>
      <c r="B8" s="166">
        <f t="shared" ref="B8:C10" si="2">C8-4</f>
        <v>74</v>
      </c>
      <c r="C8" s="166">
        <f t="shared" si="2"/>
        <v>78</v>
      </c>
      <c r="D8" s="167">
        <v>82</v>
      </c>
      <c r="E8" s="166">
        <f>D8+4</f>
        <v>86</v>
      </c>
      <c r="F8" s="166">
        <f t="shared" ref="F8:F10" si="3">E8+5</f>
        <v>91</v>
      </c>
      <c r="G8" s="166">
        <f t="shared" ref="G8:G10" si="4">F8+6</f>
        <v>97</v>
      </c>
      <c r="H8" s="65"/>
      <c r="I8" s="324"/>
      <c r="J8" s="157"/>
      <c r="K8" s="157" t="s">
        <v>332</v>
      </c>
      <c r="L8" s="178" t="s">
        <v>337</v>
      </c>
      <c r="M8" s="178" t="s">
        <v>340</v>
      </c>
      <c r="N8" s="178" t="s">
        <v>342</v>
      </c>
      <c r="O8" s="178" t="s">
        <v>341</v>
      </c>
      <c r="P8" s="63"/>
      <c r="Q8" s="63"/>
      <c r="R8" s="63"/>
      <c r="S8" s="63"/>
      <c r="T8" s="63"/>
    </row>
    <row r="9" spans="1:20" s="61" customFormat="1" ht="30" customHeight="1" x14ac:dyDescent="0.15">
      <c r="A9" s="168" t="s">
        <v>302</v>
      </c>
      <c r="B9" s="171">
        <f t="shared" si="2"/>
        <v>122</v>
      </c>
      <c r="C9" s="171">
        <f t="shared" si="2"/>
        <v>126</v>
      </c>
      <c r="D9" s="172">
        <v>130</v>
      </c>
      <c r="E9" s="171">
        <f>D9+4</f>
        <v>134</v>
      </c>
      <c r="F9" s="171">
        <f t="shared" si="3"/>
        <v>139</v>
      </c>
      <c r="G9" s="171">
        <f t="shared" si="4"/>
        <v>145</v>
      </c>
      <c r="H9" s="65"/>
      <c r="I9" s="324"/>
      <c r="J9" s="157"/>
      <c r="K9" s="157" t="s">
        <v>327</v>
      </c>
      <c r="L9" s="178" t="s">
        <v>338</v>
      </c>
      <c r="M9" s="178" t="s">
        <v>328</v>
      </c>
      <c r="N9" s="178" t="s">
        <v>338</v>
      </c>
      <c r="O9" s="178" t="s">
        <v>338</v>
      </c>
      <c r="P9" s="63"/>
      <c r="Q9" s="63"/>
      <c r="R9" s="63"/>
      <c r="S9" s="63"/>
      <c r="T9" s="63"/>
    </row>
    <row r="10" spans="1:20" s="61" customFormat="1" ht="30" customHeight="1" x14ac:dyDescent="0.15">
      <c r="A10" s="168" t="s">
        <v>160</v>
      </c>
      <c r="B10" s="166">
        <f t="shared" si="2"/>
        <v>90</v>
      </c>
      <c r="C10" s="166">
        <f t="shared" si="2"/>
        <v>94</v>
      </c>
      <c r="D10" s="167">
        <v>98</v>
      </c>
      <c r="E10" s="166">
        <f>D10+4</f>
        <v>102</v>
      </c>
      <c r="F10" s="166">
        <f t="shared" si="3"/>
        <v>107</v>
      </c>
      <c r="G10" s="166">
        <f t="shared" si="4"/>
        <v>113</v>
      </c>
      <c r="H10" s="65"/>
      <c r="I10" s="324"/>
      <c r="J10" s="157"/>
      <c r="K10" s="157" t="s">
        <v>323</v>
      </c>
      <c r="L10" s="178" t="s">
        <v>332</v>
      </c>
      <c r="M10" s="157" t="s">
        <v>321</v>
      </c>
      <c r="N10" s="178" t="s">
        <v>332</v>
      </c>
      <c r="O10" s="178" t="s">
        <v>332</v>
      </c>
      <c r="P10" s="63"/>
      <c r="Q10" s="63"/>
      <c r="R10" s="63"/>
      <c r="S10" s="63"/>
      <c r="T10" s="63"/>
    </row>
    <row r="11" spans="1:20" s="61" customFormat="1" ht="30" customHeight="1" x14ac:dyDescent="0.15">
      <c r="A11" s="168" t="s">
        <v>161</v>
      </c>
      <c r="B11" s="166">
        <f>C11-3.6</f>
        <v>96.800000000000011</v>
      </c>
      <c r="C11" s="166">
        <f>D11-3.6</f>
        <v>100.4</v>
      </c>
      <c r="D11" s="167">
        <v>104</v>
      </c>
      <c r="E11" s="166">
        <f>D11+4</f>
        <v>108</v>
      </c>
      <c r="F11" s="166">
        <f>E11+4</f>
        <v>112</v>
      </c>
      <c r="G11" s="166">
        <f>F11+4</f>
        <v>116</v>
      </c>
      <c r="H11" s="65"/>
      <c r="I11" s="324"/>
      <c r="J11" s="157"/>
      <c r="K11" s="157" t="s">
        <v>333</v>
      </c>
      <c r="L11" s="178" t="s">
        <v>334</v>
      </c>
      <c r="M11" s="157" t="s">
        <v>322</v>
      </c>
      <c r="N11" s="178" t="s">
        <v>334</v>
      </c>
      <c r="O11" s="178" t="s">
        <v>334</v>
      </c>
      <c r="P11" s="63"/>
      <c r="Q11" s="63"/>
      <c r="R11" s="63"/>
      <c r="S11" s="63"/>
      <c r="T11" s="63"/>
    </row>
    <row r="12" spans="1:20" s="61" customFormat="1" ht="30" customHeight="1" x14ac:dyDescent="0.15">
      <c r="A12" s="168" t="s">
        <v>162</v>
      </c>
      <c r="B12" s="166">
        <f>C12-1.15</f>
        <v>30.200000000000003</v>
      </c>
      <c r="C12" s="166">
        <f>D12-1.15</f>
        <v>31.35</v>
      </c>
      <c r="D12" s="167">
        <v>32.5</v>
      </c>
      <c r="E12" s="166">
        <f>D12+1.3</f>
        <v>33.799999999999997</v>
      </c>
      <c r="F12" s="166">
        <f t="shared" ref="F12:G12" si="5">E12+1.3</f>
        <v>35.099999999999994</v>
      </c>
      <c r="G12" s="166">
        <f t="shared" si="5"/>
        <v>36.399999999999991</v>
      </c>
      <c r="H12" s="65"/>
      <c r="I12" s="324"/>
      <c r="J12" s="157"/>
      <c r="K12" s="157" t="s">
        <v>333</v>
      </c>
      <c r="L12" s="178" t="s">
        <v>334</v>
      </c>
      <c r="M12" s="157" t="s">
        <v>322</v>
      </c>
      <c r="N12" s="178" t="s">
        <v>334</v>
      </c>
      <c r="O12" s="178" t="s">
        <v>334</v>
      </c>
      <c r="P12" s="63"/>
      <c r="Q12" s="63"/>
      <c r="R12" s="63"/>
      <c r="S12" s="63"/>
      <c r="T12" s="63"/>
    </row>
    <row r="13" spans="1:20" s="61" customFormat="1" ht="30" customHeight="1" x14ac:dyDescent="0.15">
      <c r="A13" s="168" t="s">
        <v>163</v>
      </c>
      <c r="B13" s="166">
        <f>C13-0.7</f>
        <v>21.1</v>
      </c>
      <c r="C13" s="166">
        <f>D13-0.7</f>
        <v>21.8</v>
      </c>
      <c r="D13" s="167">
        <v>22.5</v>
      </c>
      <c r="E13" s="166">
        <f>D13+0.7</f>
        <v>23.2</v>
      </c>
      <c r="F13" s="166">
        <f>E13+0.7</f>
        <v>23.9</v>
      </c>
      <c r="G13" s="166">
        <f>F13+0.9</f>
        <v>24.799999999999997</v>
      </c>
      <c r="H13" s="65"/>
      <c r="I13" s="324"/>
      <c r="J13" s="157"/>
      <c r="K13" s="157" t="s">
        <v>333</v>
      </c>
      <c r="L13" s="157" t="s">
        <v>333</v>
      </c>
      <c r="M13" s="157" t="s">
        <v>333</v>
      </c>
      <c r="N13" s="157" t="s">
        <v>333</v>
      </c>
      <c r="O13" s="157" t="s">
        <v>333</v>
      </c>
      <c r="P13" s="63"/>
      <c r="Q13" s="63"/>
      <c r="R13" s="63"/>
      <c r="S13" s="63"/>
      <c r="T13" s="63"/>
    </row>
    <row r="14" spans="1:20" s="61" customFormat="1" ht="30" customHeight="1" x14ac:dyDescent="0.15">
      <c r="A14" s="168" t="s">
        <v>164</v>
      </c>
      <c r="B14" s="166">
        <f>C14-0.5</f>
        <v>17.5</v>
      </c>
      <c r="C14" s="166">
        <f>D14-0.5</f>
        <v>18</v>
      </c>
      <c r="D14" s="167">
        <v>18.5</v>
      </c>
      <c r="E14" s="166">
        <f t="shared" ref="E14:F14" si="6">D14+0.5</f>
        <v>19</v>
      </c>
      <c r="F14" s="166">
        <f t="shared" si="6"/>
        <v>19.5</v>
      </c>
      <c r="G14" s="166">
        <f>F14+0.7</f>
        <v>20.2</v>
      </c>
      <c r="H14" s="65"/>
      <c r="I14" s="324"/>
      <c r="J14" s="157"/>
      <c r="K14" s="157" t="s">
        <v>333</v>
      </c>
      <c r="L14" s="157" t="s">
        <v>333</v>
      </c>
      <c r="M14" s="157" t="s">
        <v>333</v>
      </c>
      <c r="N14" s="157" t="s">
        <v>333</v>
      </c>
      <c r="O14" s="157" t="s">
        <v>333</v>
      </c>
      <c r="P14" s="63"/>
      <c r="Q14" s="63"/>
      <c r="R14" s="63"/>
      <c r="S14" s="63"/>
      <c r="T14" s="63"/>
    </row>
    <row r="15" spans="1:20" s="62" customFormat="1" ht="30" customHeight="1" x14ac:dyDescent="0.15">
      <c r="A15" s="168" t="s">
        <v>165</v>
      </c>
      <c r="B15" s="166">
        <f>C15-0.7</f>
        <v>27.7</v>
      </c>
      <c r="C15" s="166">
        <f>D15-0.6</f>
        <v>28.4</v>
      </c>
      <c r="D15" s="167">
        <v>29</v>
      </c>
      <c r="E15" s="166">
        <f>D15+0.6</f>
        <v>29.6</v>
      </c>
      <c r="F15" s="166">
        <f>E15+0.7</f>
        <v>30.3</v>
      </c>
      <c r="G15" s="166">
        <f>F15+0.6</f>
        <v>30.900000000000002</v>
      </c>
      <c r="H15" s="159"/>
      <c r="I15" s="169"/>
      <c r="J15" s="157"/>
      <c r="K15" s="157" t="s">
        <v>333</v>
      </c>
      <c r="L15" s="157" t="s">
        <v>333</v>
      </c>
      <c r="M15" s="157" t="s">
        <v>333</v>
      </c>
      <c r="N15" s="157" t="s">
        <v>333</v>
      </c>
      <c r="O15" s="157" t="s">
        <v>333</v>
      </c>
    </row>
    <row r="16" spans="1:20" ht="30" customHeight="1" x14ac:dyDescent="0.15">
      <c r="A16" s="168" t="s">
        <v>166</v>
      </c>
      <c r="B16" s="166">
        <f>C16-0.9</f>
        <v>40.700000000000003</v>
      </c>
      <c r="C16" s="166">
        <f>D16-0.9</f>
        <v>41.6</v>
      </c>
      <c r="D16" s="167">
        <v>42.5</v>
      </c>
      <c r="E16" s="166">
        <f>D16+1.1</f>
        <v>43.6</v>
      </c>
      <c r="F16" s="166">
        <f>E16+1.1</f>
        <v>44.7</v>
      </c>
      <c r="G16" s="166">
        <f>F16+1.1</f>
        <v>45.800000000000004</v>
      </c>
      <c r="H16" s="159"/>
      <c r="J16" s="157"/>
      <c r="K16" s="157" t="s">
        <v>333</v>
      </c>
      <c r="L16" s="157" t="s">
        <v>333</v>
      </c>
      <c r="M16" s="157" t="s">
        <v>333</v>
      </c>
      <c r="N16" s="157" t="s">
        <v>333</v>
      </c>
      <c r="O16" s="157" t="s">
        <v>333</v>
      </c>
    </row>
    <row r="17" spans="1:14" s="174" customFormat="1" ht="14.25" x14ac:dyDescent="0.15">
      <c r="A17" s="173" t="s">
        <v>121</v>
      </c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</row>
    <row r="18" spans="1:14" s="174" customFormat="1" ht="14.25" x14ac:dyDescent="0.15">
      <c r="A18" s="174" t="s">
        <v>304</v>
      </c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</row>
    <row r="19" spans="1:14" s="174" customFormat="1" ht="14.25" x14ac:dyDescent="0.15">
      <c r="A19" s="176" t="s">
        <v>305</v>
      </c>
      <c r="B19" s="175"/>
      <c r="C19" s="175"/>
      <c r="D19" s="175"/>
      <c r="E19" s="175"/>
      <c r="F19" s="175"/>
      <c r="G19" s="175"/>
      <c r="H19" s="175"/>
      <c r="I19" s="173" t="s">
        <v>306</v>
      </c>
      <c r="J19" s="177"/>
      <c r="K19" s="173" t="s">
        <v>307</v>
      </c>
      <c r="L19" s="173"/>
      <c r="M19" s="173" t="s">
        <v>308</v>
      </c>
      <c r="N19" s="174" t="s">
        <v>309</v>
      </c>
    </row>
    <row r="20" spans="1:14" s="174" customFormat="1" ht="18.95" customHeight="1" x14ac:dyDescent="0.15">
      <c r="A20" s="174" t="s">
        <v>310</v>
      </c>
    </row>
  </sheetData>
  <mergeCells count="8">
    <mergeCell ref="A1:O1"/>
    <mergeCell ref="B2:C2"/>
    <mergeCell ref="E2:H2"/>
    <mergeCell ref="J2:O2"/>
    <mergeCell ref="B3:H3"/>
    <mergeCell ref="J3:O3"/>
    <mergeCell ref="A3:A5"/>
    <mergeCell ref="I2:I14"/>
  </mergeCells>
  <phoneticPr fontId="37" type="noConversion"/>
  <pageMargins left="0.15625" right="0.118055555555556" top="0.235416666666667" bottom="0.15625" header="0.27500000000000002" footer="0.196527777777778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zoomScale="125" zoomScaleNormal="125" workbookViewId="0">
      <selection activeCell="F6" sqref="F6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13.625" customWidth="1"/>
    <col min="5" max="5" width="21.375" customWidth="1"/>
    <col min="6" max="6" width="11.375" customWidth="1"/>
    <col min="7" max="7" width="8" customWidth="1"/>
    <col min="8" max="8" width="11.625" customWidth="1"/>
    <col min="9" max="13" width="10" customWidth="1"/>
    <col min="14" max="22" width="9.125" customWidth="1"/>
    <col min="23" max="23" width="10.625" customWidth="1"/>
  </cols>
  <sheetData>
    <row r="1" spans="1:23" ht="29.25" x14ac:dyDescent="0.15">
      <c r="A1" s="389" t="s">
        <v>211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90"/>
      <c r="Q1" s="390"/>
      <c r="R1" s="390"/>
      <c r="S1" s="390"/>
      <c r="T1" s="390"/>
      <c r="U1" s="390"/>
      <c r="V1" s="389"/>
      <c r="W1" s="389"/>
    </row>
    <row r="2" spans="1:23" s="1" customFormat="1" ht="16.5" x14ac:dyDescent="0.3">
      <c r="A2" s="400" t="s">
        <v>212</v>
      </c>
      <c r="B2" s="401" t="s">
        <v>213</v>
      </c>
      <c r="C2" s="401" t="s">
        <v>214</v>
      </c>
      <c r="D2" s="401" t="s">
        <v>215</v>
      </c>
      <c r="E2" s="401" t="s">
        <v>216</v>
      </c>
      <c r="F2" s="401" t="s">
        <v>217</v>
      </c>
      <c r="G2" s="401" t="s">
        <v>218</v>
      </c>
      <c r="H2" s="401" t="s">
        <v>219</v>
      </c>
      <c r="I2" s="3" t="s">
        <v>220</v>
      </c>
      <c r="J2" s="3" t="s">
        <v>221</v>
      </c>
      <c r="K2" s="3" t="s">
        <v>222</v>
      </c>
      <c r="L2" s="3" t="s">
        <v>223</v>
      </c>
      <c r="M2" s="3" t="s">
        <v>224</v>
      </c>
      <c r="N2" s="3" t="s">
        <v>225</v>
      </c>
      <c r="O2" s="24" t="s">
        <v>226</v>
      </c>
      <c r="P2" s="3" t="s">
        <v>227</v>
      </c>
      <c r="Q2" s="3" t="s">
        <v>228</v>
      </c>
      <c r="R2" s="4" t="s">
        <v>229</v>
      </c>
      <c r="S2" s="4" t="s">
        <v>230</v>
      </c>
      <c r="T2" s="4" t="s">
        <v>231</v>
      </c>
      <c r="U2" s="4" t="s">
        <v>232</v>
      </c>
      <c r="V2" s="401" t="s">
        <v>233</v>
      </c>
      <c r="W2" s="401" t="s">
        <v>234</v>
      </c>
    </row>
    <row r="3" spans="1:23" s="1" customFormat="1" ht="27.95" customHeight="1" x14ac:dyDescent="0.3">
      <c r="A3" s="400"/>
      <c r="B3" s="402"/>
      <c r="C3" s="402"/>
      <c r="D3" s="402"/>
      <c r="E3" s="402"/>
      <c r="F3" s="402"/>
      <c r="G3" s="402"/>
      <c r="H3" s="402"/>
      <c r="I3" s="3" t="s">
        <v>235</v>
      </c>
      <c r="J3" s="3" t="s">
        <v>235</v>
      </c>
      <c r="K3" s="3" t="s">
        <v>235</v>
      </c>
      <c r="L3" s="3" t="s">
        <v>235</v>
      </c>
      <c r="M3" s="3" t="s">
        <v>235</v>
      </c>
      <c r="N3" s="3" t="s">
        <v>235</v>
      </c>
      <c r="O3" s="17" t="s">
        <v>235</v>
      </c>
      <c r="P3" s="3" t="s">
        <v>235</v>
      </c>
      <c r="Q3" s="3" t="s">
        <v>235</v>
      </c>
      <c r="R3" s="3" t="s">
        <v>235</v>
      </c>
      <c r="S3" s="3" t="s">
        <v>235</v>
      </c>
      <c r="T3" s="3" t="s">
        <v>235</v>
      </c>
      <c r="U3" s="3" t="s">
        <v>235</v>
      </c>
      <c r="V3" s="402"/>
      <c r="W3" s="402"/>
    </row>
    <row r="4" spans="1:23" x14ac:dyDescent="0.15">
      <c r="A4" s="5"/>
      <c r="B4" s="158" t="s">
        <v>294</v>
      </c>
      <c r="C4" s="146" t="s">
        <v>293</v>
      </c>
      <c r="D4" s="147" t="s">
        <v>236</v>
      </c>
      <c r="E4" s="148" t="s">
        <v>285</v>
      </c>
      <c r="F4" s="146" t="s">
        <v>297</v>
      </c>
      <c r="G4" s="6" t="s">
        <v>65</v>
      </c>
      <c r="H4" s="6" t="s">
        <v>65</v>
      </c>
      <c r="I4" s="6">
        <v>1</v>
      </c>
      <c r="J4" s="6"/>
      <c r="K4" s="6">
        <v>1</v>
      </c>
      <c r="L4" s="6"/>
      <c r="M4" s="6"/>
      <c r="N4" s="6">
        <v>1</v>
      </c>
      <c r="O4" s="6"/>
      <c r="P4" s="18"/>
      <c r="Q4" s="18"/>
      <c r="R4" s="6"/>
      <c r="S4" s="6">
        <v>1</v>
      </c>
      <c r="T4" s="6"/>
      <c r="U4" s="6"/>
      <c r="V4" s="6">
        <v>2</v>
      </c>
      <c r="W4" s="6" t="s">
        <v>237</v>
      </c>
    </row>
    <row r="5" spans="1:23" x14ac:dyDescent="0.15">
      <c r="A5" s="5"/>
      <c r="B5" s="158" t="s">
        <v>295</v>
      </c>
      <c r="C5" s="146" t="s">
        <v>293</v>
      </c>
      <c r="D5" s="160" t="s">
        <v>291</v>
      </c>
      <c r="E5" s="148" t="s">
        <v>285</v>
      </c>
      <c r="F5" s="146" t="s">
        <v>297</v>
      </c>
      <c r="G5" s="6" t="s">
        <v>65</v>
      </c>
      <c r="H5" s="6" t="s">
        <v>65</v>
      </c>
      <c r="I5" s="6">
        <v>1</v>
      </c>
      <c r="J5" s="6">
        <v>1</v>
      </c>
      <c r="K5" s="6">
        <v>1</v>
      </c>
      <c r="L5" s="6">
        <v>2</v>
      </c>
      <c r="M5" s="6"/>
      <c r="N5" s="6">
        <v>1</v>
      </c>
      <c r="O5" s="6"/>
      <c r="P5" s="6"/>
      <c r="Q5" s="6"/>
      <c r="R5" s="6"/>
      <c r="S5" s="6">
        <v>1</v>
      </c>
      <c r="T5" s="6"/>
      <c r="U5" s="6"/>
      <c r="V5" s="6">
        <f>SUM(I5:U5)</f>
        <v>7</v>
      </c>
      <c r="W5" s="6" t="s">
        <v>237</v>
      </c>
    </row>
    <row r="6" spans="1:23" x14ac:dyDescent="0.15">
      <c r="A6" s="5"/>
      <c r="B6" s="11" t="s">
        <v>296</v>
      </c>
      <c r="C6" s="6" t="s">
        <v>293</v>
      </c>
      <c r="D6" s="147" t="s">
        <v>292</v>
      </c>
      <c r="E6" s="148" t="s">
        <v>285</v>
      </c>
      <c r="F6" s="161" t="s">
        <v>299</v>
      </c>
      <c r="G6" s="6" t="s">
        <v>65</v>
      </c>
      <c r="H6" s="6" t="s">
        <v>65</v>
      </c>
      <c r="I6" s="6">
        <v>1</v>
      </c>
      <c r="J6" s="6">
        <v>2</v>
      </c>
      <c r="K6" s="6">
        <v>1</v>
      </c>
      <c r="L6" s="6">
        <v>1</v>
      </c>
      <c r="M6" s="6"/>
      <c r="N6" s="6">
        <v>1</v>
      </c>
      <c r="O6" s="6"/>
      <c r="P6" s="18"/>
      <c r="Q6" s="18"/>
      <c r="R6" s="18"/>
      <c r="S6" s="18">
        <v>1</v>
      </c>
      <c r="T6" s="18"/>
      <c r="U6" s="18"/>
      <c r="V6" s="6">
        <f>SUM(I6:U6)</f>
        <v>7</v>
      </c>
      <c r="W6" s="6" t="s">
        <v>237</v>
      </c>
    </row>
    <row r="7" spans="1:23" x14ac:dyDescent="0.15">
      <c r="A7" s="5"/>
      <c r="B7" s="11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5"/>
      <c r="B10" s="6"/>
      <c r="C10" s="5"/>
      <c r="D10" s="6"/>
      <c r="E10" s="6"/>
      <c r="F10" s="6"/>
      <c r="G10" s="5"/>
      <c r="H10" s="5"/>
      <c r="I10" s="6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6"/>
      <c r="W10" s="6"/>
    </row>
    <row r="11" spans="1:23" x14ac:dyDescent="0.15">
      <c r="A11" s="5"/>
      <c r="B11" s="6"/>
      <c r="C11" s="5"/>
      <c r="D11" s="6"/>
      <c r="E11" s="6"/>
      <c r="F11" s="6"/>
      <c r="G11" s="5"/>
      <c r="H11" s="5"/>
      <c r="I11" s="6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6"/>
      <c r="W11" s="6"/>
    </row>
    <row r="12" spans="1:23" x14ac:dyDescent="0.1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19"/>
      <c r="B13" s="20"/>
      <c r="C13" s="21"/>
      <c r="D13" s="22"/>
      <c r="E13" s="23"/>
      <c r="F13" s="20"/>
      <c r="G13" s="21"/>
      <c r="H13" s="21"/>
      <c r="I13" s="22"/>
      <c r="J13" s="21"/>
      <c r="K13" s="19"/>
      <c r="L13" s="21"/>
      <c r="M13" s="21"/>
      <c r="N13" s="25"/>
      <c r="O13" s="21"/>
      <c r="P13" s="21"/>
      <c r="Q13" s="21"/>
      <c r="R13" s="21"/>
      <c r="S13" s="21"/>
      <c r="T13" s="21"/>
      <c r="U13" s="21"/>
      <c r="V13" s="21"/>
      <c r="W13" s="6"/>
    </row>
    <row r="14" spans="1:23" s="2" customFormat="1" ht="18.75" x14ac:dyDescent="0.15">
      <c r="A14" s="391" t="s">
        <v>298</v>
      </c>
      <c r="B14" s="392"/>
      <c r="C14" s="392"/>
      <c r="D14" s="393"/>
      <c r="E14" s="394"/>
      <c r="F14" s="395"/>
      <c r="G14" s="395"/>
      <c r="H14" s="395"/>
      <c r="I14" s="396"/>
      <c r="J14" s="12"/>
      <c r="K14" s="397" t="s">
        <v>238</v>
      </c>
      <c r="L14" s="392"/>
      <c r="M14" s="392"/>
      <c r="N14" s="393"/>
      <c r="O14" s="8"/>
      <c r="P14" s="8"/>
      <c r="Q14" s="8"/>
      <c r="R14" s="8"/>
      <c r="S14" s="8"/>
      <c r="T14" s="8"/>
      <c r="U14" s="8"/>
      <c r="V14" s="8"/>
      <c r="W14" s="6" t="s">
        <v>237</v>
      </c>
    </row>
    <row r="15" spans="1:23" ht="16.5" x14ac:dyDescent="0.15">
      <c r="A15" s="398" t="s">
        <v>239</v>
      </c>
      <c r="B15" s="399"/>
      <c r="C15" s="399"/>
      <c r="D15" s="399"/>
      <c r="E15" s="399"/>
      <c r="F15" s="399"/>
      <c r="G15" s="399"/>
      <c r="H15" s="399"/>
      <c r="I15" s="399"/>
      <c r="J15" s="399"/>
      <c r="K15" s="399"/>
      <c r="L15" s="399"/>
      <c r="M15" s="399"/>
      <c r="N15" s="399"/>
      <c r="O15" s="399"/>
      <c r="P15" s="399"/>
      <c r="Q15" s="399"/>
      <c r="R15" s="399"/>
      <c r="S15" s="399"/>
      <c r="T15" s="399"/>
      <c r="U15" s="399"/>
      <c r="V15" s="399"/>
      <c r="W15" s="399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phoneticPr fontId="37" type="noConversion"/>
  <dataValidations count="1">
    <dataValidation type="list" allowBlank="1" showInputMessage="1" showErrorMessage="1" sqref="W1 W3:W1048576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zoomScale="125" zoomScaleNormal="125" workbookViewId="0">
      <selection activeCell="C4" sqref="C4:F6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21" ht="29.25" x14ac:dyDescent="0.15">
      <c r="A1" s="389" t="s">
        <v>240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</row>
    <row r="2" spans="1:21" s="1" customFormat="1" ht="16.5" x14ac:dyDescent="0.3">
      <c r="A2" s="400" t="s">
        <v>212</v>
      </c>
      <c r="B2" s="401" t="s">
        <v>217</v>
      </c>
      <c r="C2" s="401" t="s">
        <v>213</v>
      </c>
      <c r="D2" s="401" t="s">
        <v>214</v>
      </c>
      <c r="E2" s="401" t="s">
        <v>215</v>
      </c>
      <c r="F2" s="401" t="s">
        <v>216</v>
      </c>
      <c r="G2" s="400" t="s">
        <v>241</v>
      </c>
      <c r="H2" s="400"/>
      <c r="I2" s="400" t="s">
        <v>242</v>
      </c>
      <c r="J2" s="400"/>
      <c r="K2" s="404" t="s">
        <v>243</v>
      </c>
      <c r="L2" s="406" t="s">
        <v>244</v>
      </c>
      <c r="M2" s="408" t="s">
        <v>245</v>
      </c>
    </row>
    <row r="3" spans="1:21" s="1" customFormat="1" ht="16.5" x14ac:dyDescent="0.3">
      <c r="A3" s="400"/>
      <c r="B3" s="402"/>
      <c r="C3" s="402"/>
      <c r="D3" s="402"/>
      <c r="E3" s="402"/>
      <c r="F3" s="402"/>
      <c r="G3" s="3" t="s">
        <v>246</v>
      </c>
      <c r="H3" s="3" t="s">
        <v>247</v>
      </c>
      <c r="I3" s="3" t="s">
        <v>246</v>
      </c>
      <c r="J3" s="3" t="s">
        <v>247</v>
      </c>
      <c r="K3" s="405"/>
      <c r="L3" s="407"/>
      <c r="M3" s="409"/>
    </row>
    <row r="4" spans="1:21" x14ac:dyDescent="0.15">
      <c r="A4" s="6"/>
      <c r="B4" s="146" t="s">
        <v>297</v>
      </c>
      <c r="C4" s="158" t="s">
        <v>294</v>
      </c>
      <c r="D4" s="146" t="s">
        <v>293</v>
      </c>
      <c r="E4" s="147" t="s">
        <v>236</v>
      </c>
      <c r="F4" s="148" t="s">
        <v>285</v>
      </c>
      <c r="G4" s="6">
        <v>0.1</v>
      </c>
      <c r="H4" s="6">
        <v>0.1</v>
      </c>
      <c r="I4" s="6">
        <v>0.1</v>
      </c>
      <c r="J4" s="6">
        <v>0.1</v>
      </c>
      <c r="K4" s="6">
        <v>0.2</v>
      </c>
      <c r="L4" s="6"/>
      <c r="M4" s="6" t="s">
        <v>237</v>
      </c>
    </row>
    <row r="5" spans="1:21" x14ac:dyDescent="0.15">
      <c r="A5" s="6"/>
      <c r="B5" s="146" t="s">
        <v>297</v>
      </c>
      <c r="C5" s="158" t="s">
        <v>295</v>
      </c>
      <c r="D5" s="146" t="s">
        <v>293</v>
      </c>
      <c r="E5" s="160" t="s">
        <v>291</v>
      </c>
      <c r="F5" s="148" t="s">
        <v>285</v>
      </c>
      <c r="G5" s="6">
        <v>0.1</v>
      </c>
      <c r="H5" s="6">
        <v>0.1</v>
      </c>
      <c r="I5" s="6">
        <v>0.1</v>
      </c>
      <c r="J5" s="6">
        <v>0.1</v>
      </c>
      <c r="K5" s="6">
        <v>0.2</v>
      </c>
      <c r="L5" s="6">
        <v>1</v>
      </c>
      <c r="M5" s="6" t="s">
        <v>237</v>
      </c>
    </row>
    <row r="6" spans="1:21" ht="22.5" x14ac:dyDescent="0.15">
      <c r="A6" s="6"/>
      <c r="B6" s="6" t="s">
        <v>297</v>
      </c>
      <c r="C6" s="11" t="s">
        <v>296</v>
      </c>
      <c r="D6" s="6" t="s">
        <v>293</v>
      </c>
      <c r="E6" s="147" t="s">
        <v>292</v>
      </c>
      <c r="F6" s="148" t="s">
        <v>285</v>
      </c>
      <c r="G6" s="6">
        <v>0.1</v>
      </c>
      <c r="H6" s="6">
        <v>0.1</v>
      </c>
      <c r="I6" s="6">
        <v>0.1</v>
      </c>
      <c r="J6" s="6">
        <v>0.1</v>
      </c>
      <c r="K6" s="6">
        <v>0.2</v>
      </c>
      <c r="L6" s="6"/>
      <c r="M6" s="6" t="s">
        <v>237</v>
      </c>
    </row>
    <row r="7" spans="1:21" x14ac:dyDescent="0.15">
      <c r="A7" s="6"/>
      <c r="B7" s="6"/>
      <c r="C7" s="11"/>
      <c r="D7" s="6"/>
      <c r="E7" s="6"/>
      <c r="F7" s="6"/>
      <c r="G7" s="6"/>
      <c r="H7" s="6"/>
      <c r="I7" s="6"/>
      <c r="J7" s="6"/>
      <c r="K7" s="6"/>
      <c r="L7" s="6"/>
      <c r="M7" s="6"/>
    </row>
    <row r="8" spans="1:2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21" x14ac:dyDescent="0.15">
      <c r="A9" s="6"/>
      <c r="B9" s="6"/>
      <c r="C9" s="6"/>
      <c r="D9" s="6"/>
      <c r="E9" s="6"/>
      <c r="F9" s="6"/>
      <c r="G9" s="6"/>
      <c r="H9" s="6"/>
      <c r="I9" s="6"/>
      <c r="J9" s="6"/>
      <c r="K9" s="5"/>
      <c r="L9" s="5"/>
      <c r="M9" s="6"/>
    </row>
    <row r="10" spans="1:21" x14ac:dyDescent="0.15">
      <c r="A10" s="6"/>
      <c r="B10" s="6"/>
      <c r="C10" s="6"/>
      <c r="D10" s="6"/>
      <c r="E10" s="6"/>
      <c r="F10" s="6"/>
      <c r="G10" s="6"/>
      <c r="H10" s="6"/>
      <c r="I10" s="6"/>
      <c r="J10" s="6"/>
      <c r="K10" s="5"/>
      <c r="L10" s="5"/>
      <c r="M10" s="6"/>
    </row>
    <row r="11" spans="1:21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5"/>
      <c r="L11" s="5"/>
      <c r="M11" s="6"/>
    </row>
    <row r="12" spans="1:21" x14ac:dyDescent="0.15">
      <c r="A12" s="6"/>
      <c r="B12" s="6"/>
      <c r="C12" s="6"/>
      <c r="D12" s="6"/>
      <c r="E12" s="6"/>
      <c r="F12" s="6"/>
      <c r="G12" s="6"/>
      <c r="H12" s="6"/>
      <c r="I12" s="6"/>
      <c r="J12" s="6"/>
      <c r="K12" s="5"/>
      <c r="L12" s="5"/>
      <c r="M12" s="6"/>
    </row>
    <row r="13" spans="1:21" s="2" customFormat="1" ht="18.75" x14ac:dyDescent="0.15">
      <c r="A13" s="391" t="s">
        <v>298</v>
      </c>
      <c r="B13" s="392"/>
      <c r="C13" s="392"/>
      <c r="D13" s="393"/>
      <c r="E13" s="394"/>
      <c r="F13" s="395"/>
      <c r="G13" s="395"/>
      <c r="H13" s="395"/>
      <c r="I13" s="396"/>
      <c r="J13" s="12"/>
      <c r="K13" s="397" t="s">
        <v>238</v>
      </c>
      <c r="L13" s="392"/>
      <c r="M13" s="392"/>
      <c r="N13" s="8"/>
      <c r="O13" s="8"/>
      <c r="P13" s="8"/>
      <c r="Q13" s="8"/>
      <c r="R13" s="8"/>
      <c r="S13" s="8"/>
      <c r="T13" s="8"/>
      <c r="U13" s="6" t="s">
        <v>237</v>
      </c>
    </row>
    <row r="14" spans="1:21" ht="16.5" x14ac:dyDescent="0.15">
      <c r="A14" s="403" t="s">
        <v>248</v>
      </c>
      <c r="B14" s="403"/>
      <c r="C14" s="399"/>
      <c r="D14" s="399"/>
      <c r="E14" s="399"/>
      <c r="F14" s="399"/>
      <c r="G14" s="399"/>
      <c r="H14" s="399"/>
      <c r="I14" s="399"/>
      <c r="J14" s="399"/>
      <c r="K14" s="399"/>
      <c r="L14" s="399"/>
      <c r="M14" s="399"/>
    </row>
  </sheetData>
  <mergeCells count="16">
    <mergeCell ref="A1:M1"/>
    <mergeCell ref="G2:H2"/>
    <mergeCell ref="I2:J2"/>
    <mergeCell ref="A13:D13"/>
    <mergeCell ref="E13:I13"/>
    <mergeCell ref="K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7" type="noConversion"/>
  <dataValidations count="1">
    <dataValidation type="list" allowBlank="1" showInputMessage="1" showErrorMessage="1" sqref="U13 M14:M1048576 M1:M12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zoomScale="125" zoomScaleNormal="125" workbookViewId="0">
      <selection activeCell="F6" sqref="F6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89" t="s">
        <v>249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</row>
    <row r="2" spans="1:23" s="1" customFormat="1" ht="15.95" customHeight="1" x14ac:dyDescent="0.3">
      <c r="A2" s="401" t="s">
        <v>250</v>
      </c>
      <c r="B2" s="401" t="s">
        <v>217</v>
      </c>
      <c r="C2" s="401" t="s">
        <v>213</v>
      </c>
      <c r="D2" s="401" t="s">
        <v>214</v>
      </c>
      <c r="E2" s="401" t="s">
        <v>215</v>
      </c>
      <c r="F2" s="401" t="s">
        <v>216</v>
      </c>
      <c r="G2" s="418" t="s">
        <v>251</v>
      </c>
      <c r="H2" s="419"/>
      <c r="I2" s="420"/>
      <c r="J2" s="418" t="s">
        <v>252</v>
      </c>
      <c r="K2" s="419"/>
      <c r="L2" s="420"/>
      <c r="M2" s="418" t="s">
        <v>253</v>
      </c>
      <c r="N2" s="419"/>
      <c r="O2" s="420"/>
      <c r="P2" s="418" t="s">
        <v>254</v>
      </c>
      <c r="Q2" s="419"/>
      <c r="R2" s="420"/>
      <c r="S2" s="419" t="s">
        <v>255</v>
      </c>
      <c r="T2" s="419"/>
      <c r="U2" s="420"/>
      <c r="V2" s="421" t="s">
        <v>256</v>
      </c>
      <c r="W2" s="421" t="s">
        <v>234</v>
      </c>
    </row>
    <row r="3" spans="1:23" s="1" customFormat="1" ht="16.5" x14ac:dyDescent="0.3">
      <c r="A3" s="402"/>
      <c r="B3" s="412"/>
      <c r="C3" s="412"/>
      <c r="D3" s="412"/>
      <c r="E3" s="412"/>
      <c r="F3" s="412"/>
      <c r="G3" s="3" t="s">
        <v>257</v>
      </c>
      <c r="H3" s="3" t="s">
        <v>67</v>
      </c>
      <c r="I3" s="3" t="s">
        <v>217</v>
      </c>
      <c r="J3" s="3" t="s">
        <v>257</v>
      </c>
      <c r="K3" s="3" t="s">
        <v>67</v>
      </c>
      <c r="L3" s="3" t="s">
        <v>217</v>
      </c>
      <c r="M3" s="3" t="s">
        <v>257</v>
      </c>
      <c r="N3" s="3" t="s">
        <v>67</v>
      </c>
      <c r="O3" s="3" t="s">
        <v>217</v>
      </c>
      <c r="P3" s="3" t="s">
        <v>257</v>
      </c>
      <c r="Q3" s="3" t="s">
        <v>67</v>
      </c>
      <c r="R3" s="3" t="s">
        <v>217</v>
      </c>
      <c r="S3" s="3" t="s">
        <v>257</v>
      </c>
      <c r="T3" s="3" t="s">
        <v>67</v>
      </c>
      <c r="U3" s="3" t="s">
        <v>217</v>
      </c>
      <c r="V3" s="422"/>
      <c r="W3" s="422"/>
    </row>
    <row r="4" spans="1:23" x14ac:dyDescent="0.15">
      <c r="A4" s="413"/>
      <c r="B4" s="416" t="s">
        <v>300</v>
      </c>
      <c r="C4" s="158" t="s">
        <v>294</v>
      </c>
      <c r="D4" s="146" t="s">
        <v>293</v>
      </c>
      <c r="E4" s="147" t="s">
        <v>236</v>
      </c>
      <c r="F4" s="148" t="s">
        <v>285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 x14ac:dyDescent="0.15">
      <c r="A5" s="414"/>
      <c r="B5" s="417"/>
      <c r="C5" s="158" t="s">
        <v>295</v>
      </c>
      <c r="D5" s="146" t="s">
        <v>293</v>
      </c>
      <c r="E5" s="160" t="s">
        <v>291</v>
      </c>
      <c r="F5" s="148" t="s">
        <v>285</v>
      </c>
      <c r="G5" s="418"/>
      <c r="H5" s="419"/>
      <c r="I5" s="420"/>
      <c r="J5" s="418"/>
      <c r="K5" s="419"/>
      <c r="L5" s="420"/>
      <c r="M5" s="418"/>
      <c r="N5" s="419"/>
      <c r="O5" s="420"/>
      <c r="P5" s="418"/>
      <c r="Q5" s="419"/>
      <c r="R5" s="420"/>
      <c r="S5" s="419"/>
      <c r="T5" s="419"/>
      <c r="U5" s="420"/>
      <c r="V5" s="6"/>
      <c r="W5" s="6"/>
    </row>
    <row r="6" spans="1:23" ht="22.5" x14ac:dyDescent="0.15">
      <c r="A6" s="414"/>
      <c r="B6" s="417"/>
      <c r="C6" s="11" t="s">
        <v>296</v>
      </c>
      <c r="D6" s="6" t="s">
        <v>293</v>
      </c>
      <c r="E6" s="147" t="s">
        <v>292</v>
      </c>
      <c r="F6" s="162" t="s">
        <v>286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6"/>
      <c r="W6" s="6"/>
    </row>
    <row r="7" spans="1:23" x14ac:dyDescent="0.15">
      <c r="A7" s="415"/>
      <c r="B7" s="411"/>
      <c r="C7" s="1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410"/>
      <c r="B8" s="410"/>
      <c r="C8" s="6"/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411"/>
      <c r="B9" s="417"/>
      <c r="C9" s="6"/>
      <c r="D9" s="6"/>
      <c r="E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410"/>
      <c r="B10" s="417"/>
      <c r="C10" s="410"/>
      <c r="D10" s="410"/>
      <c r="E10" s="410"/>
      <c r="F10" s="41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411"/>
      <c r="B11" s="411"/>
      <c r="C11" s="411"/>
      <c r="D11" s="411"/>
      <c r="E11" s="411"/>
      <c r="F11" s="41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410"/>
      <c r="B12" s="410"/>
      <c r="C12" s="410"/>
      <c r="D12" s="410"/>
      <c r="E12" s="410"/>
      <c r="F12" s="41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411"/>
      <c r="B13" s="411"/>
      <c r="C13" s="411"/>
      <c r="D13" s="411"/>
      <c r="E13" s="411"/>
      <c r="F13" s="41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15">
      <c r="A14" s="410"/>
      <c r="B14" s="410"/>
      <c r="C14" s="410"/>
      <c r="D14" s="410"/>
      <c r="E14" s="410"/>
      <c r="F14" s="41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411"/>
      <c r="B15" s="411"/>
      <c r="C15" s="411"/>
      <c r="D15" s="411"/>
      <c r="E15" s="411"/>
      <c r="F15" s="41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91" t="s">
        <v>283</v>
      </c>
      <c r="B17" s="392"/>
      <c r="C17" s="392"/>
      <c r="D17" s="393"/>
      <c r="E17" s="394"/>
      <c r="F17" s="395"/>
      <c r="G17" s="395"/>
      <c r="H17" s="395"/>
      <c r="I17" s="396"/>
      <c r="J17" s="12"/>
      <c r="K17" s="397" t="s">
        <v>238</v>
      </c>
      <c r="L17" s="392"/>
      <c r="M17" s="392"/>
      <c r="N17" s="393"/>
      <c r="O17" s="8"/>
      <c r="P17" s="8"/>
      <c r="Q17" s="8"/>
      <c r="R17" s="8"/>
      <c r="S17" s="8"/>
      <c r="T17" s="8"/>
      <c r="U17" s="8"/>
      <c r="V17" s="8"/>
      <c r="W17" s="6" t="s">
        <v>237</v>
      </c>
    </row>
    <row r="18" spans="1:23" ht="16.5" x14ac:dyDescent="0.15">
      <c r="A18" s="398" t="s">
        <v>258</v>
      </c>
      <c r="B18" s="398"/>
      <c r="C18" s="399"/>
      <c r="D18" s="399"/>
      <c r="E18" s="399"/>
      <c r="F18" s="399"/>
      <c r="G18" s="399"/>
      <c r="H18" s="399"/>
      <c r="I18" s="399"/>
      <c r="J18" s="399"/>
      <c r="K18" s="399"/>
      <c r="L18" s="399"/>
      <c r="M18" s="399"/>
      <c r="N18" s="399"/>
      <c r="O18" s="399"/>
      <c r="P18" s="399"/>
      <c r="Q18" s="399"/>
      <c r="R18" s="399"/>
      <c r="S18" s="399"/>
      <c r="T18" s="399"/>
      <c r="U18" s="399"/>
      <c r="V18" s="399"/>
      <c r="W18" s="399"/>
    </row>
  </sheetData>
  <mergeCells count="44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D17"/>
    <mergeCell ref="E17:I17"/>
    <mergeCell ref="K17:N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10:E11"/>
    <mergeCell ref="E12:E13"/>
    <mergeCell ref="E14:E15"/>
    <mergeCell ref="F2:F3"/>
    <mergeCell ref="F10:F11"/>
    <mergeCell ref="F12:F13"/>
    <mergeCell ref="F14:F15"/>
  </mergeCells>
  <phoneticPr fontId="37" type="noConversion"/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pc1</cp:lastModifiedBy>
  <dcterms:created xsi:type="dcterms:W3CDTF">2020-03-11T17:34:00Z</dcterms:created>
  <dcterms:modified xsi:type="dcterms:W3CDTF">2024-05-05T10:24:58Z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