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<sst xmlns="http://schemas.openxmlformats.org/spreadsheetml/2006/main" count="851" uniqueCount="332">
  <si>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</si>
  <si>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</si>
  <si>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</si>
  <si>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</si>
  <si>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</si>
  <si>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</si>
  <si>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</si>
  <si>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</si>
  <si>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</si>
  <si>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</si>
  <si>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</si>
  <si>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</si>
  <si>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</si>
  <si>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</si>
  <si>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</si>
  <si>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</si>
  <si>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</si>
  <si>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</si>
  <si>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</si>
  <si>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</si>
  <si>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</si>
  <si>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</si>
  <si>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</si>
  <si>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</si>
  <si>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</si>
  <si>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</si>
  <si>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</si>
  <si>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</si>
  <si>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</si>
  <si>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</si>
  <si>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</si>
  <si>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</si>
  <si>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</si>
  <si>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</si>
  <si>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</si>
  <si>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</si>
  <si>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</si>
  <si>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</si>
  <si>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</si>
  <si>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</si>
  <si>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</si>
  <si>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</si>
  <si>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</si>
  <si>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</si>
  <si>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</si>
  <si>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</si>
  <si>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</si>
  <si>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</si>
  <si>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</si>
  <si>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</si>
  <si>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</si>
  <si>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</si>
  <si>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</si>
  <si>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</si>
  <si>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</si>
  <si>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</si>
  <si>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</si>
  <si>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</si>
  <si>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</si>
  <si>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</si>
  <si>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</si>
  <si>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</si>
  <si>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TAJJFK91832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</si>
  <si>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</si>
  <si>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</si>
  <si>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</si>
  <si>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</si>
  <si>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</si>
  <si>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</si>
  <si>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</si>
  <si>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</si>
  <si>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</si>
  <si>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</si>
  <si>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</si>
  <si>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</si>
  <si>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</si>
  <si>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</si>
  <si>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</si>
  <si>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</si>
  <si>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CGDD24050600015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</si>
  <si>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</si>
  <si>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</si>
  <si>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</si>
  <si>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</si>
  <si>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</si>
  <si>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</si>
  <si>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</si>
  <si>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</si>
  <si>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</si>
  <si>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</si>
  <si>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</si>
  <si>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</si>
  <si>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</si>
  <si>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</si>
  <si>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</si>
  <si>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</si>
  <si>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</si>
  <si>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</si>
  <si>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</si>
  <si>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</si>
  <si>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</si>
  <si>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</si>
  <si>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</si>
  <si>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</si>
  <si>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</si>
  <si>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</si>
  <si>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</si>
  <si>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</si>
  <si>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</si>
  <si>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</si>
  <si>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</si>
  <si>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</si>
  <si>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</si>
  <si>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</si>
  <si>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</si>
  <si>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</si>
  <si>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</si>
  <si>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灰/深灰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</si>
  <si>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</si>
  <si>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</si>
  <si>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</si>
  <si>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</si>
  <si>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</si>
  <si>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</si>
  <si>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</si>
  <si>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</si>
  <si>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</si>
  <si>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</si>
  <si>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</si>
  <si>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</si>
  <si>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</si>
  <si>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</si>
  <si>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</si>
  <si>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</si>
  <si>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</si>
  <si>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</si>
  <si>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</si>
  <si>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</si>
  <si>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</si>
  <si>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</si>
  <si>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</si>
  <si>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</si>
  <si>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</si>
  <si>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变电灰</t>
  </si>
  <si>
    <t>洗前</t>
  </si>
  <si>
    <t>洗后</t>
  </si>
  <si>
    <t>170/92B</t>
  </si>
  <si>
    <t>175/96B</t>
  </si>
  <si>
    <t>180/100B</t>
  </si>
  <si>
    <t>185/104B</t>
  </si>
  <si>
    <t>后中长</t>
  </si>
  <si>
    <t>+0.5</t>
  </si>
  <si>
    <t>前中长</t>
  </si>
  <si>
    <t>+0</t>
  </si>
  <si>
    <t>胸围</t>
  </si>
  <si>
    <t>摆围</t>
  </si>
  <si>
    <t>+1</t>
  </si>
  <si>
    <t>肩宽</t>
  </si>
  <si>
    <t>-0.5</t>
  </si>
  <si>
    <t>肩点袖长</t>
  </si>
  <si>
    <t>-0.2</t>
  </si>
  <si>
    <t>袖肥/2（参考值）</t>
  </si>
  <si>
    <t>袖肘围/2</t>
  </si>
  <si>
    <t>袖口围/2</t>
  </si>
  <si>
    <t>+0.2</t>
  </si>
  <si>
    <t>上领围</t>
  </si>
  <si>
    <t>下领围</t>
  </si>
  <si>
    <t>前中半开拉链长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</si>
  <si>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</si>
  <si>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</si>
  <si>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</si>
  <si>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</si>
  <si>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</si>
  <si>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</si>
  <si>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</si>
  <si>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</si>
  <si>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</si>
  <si>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</si>
  <si>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</si>
  <si>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</si>
  <si>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</si>
  <si>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</si>
  <si>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</si>
  <si>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</si>
  <si>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</si>
  <si>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</si>
  <si>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165/88B</t>
  </si>
  <si>
    <t>190/108B</t>
  </si>
  <si>
    <t>+0 +0</t>
  </si>
  <si>
    <t xml:space="preserve">+0 +0 </t>
  </si>
  <si>
    <t xml:space="preserve">+1 +1 </t>
  </si>
  <si>
    <t>+1 +1</t>
  </si>
  <si>
    <t>+0.5 +0.5</t>
  </si>
  <si>
    <t xml:space="preserve">+0.8 +1 </t>
  </si>
  <si>
    <t xml:space="preserve"> +0.6 +0.5</t>
  </si>
  <si>
    <t xml:space="preserve">+0.5 +0.5 </t>
  </si>
  <si>
    <t xml:space="preserve">+0.2 +0.3 </t>
  </si>
  <si>
    <t>+0.2 +0.5</t>
  </si>
  <si>
    <t xml:space="preserve">-0.2 +0 </t>
  </si>
  <si>
    <t>+0.2 +0.3</t>
  </si>
  <si>
    <t>+0.2 +0.2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</si>
  <si>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</si>
  <si>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</si>
  <si>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</si>
  <si>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</si>
  <si>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</si>
  <si>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</si>
  <si>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</si>
  <si>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</si>
  <si>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</si>
  <si>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</si>
  <si>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</si>
  <si>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</si>
  <si>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</si>
  <si>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</si>
  <si>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</si>
  <si>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</si>
  <si>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</si>
  <si>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</si>
  <si>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</si>
  <si>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采购凭证编号：CGDD24050600015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</si>
  <si>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</si>
  <si>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</si>
  <si>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</si>
  <si>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</si>
  <si>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</si>
  <si>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</si>
  <si>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</si>
  <si>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</si>
  <si>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</si>
  <si>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</si>
  <si>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</si>
  <si>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</si>
  <si>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</si>
  <si>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</si>
  <si>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②检验明细：齐色齐50件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</si>
  <si>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</si>
  <si>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</si>
  <si>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</si>
  <si>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</si>
  <si>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</si>
  <si>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</si>
  <si>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</si>
  <si>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</si>
  <si>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</si>
  <si>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</si>
  <si>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</si>
  <si>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</si>
  <si>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</si>
  <si>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</si>
  <si>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</si>
  <si>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</si>
  <si>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</si>
  <si>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</si>
  <si>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</si>
  <si>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</si>
  <si>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</si>
  <si>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</si>
  <si>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</si>
  <si>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</si>
  <si>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</si>
  <si>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</si>
  <si>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</si>
  <si>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</si>
  <si>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</si>
  <si>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F240412091</t>
  </si>
  <si>
    <t>FK066890</t>
  </si>
  <si>
    <t>送变电灰</t>
  </si>
  <si>
    <t>宏港</t>
  </si>
  <si>
    <t>FH240406101</t>
  </si>
  <si>
    <t>FW09560</t>
  </si>
  <si>
    <t>石狮经纬</t>
  </si>
  <si>
    <t>制表时间：2024/5/9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</si>
  <si>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</si>
  <si>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</si>
  <si>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</si>
  <si>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</si>
  <si>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</si>
  <si>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</si>
  <si>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</si>
  <si>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</si>
  <si>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</si>
  <si>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</si>
  <si>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</si>
  <si>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</si>
  <si>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</si>
  <si>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</si>
  <si>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</si>
  <si>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</si>
  <si>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</si>
  <si>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</si>
  <si>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</si>
  <si>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</si>
  <si>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</si>
  <si>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</si>
  <si>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3#尼龙闭尾反装</t>
  </si>
  <si>
    <t>KEE</t>
  </si>
  <si>
    <t>无互染</t>
  </si>
  <si>
    <t>物料6</t>
  </si>
  <si>
    <t>物料7</t>
  </si>
  <si>
    <t>物料8</t>
  </si>
  <si>
    <t>物料9</t>
  </si>
  <si>
    <t>物料10</t>
  </si>
  <si>
    <t>制表时间：2024/5/10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</si>
  <si>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</si>
  <si>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</si>
  <si>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</si>
  <si>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</si>
  <si>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</si>
  <si>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</si>
  <si>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</si>
  <si>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</si>
  <si>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</si>
  <si>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</si>
  <si>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</si>
  <si>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</si>
  <si>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</si>
  <si>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</si>
  <si>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</si>
  <si>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</si>
  <si>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左前+后幅</t>
  </si>
  <si>
    <t>烫标</t>
  </si>
  <si>
    <t>无脱落开裂</t>
  </si>
  <si>
    <t>制表时间：2024/5/11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</si>
  <si>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</si>
  <si>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</si>
  <si>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</si>
  <si>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</si>
  <si>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</si>
  <si>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制表时间：4-10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</si>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</sst>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  <numFmt numFmtId="180" formatCode="0.00_ "/>
  </numFmts>
  <fonts count="7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b/>
      <sz val="11"/>
      <name val="Arial"/>
      <charset val="134"/>
    </font>
    <font>
      <sz val="11"/>
      <name val="微软雅黑"/>
      <charset val="134"/>
    </font>
    <font>
      <sz val="12"/>
      <name val="微软雅黑"/>
      <charset val="134"/>
    </font>
    <font>
      <b/>
      <sz val="12"/>
      <name val="仿宋_GB2312"/>
      <charset val="134"/>
    </font>
    <font>
      <sz val="11"/>
      <name val="Arial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2"/>
      <name val="微软雅黑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2" fillId="9" borderId="88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89" applyNumberFormat="0" applyFill="0" applyAlignment="0" applyProtection="0">
      <alignment vertical="center"/>
    </xf>
    <xf numFmtId="0" fontId="60" fillId="0" borderId="89" applyNumberFormat="0" applyFill="0" applyAlignment="0" applyProtection="0">
      <alignment vertical="center"/>
    </xf>
    <xf numFmtId="0" fontId="61" fillId="0" borderId="9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0" borderId="91" applyNumberFormat="0" applyAlignment="0" applyProtection="0">
      <alignment vertical="center"/>
    </xf>
    <xf numFmtId="0" fontId="63" fillId="11" borderId="92" applyNumberFormat="0" applyAlignment="0" applyProtection="0">
      <alignment vertical="center"/>
    </xf>
    <xf numFmtId="0" fontId="64" fillId="11" borderId="91" applyNumberFormat="0" applyAlignment="0" applyProtection="0">
      <alignment vertical="center"/>
    </xf>
    <xf numFmtId="0" fontId="65" fillId="12" borderId="93" applyNumberFormat="0" applyAlignment="0" applyProtection="0">
      <alignment vertical="center"/>
    </xf>
    <xf numFmtId="0" fontId="66" fillId="0" borderId="94" applyNumberFormat="0" applyFill="0" applyAlignment="0" applyProtection="0">
      <alignment vertical="center"/>
    </xf>
    <xf numFmtId="0" fontId="67" fillId="0" borderId="95" applyNumberFormat="0" applyFill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" fillId="0" borderId="0"/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2" fillId="0" borderId="0">
      <alignment vertical="center"/>
    </xf>
    <xf numFmtId="0" fontId="7" fillId="0" borderId="0"/>
    <xf numFmtId="0" fontId="12" fillId="0" borderId="0">
      <alignment vertical="center"/>
    </xf>
    <xf numFmtId="0" fontId="73" fillId="0" borderId="0"/>
    <xf numFmtId="0" fontId="7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>
      <alignment vertical="center"/>
    </xf>
  </cellStyleXfs>
  <cellXfs count="48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0" fillId="0" borderId="2" xfId="0" applyFont="1" applyBorder="1"/>
    <xf numFmtId="0" fontId="0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8" fillId="3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2" fillId="0" borderId="8" xfId="0" applyFont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3" applyFont="1" applyFill="1" applyAlignment="1"/>
    <xf numFmtId="0" fontId="7" fillId="0" borderId="0" xfId="53" applyFont="1" applyFill="1" applyAlignment="1"/>
    <xf numFmtId="49" fontId="15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6" fillId="0" borderId="0" xfId="53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7" fillId="0" borderId="9" xfId="52" applyFont="1" applyFill="1" applyBorder="1" applyAlignment="1">
      <alignment horizontal="left" vertical="center"/>
    </xf>
    <xf numFmtId="0" fontId="17" fillId="0" borderId="10" xfId="52" applyFont="1" applyFill="1" applyBorder="1" applyAlignment="1">
      <alignment horizontal="center" vertical="center"/>
    </xf>
    <xf numFmtId="0" fontId="18" fillId="0" borderId="10" xfId="52" applyFont="1" applyFill="1" applyBorder="1" applyAlignment="1">
      <alignment horizontal="center" vertical="center"/>
    </xf>
    <xf numFmtId="0" fontId="17" fillId="0" borderId="11" xfId="52" applyFont="1" applyFill="1" applyBorder="1" applyAlignment="1">
      <alignment horizontal="center" vertical="center"/>
    </xf>
    <xf numFmtId="0" fontId="17" fillId="0" borderId="12" xfId="52" applyFont="1" applyFill="1" applyBorder="1" applyAlignment="1">
      <alignment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3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11" fillId="0" borderId="2" xfId="53" applyFont="1" applyFill="1" applyBorder="1" applyAlignment="1">
      <alignment horizontal="center" vertical="center"/>
    </xf>
    <xf numFmtId="0" fontId="22" fillId="0" borderId="7" xfId="55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/>
    </xf>
    <xf numFmtId="0" fontId="22" fillId="0" borderId="2" xfId="55" applyFont="1" applyFill="1" applyBorder="1" applyAlignment="1">
      <alignment horizontal="center"/>
    </xf>
    <xf numFmtId="49" fontId="24" fillId="0" borderId="2" xfId="51" applyNumberFormat="1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178" fontId="26" fillId="0" borderId="2" xfId="55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0" fillId="0" borderId="0" xfId="51" applyNumberFormat="1" applyFont="1" applyFill="1" applyBorder="1" applyAlignment="1">
      <alignment horizontal="center" vertical="center"/>
    </xf>
    <xf numFmtId="0" fontId="31" fillId="0" borderId="0" xfId="53" applyFont="1" applyFill="1" applyAlignment="1"/>
    <xf numFmtId="0" fontId="11" fillId="0" borderId="0" xfId="53" applyFont="1" applyFill="1" applyAlignment="1"/>
    <xf numFmtId="0" fontId="0" fillId="0" borderId="0" xfId="0" applyFont="1" applyFill="1" applyBorder="1" applyAlignment="1">
      <alignment horizontal="left" vertical="center"/>
    </xf>
    <xf numFmtId="0" fontId="15" fillId="0" borderId="12" xfId="53" applyFont="1" applyFill="1" applyBorder="1" applyAlignment="1">
      <alignment horizontal="center"/>
    </xf>
    <xf numFmtId="0" fontId="17" fillId="0" borderId="12" xfId="52" applyFont="1" applyFill="1" applyBorder="1" applyAlignment="1">
      <alignment horizontal="left" vertical="center"/>
    </xf>
    <xf numFmtId="0" fontId="15" fillId="0" borderId="12" xfId="52" applyFont="1" applyFill="1" applyBorder="1" applyAlignment="1">
      <alignment horizontal="center" vertical="center"/>
    </xf>
    <xf numFmtId="0" fontId="15" fillId="0" borderId="16" xfId="52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left" vertical="center"/>
    </xf>
    <xf numFmtId="0" fontId="15" fillId="0" borderId="2" xfId="53" applyFont="1" applyFill="1" applyBorder="1" applyAlignment="1">
      <alignment horizontal="center"/>
    </xf>
    <xf numFmtId="0" fontId="21" fillId="0" borderId="2" xfId="53" applyFont="1" applyFill="1" applyBorder="1" applyAlignment="1" applyProtection="1">
      <alignment horizontal="center" vertical="center"/>
    </xf>
    <xf numFmtId="0" fontId="21" fillId="0" borderId="18" xfId="53" applyFont="1" applyFill="1" applyBorder="1" applyAlignment="1" applyProtection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179" fontId="22" fillId="0" borderId="8" xfId="0" applyNumberFormat="1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15" fillId="0" borderId="5" xfId="53" applyFont="1" applyFill="1" applyBorder="1" applyAlignment="1">
      <alignment horizontal="center"/>
    </xf>
    <xf numFmtId="49" fontId="31" fillId="0" borderId="21" xfId="54" applyNumberFormat="1" applyFont="1" applyFill="1" applyBorder="1" applyAlignment="1">
      <alignment horizontal="center" vertical="center"/>
    </xf>
    <xf numFmtId="0" fontId="22" fillId="0" borderId="21" xfId="0" applyNumberFormat="1" applyFont="1" applyFill="1" applyBorder="1" applyAlignment="1">
      <alignment horizontal="center" vertical="center"/>
    </xf>
    <xf numFmtId="0" fontId="22" fillId="0" borderId="22" xfId="0" applyNumberFormat="1" applyFont="1" applyFill="1" applyBorder="1" applyAlignment="1">
      <alignment horizontal="center" vertical="center"/>
    </xf>
    <xf numFmtId="49" fontId="31" fillId="0" borderId="22" xfId="54" applyNumberFormat="1" applyFont="1" applyFill="1" applyBorder="1" applyAlignment="1">
      <alignment horizontal="center" vertical="center"/>
    </xf>
    <xf numFmtId="0" fontId="15" fillId="0" borderId="23" xfId="53" applyFont="1" applyFill="1" applyBorder="1" applyAlignment="1">
      <alignment horizontal="center"/>
    </xf>
    <xf numFmtId="49" fontId="15" fillId="0" borderId="24" xfId="53" applyNumberFormat="1" applyFont="1" applyFill="1" applyBorder="1" applyAlignment="1">
      <alignment horizontal="center"/>
    </xf>
    <xf numFmtId="49" fontId="31" fillId="0" borderId="24" xfId="54" applyNumberFormat="1" applyFont="1" applyFill="1" applyBorder="1" applyAlignment="1">
      <alignment horizontal="center" vertical="center"/>
    </xf>
    <xf numFmtId="49" fontId="31" fillId="0" borderId="25" xfId="54" applyNumberFormat="1" applyFont="1" applyFill="1" applyBorder="1" applyAlignment="1">
      <alignment horizontal="center" vertical="center"/>
    </xf>
    <xf numFmtId="0" fontId="21" fillId="0" borderId="0" xfId="53" applyFont="1" applyFill="1" applyAlignment="1"/>
    <xf numFmtId="14" fontId="21" fillId="0" borderId="0" xfId="53" applyNumberFormat="1" applyFont="1" applyFill="1" applyAlignment="1">
      <alignment horizontal="left"/>
    </xf>
    <xf numFmtId="0" fontId="7" fillId="0" borderId="0" xfId="52" applyFill="1" applyBorder="1" applyAlignment="1">
      <alignment horizontal="left" vertical="center"/>
    </xf>
    <xf numFmtId="0" fontId="7" fillId="0" borderId="0" xfId="52" applyFont="1" applyFill="1" applyAlignment="1">
      <alignment horizontal="left" vertical="center"/>
    </xf>
    <xf numFmtId="0" fontId="7" fillId="0" borderId="0" xfId="52" applyFill="1" applyAlignment="1">
      <alignment horizontal="left" vertical="center"/>
    </xf>
    <xf numFmtId="0" fontId="32" fillId="0" borderId="26" xfId="52" applyFont="1" applyBorder="1" applyAlignment="1">
      <alignment horizontal="center" vertical="top"/>
    </xf>
    <xf numFmtId="0" fontId="33" fillId="0" borderId="27" xfId="52" applyFont="1" applyFill="1" applyBorder="1" applyAlignment="1">
      <alignment horizontal="left" vertical="center"/>
    </xf>
    <xf numFmtId="0" fontId="18" fillId="0" borderId="28" xfId="52" applyFont="1" applyFill="1" applyBorder="1" applyAlignment="1">
      <alignment horizontal="left" vertical="center"/>
    </xf>
    <xf numFmtId="0" fontId="33" fillId="0" borderId="28" xfId="52" applyFont="1" applyFill="1" applyBorder="1" applyAlignment="1">
      <alignment horizontal="center" vertical="center"/>
    </xf>
    <xf numFmtId="0" fontId="11" fillId="0" borderId="28" xfId="52" applyFont="1" applyFill="1" applyBorder="1" applyAlignment="1">
      <alignment vertical="center"/>
    </xf>
    <xf numFmtId="0" fontId="33" fillId="0" borderId="28" xfId="52" applyFont="1" applyFill="1" applyBorder="1" applyAlignment="1">
      <alignment vertical="center"/>
    </xf>
    <xf numFmtId="0" fontId="18" fillId="0" borderId="21" xfId="52" applyFont="1" applyBorder="1" applyAlignment="1">
      <alignment horizontal="left" vertical="center"/>
    </xf>
    <xf numFmtId="0" fontId="18" fillId="0" borderId="22" xfId="52" applyFont="1" applyBorder="1" applyAlignment="1">
      <alignment horizontal="left" vertical="center"/>
    </xf>
    <xf numFmtId="0" fontId="33" fillId="0" borderId="29" xfId="52" applyFont="1" applyFill="1" applyBorder="1" applyAlignment="1">
      <alignment vertical="center"/>
    </xf>
    <xf numFmtId="0" fontId="18" fillId="0" borderId="21" xfId="52" applyFont="1" applyFill="1" applyBorder="1" applyAlignment="1">
      <alignment horizontal="left" vertical="center"/>
    </xf>
    <xf numFmtId="0" fontId="33" fillId="0" borderId="21" xfId="52" applyFont="1" applyFill="1" applyBorder="1" applyAlignment="1">
      <alignment vertical="center"/>
    </xf>
    <xf numFmtId="58" fontId="11" fillId="0" borderId="21" xfId="52" applyNumberFormat="1" applyFont="1" applyFill="1" applyBorder="1" applyAlignment="1">
      <alignment horizontal="center" vertical="center"/>
    </xf>
    <xf numFmtId="0" fontId="11" fillId="0" borderId="21" xfId="52" applyFont="1" applyFill="1" applyBorder="1" applyAlignment="1">
      <alignment horizontal="center" vertical="center"/>
    </xf>
    <xf numFmtId="0" fontId="33" fillId="0" borderId="21" xfId="52" applyFont="1" applyFill="1" applyBorder="1" applyAlignment="1">
      <alignment horizontal="center" vertical="center"/>
    </xf>
    <xf numFmtId="0" fontId="33" fillId="0" borderId="29" xfId="52" applyFont="1" applyFill="1" applyBorder="1" applyAlignment="1">
      <alignment horizontal="left" vertical="center"/>
    </xf>
    <xf numFmtId="0" fontId="33" fillId="0" borderId="21" xfId="52" applyFont="1" applyFill="1" applyBorder="1" applyAlignment="1">
      <alignment horizontal="left" vertical="center"/>
    </xf>
    <xf numFmtId="0" fontId="33" fillId="0" borderId="30" xfId="52" applyFont="1" applyFill="1" applyBorder="1" applyAlignment="1">
      <alignment vertical="center"/>
    </xf>
    <xf numFmtId="0" fontId="18" fillId="0" borderId="24" xfId="52" applyFont="1" applyFill="1" applyBorder="1" applyAlignment="1">
      <alignment horizontal="left" vertical="center"/>
    </xf>
    <xf numFmtId="0" fontId="33" fillId="0" borderId="24" xfId="52" applyFont="1" applyFill="1" applyBorder="1" applyAlignment="1">
      <alignment vertical="center"/>
    </xf>
    <xf numFmtId="0" fontId="11" fillId="0" borderId="24" xfId="52" applyFont="1" applyFill="1" applyBorder="1" applyAlignment="1">
      <alignment horizontal="left" vertical="center"/>
    </xf>
    <xf numFmtId="0" fontId="33" fillId="0" borderId="24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vertical="center"/>
    </xf>
    <xf numFmtId="0" fontId="11" fillId="0" borderId="0" xfId="52" applyFont="1" applyFill="1" applyBorder="1" applyAlignment="1">
      <alignment vertical="center"/>
    </xf>
    <xf numFmtId="0" fontId="11" fillId="0" borderId="0" xfId="52" applyFont="1" applyFill="1" applyAlignment="1">
      <alignment horizontal="left" vertical="center"/>
    </xf>
    <xf numFmtId="0" fontId="33" fillId="0" borderId="27" xfId="52" applyFont="1" applyFill="1" applyBorder="1" applyAlignment="1">
      <alignment vertical="center"/>
    </xf>
    <xf numFmtId="0" fontId="33" fillId="0" borderId="31" xfId="52" applyFont="1" applyFill="1" applyBorder="1" applyAlignment="1">
      <alignment horizontal="left" vertical="center"/>
    </xf>
    <xf numFmtId="0" fontId="33" fillId="0" borderId="32" xfId="52" applyFont="1" applyFill="1" applyBorder="1" applyAlignment="1">
      <alignment horizontal="left" vertical="center"/>
    </xf>
    <xf numFmtId="0" fontId="11" fillId="0" borderId="21" xfId="52" applyFont="1" applyFill="1" applyBorder="1" applyAlignment="1">
      <alignment horizontal="left" vertical="center"/>
    </xf>
    <xf numFmtId="0" fontId="11" fillId="0" borderId="21" xfId="52" applyFont="1" applyFill="1" applyBorder="1" applyAlignment="1">
      <alignment vertical="center"/>
    </xf>
    <xf numFmtId="0" fontId="11" fillId="0" borderId="33" xfId="52" applyFont="1" applyFill="1" applyBorder="1" applyAlignment="1">
      <alignment horizontal="center" vertical="center"/>
    </xf>
    <xf numFmtId="0" fontId="11" fillId="0" borderId="34" xfId="52" applyFont="1" applyFill="1" applyBorder="1" applyAlignment="1">
      <alignment horizontal="center" vertical="center"/>
    </xf>
    <xf numFmtId="0" fontId="34" fillId="0" borderId="35" xfId="52" applyFont="1" applyFill="1" applyBorder="1" applyAlignment="1">
      <alignment horizontal="left" vertical="center"/>
    </xf>
    <xf numFmtId="0" fontId="34" fillId="0" borderId="34" xfId="52" applyFont="1" applyFill="1" applyBorder="1" applyAlignment="1">
      <alignment horizontal="left" vertical="center"/>
    </xf>
    <xf numFmtId="0" fontId="11" fillId="0" borderId="24" xfId="52" applyFont="1" applyFill="1" applyBorder="1" applyAlignment="1">
      <alignment vertical="center"/>
    </xf>
    <xf numFmtId="0" fontId="11" fillId="0" borderId="0" xfId="52" applyFont="1" applyFill="1" applyBorder="1" applyAlignment="1">
      <alignment horizontal="left" vertical="center"/>
    </xf>
    <xf numFmtId="0" fontId="33" fillId="0" borderId="28" xfId="52" applyFont="1" applyFill="1" applyBorder="1" applyAlignment="1">
      <alignment horizontal="left" vertical="center"/>
    </xf>
    <xf numFmtId="0" fontId="11" fillId="0" borderId="29" xfId="52" applyFont="1" applyFill="1" applyBorder="1" applyAlignment="1">
      <alignment horizontal="left" vertical="center"/>
    </xf>
    <xf numFmtId="0" fontId="11" fillId="0" borderId="35" xfId="52" applyFont="1" applyFill="1" applyBorder="1" applyAlignment="1">
      <alignment horizontal="left" vertical="center"/>
    </xf>
    <xf numFmtId="0" fontId="11" fillId="0" borderId="34" xfId="52" applyFont="1" applyFill="1" applyBorder="1" applyAlignment="1">
      <alignment horizontal="left" vertical="center"/>
    </xf>
    <xf numFmtId="0" fontId="11" fillId="0" borderId="29" xfId="52" applyFont="1" applyFill="1" applyBorder="1" applyAlignment="1">
      <alignment horizontal="left" vertical="center" wrapText="1"/>
    </xf>
    <xf numFmtId="0" fontId="11" fillId="0" borderId="21" xfId="52" applyFont="1" applyFill="1" applyBorder="1" applyAlignment="1">
      <alignment horizontal="left" vertical="center" wrapText="1"/>
    </xf>
    <xf numFmtId="0" fontId="33" fillId="0" borderId="30" xfId="52" applyFont="1" applyFill="1" applyBorder="1" applyAlignment="1">
      <alignment horizontal="left" vertical="center"/>
    </xf>
    <xf numFmtId="0" fontId="7" fillId="0" borderId="24" xfId="52" applyFill="1" applyBorder="1" applyAlignment="1">
      <alignment horizontal="center" vertical="center"/>
    </xf>
    <xf numFmtId="0" fontId="33" fillId="0" borderId="36" xfId="52" applyFont="1" applyFill="1" applyBorder="1" applyAlignment="1">
      <alignment horizontal="center" vertical="center"/>
    </xf>
    <xf numFmtId="0" fontId="33" fillId="0" borderId="37" xfId="52" applyFont="1" applyFill="1" applyBorder="1" applyAlignment="1">
      <alignment horizontal="left" vertical="center"/>
    </xf>
    <xf numFmtId="0" fontId="11" fillId="0" borderId="35" xfId="52" applyFont="1" applyFill="1" applyBorder="1" applyAlignment="1">
      <alignment horizontal="right" vertical="center"/>
    </xf>
    <xf numFmtId="0" fontId="11" fillId="0" borderId="34" xfId="52" applyFont="1" applyFill="1" applyBorder="1" applyAlignment="1">
      <alignment horizontal="right" vertical="center"/>
    </xf>
    <xf numFmtId="0" fontId="34" fillId="0" borderId="27" xfId="52" applyFont="1" applyFill="1" applyBorder="1" applyAlignment="1">
      <alignment horizontal="left" vertical="center"/>
    </xf>
    <xf numFmtId="0" fontId="34" fillId="0" borderId="28" xfId="52" applyFont="1" applyFill="1" applyBorder="1" applyAlignment="1">
      <alignment horizontal="left" vertical="center"/>
    </xf>
    <xf numFmtId="0" fontId="33" fillId="0" borderId="33" xfId="52" applyFont="1" applyFill="1" applyBorder="1" applyAlignment="1">
      <alignment horizontal="left" vertical="center"/>
    </xf>
    <xf numFmtId="0" fontId="33" fillId="0" borderId="38" xfId="52" applyFont="1" applyFill="1" applyBorder="1" applyAlignment="1">
      <alignment horizontal="left" vertical="center"/>
    </xf>
    <xf numFmtId="0" fontId="11" fillId="0" borderId="24" xfId="52" applyFont="1" applyFill="1" applyBorder="1" applyAlignment="1">
      <alignment horizontal="center" vertical="center"/>
    </xf>
    <xf numFmtId="58" fontId="11" fillId="0" borderId="24" xfId="52" applyNumberFormat="1" applyFont="1" applyFill="1" applyBorder="1" applyAlignment="1">
      <alignment horizontal="center" vertical="center"/>
    </xf>
    <xf numFmtId="0" fontId="33" fillId="0" borderId="24" xfId="52" applyFont="1" applyFill="1" applyBorder="1" applyAlignment="1">
      <alignment horizontal="center" vertical="center"/>
    </xf>
    <xf numFmtId="0" fontId="11" fillId="0" borderId="28" xfId="52" applyFont="1" applyFill="1" applyBorder="1" applyAlignment="1">
      <alignment horizontal="center" vertical="center"/>
    </xf>
    <xf numFmtId="0" fontId="11" fillId="0" borderId="39" xfId="52" applyFont="1" applyFill="1" applyBorder="1" applyAlignment="1">
      <alignment horizontal="center" vertical="center"/>
    </xf>
    <xf numFmtId="0" fontId="33" fillId="0" borderId="22" xfId="52" applyFont="1" applyFill="1" applyBorder="1" applyAlignment="1">
      <alignment horizontal="center" vertical="center"/>
    </xf>
    <xf numFmtId="0" fontId="11" fillId="0" borderId="22" xfId="52" applyFont="1" applyFill="1" applyBorder="1" applyAlignment="1">
      <alignment horizontal="left" vertical="center"/>
    </xf>
    <xf numFmtId="0" fontId="11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40" xfId="52" applyFont="1" applyFill="1" applyBorder="1" applyAlignment="1">
      <alignment horizontal="left" vertical="center"/>
    </xf>
    <xf numFmtId="0" fontId="11" fillId="0" borderId="41" xfId="52" applyFont="1" applyFill="1" applyBorder="1" applyAlignment="1">
      <alignment horizontal="center" vertical="center"/>
    </xf>
    <xf numFmtId="0" fontId="34" fillId="0" borderId="41" xfId="52" applyFont="1" applyFill="1" applyBorder="1" applyAlignment="1">
      <alignment horizontal="left" vertical="center"/>
    </xf>
    <xf numFmtId="0" fontId="33" fillId="0" borderId="39" xfId="52" applyFont="1" applyFill="1" applyBorder="1" applyAlignment="1">
      <alignment horizontal="left" vertical="center"/>
    </xf>
    <xf numFmtId="0" fontId="33" fillId="0" borderId="22" xfId="52" applyFont="1" applyFill="1" applyBorder="1" applyAlignment="1">
      <alignment horizontal="left" vertical="center"/>
    </xf>
    <xf numFmtId="0" fontId="11" fillId="0" borderId="41" xfId="52" applyFont="1" applyFill="1" applyBorder="1" applyAlignment="1">
      <alignment horizontal="left" vertical="center"/>
    </xf>
    <xf numFmtId="0" fontId="11" fillId="0" borderId="22" xfId="52" applyFont="1" applyFill="1" applyBorder="1" applyAlignment="1">
      <alignment horizontal="left" vertical="center" wrapText="1"/>
    </xf>
    <xf numFmtId="0" fontId="7" fillId="0" borderId="25" xfId="52" applyFill="1" applyBorder="1" applyAlignment="1">
      <alignment horizontal="center" vertical="center"/>
    </xf>
    <xf numFmtId="0" fontId="33" fillId="0" borderId="40" xfId="52" applyFont="1" applyFill="1" applyBorder="1" applyAlignment="1">
      <alignment horizontal="center" vertical="center"/>
    </xf>
    <xf numFmtId="0" fontId="11" fillId="0" borderId="38" xfId="52" applyFont="1" applyFill="1" applyBorder="1" applyAlignment="1">
      <alignment horizontal="left" vertical="center"/>
    </xf>
    <xf numFmtId="0" fontId="11" fillId="0" borderId="22" xfId="52" applyFont="1" applyFill="1" applyBorder="1" applyAlignment="1">
      <alignment horizontal="center" vertical="center"/>
    </xf>
    <xf numFmtId="0" fontId="11" fillId="0" borderId="22" xfId="52" applyFont="1" applyFill="1" applyBorder="1" applyAlignment="1">
      <alignment horizontal="center" vertical="center" wrapText="1"/>
    </xf>
    <xf numFmtId="0" fontId="7" fillId="0" borderId="41" xfId="52" applyFont="1" applyFill="1" applyBorder="1" applyAlignment="1">
      <alignment horizontal="center" vertical="center"/>
    </xf>
    <xf numFmtId="0" fontId="35" fillId="0" borderId="41" xfId="52" applyFont="1" applyFill="1" applyBorder="1" applyAlignment="1">
      <alignment horizontal="center" vertical="center"/>
    </xf>
    <xf numFmtId="0" fontId="11" fillId="0" borderId="38" xfId="52" applyFont="1" applyFill="1" applyBorder="1" applyAlignment="1">
      <alignment horizontal="right" vertical="center"/>
    </xf>
    <xf numFmtId="0" fontId="11" fillId="0" borderId="42" xfId="52" applyFont="1" applyFill="1" applyBorder="1" applyAlignment="1">
      <alignment horizontal="center" vertical="center"/>
    </xf>
    <xf numFmtId="0" fontId="34" fillId="0" borderId="39" xfId="52" applyFont="1" applyFill="1" applyBorder="1" applyAlignment="1">
      <alignment horizontal="left" vertical="center"/>
    </xf>
    <xf numFmtId="0" fontId="11" fillId="0" borderId="25" xfId="52" applyFont="1" applyFill="1" applyBorder="1" applyAlignment="1">
      <alignment horizontal="center" vertical="center"/>
    </xf>
    <xf numFmtId="0" fontId="31" fillId="0" borderId="0" xfId="53" applyFont="1" applyFill="1" applyAlignment="1">
      <alignment horizontal="center"/>
    </xf>
    <xf numFmtId="0" fontId="17" fillId="0" borderId="43" xfId="52" applyFont="1" applyFill="1" applyBorder="1" applyAlignment="1">
      <alignment horizontal="left" vertical="center"/>
    </xf>
    <xf numFmtId="0" fontId="0" fillId="0" borderId="44" xfId="52" applyFont="1" applyFill="1" applyBorder="1" applyAlignment="1">
      <alignment horizontal="center" vertical="center"/>
    </xf>
    <xf numFmtId="0" fontId="36" fillId="0" borderId="44" xfId="52" applyFont="1" applyFill="1" applyBorder="1" applyAlignment="1">
      <alignment horizontal="center" vertical="center"/>
    </xf>
    <xf numFmtId="0" fontId="17" fillId="0" borderId="44" xfId="52" applyFont="1" applyFill="1" applyBorder="1" applyAlignment="1">
      <alignment vertical="center"/>
    </xf>
    <xf numFmtId="0" fontId="19" fillId="0" borderId="44" xfId="52" applyFont="1" applyFill="1" applyBorder="1" applyAlignment="1">
      <alignment horizontal="center" vertical="center"/>
    </xf>
    <xf numFmtId="0" fontId="19" fillId="0" borderId="45" xfId="52" applyFont="1" applyFill="1" applyBorder="1" applyAlignment="1">
      <alignment horizontal="center" vertical="center"/>
    </xf>
    <xf numFmtId="0" fontId="15" fillId="0" borderId="46" xfId="53" applyFont="1" applyFill="1" applyBorder="1" applyAlignment="1"/>
    <xf numFmtId="0" fontId="20" fillId="0" borderId="47" xfId="53" applyFont="1" applyFill="1" applyBorder="1" applyAlignment="1" applyProtection="1">
      <alignment horizontal="center" vertical="center"/>
    </xf>
    <xf numFmtId="0" fontId="22" fillId="4" borderId="2" xfId="55" applyFont="1" applyFill="1" applyBorder="1" applyAlignment="1">
      <alignment horizontal="center"/>
    </xf>
    <xf numFmtId="0" fontId="37" fillId="0" borderId="4" xfId="55" applyFont="1" applyFill="1" applyBorder="1" applyAlignment="1">
      <alignment horizontal="center"/>
    </xf>
    <xf numFmtId="0" fontId="37" fillId="4" borderId="2" xfId="0" applyFont="1" applyFill="1" applyBorder="1" applyAlignment="1">
      <alignment horizontal="center" vertical="center"/>
    </xf>
    <xf numFmtId="0" fontId="37" fillId="0" borderId="2" xfId="55" applyFont="1" applyFill="1" applyBorder="1" applyAlignment="1">
      <alignment horizontal="center"/>
    </xf>
    <xf numFmtId="49" fontId="37" fillId="4" borderId="4" xfId="61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/>
    </xf>
    <xf numFmtId="0" fontId="37" fillId="4" borderId="2" xfId="0" applyFont="1" applyFill="1" applyBorder="1" applyAlignment="1">
      <alignment horizontal="center"/>
    </xf>
    <xf numFmtId="0" fontId="38" fillId="0" borderId="47" xfId="59" applyFont="1" applyFill="1" applyBorder="1" applyAlignment="1">
      <alignment horizontal="center"/>
    </xf>
    <xf numFmtId="0" fontId="39" fillId="0" borderId="2" xfId="0" applyNumberFormat="1" applyFont="1" applyFill="1" applyBorder="1" applyAlignment="1">
      <alignment horizontal="center" vertical="center"/>
    </xf>
    <xf numFmtId="178" fontId="28" fillId="0" borderId="5" xfId="0" applyNumberFormat="1" applyFont="1" applyFill="1" applyBorder="1" applyAlignment="1">
      <alignment horizontal="center" vertical="center"/>
    </xf>
    <xf numFmtId="0" fontId="15" fillId="0" borderId="8" xfId="53" applyFont="1" applyFill="1" applyBorder="1" applyAlignment="1"/>
    <xf numFmtId="0" fontId="29" fillId="0" borderId="48" xfId="0" applyFont="1" applyFill="1" applyBorder="1" applyAlignment="1">
      <alignment horizontal="center" vertical="center"/>
    </xf>
    <xf numFmtId="0" fontId="29" fillId="0" borderId="49" xfId="0" applyNumberFormat="1" applyFont="1" applyFill="1" applyBorder="1" applyAlignment="1">
      <alignment horizontal="center" vertical="center"/>
    </xf>
    <xf numFmtId="0" fontId="30" fillId="0" borderId="49" xfId="0" applyFont="1" applyFill="1" applyBorder="1" applyAlignment="1">
      <alignment horizontal="center" vertical="center"/>
    </xf>
    <xf numFmtId="0" fontId="29" fillId="0" borderId="50" xfId="0" applyNumberFormat="1" applyFont="1" applyFill="1" applyBorder="1" applyAlignment="1">
      <alignment horizontal="center" vertical="center"/>
    </xf>
    <xf numFmtId="0" fontId="15" fillId="0" borderId="51" xfId="53" applyFont="1" applyFill="1" applyBorder="1" applyAlignment="1"/>
    <xf numFmtId="180" fontId="2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7" fillId="0" borderId="52" xfId="52" applyFont="1" applyFill="1" applyBorder="1" applyAlignment="1">
      <alignment horizontal="left" vertical="center"/>
    </xf>
    <xf numFmtId="0" fontId="15" fillId="0" borderId="44" xfId="52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21" fillId="0" borderId="7" xfId="53" applyFont="1" applyFill="1" applyBorder="1" applyAlignment="1" applyProtection="1">
      <alignment horizontal="center" vertical="center"/>
    </xf>
    <xf numFmtId="0" fontId="40" fillId="0" borderId="5" xfId="0" applyFont="1" applyFill="1" applyBorder="1" applyAlignment="1">
      <alignment horizontal="center" vertical="center"/>
    </xf>
    <xf numFmtId="49" fontId="10" fillId="0" borderId="21" xfId="0" applyNumberFormat="1" applyFont="1" applyFill="1" applyBorder="1" applyAlignment="1">
      <alignment horizontal="center" vertical="center"/>
    </xf>
    <xf numFmtId="49" fontId="31" fillId="0" borderId="2" xfId="54" applyNumberFormat="1" applyFont="1" applyFill="1" applyBorder="1" applyAlignment="1">
      <alignment horizontal="center" vertical="center"/>
    </xf>
    <xf numFmtId="49" fontId="10" fillId="0" borderId="53" xfId="0" applyNumberFormat="1" applyFont="1" applyFill="1" applyBorder="1" applyAlignment="1">
      <alignment horizontal="center" vertical="center"/>
    </xf>
    <xf numFmtId="49" fontId="10" fillId="0" borderId="54" xfId="0" applyNumberFormat="1" applyFont="1" applyFill="1" applyBorder="1" applyAlignment="1">
      <alignment horizontal="center" vertical="center"/>
    </xf>
    <xf numFmtId="49" fontId="10" fillId="0" borderId="33" xfId="0" applyNumberFormat="1" applyFont="1" applyFill="1" applyBorder="1" applyAlignment="1">
      <alignment horizontal="center" vertical="center"/>
    </xf>
    <xf numFmtId="49" fontId="31" fillId="0" borderId="38" xfId="54" applyNumberFormat="1" applyFont="1" applyFill="1" applyBorder="1" applyAlignment="1">
      <alignment horizontal="center" vertical="center"/>
    </xf>
    <xf numFmtId="49" fontId="15" fillId="0" borderId="55" xfId="53" applyNumberFormat="1" applyFont="1" applyFill="1" applyBorder="1" applyAlignment="1">
      <alignment horizontal="center"/>
    </xf>
    <xf numFmtId="49" fontId="31" fillId="0" borderId="56" xfId="54" applyNumberFormat="1" applyFont="1" applyFill="1" applyBorder="1" applyAlignment="1">
      <alignment horizontal="center" vertical="center"/>
    </xf>
    <xf numFmtId="49" fontId="15" fillId="0" borderId="56" xfId="53" applyNumberFormat="1" applyFont="1" applyFill="1" applyBorder="1" applyAlignment="1">
      <alignment horizontal="center"/>
    </xf>
    <xf numFmtId="49" fontId="10" fillId="0" borderId="56" xfId="0" applyNumberFormat="1" applyFont="1" applyFill="1" applyBorder="1" applyAlignment="1">
      <alignment horizontal="center" vertical="center"/>
    </xf>
    <xf numFmtId="58" fontId="31" fillId="0" borderId="0" xfId="53" applyNumberFormat="1" applyFont="1" applyFill="1" applyAlignment="1">
      <alignment horizontal="left"/>
    </xf>
    <xf numFmtId="0" fontId="7" fillId="0" borderId="0" xfId="52" applyFont="1" applyAlignment="1">
      <alignment horizontal="left" vertical="center"/>
    </xf>
    <xf numFmtId="0" fontId="35" fillId="0" borderId="57" xfId="52" applyFont="1" applyBorder="1" applyAlignment="1">
      <alignment horizontal="left" vertical="center"/>
    </xf>
    <xf numFmtId="0" fontId="18" fillId="0" borderId="58" xfId="52" applyFont="1" applyBorder="1" applyAlignment="1">
      <alignment horizontal="center" vertical="center"/>
    </xf>
    <xf numFmtId="0" fontId="35" fillId="0" borderId="58" xfId="52" applyFont="1" applyBorder="1" applyAlignment="1">
      <alignment horizontal="center" vertical="center"/>
    </xf>
    <xf numFmtId="0" fontId="34" fillId="0" borderId="58" xfId="52" applyFont="1" applyBorder="1" applyAlignment="1">
      <alignment horizontal="left" vertical="center"/>
    </xf>
    <xf numFmtId="0" fontId="34" fillId="0" borderId="27" xfId="52" applyFont="1" applyBorder="1" applyAlignment="1">
      <alignment horizontal="center" vertical="center"/>
    </xf>
    <xf numFmtId="0" fontId="34" fillId="0" borderId="28" xfId="52" applyFont="1" applyBorder="1" applyAlignment="1">
      <alignment horizontal="center" vertical="center"/>
    </xf>
    <xf numFmtId="0" fontId="34" fillId="0" borderId="39" xfId="52" applyFont="1" applyBorder="1" applyAlignment="1">
      <alignment horizontal="center" vertical="center"/>
    </xf>
    <xf numFmtId="0" fontId="35" fillId="0" borderId="27" xfId="52" applyFont="1" applyBorder="1" applyAlignment="1">
      <alignment horizontal="center" vertical="center"/>
    </xf>
    <xf numFmtId="0" fontId="35" fillId="0" borderId="28" xfId="52" applyFont="1" applyBorder="1" applyAlignment="1">
      <alignment horizontal="center" vertical="center"/>
    </xf>
    <xf numFmtId="0" fontId="35" fillId="0" borderId="39" xfId="52" applyFont="1" applyBorder="1" applyAlignment="1">
      <alignment horizontal="center" vertical="center"/>
    </xf>
    <xf numFmtId="0" fontId="34" fillId="0" borderId="29" xfId="52" applyFont="1" applyBorder="1" applyAlignment="1">
      <alignment horizontal="left" vertical="center"/>
    </xf>
    <xf numFmtId="0" fontId="34" fillId="0" borderId="21" xfId="52" applyFont="1" applyBorder="1" applyAlignment="1">
      <alignment horizontal="left" vertical="center"/>
    </xf>
    <xf numFmtId="14" fontId="18" fillId="0" borderId="21" xfId="52" applyNumberFormat="1" applyFont="1" applyBorder="1" applyAlignment="1">
      <alignment horizontal="center" vertical="center"/>
    </xf>
    <xf numFmtId="14" fontId="18" fillId="0" borderId="22" xfId="52" applyNumberFormat="1" applyFont="1" applyBorder="1" applyAlignment="1">
      <alignment horizontal="center" vertical="center"/>
    </xf>
    <xf numFmtId="0" fontId="34" fillId="0" borderId="29" xfId="52" applyFont="1" applyBorder="1" applyAlignment="1">
      <alignment vertical="center"/>
    </xf>
    <xf numFmtId="49" fontId="18" fillId="0" borderId="21" xfId="52" applyNumberFormat="1" applyFont="1" applyBorder="1" applyAlignment="1">
      <alignment horizontal="center" vertical="center"/>
    </xf>
    <xf numFmtId="0" fontId="18" fillId="0" borderId="22" xfId="52" applyFont="1" applyBorder="1" applyAlignment="1">
      <alignment horizontal="center" vertical="center"/>
    </xf>
    <xf numFmtId="0" fontId="34" fillId="0" borderId="21" xfId="52" applyFont="1" applyBorder="1" applyAlignment="1">
      <alignment vertical="center"/>
    </xf>
    <xf numFmtId="0" fontId="18" fillId="0" borderId="59" xfId="52" applyFont="1" applyBorder="1" applyAlignment="1">
      <alignment horizontal="center" vertical="center"/>
    </xf>
    <xf numFmtId="0" fontId="18" fillId="0" borderId="60" xfId="52" applyFont="1" applyBorder="1" applyAlignment="1">
      <alignment horizontal="center" vertical="center"/>
    </xf>
    <xf numFmtId="0" fontId="7" fillId="0" borderId="21" xfId="52" applyFont="1" applyBorder="1" applyAlignment="1">
      <alignment vertical="center"/>
    </xf>
    <xf numFmtId="0" fontId="41" fillId="0" borderId="30" xfId="52" applyFont="1" applyBorder="1" applyAlignment="1">
      <alignment vertical="center"/>
    </xf>
    <xf numFmtId="0" fontId="18" fillId="0" borderId="61" xfId="52" applyFont="1" applyBorder="1" applyAlignment="1">
      <alignment horizontal="center" vertical="center"/>
    </xf>
    <xf numFmtId="0" fontId="18" fillId="0" borderId="42" xfId="52" applyFont="1" applyBorder="1" applyAlignment="1">
      <alignment horizontal="center" vertical="center"/>
    </xf>
    <xf numFmtId="0" fontId="34" fillId="0" borderId="30" xfId="52" applyFont="1" applyBorder="1" applyAlignment="1">
      <alignment horizontal="left" vertical="center"/>
    </xf>
    <xf numFmtId="0" fontId="34" fillId="0" borderId="24" xfId="52" applyFont="1" applyBorder="1" applyAlignment="1">
      <alignment horizontal="left" vertical="center"/>
    </xf>
    <xf numFmtId="14" fontId="18" fillId="0" borderId="24" xfId="52" applyNumberFormat="1" applyFont="1" applyBorder="1" applyAlignment="1">
      <alignment horizontal="center" vertical="center"/>
    </xf>
    <xf numFmtId="14" fontId="18" fillId="0" borderId="25" xfId="52" applyNumberFormat="1" applyFont="1" applyBorder="1" applyAlignment="1">
      <alignment horizontal="center" vertical="center"/>
    </xf>
    <xf numFmtId="0" fontId="35" fillId="0" borderId="0" xfId="52" applyFont="1" applyBorder="1" applyAlignment="1">
      <alignment horizontal="left" vertical="center"/>
    </xf>
    <xf numFmtId="0" fontId="34" fillId="0" borderId="27" xfId="52" applyFont="1" applyBorder="1" applyAlignment="1">
      <alignment vertical="center"/>
    </xf>
    <xf numFmtId="0" fontId="7" fillId="0" borderId="28" xfId="52" applyFont="1" applyBorder="1" applyAlignment="1">
      <alignment horizontal="left" vertical="center"/>
    </xf>
    <xf numFmtId="0" fontId="18" fillId="0" borderId="28" xfId="52" applyFont="1" applyBorder="1" applyAlignment="1">
      <alignment horizontal="left" vertical="center"/>
    </xf>
    <xf numFmtId="0" fontId="7" fillId="0" borderId="28" xfId="52" applyFont="1" applyBorder="1" applyAlignment="1">
      <alignment vertical="center"/>
    </xf>
    <xf numFmtId="0" fontId="34" fillId="0" borderId="28" xfId="52" applyFont="1" applyBorder="1" applyAlignment="1">
      <alignment vertical="center"/>
    </xf>
    <xf numFmtId="0" fontId="7" fillId="0" borderId="21" xfId="52" applyFont="1" applyBorder="1" applyAlignment="1">
      <alignment horizontal="left" vertical="center"/>
    </xf>
    <xf numFmtId="0" fontId="34" fillId="0" borderId="0" xfId="52" applyFont="1" applyBorder="1" applyAlignment="1">
      <alignment horizontal="left" vertical="center"/>
    </xf>
    <xf numFmtId="0" fontId="11" fillId="0" borderId="37" xfId="52" applyFont="1" applyBorder="1" applyAlignment="1">
      <alignment horizontal="left" vertical="center" wrapText="1"/>
    </xf>
    <xf numFmtId="0" fontId="11" fillId="0" borderId="32" xfId="52" applyFont="1" applyBorder="1" applyAlignment="1">
      <alignment horizontal="left" vertical="center" wrapText="1"/>
    </xf>
    <xf numFmtId="0" fontId="11" fillId="0" borderId="62" xfId="52" applyFont="1" applyBorder="1" applyAlignment="1">
      <alignment horizontal="left" vertical="center" wrapText="1"/>
    </xf>
    <xf numFmtId="0" fontId="11" fillId="0" borderId="35" xfId="52" applyFont="1" applyBorder="1" applyAlignment="1">
      <alignment horizontal="left" vertical="center"/>
    </xf>
    <xf numFmtId="0" fontId="11" fillId="0" borderId="34" xfId="52" applyFont="1" applyBorder="1" applyAlignment="1">
      <alignment horizontal="left" vertical="center"/>
    </xf>
    <xf numFmtId="0" fontId="11" fillId="0" borderId="38" xfId="52" applyFont="1" applyBorder="1" applyAlignment="1">
      <alignment horizontal="left" vertical="center"/>
    </xf>
    <xf numFmtId="0" fontId="11" fillId="0" borderId="33" xfId="52" applyFont="1" applyBorder="1" applyAlignment="1">
      <alignment horizontal="left" vertical="center"/>
    </xf>
    <xf numFmtId="0" fontId="18" fillId="0" borderId="30" xfId="52" applyFont="1" applyBorder="1" applyAlignment="1">
      <alignment horizontal="left" vertical="center"/>
    </xf>
    <xf numFmtId="0" fontId="18" fillId="0" borderId="24" xfId="52" applyFont="1" applyBorder="1" applyAlignment="1">
      <alignment horizontal="left" vertical="center"/>
    </xf>
    <xf numFmtId="0" fontId="11" fillId="0" borderId="27" xfId="52" applyFont="1" applyBorder="1" applyAlignment="1">
      <alignment horizontal="left" vertical="center" wrapText="1"/>
    </xf>
    <xf numFmtId="0" fontId="11" fillId="0" borderId="28" xfId="52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4" fillId="0" borderId="29" xfId="52" applyFont="1" applyFill="1" applyBorder="1" applyAlignment="1">
      <alignment horizontal="left" vertical="center"/>
    </xf>
    <xf numFmtId="0" fontId="34" fillId="0" borderId="30" xfId="52" applyFont="1" applyBorder="1" applyAlignment="1">
      <alignment horizontal="center" vertical="center"/>
    </xf>
    <xf numFmtId="0" fontId="34" fillId="0" borderId="24" xfId="52" applyFont="1" applyBorder="1" applyAlignment="1">
      <alignment horizontal="center" vertical="center"/>
    </xf>
    <xf numFmtId="0" fontId="34" fillId="0" borderId="29" xfId="52" applyFont="1" applyBorder="1" applyAlignment="1">
      <alignment horizontal="center" vertical="center"/>
    </xf>
    <xf numFmtId="0" fontId="34" fillId="0" borderId="21" xfId="52" applyFont="1" applyBorder="1" applyAlignment="1">
      <alignment horizontal="center" vertical="center"/>
    </xf>
    <xf numFmtId="0" fontId="33" fillId="0" borderId="21" xfId="52" applyFont="1" applyBorder="1" applyAlignment="1">
      <alignment horizontal="left" vertical="center"/>
    </xf>
    <xf numFmtId="0" fontId="34" fillId="0" borderId="63" xfId="52" applyFont="1" applyFill="1" applyBorder="1" applyAlignment="1">
      <alignment horizontal="left" vertical="center"/>
    </xf>
    <xf numFmtId="0" fontId="34" fillId="0" borderId="64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horizontal="left" vertical="center"/>
    </xf>
    <xf numFmtId="0" fontId="18" fillId="0" borderId="37" xfId="52" applyFont="1" applyFill="1" applyBorder="1" applyAlignment="1">
      <alignment horizontal="left" vertical="center"/>
    </xf>
    <xf numFmtId="0" fontId="18" fillId="0" borderId="32" xfId="52" applyFont="1" applyFill="1" applyBorder="1" applyAlignment="1">
      <alignment horizontal="left" vertical="center"/>
    </xf>
    <xf numFmtId="0" fontId="18" fillId="0" borderId="35" xfId="52" applyFont="1" applyFill="1" applyBorder="1" applyAlignment="1">
      <alignment horizontal="left" vertical="center"/>
    </xf>
    <xf numFmtId="0" fontId="18" fillId="0" borderId="34" xfId="52" applyFont="1" applyFill="1" applyBorder="1" applyAlignment="1">
      <alignment horizontal="left" vertical="center"/>
    </xf>
    <xf numFmtId="0" fontId="34" fillId="0" borderId="35" xfId="52" applyFont="1" applyBorder="1" applyAlignment="1">
      <alignment horizontal="left" vertical="center"/>
    </xf>
    <xf numFmtId="0" fontId="34" fillId="0" borderId="34" xfId="52" applyFont="1" applyBorder="1" applyAlignment="1">
      <alignment horizontal="left" vertical="center"/>
    </xf>
    <xf numFmtId="0" fontId="35" fillId="0" borderId="65" xfId="52" applyFont="1" applyBorder="1" applyAlignment="1">
      <alignment vertical="center"/>
    </xf>
    <xf numFmtId="0" fontId="18" fillId="0" borderId="66" xfId="52" applyFont="1" applyBorder="1" applyAlignment="1">
      <alignment horizontal="center" vertical="center"/>
    </xf>
    <xf numFmtId="0" fontId="35" fillId="0" borderId="66" xfId="52" applyFont="1" applyBorder="1" applyAlignment="1">
      <alignment vertical="center"/>
    </xf>
    <xf numFmtId="58" fontId="7" fillId="0" borderId="66" xfId="52" applyNumberFormat="1" applyFont="1" applyBorder="1" applyAlignment="1">
      <alignment vertical="center"/>
    </xf>
    <xf numFmtId="0" fontId="35" fillId="0" borderId="66" xfId="52" applyFont="1" applyBorder="1" applyAlignment="1">
      <alignment horizontal="center" vertical="center"/>
    </xf>
    <xf numFmtId="0" fontId="35" fillId="0" borderId="67" xfId="52" applyFont="1" applyFill="1" applyBorder="1" applyAlignment="1">
      <alignment horizontal="left" vertical="center"/>
    </xf>
    <xf numFmtId="0" fontId="35" fillId="0" borderId="66" xfId="52" applyFont="1" applyFill="1" applyBorder="1" applyAlignment="1">
      <alignment horizontal="left" vertical="center"/>
    </xf>
    <xf numFmtId="0" fontId="35" fillId="0" borderId="68" xfId="52" applyFont="1" applyFill="1" applyBorder="1" applyAlignment="1">
      <alignment horizontal="center" vertical="center"/>
    </xf>
    <xf numFmtId="0" fontId="35" fillId="0" borderId="53" xfId="52" applyFont="1" applyFill="1" applyBorder="1" applyAlignment="1">
      <alignment horizontal="center" vertical="center"/>
    </xf>
    <xf numFmtId="0" fontId="35" fillId="0" borderId="30" xfId="52" applyFont="1" applyFill="1" applyBorder="1" applyAlignment="1">
      <alignment horizontal="center" vertical="center"/>
    </xf>
    <xf numFmtId="0" fontId="35" fillId="0" borderId="24" xfId="52" applyFont="1" applyFill="1" applyBorder="1" applyAlignment="1">
      <alignment horizontal="center" vertical="center"/>
    </xf>
    <xf numFmtId="0" fontId="7" fillId="0" borderId="58" xfId="52" applyFont="1" applyBorder="1" applyAlignment="1">
      <alignment horizontal="center" vertical="center"/>
    </xf>
    <xf numFmtId="0" fontId="7" fillId="0" borderId="69" xfId="52" applyFont="1" applyBorder="1" applyAlignment="1">
      <alignment horizontal="center" vertical="center"/>
    </xf>
    <xf numFmtId="0" fontId="18" fillId="0" borderId="25" xfId="52" applyFont="1" applyBorder="1" applyAlignment="1">
      <alignment horizontal="left" vertical="center"/>
    </xf>
    <xf numFmtId="0" fontId="18" fillId="0" borderId="39" xfId="52" applyFont="1" applyBorder="1" applyAlignment="1">
      <alignment horizontal="left" vertical="center"/>
    </xf>
    <xf numFmtId="0" fontId="34" fillId="0" borderId="25" xfId="52" applyFont="1" applyBorder="1" applyAlignment="1">
      <alignment horizontal="left" vertical="center"/>
    </xf>
    <xf numFmtId="0" fontId="33" fillId="0" borderId="28" xfId="52" applyFont="1" applyBorder="1" applyAlignment="1">
      <alignment horizontal="left" vertical="center"/>
    </xf>
    <xf numFmtId="0" fontId="33" fillId="0" borderId="39" xfId="52" applyFont="1" applyBorder="1" applyAlignment="1">
      <alignment horizontal="left" vertical="center"/>
    </xf>
    <xf numFmtId="0" fontId="33" fillId="0" borderId="33" xfId="52" applyFont="1" applyBorder="1" applyAlignment="1">
      <alignment horizontal="left" vertical="center"/>
    </xf>
    <xf numFmtId="0" fontId="33" fillId="0" borderId="34" xfId="52" applyFont="1" applyBorder="1" applyAlignment="1">
      <alignment horizontal="left" vertical="center"/>
    </xf>
    <xf numFmtId="0" fontId="33" fillId="0" borderId="41" xfId="52" applyFont="1" applyBorder="1" applyAlignment="1">
      <alignment horizontal="left" vertical="center"/>
    </xf>
    <xf numFmtId="0" fontId="18" fillId="0" borderId="22" xfId="52" applyFont="1" applyFill="1" applyBorder="1" applyAlignment="1">
      <alignment horizontal="left" vertical="center"/>
    </xf>
    <xf numFmtId="0" fontId="34" fillId="0" borderId="25" xfId="52" applyFont="1" applyBorder="1" applyAlignment="1">
      <alignment horizontal="center" vertical="center"/>
    </xf>
    <xf numFmtId="0" fontId="33" fillId="0" borderId="22" xfId="52" applyFont="1" applyBorder="1" applyAlignment="1">
      <alignment horizontal="left" vertical="center"/>
    </xf>
    <xf numFmtId="0" fontId="34" fillId="0" borderId="42" xfId="52" applyFont="1" applyFill="1" applyBorder="1" applyAlignment="1">
      <alignment horizontal="left" vertical="center"/>
    </xf>
    <xf numFmtId="0" fontId="18" fillId="0" borderId="40" xfId="52" applyFont="1" applyFill="1" applyBorder="1" applyAlignment="1">
      <alignment horizontal="left" vertical="center"/>
    </xf>
    <xf numFmtId="0" fontId="18" fillId="0" borderId="41" xfId="52" applyFont="1" applyFill="1" applyBorder="1" applyAlignment="1">
      <alignment horizontal="left" vertical="center"/>
    </xf>
    <xf numFmtId="0" fontId="34" fillId="0" borderId="41" xfId="52" applyFont="1" applyBorder="1" applyAlignment="1">
      <alignment horizontal="left" vertical="center"/>
    </xf>
    <xf numFmtId="0" fontId="18" fillId="0" borderId="70" xfId="52" applyFont="1" applyBorder="1" applyAlignment="1">
      <alignment horizontal="center" vertical="center"/>
    </xf>
    <xf numFmtId="0" fontId="35" fillId="0" borderId="71" xfId="52" applyFont="1" applyFill="1" applyBorder="1" applyAlignment="1">
      <alignment horizontal="left" vertical="center"/>
    </xf>
    <xf numFmtId="0" fontId="35" fillId="0" borderId="72" xfId="52" applyFont="1" applyFill="1" applyBorder="1" applyAlignment="1">
      <alignment horizontal="center" vertical="center"/>
    </xf>
    <xf numFmtId="0" fontId="35" fillId="0" borderId="25" xfId="52" applyFont="1" applyFill="1" applyBorder="1" applyAlignment="1">
      <alignment horizontal="center" vertical="center"/>
    </xf>
    <xf numFmtId="0" fontId="15" fillId="0" borderId="0" xfId="53" applyFont="1" applyFill="1" applyAlignment="1">
      <alignment horizontal="left"/>
    </xf>
    <xf numFmtId="0" fontId="25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9" fillId="0" borderId="0" xfId="0" applyNumberFormat="1" applyFont="1" applyFill="1" applyAlignment="1">
      <alignment horizontal="center" vertical="center"/>
    </xf>
    <xf numFmtId="0" fontId="30" fillId="0" borderId="0" xfId="51" applyNumberFormat="1" applyFont="1" applyFill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 wrapText="1"/>
    </xf>
    <xf numFmtId="0" fontId="15" fillId="0" borderId="21" xfId="53" applyFont="1" applyFill="1" applyBorder="1" applyAlignment="1"/>
    <xf numFmtId="14" fontId="21" fillId="0" borderId="0" xfId="53" applyNumberFormat="1" applyFont="1" applyFill="1" applyAlignment="1"/>
    <xf numFmtId="0" fontId="7" fillId="0" borderId="0" xfId="52" applyFont="1" applyBorder="1" applyAlignment="1">
      <alignment horizontal="left" vertical="center"/>
    </xf>
    <xf numFmtId="0" fontId="42" fillId="0" borderId="26" xfId="52" applyFont="1" applyBorder="1" applyAlignment="1">
      <alignment horizontal="center" vertical="top"/>
    </xf>
    <xf numFmtId="0" fontId="34" fillId="0" borderId="73" xfId="52" applyFont="1" applyBorder="1" applyAlignment="1">
      <alignment horizontal="left" vertical="center"/>
    </xf>
    <xf numFmtId="0" fontId="34" fillId="0" borderId="26" xfId="52" applyFont="1" applyBorder="1" applyAlignment="1">
      <alignment horizontal="left" vertical="center"/>
    </xf>
    <xf numFmtId="0" fontId="34" fillId="0" borderId="36" xfId="52" applyFont="1" applyBorder="1" applyAlignment="1">
      <alignment horizontal="left" vertical="center"/>
    </xf>
    <xf numFmtId="0" fontId="35" fillId="0" borderId="67" xfId="52" applyFont="1" applyBorder="1" applyAlignment="1">
      <alignment horizontal="left" vertical="center"/>
    </xf>
    <xf numFmtId="0" fontId="35" fillId="0" borderId="66" xfId="52" applyFont="1" applyBorder="1" applyAlignment="1">
      <alignment horizontal="left" vertical="center"/>
    </xf>
    <xf numFmtId="0" fontId="34" fillId="0" borderId="68" xfId="52" applyFont="1" applyBorder="1" applyAlignment="1">
      <alignment vertical="center"/>
    </xf>
    <xf numFmtId="0" fontId="7" fillId="0" borderId="53" xfId="52" applyFont="1" applyBorder="1" applyAlignment="1">
      <alignment horizontal="left" vertical="center"/>
    </xf>
    <xf numFmtId="0" fontId="18" fillId="0" borderId="53" xfId="52" applyFont="1" applyBorder="1" applyAlignment="1">
      <alignment horizontal="left" vertical="center"/>
    </xf>
    <xf numFmtId="0" fontId="7" fillId="0" borderId="53" xfId="52" applyFont="1" applyBorder="1" applyAlignment="1">
      <alignment vertical="center"/>
    </xf>
    <xf numFmtId="0" fontId="34" fillId="0" borderId="53" xfId="52" applyFont="1" applyBorder="1" applyAlignment="1">
      <alignment vertical="center"/>
    </xf>
    <xf numFmtId="0" fontId="34" fillId="0" borderId="68" xfId="52" applyFont="1" applyBorder="1" applyAlignment="1">
      <alignment horizontal="center" vertical="center"/>
    </xf>
    <xf numFmtId="0" fontId="18" fillId="0" borderId="53" xfId="52" applyFont="1" applyBorder="1" applyAlignment="1">
      <alignment horizontal="center" vertical="center"/>
    </xf>
    <xf numFmtId="0" fontId="34" fillId="0" borderId="53" xfId="52" applyFont="1" applyBorder="1" applyAlignment="1">
      <alignment horizontal="center" vertical="center"/>
    </xf>
    <xf numFmtId="0" fontId="7" fillId="0" borderId="53" xfId="52" applyFont="1" applyBorder="1" applyAlignment="1">
      <alignment horizontal="center" vertical="center"/>
    </xf>
    <xf numFmtId="0" fontId="18" fillId="0" borderId="21" xfId="52" applyFont="1" applyBorder="1" applyAlignment="1">
      <alignment horizontal="center" vertical="center"/>
    </xf>
    <xf numFmtId="0" fontId="7" fillId="0" borderId="21" xfId="52" applyFont="1" applyBorder="1" applyAlignment="1">
      <alignment horizontal="center" vertical="center"/>
    </xf>
    <xf numFmtId="0" fontId="34" fillId="0" borderId="63" xfId="52" applyFont="1" applyBorder="1" applyAlignment="1">
      <alignment horizontal="left" vertical="center" wrapText="1"/>
    </xf>
    <xf numFmtId="0" fontId="34" fillId="0" borderId="64" xfId="52" applyFont="1" applyBorder="1" applyAlignment="1">
      <alignment horizontal="left" vertical="center" wrapText="1"/>
    </xf>
    <xf numFmtId="0" fontId="34" fillId="0" borderId="74" xfId="52" applyFont="1" applyBorder="1" applyAlignment="1">
      <alignment horizontal="left" vertical="center"/>
    </xf>
    <xf numFmtId="0" fontId="34" fillId="0" borderId="75" xfId="52" applyFont="1" applyBorder="1" applyAlignment="1">
      <alignment horizontal="left" vertical="center"/>
    </xf>
    <xf numFmtId="0" fontId="43" fillId="0" borderId="76" xfId="52" applyFont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/>
    </xf>
    <xf numFmtId="0" fontId="44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9" fontId="18" fillId="0" borderId="2" xfId="52" applyNumberFormat="1" applyFont="1" applyBorder="1" applyAlignment="1">
      <alignment horizontal="center" vertical="center"/>
    </xf>
    <xf numFmtId="9" fontId="18" fillId="0" borderId="53" xfId="52" applyNumberFormat="1" applyFont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9" fontId="18" fillId="0" borderId="21" xfId="52" applyNumberFormat="1" applyFont="1" applyBorder="1" applyAlignment="1">
      <alignment horizontal="center" vertical="center"/>
    </xf>
    <xf numFmtId="0" fontId="18" fillId="0" borderId="29" xfId="52" applyFont="1" applyBorder="1" applyAlignment="1">
      <alignment horizontal="left" vertical="center"/>
    </xf>
    <xf numFmtId="0" fontId="35" fillId="0" borderId="67" xfId="0" applyFont="1" applyBorder="1" applyAlignment="1">
      <alignment horizontal="left" vertical="center"/>
    </xf>
    <xf numFmtId="0" fontId="35" fillId="0" borderId="66" xfId="0" applyFont="1" applyBorder="1" applyAlignment="1">
      <alignment horizontal="left" vertical="center"/>
    </xf>
    <xf numFmtId="9" fontId="18" fillId="0" borderId="37" xfId="52" applyNumberFormat="1" applyFont="1" applyBorder="1" applyAlignment="1">
      <alignment horizontal="left" vertical="center"/>
    </xf>
    <xf numFmtId="9" fontId="18" fillId="0" borderId="32" xfId="52" applyNumberFormat="1" applyFont="1" applyBorder="1" applyAlignment="1">
      <alignment horizontal="left" vertical="center"/>
    </xf>
    <xf numFmtId="9" fontId="18" fillId="0" borderId="63" xfId="52" applyNumberFormat="1" applyFont="1" applyBorder="1" applyAlignment="1">
      <alignment horizontal="left" vertical="center"/>
    </xf>
    <xf numFmtId="9" fontId="18" fillId="0" borderId="64" xfId="52" applyNumberFormat="1" applyFont="1" applyBorder="1" applyAlignment="1">
      <alignment horizontal="left" vertical="center"/>
    </xf>
    <xf numFmtId="0" fontId="33" fillId="0" borderId="68" xfId="52" applyFont="1" applyFill="1" applyBorder="1" applyAlignment="1">
      <alignment horizontal="left" vertical="center"/>
    </xf>
    <xf numFmtId="0" fontId="33" fillId="0" borderId="53" xfId="52" applyFont="1" applyFill="1" applyBorder="1" applyAlignment="1">
      <alignment horizontal="left" vertical="center"/>
    </xf>
    <xf numFmtId="0" fontId="33" fillId="0" borderId="61" xfId="52" applyFont="1" applyFill="1" applyBorder="1" applyAlignment="1">
      <alignment horizontal="left" vertical="center"/>
    </xf>
    <xf numFmtId="0" fontId="33" fillId="0" borderId="64" xfId="52" applyFont="1" applyFill="1" applyBorder="1" applyAlignment="1">
      <alignment horizontal="left" vertical="center"/>
    </xf>
    <xf numFmtId="0" fontId="35" fillId="0" borderId="36" xfId="52" applyFont="1" applyFill="1" applyBorder="1" applyAlignment="1">
      <alignment horizontal="left" vertical="center"/>
    </xf>
    <xf numFmtId="0" fontId="18" fillId="0" borderId="77" xfId="52" applyFont="1" applyFill="1" applyBorder="1" applyAlignment="1">
      <alignment horizontal="left" vertical="center"/>
    </xf>
    <xf numFmtId="0" fontId="18" fillId="0" borderId="78" xfId="52" applyFont="1" applyFill="1" applyBorder="1" applyAlignment="1">
      <alignment horizontal="left" vertical="center"/>
    </xf>
    <xf numFmtId="0" fontId="35" fillId="0" borderId="57" xfId="52" applyFont="1" applyBorder="1" applyAlignment="1">
      <alignment vertical="center"/>
    </xf>
    <xf numFmtId="0" fontId="47" fillId="0" borderId="66" xfId="52" applyFont="1" applyBorder="1" applyAlignment="1">
      <alignment horizontal="center" vertical="center"/>
    </xf>
    <xf numFmtId="0" fontId="35" fillId="0" borderId="58" xfId="52" applyFont="1" applyBorder="1" applyAlignment="1">
      <alignment vertical="center"/>
    </xf>
    <xf numFmtId="0" fontId="18" fillId="0" borderId="79" xfId="52" applyFont="1" applyBorder="1" applyAlignment="1">
      <alignment vertical="center"/>
    </xf>
    <xf numFmtId="0" fontId="35" fillId="0" borderId="79" xfId="52" applyFont="1" applyBorder="1" applyAlignment="1">
      <alignment vertical="center"/>
    </xf>
    <xf numFmtId="58" fontId="7" fillId="0" borderId="58" xfId="52" applyNumberFormat="1" applyFont="1" applyBorder="1" applyAlignment="1">
      <alignment vertical="center"/>
    </xf>
    <xf numFmtId="0" fontId="35" fillId="0" borderId="36" xfId="52" applyFont="1" applyBorder="1" applyAlignment="1">
      <alignment horizontal="center" vertical="center"/>
    </xf>
    <xf numFmtId="0" fontId="18" fillId="0" borderId="80" xfId="52" applyFont="1" applyFill="1" applyBorder="1" applyAlignment="1">
      <alignment horizontal="left" vertical="center"/>
    </xf>
    <xf numFmtId="0" fontId="18" fillId="0" borderId="36" xfId="52" applyFont="1" applyFill="1" applyBorder="1" applyAlignment="1">
      <alignment horizontal="left" vertical="center"/>
    </xf>
    <xf numFmtId="0" fontId="34" fillId="0" borderId="81" xfId="52" applyFont="1" applyBorder="1" applyAlignment="1">
      <alignment horizontal="left" vertical="center"/>
    </xf>
    <xf numFmtId="0" fontId="35" fillId="0" borderId="71" xfId="52" applyFont="1" applyBorder="1" applyAlignment="1">
      <alignment horizontal="left" vertical="center"/>
    </xf>
    <xf numFmtId="0" fontId="18" fillId="0" borderId="72" xfId="52" applyFont="1" applyBorder="1" applyAlignment="1">
      <alignment horizontal="left" vertical="center"/>
    </xf>
    <xf numFmtId="0" fontId="34" fillId="0" borderId="0" xfId="52" applyFont="1" applyBorder="1" applyAlignment="1">
      <alignment vertical="center"/>
    </xf>
    <xf numFmtId="0" fontId="34" fillId="0" borderId="42" xfId="52" applyFont="1" applyBorder="1" applyAlignment="1">
      <alignment horizontal="left" vertical="center" wrapText="1"/>
    </xf>
    <xf numFmtId="0" fontId="34" fillId="0" borderId="72" xfId="52" applyFont="1" applyBorder="1" applyAlignment="1">
      <alignment horizontal="left" vertical="center"/>
    </xf>
    <xf numFmtId="0" fontId="34" fillId="0" borderId="2" xfId="52" applyFont="1" applyBorder="1" applyAlignment="1">
      <alignment horizontal="center" vertical="center"/>
    </xf>
    <xf numFmtId="0" fontId="48" fillId="0" borderId="41" xfId="52" applyFont="1" applyBorder="1" applyAlignment="1">
      <alignment horizontal="left" vertical="center"/>
    </xf>
    <xf numFmtId="0" fontId="11" fillId="0" borderId="22" xfId="52" applyFont="1" applyBorder="1" applyAlignment="1">
      <alignment horizontal="left" vertical="center"/>
    </xf>
    <xf numFmtId="0" fontId="35" fillId="0" borderId="71" xfId="0" applyFont="1" applyBorder="1" applyAlignment="1">
      <alignment horizontal="left" vertical="center"/>
    </xf>
    <xf numFmtId="9" fontId="18" fillId="0" borderId="40" xfId="52" applyNumberFormat="1" applyFont="1" applyBorder="1" applyAlignment="1">
      <alignment horizontal="left" vertical="center"/>
    </xf>
    <xf numFmtId="9" fontId="18" fillId="0" borderId="42" xfId="52" applyNumberFormat="1" applyFont="1" applyBorder="1" applyAlignment="1">
      <alignment horizontal="left" vertical="center"/>
    </xf>
    <xf numFmtId="0" fontId="33" fillId="0" borderId="72" xfId="52" applyFont="1" applyFill="1" applyBorder="1" applyAlignment="1">
      <alignment horizontal="left" vertical="center"/>
    </xf>
    <xf numFmtId="0" fontId="33" fillId="0" borderId="42" xfId="52" applyFont="1" applyFill="1" applyBorder="1" applyAlignment="1">
      <alignment horizontal="left" vertical="center"/>
    </xf>
    <xf numFmtId="0" fontId="18" fillId="0" borderId="82" xfId="52" applyFont="1" applyFill="1" applyBorder="1" applyAlignment="1">
      <alignment horizontal="left" vertical="center"/>
    </xf>
    <xf numFmtId="0" fontId="35" fillId="0" borderId="83" xfId="52" applyFont="1" applyBorder="1" applyAlignment="1">
      <alignment horizontal="center" vertical="center"/>
    </xf>
    <xf numFmtId="0" fontId="18" fillId="0" borderId="79" xfId="52" applyFont="1" applyBorder="1" applyAlignment="1">
      <alignment horizontal="center" vertical="center"/>
    </xf>
    <xf numFmtId="0" fontId="18" fillId="0" borderId="81" xfId="52" applyFont="1" applyBorder="1" applyAlignment="1">
      <alignment horizontal="center" vertical="center"/>
    </xf>
    <xf numFmtId="0" fontId="18" fillId="0" borderId="81" xfId="52" applyFont="1" applyFill="1" applyBorder="1" applyAlignment="1">
      <alignment horizontal="left" vertical="center"/>
    </xf>
    <xf numFmtId="0" fontId="49" fillId="0" borderId="9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50" fillId="0" borderId="13" xfId="0" applyFont="1" applyBorder="1"/>
    <xf numFmtId="0" fontId="50" fillId="0" borderId="2" xfId="0" applyFont="1" applyBorder="1"/>
    <xf numFmtId="0" fontId="50" fillId="0" borderId="5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5" borderId="5" xfId="0" applyFont="1" applyFill="1" applyBorder="1" applyAlignment="1">
      <alignment horizontal="center" vertical="center"/>
    </xf>
    <xf numFmtId="0" fontId="50" fillId="5" borderId="7" xfId="0" applyFont="1" applyFill="1" applyBorder="1" applyAlignment="1">
      <alignment horizontal="center" vertical="center"/>
    </xf>
    <xf numFmtId="0" fontId="50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14" xfId="0" applyBorder="1"/>
    <xf numFmtId="0" fontId="0" fillId="0" borderId="15" xfId="0" applyBorder="1"/>
    <xf numFmtId="0" fontId="0" fillId="5" borderId="15" xfId="0" applyFill="1" applyBorder="1"/>
    <xf numFmtId="0" fontId="0" fillId="6" borderId="0" xfId="0" applyFill="1"/>
    <xf numFmtId="0" fontId="49" fillId="0" borderId="84" xfId="0" applyFont="1" applyBorder="1" applyAlignment="1">
      <alignment horizontal="center" vertical="center" wrapText="1"/>
    </xf>
    <xf numFmtId="0" fontId="50" fillId="0" borderId="85" xfId="0" applyFont="1" applyBorder="1" applyAlignment="1">
      <alignment horizontal="center" vertical="center"/>
    </xf>
    <xf numFmtId="0" fontId="50" fillId="0" borderId="86" xfId="0" applyFont="1" applyBorder="1"/>
    <xf numFmtId="0" fontId="0" fillId="0" borderId="86" xfId="0" applyBorder="1"/>
    <xf numFmtId="0" fontId="0" fillId="0" borderId="8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50" fillId="7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0" fillId="0" borderId="2" xfId="0" applyBorder="1" applyAlignment="1" quotePrefix="1">
      <alignment horizontal="left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845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845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845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845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845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845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845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845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845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845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5845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5845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5845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5845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845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5845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5845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5845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5845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5845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5845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5845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5845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5845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5845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5845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5845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5845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5845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5845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5845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5845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5845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5845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5845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5845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5845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5029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5029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5029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5029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5029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5029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5029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01" name="Text Box 1"/>
        <xdr:cNvSpPr txBox="1">
          <a:spLocks noChangeArrowheads="1"/>
        </xdr:cNvSpPr>
      </xdr:nvSpPr>
      <xdr:spPr>
        <a:xfrm>
          <a:off x="0" y="5029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5029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5029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5029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588645</xdr:colOff>
      <xdr:row>2</xdr:row>
      <xdr:rowOff>30480</xdr:rowOff>
    </xdr:from>
    <xdr:to>
      <xdr:col>8</xdr:col>
      <xdr:colOff>1014095</xdr:colOff>
      <xdr:row>4</xdr:row>
      <xdr:rowOff>116205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15150" y="611505"/>
          <a:ext cx="1492250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581025</xdr:colOff>
      <xdr:row>4</xdr:row>
      <xdr:rowOff>132715</xdr:rowOff>
    </xdr:from>
    <xdr:to>
      <xdr:col>8</xdr:col>
      <xdr:colOff>1002665</xdr:colOff>
      <xdr:row>6</xdr:row>
      <xdr:rowOff>168275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07530" y="1075690"/>
          <a:ext cx="148844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1" customWidth="1"/>
    <col min="3" max="3" width="10.125" customWidth="1"/>
  </cols>
  <sheetData>
    <row r="1" ht="21" customHeight="1" spans="1:2">
      <c r="A1" s="472"/>
      <c r="B1" s="473" t="s">
        <v>0</v>
      </c>
    </row>
    <row r="2" spans="1:2">
      <c r="A2" s="9">
        <v>1</v>
      </c>
      <c r="B2" s="474" t="s">
        <v>1</v>
      </c>
    </row>
    <row r="3" spans="1:2">
      <c r="A3" s="9">
        <v>2</v>
      </c>
      <c r="B3" s="474" t="s">
        <v>2</v>
      </c>
    </row>
    <row r="4" spans="1:2">
      <c r="A4" s="9">
        <v>3</v>
      </c>
      <c r="B4" s="474" t="s">
        <v>3</v>
      </c>
    </row>
    <row r="5" spans="1:2">
      <c r="A5" s="9">
        <v>4</v>
      </c>
      <c r="B5" s="474" t="s">
        <v>4</v>
      </c>
    </row>
    <row r="6" spans="1:2">
      <c r="A6" s="9">
        <v>5</v>
      </c>
      <c r="B6" s="474" t="s">
        <v>5</v>
      </c>
    </row>
    <row r="7" spans="1:2">
      <c r="A7" s="9">
        <v>6</v>
      </c>
      <c r="B7" s="474" t="s">
        <v>6</v>
      </c>
    </row>
    <row r="8" s="470" customFormat="1" ht="15" customHeight="1" spans="1:2">
      <c r="A8" s="475">
        <v>7</v>
      </c>
      <c r="B8" s="476" t="s">
        <v>7</v>
      </c>
    </row>
    <row r="9" ht="18.95" customHeight="1" spans="1:2">
      <c r="A9" s="472"/>
      <c r="B9" s="477" t="s">
        <v>8</v>
      </c>
    </row>
    <row r="10" ht="15.95" customHeight="1" spans="1:2">
      <c r="A10" s="9">
        <v>1</v>
      </c>
      <c r="B10" s="478" t="s">
        <v>9</v>
      </c>
    </row>
    <row r="11" spans="1:2">
      <c r="A11" s="9">
        <v>2</v>
      </c>
      <c r="B11" s="474" t="s">
        <v>10</v>
      </c>
    </row>
    <row r="12" spans="1:2">
      <c r="A12" s="9">
        <v>3</v>
      </c>
      <c r="B12" s="476" t="s">
        <v>11</v>
      </c>
    </row>
    <row r="13" spans="1:2">
      <c r="A13" s="9">
        <v>4</v>
      </c>
      <c r="B13" s="474" t="s">
        <v>12</v>
      </c>
    </row>
    <row r="14" spans="1:2">
      <c r="A14" s="9">
        <v>5</v>
      </c>
      <c r="B14" s="474" t="s">
        <v>13</v>
      </c>
    </row>
    <row r="15" spans="1:2">
      <c r="A15" s="9">
        <v>6</v>
      </c>
      <c r="B15" s="474" t="s">
        <v>14</v>
      </c>
    </row>
    <row r="16" spans="1:2">
      <c r="A16" s="9">
        <v>7</v>
      </c>
      <c r="B16" s="474" t="s">
        <v>15</v>
      </c>
    </row>
    <row r="17" spans="1:2">
      <c r="A17" s="9">
        <v>8</v>
      </c>
      <c r="B17" s="474" t="s">
        <v>16</v>
      </c>
    </row>
    <row r="18" spans="1:2">
      <c r="A18" s="9">
        <v>9</v>
      </c>
      <c r="B18" s="474" t="s">
        <v>17</v>
      </c>
    </row>
    <row r="19" spans="1:2">
      <c r="A19" s="9"/>
      <c r="B19" s="474"/>
    </row>
    <row r="20" ht="20.25" spans="1:2">
      <c r="A20" s="472"/>
      <c r="B20" s="473" t="s">
        <v>18</v>
      </c>
    </row>
    <row r="21" spans="1:2">
      <c r="A21" s="9">
        <v>1</v>
      </c>
      <c r="B21" s="479" t="s">
        <v>19</v>
      </c>
    </row>
    <row r="22" spans="1:2">
      <c r="A22" s="9">
        <v>2</v>
      </c>
      <c r="B22" s="474" t="s">
        <v>20</v>
      </c>
    </row>
    <row r="23" spans="1:2">
      <c r="A23" s="9">
        <v>3</v>
      </c>
      <c r="B23" s="474" t="s">
        <v>21</v>
      </c>
    </row>
    <row r="24" spans="1:2">
      <c r="A24" s="9">
        <v>4</v>
      </c>
      <c r="B24" s="474" t="s">
        <v>22</v>
      </c>
    </row>
    <row r="25" spans="1:2">
      <c r="A25" s="9">
        <v>5</v>
      </c>
      <c r="B25" s="474" t="s">
        <v>23</v>
      </c>
    </row>
    <row r="26" spans="1:2">
      <c r="A26" s="9">
        <v>6</v>
      </c>
      <c r="B26" s="474" t="s">
        <v>24</v>
      </c>
    </row>
    <row r="27" spans="1:2">
      <c r="A27" s="9">
        <v>7</v>
      </c>
      <c r="B27" s="474" t="s">
        <v>25</v>
      </c>
    </row>
    <row r="28" spans="1:2">
      <c r="A28" s="9"/>
      <c r="B28" s="474"/>
    </row>
    <row r="29" ht="20.25" spans="1:2">
      <c r="A29" s="472"/>
      <c r="B29" s="473" t="s">
        <v>26</v>
      </c>
    </row>
    <row r="30" spans="1:2">
      <c r="A30" s="9">
        <v>1</v>
      </c>
      <c r="B30" s="479" t="s">
        <v>27</v>
      </c>
    </row>
    <row r="31" spans="1:2">
      <c r="A31" s="9">
        <v>2</v>
      </c>
      <c r="B31" s="474" t="s">
        <v>28</v>
      </c>
    </row>
    <row r="32" spans="1:2">
      <c r="A32" s="9">
        <v>3</v>
      </c>
      <c r="B32" s="474" t="s">
        <v>29</v>
      </c>
    </row>
    <row r="33" ht="28.5" spans="1:2">
      <c r="A33" s="9">
        <v>4</v>
      </c>
      <c r="B33" s="474" t="s">
        <v>30</v>
      </c>
    </row>
    <row r="34" spans="1:2">
      <c r="A34" s="9">
        <v>5</v>
      </c>
      <c r="B34" s="474" t="s">
        <v>31</v>
      </c>
    </row>
    <row r="35" spans="1:2">
      <c r="A35" s="9">
        <v>6</v>
      </c>
      <c r="B35" s="474" t="s">
        <v>32</v>
      </c>
    </row>
    <row r="36" spans="1:2">
      <c r="A36" s="9">
        <v>7</v>
      </c>
      <c r="B36" s="474" t="s">
        <v>33</v>
      </c>
    </row>
    <row r="37" spans="1:2">
      <c r="A37" s="9"/>
      <c r="B37" s="474"/>
    </row>
    <row r="39" spans="1:2">
      <c r="A39" s="480" t="s">
        <v>34</v>
      </c>
      <c r="B39" s="48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250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276</v>
      </c>
      <c r="H2" s="4"/>
      <c r="I2" s="4" t="s">
        <v>277</v>
      </c>
      <c r="J2" s="4"/>
      <c r="K2" s="6" t="s">
        <v>278</v>
      </c>
      <c r="L2" s="73" t="s">
        <v>279</v>
      </c>
      <c r="M2" s="22" t="s">
        <v>280</v>
      </c>
    </row>
    <row r="3" s="1" customFormat="1" ht="16.5" spans="1:13">
      <c r="A3" s="4"/>
      <c r="B3" s="7"/>
      <c r="C3" s="7"/>
      <c r="D3" s="7"/>
      <c r="E3" s="7"/>
      <c r="F3" s="7"/>
      <c r="G3" s="4" t="s">
        <v>281</v>
      </c>
      <c r="H3" s="4" t="s">
        <v>282</v>
      </c>
      <c r="I3" s="4" t="s">
        <v>281</v>
      </c>
      <c r="J3" s="4" t="s">
        <v>282</v>
      </c>
      <c r="K3" s="8"/>
      <c r="L3" s="74"/>
      <c r="M3" s="23"/>
    </row>
    <row r="4" ht="22" customHeight="1" spans="1:13">
      <c r="A4" s="64">
        <v>1</v>
      </c>
      <c r="B4" s="26" t="s">
        <v>268</v>
      </c>
      <c r="C4" s="27" t="s">
        <v>265</v>
      </c>
      <c r="D4" s="27" t="s">
        <v>266</v>
      </c>
      <c r="E4" s="27" t="s">
        <v>267</v>
      </c>
      <c r="F4" s="12" t="s">
        <v>62</v>
      </c>
      <c r="G4" s="65">
        <v>-0.01</v>
      </c>
      <c r="H4" s="66">
        <v>0</v>
      </c>
      <c r="I4" s="65">
        <v>-0.01</v>
      </c>
      <c r="J4" s="66">
        <v>0</v>
      </c>
      <c r="K4" s="69"/>
      <c r="L4" s="15" t="s">
        <v>95</v>
      </c>
      <c r="M4" s="15" t="s">
        <v>283</v>
      </c>
    </row>
    <row r="5" ht="22" customHeight="1" spans="1:13">
      <c r="A5" s="64">
        <v>2</v>
      </c>
      <c r="B5" s="26" t="s">
        <v>271</v>
      </c>
      <c r="C5" s="27" t="s">
        <v>269</v>
      </c>
      <c r="D5" s="27" t="s">
        <v>270</v>
      </c>
      <c r="E5" s="27" t="s">
        <v>267</v>
      </c>
      <c r="F5" s="12" t="s">
        <v>62</v>
      </c>
      <c r="G5" s="65">
        <v>-0.01</v>
      </c>
      <c r="H5" s="65">
        <v>-0.01</v>
      </c>
      <c r="I5" s="66">
        <v>-0.02</v>
      </c>
      <c r="J5" s="65">
        <v>-0.01</v>
      </c>
      <c r="K5" s="69"/>
      <c r="L5" s="15" t="s">
        <v>95</v>
      </c>
      <c r="M5" s="15" t="s">
        <v>283</v>
      </c>
    </row>
    <row r="6" ht="22" customHeight="1" spans="1:13">
      <c r="A6" s="64"/>
      <c r="B6" s="26"/>
      <c r="C6" s="27"/>
      <c r="D6" s="27"/>
      <c r="E6" s="14"/>
      <c r="F6" s="12"/>
      <c r="G6" s="65"/>
      <c r="H6" s="65"/>
      <c r="I6" s="65"/>
      <c r="J6" s="66"/>
      <c r="K6" s="69"/>
      <c r="L6" s="15"/>
      <c r="M6" s="15"/>
    </row>
    <row r="7" ht="22" customHeight="1" spans="1:13">
      <c r="A7" s="64"/>
      <c r="B7" s="27"/>
      <c r="C7" s="27"/>
      <c r="D7" s="27"/>
      <c r="E7" s="14"/>
      <c r="F7" s="30"/>
      <c r="G7" s="65"/>
      <c r="H7" s="65"/>
      <c r="I7" s="66"/>
      <c r="J7" s="66"/>
      <c r="K7" s="69"/>
      <c r="L7" s="15"/>
      <c r="M7" s="15"/>
    </row>
    <row r="8" ht="22" customHeight="1" spans="1:13">
      <c r="A8" s="64"/>
      <c r="B8" s="67"/>
      <c r="C8" s="31"/>
      <c r="D8" s="31"/>
      <c r="E8" s="31"/>
      <c r="F8" s="68"/>
      <c r="G8" s="69"/>
      <c r="H8" s="70"/>
      <c r="I8" s="70"/>
      <c r="J8" s="70"/>
      <c r="K8" s="69"/>
      <c r="L8" s="9"/>
      <c r="M8" s="9"/>
    </row>
    <row r="9" ht="22" customHeight="1" spans="1:13">
      <c r="A9" s="64"/>
      <c r="B9" s="67"/>
      <c r="C9" s="31"/>
      <c r="D9" s="31"/>
      <c r="E9" s="31"/>
      <c r="F9" s="68"/>
      <c r="G9" s="69"/>
      <c r="H9" s="70"/>
      <c r="I9" s="70"/>
      <c r="J9" s="70"/>
      <c r="K9" s="69"/>
      <c r="L9" s="9"/>
      <c r="M9" s="9"/>
    </row>
    <row r="10" ht="22" customHeight="1" spans="1:13">
      <c r="A10" s="64"/>
      <c r="B10" s="67"/>
      <c r="C10" s="31"/>
      <c r="D10" s="31"/>
      <c r="E10" s="31"/>
      <c r="F10" s="68"/>
      <c r="G10" s="69"/>
      <c r="H10" s="70"/>
      <c r="I10" s="70"/>
      <c r="J10" s="70"/>
      <c r="K10" s="69"/>
      <c r="L10" s="9"/>
      <c r="M10" s="9"/>
    </row>
    <row r="11" ht="22" customHeight="1" spans="1:13">
      <c r="A11" s="64"/>
      <c r="B11" s="67"/>
      <c r="C11" s="31"/>
      <c r="D11" s="31"/>
      <c r="E11" s="31"/>
      <c r="F11" s="68"/>
      <c r="G11" s="69"/>
      <c r="H11" s="70"/>
      <c r="I11" s="70"/>
      <c r="J11" s="70"/>
      <c r="K11" s="69"/>
      <c r="L11" s="9"/>
      <c r="M11" s="9"/>
    </row>
    <row r="12" s="2" customFormat="1" ht="18.75" spans="1:13">
      <c r="A12" s="16" t="s">
        <v>272</v>
      </c>
      <c r="B12" s="17"/>
      <c r="C12" s="17"/>
      <c r="D12" s="31"/>
      <c r="E12" s="18"/>
      <c r="F12" s="68"/>
      <c r="G12" s="32"/>
      <c r="H12" s="16" t="s">
        <v>273</v>
      </c>
      <c r="I12" s="17"/>
      <c r="J12" s="17"/>
      <c r="K12" s="18"/>
      <c r="L12" s="75"/>
      <c r="M12" s="24"/>
    </row>
    <row r="13" ht="84" customHeight="1" spans="1:13">
      <c r="A13" s="71" t="s">
        <v>284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7 M1:M3 M4:M6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H10" sqref="H10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286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39" t="s">
        <v>287</v>
      </c>
      <c r="H2" s="40"/>
      <c r="I2" s="61"/>
      <c r="J2" s="39" t="s">
        <v>288</v>
      </c>
      <c r="K2" s="40"/>
      <c r="L2" s="61"/>
      <c r="M2" s="39" t="s">
        <v>289</v>
      </c>
      <c r="N2" s="40"/>
      <c r="O2" s="61"/>
      <c r="P2" s="39" t="s">
        <v>290</v>
      </c>
      <c r="Q2" s="40"/>
      <c r="R2" s="61"/>
      <c r="S2" s="40" t="s">
        <v>291</v>
      </c>
      <c r="T2" s="40"/>
      <c r="U2" s="61"/>
      <c r="V2" s="35" t="s">
        <v>292</v>
      </c>
      <c r="W2" s="35" t="s">
        <v>264</v>
      </c>
    </row>
    <row r="3" s="1" customFormat="1" ht="16.5" spans="1:23">
      <c r="A3" s="7"/>
      <c r="B3" s="41"/>
      <c r="C3" s="41"/>
      <c r="D3" s="41"/>
      <c r="E3" s="41"/>
      <c r="F3" s="41"/>
      <c r="G3" s="4" t="s">
        <v>293</v>
      </c>
      <c r="H3" s="4" t="s">
        <v>67</v>
      </c>
      <c r="I3" s="4" t="s">
        <v>255</v>
      </c>
      <c r="J3" s="4" t="s">
        <v>293</v>
      </c>
      <c r="K3" s="4" t="s">
        <v>67</v>
      </c>
      <c r="L3" s="4" t="s">
        <v>255</v>
      </c>
      <c r="M3" s="4" t="s">
        <v>293</v>
      </c>
      <c r="N3" s="4" t="s">
        <v>67</v>
      </c>
      <c r="O3" s="4" t="s">
        <v>255</v>
      </c>
      <c r="P3" s="4" t="s">
        <v>293</v>
      </c>
      <c r="Q3" s="4" t="s">
        <v>67</v>
      </c>
      <c r="R3" s="4" t="s">
        <v>255</v>
      </c>
      <c r="S3" s="4" t="s">
        <v>293</v>
      </c>
      <c r="T3" s="4" t="s">
        <v>67</v>
      </c>
      <c r="U3" s="4" t="s">
        <v>255</v>
      </c>
      <c r="V3" s="63"/>
      <c r="W3" s="63"/>
    </row>
    <row r="4" spans="1:23">
      <c r="A4" s="42" t="s">
        <v>294</v>
      </c>
      <c r="B4" s="26" t="s">
        <v>268</v>
      </c>
      <c r="C4" s="27" t="s">
        <v>265</v>
      </c>
      <c r="D4" s="27" t="s">
        <v>266</v>
      </c>
      <c r="E4" s="27" t="s">
        <v>267</v>
      </c>
      <c r="F4" s="12" t="s">
        <v>62</v>
      </c>
      <c r="G4" s="482" t="s">
        <v>295</v>
      </c>
      <c r="H4" s="43"/>
      <c r="I4" s="43" t="s">
        <v>296</v>
      </c>
      <c r="J4" s="43"/>
      <c r="K4" s="29"/>
      <c r="L4" s="29"/>
      <c r="M4" s="15"/>
      <c r="N4" s="15"/>
      <c r="O4" s="15"/>
      <c r="P4" s="15"/>
      <c r="Q4" s="15"/>
      <c r="R4" s="15"/>
      <c r="S4" s="15"/>
      <c r="T4" s="15"/>
      <c r="U4" s="15"/>
      <c r="V4" s="15" t="s">
        <v>297</v>
      </c>
      <c r="W4" s="15"/>
    </row>
    <row r="5" ht="16.5" spans="1:23">
      <c r="A5" s="44"/>
      <c r="B5" s="26" t="s">
        <v>271</v>
      </c>
      <c r="C5" s="27" t="s">
        <v>269</v>
      </c>
      <c r="D5" s="27" t="s">
        <v>270</v>
      </c>
      <c r="E5" s="27" t="s">
        <v>267</v>
      </c>
      <c r="F5" s="12" t="s">
        <v>62</v>
      </c>
      <c r="G5" s="45" t="s">
        <v>298</v>
      </c>
      <c r="H5" s="46"/>
      <c r="I5" s="62"/>
      <c r="J5" s="45" t="s">
        <v>299</v>
      </c>
      <c r="K5" s="46"/>
      <c r="L5" s="62"/>
      <c r="M5" s="39" t="s">
        <v>300</v>
      </c>
      <c r="N5" s="40"/>
      <c r="O5" s="61"/>
      <c r="P5" s="39" t="s">
        <v>301</v>
      </c>
      <c r="Q5" s="40"/>
      <c r="R5" s="61"/>
      <c r="S5" s="40" t="s">
        <v>302</v>
      </c>
      <c r="T5" s="40"/>
      <c r="U5" s="61"/>
      <c r="V5" s="15"/>
      <c r="W5" s="15"/>
    </row>
    <row r="6" ht="18.75" spans="1:23">
      <c r="A6" s="44"/>
      <c r="B6" s="47"/>
      <c r="C6" s="27"/>
      <c r="D6" s="27"/>
      <c r="E6" s="14"/>
      <c r="F6" s="12"/>
      <c r="G6" s="48" t="s">
        <v>293</v>
      </c>
      <c r="H6" s="48" t="s">
        <v>67</v>
      </c>
      <c r="I6" s="48" t="s">
        <v>255</v>
      </c>
      <c r="J6" s="48" t="s">
        <v>293</v>
      </c>
      <c r="K6" s="48" t="s">
        <v>67</v>
      </c>
      <c r="L6" s="48" t="s">
        <v>255</v>
      </c>
      <c r="M6" s="4" t="s">
        <v>293</v>
      </c>
      <c r="N6" s="4" t="s">
        <v>67</v>
      </c>
      <c r="O6" s="4" t="s">
        <v>255</v>
      </c>
      <c r="P6" s="4" t="s">
        <v>293</v>
      </c>
      <c r="Q6" s="4" t="s">
        <v>67</v>
      </c>
      <c r="R6" s="4" t="s">
        <v>255</v>
      </c>
      <c r="S6" s="4" t="s">
        <v>293</v>
      </c>
      <c r="T6" s="4" t="s">
        <v>67</v>
      </c>
      <c r="U6" s="4" t="s">
        <v>255</v>
      </c>
      <c r="V6" s="15"/>
      <c r="W6" s="15"/>
    </row>
    <row r="7" ht="18.75" spans="1:23">
      <c r="A7" s="49"/>
      <c r="B7" s="50"/>
      <c r="C7" s="27"/>
      <c r="D7" s="27"/>
      <c r="E7" s="14"/>
      <c r="F7" s="51"/>
      <c r="G7" s="29"/>
      <c r="H7" s="43"/>
      <c r="I7" s="43"/>
      <c r="J7" s="43"/>
      <c r="K7" s="43"/>
      <c r="L7" s="29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2"/>
      <c r="B8" s="52"/>
      <c r="C8" s="53"/>
      <c r="D8" s="53"/>
      <c r="E8" s="53"/>
      <c r="F8" s="42"/>
      <c r="G8" s="15"/>
      <c r="H8" s="43"/>
      <c r="I8" s="43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ht="22" customHeight="1" spans="1:23">
      <c r="A9" s="44"/>
      <c r="B9" s="54"/>
      <c r="C9" s="49"/>
      <c r="D9" s="55"/>
      <c r="E9" s="49"/>
      <c r="F9" s="49"/>
      <c r="G9" s="15"/>
      <c r="H9" s="43"/>
      <c r="I9" s="43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2"/>
      <c r="B10" s="52"/>
      <c r="C10" s="56"/>
      <c r="D10" s="53"/>
      <c r="E10" s="56"/>
      <c r="F10" s="42"/>
      <c r="G10" s="15"/>
      <c r="H10" s="43"/>
      <c r="I10" s="43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4"/>
      <c r="B11" s="54"/>
      <c r="C11" s="57"/>
      <c r="D11" s="55"/>
      <c r="E11" s="57"/>
      <c r="F11" s="49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58"/>
      <c r="B12" s="58"/>
      <c r="C12" s="58"/>
      <c r="D12" s="58"/>
      <c r="E12" s="58"/>
      <c r="F12" s="58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57"/>
      <c r="B13" s="57"/>
      <c r="C13" s="57"/>
      <c r="D13" s="57"/>
      <c r="E13" s="57"/>
      <c r="F13" s="57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58"/>
      <c r="B14" s="58"/>
      <c r="C14" s="58"/>
      <c r="D14" s="58"/>
      <c r="E14" s="58"/>
      <c r="F14" s="5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7"/>
      <c r="B15" s="57"/>
      <c r="C15" s="57"/>
      <c r="D15" s="57"/>
      <c r="E15" s="57"/>
      <c r="F15" s="5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6" t="s">
        <v>303</v>
      </c>
      <c r="B17" s="17"/>
      <c r="C17" s="17"/>
      <c r="D17" s="17"/>
      <c r="E17" s="18"/>
      <c r="F17" s="19"/>
      <c r="G17" s="32"/>
      <c r="H17" s="38"/>
      <c r="I17" s="38"/>
      <c r="J17" s="16" t="s">
        <v>273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80" customHeight="1" spans="1:23">
      <c r="A18" s="59" t="s">
        <v>304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306</v>
      </c>
      <c r="B2" s="35" t="s">
        <v>251</v>
      </c>
      <c r="C2" s="35" t="s">
        <v>252</v>
      </c>
      <c r="D2" s="35" t="s">
        <v>253</v>
      </c>
      <c r="E2" s="35" t="s">
        <v>254</v>
      </c>
      <c r="F2" s="35" t="s">
        <v>255</v>
      </c>
      <c r="G2" s="34" t="s">
        <v>307</v>
      </c>
      <c r="H2" s="34" t="s">
        <v>308</v>
      </c>
      <c r="I2" s="34" t="s">
        <v>309</v>
      </c>
      <c r="J2" s="34" t="s">
        <v>308</v>
      </c>
      <c r="K2" s="34" t="s">
        <v>310</v>
      </c>
      <c r="L2" s="34" t="s">
        <v>308</v>
      </c>
      <c r="M2" s="35" t="s">
        <v>292</v>
      </c>
      <c r="N2" s="35" t="s">
        <v>264</v>
      </c>
    </row>
    <row r="3" spans="1:14">
      <c r="A3" s="9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36" t="s">
        <v>306</v>
      </c>
      <c r="B4" s="37" t="s">
        <v>311</v>
      </c>
      <c r="C4" s="37" t="s">
        <v>293</v>
      </c>
      <c r="D4" s="37" t="s">
        <v>253</v>
      </c>
      <c r="E4" s="35" t="s">
        <v>254</v>
      </c>
      <c r="F4" s="35" t="s">
        <v>255</v>
      </c>
      <c r="G4" s="34" t="s">
        <v>307</v>
      </c>
      <c r="H4" s="34" t="s">
        <v>308</v>
      </c>
      <c r="I4" s="34" t="s">
        <v>309</v>
      </c>
      <c r="J4" s="34" t="s">
        <v>308</v>
      </c>
      <c r="K4" s="34" t="s">
        <v>310</v>
      </c>
      <c r="L4" s="34" t="s">
        <v>308</v>
      </c>
      <c r="M4" s="35" t="s">
        <v>292</v>
      </c>
      <c r="N4" s="35" t="s">
        <v>264</v>
      </c>
    </row>
    <row r="5" spans="1:14">
      <c r="A5" s="9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9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312</v>
      </c>
      <c r="B11" s="17"/>
      <c r="C11" s="17"/>
      <c r="D11" s="18"/>
      <c r="E11" s="19"/>
      <c r="F11" s="38"/>
      <c r="G11" s="32"/>
      <c r="H11" s="38"/>
      <c r="I11" s="16" t="s">
        <v>313</v>
      </c>
      <c r="J11" s="17"/>
      <c r="K11" s="17"/>
      <c r="L11" s="17"/>
      <c r="M11" s="17"/>
      <c r="N11" s="24"/>
    </row>
    <row r="12" ht="16.5" spans="1:14">
      <c r="A12" s="20" t="s">
        <v>314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I21" sqref="I21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286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316</v>
      </c>
      <c r="H2" s="4" t="s">
        <v>317</v>
      </c>
      <c r="I2" s="4" t="s">
        <v>318</v>
      </c>
      <c r="J2" s="4" t="s">
        <v>319</v>
      </c>
      <c r="K2" s="5" t="s">
        <v>292</v>
      </c>
      <c r="L2" s="5" t="s">
        <v>264</v>
      </c>
    </row>
    <row r="3" spans="1:12">
      <c r="A3" s="25" t="s">
        <v>294</v>
      </c>
      <c r="B3" s="26" t="s">
        <v>268</v>
      </c>
      <c r="C3" s="27" t="s">
        <v>265</v>
      </c>
      <c r="D3" s="27" t="s">
        <v>266</v>
      </c>
      <c r="E3" s="27" t="s">
        <v>267</v>
      </c>
      <c r="F3" s="12" t="s">
        <v>62</v>
      </c>
      <c r="G3" s="28" t="s">
        <v>320</v>
      </c>
      <c r="H3" s="29" t="s">
        <v>321</v>
      </c>
      <c r="I3" s="29"/>
      <c r="J3" s="15"/>
      <c r="K3" s="33" t="s">
        <v>322</v>
      </c>
      <c r="L3" s="15" t="s">
        <v>283</v>
      </c>
    </row>
    <row r="4" spans="1:12">
      <c r="A4" s="25" t="s">
        <v>294</v>
      </c>
      <c r="B4" s="26" t="s">
        <v>271</v>
      </c>
      <c r="C4" s="27" t="s">
        <v>269</v>
      </c>
      <c r="D4" s="27" t="s">
        <v>270</v>
      </c>
      <c r="E4" s="27" t="s">
        <v>267</v>
      </c>
      <c r="F4" s="12" t="s">
        <v>62</v>
      </c>
      <c r="G4" s="28" t="s">
        <v>320</v>
      </c>
      <c r="H4" s="29" t="s">
        <v>321</v>
      </c>
      <c r="I4" s="29"/>
      <c r="J4" s="15"/>
      <c r="K4" s="33" t="s">
        <v>322</v>
      </c>
      <c r="L4" s="15" t="s">
        <v>283</v>
      </c>
    </row>
    <row r="5" ht="18.75" spans="1:12">
      <c r="A5" s="25"/>
      <c r="B5" s="27"/>
      <c r="C5" s="27"/>
      <c r="D5" s="27"/>
      <c r="E5" s="14"/>
      <c r="F5" s="12"/>
      <c r="G5" s="28"/>
      <c r="H5" s="29"/>
      <c r="I5" s="9"/>
      <c r="J5" s="9"/>
      <c r="K5" s="33"/>
      <c r="L5" s="15"/>
    </row>
    <row r="6" ht="18.75" spans="1:12">
      <c r="A6" s="25"/>
      <c r="B6" s="27"/>
      <c r="C6" s="27"/>
      <c r="D6" s="27"/>
      <c r="E6" s="14"/>
      <c r="F6" s="30"/>
      <c r="G6" s="28"/>
      <c r="H6" s="29"/>
      <c r="I6" s="9"/>
      <c r="J6" s="9"/>
      <c r="K6" s="33"/>
      <c r="L6" s="15"/>
    </row>
    <row r="7" spans="1:12">
      <c r="A7" s="9"/>
      <c r="B7" s="31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6" t="s">
        <v>323</v>
      </c>
      <c r="B9" s="17"/>
      <c r="C9" s="17"/>
      <c r="D9" s="17"/>
      <c r="E9" s="18"/>
      <c r="F9" s="19"/>
      <c r="G9" s="32"/>
      <c r="H9" s="16" t="s">
        <v>324</v>
      </c>
      <c r="I9" s="17"/>
      <c r="J9" s="17"/>
      <c r="K9" s="17"/>
      <c r="L9" s="24"/>
    </row>
    <row r="10" ht="16.5" spans="1:12">
      <c r="A10" s="20" t="s">
        <v>325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:L6 L7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4" sqref="A4:I7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250</v>
      </c>
      <c r="B2" s="5" t="s">
        <v>255</v>
      </c>
      <c r="C2" s="5" t="s">
        <v>293</v>
      </c>
      <c r="D2" s="5" t="s">
        <v>253</v>
      </c>
      <c r="E2" s="5" t="s">
        <v>254</v>
      </c>
      <c r="F2" s="4" t="s">
        <v>327</v>
      </c>
      <c r="G2" s="4" t="s">
        <v>277</v>
      </c>
      <c r="H2" s="6" t="s">
        <v>278</v>
      </c>
      <c r="I2" s="22" t="s">
        <v>280</v>
      </c>
    </row>
    <row r="3" s="1" customFormat="1" ht="16.5" spans="1:9">
      <c r="A3" s="4"/>
      <c r="B3" s="7"/>
      <c r="C3" s="7"/>
      <c r="D3" s="7"/>
      <c r="E3" s="7"/>
      <c r="F3" s="4" t="s">
        <v>328</v>
      </c>
      <c r="G3" s="4" t="s">
        <v>281</v>
      </c>
      <c r="H3" s="8"/>
      <c r="I3" s="23"/>
    </row>
    <row r="4" ht="18.75" spans="1:9">
      <c r="A4" s="9"/>
      <c r="B4" s="9"/>
      <c r="C4" s="10"/>
      <c r="D4" s="11"/>
      <c r="E4" s="12"/>
      <c r="F4" s="13"/>
      <c r="G4" s="13"/>
      <c r="H4" s="13"/>
      <c r="I4" s="15"/>
    </row>
    <row r="5" ht="18.75" spans="1:9">
      <c r="A5" s="9"/>
      <c r="B5" s="9"/>
      <c r="C5" s="10"/>
      <c r="D5" s="14"/>
      <c r="E5" s="12"/>
      <c r="F5" s="13"/>
      <c r="G5" s="13"/>
      <c r="H5" s="13"/>
      <c r="I5" s="15"/>
    </row>
    <row r="6" ht="18.75" spans="1:9">
      <c r="A6" s="9"/>
      <c r="B6" s="9"/>
      <c r="C6" s="10"/>
      <c r="D6" s="14"/>
      <c r="E6" s="12"/>
      <c r="F6" s="13"/>
      <c r="G6" s="13"/>
      <c r="H6" s="13"/>
      <c r="I6" s="15"/>
    </row>
    <row r="7" spans="1:9">
      <c r="A7" s="9"/>
      <c r="B7" s="9"/>
      <c r="C7" s="15"/>
      <c r="D7" s="15"/>
      <c r="E7" s="15"/>
      <c r="F7" s="15"/>
      <c r="G7" s="15"/>
      <c r="H7" s="15"/>
      <c r="I7" s="15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6" t="s">
        <v>329</v>
      </c>
      <c r="B12" s="17"/>
      <c r="C12" s="17"/>
      <c r="D12" s="18"/>
      <c r="E12" s="19"/>
      <c r="F12" s="16" t="s">
        <v>330</v>
      </c>
      <c r="G12" s="17"/>
      <c r="H12" s="18"/>
      <c r="I12" s="24"/>
    </row>
    <row r="13" ht="16.5" spans="1:9">
      <c r="A13" s="20" t="s">
        <v>331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0" t="s">
        <v>35</v>
      </c>
      <c r="C2" s="451"/>
      <c r="D2" s="451"/>
      <c r="E2" s="451"/>
      <c r="F2" s="451"/>
      <c r="G2" s="451"/>
      <c r="H2" s="451"/>
      <c r="I2" s="465"/>
    </row>
    <row r="3" ht="27.95" customHeight="1" spans="2:9">
      <c r="B3" s="452"/>
      <c r="C3" s="453"/>
      <c r="D3" s="454" t="s">
        <v>36</v>
      </c>
      <c r="E3" s="455"/>
      <c r="F3" s="456" t="s">
        <v>37</v>
      </c>
      <c r="G3" s="457"/>
      <c r="H3" s="454" t="s">
        <v>38</v>
      </c>
      <c r="I3" s="466"/>
    </row>
    <row r="4" ht="27.95" customHeight="1" spans="2:9">
      <c r="B4" s="452" t="s">
        <v>39</v>
      </c>
      <c r="C4" s="453" t="s">
        <v>40</v>
      </c>
      <c r="D4" s="453" t="s">
        <v>41</v>
      </c>
      <c r="E4" s="453" t="s">
        <v>42</v>
      </c>
      <c r="F4" s="458" t="s">
        <v>41</v>
      </c>
      <c r="G4" s="458" t="s">
        <v>42</v>
      </c>
      <c r="H4" s="453" t="s">
        <v>41</v>
      </c>
      <c r="I4" s="467" t="s">
        <v>42</v>
      </c>
    </row>
    <row r="5" ht="27.95" customHeight="1" spans="2:9">
      <c r="B5" s="459" t="s">
        <v>43</v>
      </c>
      <c r="C5" s="9">
        <v>13</v>
      </c>
      <c r="D5" s="9">
        <v>0</v>
      </c>
      <c r="E5" s="9">
        <v>1</v>
      </c>
      <c r="F5" s="460">
        <v>0</v>
      </c>
      <c r="G5" s="460">
        <v>1</v>
      </c>
      <c r="H5" s="9">
        <v>1</v>
      </c>
      <c r="I5" s="468">
        <v>2</v>
      </c>
    </row>
    <row r="6" ht="27.95" customHeight="1" spans="2:9">
      <c r="B6" s="459" t="s">
        <v>44</v>
      </c>
      <c r="C6" s="9">
        <v>20</v>
      </c>
      <c r="D6" s="9">
        <v>0</v>
      </c>
      <c r="E6" s="9">
        <v>1</v>
      </c>
      <c r="F6" s="460">
        <v>1</v>
      </c>
      <c r="G6" s="460">
        <v>2</v>
      </c>
      <c r="H6" s="9">
        <v>2</v>
      </c>
      <c r="I6" s="468">
        <v>3</v>
      </c>
    </row>
    <row r="7" ht="27.95" customHeight="1" spans="2:9">
      <c r="B7" s="459" t="s">
        <v>45</v>
      </c>
      <c r="C7" s="9">
        <v>32</v>
      </c>
      <c r="D7" s="9">
        <v>0</v>
      </c>
      <c r="E7" s="9">
        <v>1</v>
      </c>
      <c r="F7" s="460">
        <v>2</v>
      </c>
      <c r="G7" s="460">
        <v>3</v>
      </c>
      <c r="H7" s="9">
        <v>3</v>
      </c>
      <c r="I7" s="468">
        <v>4</v>
      </c>
    </row>
    <row r="8" ht="27.95" customHeight="1" spans="2:9">
      <c r="B8" s="459" t="s">
        <v>46</v>
      </c>
      <c r="C8" s="9">
        <v>50</v>
      </c>
      <c r="D8" s="9">
        <v>1</v>
      </c>
      <c r="E8" s="9">
        <v>2</v>
      </c>
      <c r="F8" s="460">
        <v>3</v>
      </c>
      <c r="G8" s="460">
        <v>4</v>
      </c>
      <c r="H8" s="9">
        <v>5</v>
      </c>
      <c r="I8" s="468">
        <v>6</v>
      </c>
    </row>
    <row r="9" ht="27.95" customHeight="1" spans="2:9">
      <c r="B9" s="459" t="s">
        <v>47</v>
      </c>
      <c r="C9" s="9">
        <v>80</v>
      </c>
      <c r="D9" s="9">
        <v>2</v>
      </c>
      <c r="E9" s="9">
        <v>3</v>
      </c>
      <c r="F9" s="460">
        <v>5</v>
      </c>
      <c r="G9" s="460">
        <v>6</v>
      </c>
      <c r="H9" s="9">
        <v>7</v>
      </c>
      <c r="I9" s="468">
        <v>8</v>
      </c>
    </row>
    <row r="10" ht="27.95" customHeight="1" spans="2:9">
      <c r="B10" s="459" t="s">
        <v>48</v>
      </c>
      <c r="C10" s="9">
        <v>125</v>
      </c>
      <c r="D10" s="9">
        <v>3</v>
      </c>
      <c r="E10" s="9">
        <v>4</v>
      </c>
      <c r="F10" s="460">
        <v>7</v>
      </c>
      <c r="G10" s="460">
        <v>8</v>
      </c>
      <c r="H10" s="9">
        <v>10</v>
      </c>
      <c r="I10" s="468">
        <v>11</v>
      </c>
    </row>
    <row r="11" ht="27.95" customHeight="1" spans="2:9">
      <c r="B11" s="459" t="s">
        <v>49</v>
      </c>
      <c r="C11" s="9">
        <v>200</v>
      </c>
      <c r="D11" s="9">
        <v>5</v>
      </c>
      <c r="E11" s="9">
        <v>6</v>
      </c>
      <c r="F11" s="460">
        <v>10</v>
      </c>
      <c r="G11" s="460">
        <v>11</v>
      </c>
      <c r="H11" s="9">
        <v>14</v>
      </c>
      <c r="I11" s="468">
        <v>15</v>
      </c>
    </row>
    <row r="12" ht="27.95" customHeight="1" spans="2:9">
      <c r="B12" s="461" t="s">
        <v>50</v>
      </c>
      <c r="C12" s="462">
        <v>315</v>
      </c>
      <c r="D12" s="462">
        <v>7</v>
      </c>
      <c r="E12" s="462">
        <v>8</v>
      </c>
      <c r="F12" s="463">
        <v>14</v>
      </c>
      <c r="G12" s="463">
        <v>15</v>
      </c>
      <c r="H12" s="462">
        <v>21</v>
      </c>
      <c r="I12" s="469">
        <v>22</v>
      </c>
    </row>
    <row r="14" spans="2:4">
      <c r="B14" s="464" t="s">
        <v>51</v>
      </c>
      <c r="C14" s="464"/>
      <c r="D14" s="4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abSelected="1" view="pageBreakPreview" zoomScaleNormal="100" workbookViewId="0">
      <selection activeCell="F26" sqref="F26"/>
    </sheetView>
  </sheetViews>
  <sheetFormatPr defaultColWidth="10.375" defaultRowHeight="16.5" customHeight="1"/>
  <cols>
    <col min="1" max="1" width="11.125" style="272" customWidth="1"/>
    <col min="2" max="9" width="10.375" style="272"/>
    <col min="10" max="10" width="8.875" style="272" customWidth="1"/>
    <col min="11" max="11" width="12" style="272" customWidth="1"/>
    <col min="12" max="16384" width="10.375" style="272"/>
  </cols>
  <sheetData>
    <row r="1" ht="21" spans="1:11">
      <c r="A1" s="378" t="s">
        <v>52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</row>
    <row r="2" ht="15" spans="1:11">
      <c r="A2" s="273" t="s">
        <v>53</v>
      </c>
      <c r="B2" s="274" t="s">
        <v>54</v>
      </c>
      <c r="C2" s="274"/>
      <c r="D2" s="275" t="s">
        <v>55</v>
      </c>
      <c r="E2" s="275"/>
      <c r="F2" s="274" t="s">
        <v>56</v>
      </c>
      <c r="G2" s="274"/>
      <c r="H2" s="276" t="s">
        <v>57</v>
      </c>
      <c r="I2" s="347" t="s">
        <v>56</v>
      </c>
      <c r="J2" s="347"/>
      <c r="K2" s="348"/>
    </row>
    <row r="3" ht="14.25" spans="1:11">
      <c r="A3" s="277" t="s">
        <v>58</v>
      </c>
      <c r="B3" s="278"/>
      <c r="C3" s="279"/>
      <c r="D3" s="280" t="s">
        <v>59</v>
      </c>
      <c r="E3" s="281"/>
      <c r="F3" s="281"/>
      <c r="G3" s="282"/>
      <c r="H3" s="280" t="s">
        <v>60</v>
      </c>
      <c r="I3" s="281"/>
      <c r="J3" s="281"/>
      <c r="K3" s="282"/>
    </row>
    <row r="4" ht="14.25" spans="1:11">
      <c r="A4" s="283" t="s">
        <v>61</v>
      </c>
      <c r="B4" s="157" t="s">
        <v>62</v>
      </c>
      <c r="C4" s="158"/>
      <c r="D4" s="283" t="s">
        <v>63</v>
      </c>
      <c r="E4" s="284"/>
      <c r="F4" s="285">
        <v>45442</v>
      </c>
      <c r="G4" s="286"/>
      <c r="H4" s="283" t="s">
        <v>64</v>
      </c>
      <c r="I4" s="284"/>
      <c r="J4" s="157" t="s">
        <v>65</v>
      </c>
      <c r="K4" s="158" t="s">
        <v>66</v>
      </c>
    </row>
    <row r="5" ht="14.25" spans="1:11">
      <c r="A5" s="287" t="s">
        <v>67</v>
      </c>
      <c r="B5" s="157" t="s">
        <v>68</v>
      </c>
      <c r="C5" s="158"/>
      <c r="D5" s="283" t="s">
        <v>69</v>
      </c>
      <c r="E5" s="284"/>
      <c r="F5" s="285">
        <v>45425</v>
      </c>
      <c r="G5" s="286"/>
      <c r="H5" s="283" t="s">
        <v>70</v>
      </c>
      <c r="I5" s="284"/>
      <c r="J5" s="157" t="s">
        <v>65</v>
      </c>
      <c r="K5" s="158" t="s">
        <v>66</v>
      </c>
    </row>
    <row r="6" ht="14.25" spans="1:11">
      <c r="A6" s="283" t="s">
        <v>71</v>
      </c>
      <c r="B6" s="288" t="s">
        <v>72</v>
      </c>
      <c r="C6" s="289">
        <v>4</v>
      </c>
      <c r="D6" s="287" t="s">
        <v>73</v>
      </c>
      <c r="E6" s="290"/>
      <c r="F6" s="285">
        <v>45430</v>
      </c>
      <c r="G6" s="286"/>
      <c r="H6" s="283" t="s">
        <v>74</v>
      </c>
      <c r="I6" s="284"/>
      <c r="J6" s="157" t="s">
        <v>65</v>
      </c>
      <c r="K6" s="158" t="s">
        <v>66</v>
      </c>
    </row>
    <row r="7" ht="14.25" spans="1:11">
      <c r="A7" s="283" t="s">
        <v>75</v>
      </c>
      <c r="B7" s="291">
        <v>500</v>
      </c>
      <c r="C7" s="292"/>
      <c r="D7" s="287" t="s">
        <v>76</v>
      </c>
      <c r="E7" s="293"/>
      <c r="F7" s="285">
        <v>45432</v>
      </c>
      <c r="G7" s="286"/>
      <c r="H7" s="283" t="s">
        <v>77</v>
      </c>
      <c r="I7" s="284"/>
      <c r="J7" s="157" t="s">
        <v>65</v>
      </c>
      <c r="K7" s="158" t="s">
        <v>66</v>
      </c>
    </row>
    <row r="8" ht="15" spans="1:11">
      <c r="A8" s="294" t="s">
        <v>78</v>
      </c>
      <c r="B8" s="295" t="s">
        <v>79</v>
      </c>
      <c r="C8" s="296"/>
      <c r="D8" s="297" t="s">
        <v>80</v>
      </c>
      <c r="E8" s="298"/>
      <c r="F8" s="299">
        <v>45437</v>
      </c>
      <c r="G8" s="300"/>
      <c r="H8" s="297" t="s">
        <v>81</v>
      </c>
      <c r="I8" s="298"/>
      <c r="J8" s="317" t="s">
        <v>65</v>
      </c>
      <c r="K8" s="349" t="s">
        <v>66</v>
      </c>
    </row>
    <row r="9" ht="15" spans="1:11">
      <c r="A9" s="379" t="s">
        <v>82</v>
      </c>
      <c r="B9" s="380"/>
      <c r="C9" s="380"/>
      <c r="D9" s="381"/>
      <c r="E9" s="381"/>
      <c r="F9" s="381"/>
      <c r="G9" s="381"/>
      <c r="H9" s="381"/>
      <c r="I9" s="381"/>
      <c r="J9" s="381"/>
      <c r="K9" s="431"/>
    </row>
    <row r="10" ht="15" spans="1:11">
      <c r="A10" s="382" t="s">
        <v>83</v>
      </c>
      <c r="B10" s="383"/>
      <c r="C10" s="383"/>
      <c r="D10" s="383"/>
      <c r="E10" s="383"/>
      <c r="F10" s="383"/>
      <c r="G10" s="383"/>
      <c r="H10" s="383"/>
      <c r="I10" s="383"/>
      <c r="J10" s="383"/>
      <c r="K10" s="432"/>
    </row>
    <row r="11" ht="14.25" spans="1:11">
      <c r="A11" s="384" t="s">
        <v>84</v>
      </c>
      <c r="B11" s="385" t="s">
        <v>85</v>
      </c>
      <c r="C11" s="386" t="s">
        <v>86</v>
      </c>
      <c r="D11" s="387"/>
      <c r="E11" s="388" t="s">
        <v>87</v>
      </c>
      <c r="F11" s="385" t="s">
        <v>85</v>
      </c>
      <c r="G11" s="386" t="s">
        <v>86</v>
      </c>
      <c r="H11" s="386" t="s">
        <v>88</v>
      </c>
      <c r="I11" s="388" t="s">
        <v>89</v>
      </c>
      <c r="J11" s="385" t="s">
        <v>85</v>
      </c>
      <c r="K11" s="433" t="s">
        <v>86</v>
      </c>
    </row>
    <row r="12" ht="14.25" spans="1:11">
      <c r="A12" s="287" t="s">
        <v>90</v>
      </c>
      <c r="B12" s="307" t="s">
        <v>85</v>
      </c>
      <c r="C12" s="157" t="s">
        <v>86</v>
      </c>
      <c r="D12" s="293"/>
      <c r="E12" s="290" t="s">
        <v>91</v>
      </c>
      <c r="F12" s="307" t="s">
        <v>85</v>
      </c>
      <c r="G12" s="157" t="s">
        <v>86</v>
      </c>
      <c r="H12" s="157" t="s">
        <v>88</v>
      </c>
      <c r="I12" s="290" t="s">
        <v>92</v>
      </c>
      <c r="J12" s="307" t="s">
        <v>85</v>
      </c>
      <c r="K12" s="158" t="s">
        <v>86</v>
      </c>
    </row>
    <row r="13" ht="14.25" spans="1:11">
      <c r="A13" s="287" t="s">
        <v>93</v>
      </c>
      <c r="B13" s="307" t="s">
        <v>85</v>
      </c>
      <c r="C13" s="157" t="s">
        <v>86</v>
      </c>
      <c r="D13" s="293"/>
      <c r="E13" s="290" t="s">
        <v>94</v>
      </c>
      <c r="F13" s="157" t="s">
        <v>95</v>
      </c>
      <c r="G13" s="157" t="s">
        <v>96</v>
      </c>
      <c r="H13" s="157" t="s">
        <v>88</v>
      </c>
      <c r="I13" s="290" t="s">
        <v>97</v>
      </c>
      <c r="J13" s="307" t="s">
        <v>85</v>
      </c>
      <c r="K13" s="158" t="s">
        <v>86</v>
      </c>
    </row>
    <row r="14" ht="15" spans="1:11">
      <c r="A14" s="297" t="s">
        <v>98</v>
      </c>
      <c r="B14" s="298"/>
      <c r="C14" s="298"/>
      <c r="D14" s="298"/>
      <c r="E14" s="298"/>
      <c r="F14" s="298"/>
      <c r="G14" s="298"/>
      <c r="H14" s="298"/>
      <c r="I14" s="298"/>
      <c r="J14" s="298"/>
      <c r="K14" s="351"/>
    </row>
    <row r="15" ht="15" spans="1:11">
      <c r="A15" s="382" t="s">
        <v>99</v>
      </c>
      <c r="B15" s="383"/>
      <c r="C15" s="383"/>
      <c r="D15" s="383"/>
      <c r="E15" s="383"/>
      <c r="F15" s="383"/>
      <c r="G15" s="383"/>
      <c r="H15" s="383"/>
      <c r="I15" s="383"/>
      <c r="J15" s="383"/>
      <c r="K15" s="432"/>
    </row>
    <row r="16" ht="14.25" spans="1:11">
      <c r="A16" s="389" t="s">
        <v>100</v>
      </c>
      <c r="B16" s="386" t="s">
        <v>95</v>
      </c>
      <c r="C16" s="386" t="s">
        <v>96</v>
      </c>
      <c r="D16" s="390"/>
      <c r="E16" s="391" t="s">
        <v>101</v>
      </c>
      <c r="F16" s="386" t="s">
        <v>95</v>
      </c>
      <c r="G16" s="386" t="s">
        <v>96</v>
      </c>
      <c r="H16" s="392"/>
      <c r="I16" s="391" t="s">
        <v>102</v>
      </c>
      <c r="J16" s="386" t="s">
        <v>95</v>
      </c>
      <c r="K16" s="433" t="s">
        <v>96</v>
      </c>
    </row>
    <row r="17" customHeight="1" spans="1:22">
      <c r="A17" s="324" t="s">
        <v>103</v>
      </c>
      <c r="B17" s="157" t="s">
        <v>95</v>
      </c>
      <c r="C17" s="157" t="s">
        <v>96</v>
      </c>
      <c r="D17" s="393"/>
      <c r="E17" s="325" t="s">
        <v>104</v>
      </c>
      <c r="F17" s="157" t="s">
        <v>95</v>
      </c>
      <c r="G17" s="157" t="s">
        <v>96</v>
      </c>
      <c r="H17" s="394"/>
      <c r="I17" s="325" t="s">
        <v>105</v>
      </c>
      <c r="J17" s="157" t="s">
        <v>95</v>
      </c>
      <c r="K17" s="158" t="s">
        <v>96</v>
      </c>
      <c r="L17" s="434"/>
      <c r="M17" s="434"/>
      <c r="N17" s="434"/>
      <c r="O17" s="434"/>
      <c r="P17" s="434"/>
      <c r="Q17" s="434"/>
      <c r="R17" s="434"/>
      <c r="S17" s="434"/>
      <c r="T17" s="434"/>
      <c r="U17" s="434"/>
      <c r="V17" s="434"/>
    </row>
    <row r="18" ht="18" customHeight="1" spans="1:11">
      <c r="A18" s="395" t="s">
        <v>106</v>
      </c>
      <c r="B18" s="396"/>
      <c r="C18" s="396"/>
      <c r="D18" s="396"/>
      <c r="E18" s="396"/>
      <c r="F18" s="396"/>
      <c r="G18" s="396"/>
      <c r="H18" s="396"/>
      <c r="I18" s="396"/>
      <c r="J18" s="396"/>
      <c r="K18" s="435"/>
    </row>
    <row r="19" s="377" customFormat="1" ht="18" customHeight="1" spans="1:11">
      <c r="A19" s="382" t="s">
        <v>107</v>
      </c>
      <c r="B19" s="383"/>
      <c r="C19" s="383"/>
      <c r="D19" s="383"/>
      <c r="E19" s="383"/>
      <c r="F19" s="383"/>
      <c r="G19" s="383"/>
      <c r="H19" s="383"/>
      <c r="I19" s="383"/>
      <c r="J19" s="383"/>
      <c r="K19" s="432"/>
    </row>
    <row r="20" customHeight="1" spans="1:11">
      <c r="A20" s="397" t="s">
        <v>108</v>
      </c>
      <c r="B20" s="398"/>
      <c r="C20" s="398"/>
      <c r="D20" s="398"/>
      <c r="E20" s="398"/>
      <c r="F20" s="398"/>
      <c r="G20" s="398"/>
      <c r="H20" s="398"/>
      <c r="I20" s="398"/>
      <c r="J20" s="398"/>
      <c r="K20" s="436"/>
    </row>
    <row r="21" ht="21.75" customHeight="1" spans="1:11">
      <c r="A21" s="399" t="s">
        <v>109</v>
      </c>
      <c r="B21" s="400"/>
      <c r="C21" s="401" t="s">
        <v>110</v>
      </c>
      <c r="D21" s="401" t="s">
        <v>111</v>
      </c>
      <c r="E21" s="401" t="s">
        <v>112</v>
      </c>
      <c r="F21" s="401" t="s">
        <v>113</v>
      </c>
      <c r="G21" s="401" t="s">
        <v>114</v>
      </c>
      <c r="H21" s="402" t="s">
        <v>115</v>
      </c>
      <c r="I21" s="400"/>
      <c r="J21" s="437"/>
      <c r="K21" s="356" t="s">
        <v>116</v>
      </c>
    </row>
    <row r="22" ht="23" customHeight="1" spans="1:11">
      <c r="A22" s="403" t="s">
        <v>117</v>
      </c>
      <c r="B22" s="404"/>
      <c r="C22" s="404"/>
      <c r="D22" s="404" t="s">
        <v>95</v>
      </c>
      <c r="E22" s="404" t="s">
        <v>95</v>
      </c>
      <c r="F22" s="404" t="s">
        <v>95</v>
      </c>
      <c r="G22" s="404" t="s">
        <v>95</v>
      </c>
      <c r="H22" s="404"/>
      <c r="I22" s="404"/>
      <c r="J22" s="404"/>
      <c r="K22" s="438" t="s">
        <v>95</v>
      </c>
    </row>
    <row r="23" ht="23" customHeight="1" spans="1:11">
      <c r="A23" s="403"/>
      <c r="B23" s="404"/>
      <c r="C23" s="404"/>
      <c r="D23" s="404"/>
      <c r="E23" s="404"/>
      <c r="F23" s="404"/>
      <c r="G23" s="404"/>
      <c r="H23" s="404"/>
      <c r="I23" s="404"/>
      <c r="J23" s="404"/>
      <c r="K23" s="438"/>
    </row>
    <row r="24" ht="23" customHeight="1" spans="1:11">
      <c r="A24" s="403"/>
      <c r="B24" s="405"/>
      <c r="C24" s="404"/>
      <c r="D24" s="404"/>
      <c r="E24" s="404"/>
      <c r="F24" s="404"/>
      <c r="G24" s="404"/>
      <c r="H24" s="404"/>
      <c r="I24" s="404"/>
      <c r="J24" s="404"/>
      <c r="K24" s="438"/>
    </row>
    <row r="25" ht="23" customHeight="1" spans="1:11">
      <c r="A25" s="406"/>
      <c r="B25" s="407"/>
      <c r="C25" s="404"/>
      <c r="D25" s="404"/>
      <c r="E25" s="404"/>
      <c r="F25" s="404"/>
      <c r="G25" s="404"/>
      <c r="H25" s="404"/>
      <c r="I25" s="407"/>
      <c r="J25" s="407"/>
      <c r="K25" s="439"/>
    </row>
    <row r="26" ht="23" customHeight="1" spans="1:11">
      <c r="A26" s="408"/>
      <c r="B26" s="407"/>
      <c r="C26" s="407"/>
      <c r="D26" s="407"/>
      <c r="E26" s="407"/>
      <c r="F26" s="407"/>
      <c r="G26" s="407"/>
      <c r="H26" s="407"/>
      <c r="I26" s="407"/>
      <c r="J26" s="407"/>
      <c r="K26" s="439"/>
    </row>
    <row r="27" ht="23" customHeight="1" spans="1:11">
      <c r="A27" s="408"/>
      <c r="B27" s="407"/>
      <c r="C27" s="407"/>
      <c r="D27" s="407"/>
      <c r="E27" s="407"/>
      <c r="F27" s="407"/>
      <c r="G27" s="407"/>
      <c r="H27" s="407"/>
      <c r="I27" s="407"/>
      <c r="J27" s="407"/>
      <c r="K27" s="439"/>
    </row>
    <row r="28" ht="18" customHeight="1" spans="1:11">
      <c r="A28" s="409" t="s">
        <v>118</v>
      </c>
      <c r="B28" s="410"/>
      <c r="C28" s="410"/>
      <c r="D28" s="410"/>
      <c r="E28" s="410"/>
      <c r="F28" s="410"/>
      <c r="G28" s="410"/>
      <c r="H28" s="410"/>
      <c r="I28" s="410"/>
      <c r="J28" s="410"/>
      <c r="K28" s="440"/>
    </row>
    <row r="29" ht="18.75" customHeight="1" spans="1:11">
      <c r="A29" s="411"/>
      <c r="B29" s="412"/>
      <c r="C29" s="412"/>
      <c r="D29" s="412"/>
      <c r="E29" s="412"/>
      <c r="F29" s="412"/>
      <c r="G29" s="412"/>
      <c r="H29" s="412"/>
      <c r="I29" s="412"/>
      <c r="J29" s="412"/>
      <c r="K29" s="441"/>
    </row>
    <row r="30" ht="18.75" customHeight="1" spans="1:11">
      <c r="A30" s="413"/>
      <c r="B30" s="414"/>
      <c r="C30" s="414"/>
      <c r="D30" s="414"/>
      <c r="E30" s="414"/>
      <c r="F30" s="414"/>
      <c r="G30" s="414"/>
      <c r="H30" s="414"/>
      <c r="I30" s="414"/>
      <c r="J30" s="414"/>
      <c r="K30" s="442"/>
    </row>
    <row r="31" ht="18" customHeight="1" spans="1:11">
      <c r="A31" s="409" t="s">
        <v>119</v>
      </c>
      <c r="B31" s="410"/>
      <c r="C31" s="410"/>
      <c r="D31" s="410"/>
      <c r="E31" s="410"/>
      <c r="F31" s="410"/>
      <c r="G31" s="410"/>
      <c r="H31" s="410"/>
      <c r="I31" s="410"/>
      <c r="J31" s="410"/>
      <c r="K31" s="440"/>
    </row>
    <row r="32" ht="14.25" spans="1:11">
      <c r="A32" s="415" t="s">
        <v>120</v>
      </c>
      <c r="B32" s="416"/>
      <c r="C32" s="416"/>
      <c r="D32" s="416"/>
      <c r="E32" s="416"/>
      <c r="F32" s="416"/>
      <c r="G32" s="416"/>
      <c r="H32" s="416"/>
      <c r="I32" s="416"/>
      <c r="J32" s="416"/>
      <c r="K32" s="443"/>
    </row>
    <row r="33" ht="15" spans="1:11">
      <c r="A33" s="165" t="s">
        <v>121</v>
      </c>
      <c r="B33" s="166"/>
      <c r="C33" s="157" t="s">
        <v>65</v>
      </c>
      <c r="D33" s="157" t="s">
        <v>66</v>
      </c>
      <c r="E33" s="417" t="s">
        <v>122</v>
      </c>
      <c r="F33" s="418"/>
      <c r="G33" s="418"/>
      <c r="H33" s="418"/>
      <c r="I33" s="418"/>
      <c r="J33" s="418"/>
      <c r="K33" s="444"/>
    </row>
    <row r="34" ht="15" spans="1:11">
      <c r="A34" s="419" t="s">
        <v>123</v>
      </c>
      <c r="B34" s="419"/>
      <c r="C34" s="419"/>
      <c r="D34" s="419"/>
      <c r="E34" s="419"/>
      <c r="F34" s="419"/>
      <c r="G34" s="419"/>
      <c r="H34" s="419"/>
      <c r="I34" s="419"/>
      <c r="J34" s="419"/>
      <c r="K34" s="419"/>
    </row>
    <row r="35" ht="21" customHeight="1" spans="1:11">
      <c r="A35" s="420"/>
      <c r="B35" s="421"/>
      <c r="C35" s="421"/>
      <c r="D35" s="421"/>
      <c r="E35" s="421"/>
      <c r="F35" s="421"/>
      <c r="G35" s="421"/>
      <c r="H35" s="421"/>
      <c r="I35" s="421"/>
      <c r="J35" s="421"/>
      <c r="K35" s="445"/>
    </row>
    <row r="36" ht="21" customHeight="1" spans="1:11">
      <c r="A36" s="332"/>
      <c r="B36" s="333"/>
      <c r="C36" s="333"/>
      <c r="D36" s="333"/>
      <c r="E36" s="333"/>
      <c r="F36" s="333"/>
      <c r="G36" s="333"/>
      <c r="H36" s="333"/>
      <c r="I36" s="333"/>
      <c r="J36" s="333"/>
      <c r="K36" s="362"/>
    </row>
    <row r="37" ht="21" customHeight="1" spans="1:11">
      <c r="A37" s="332"/>
      <c r="B37" s="333"/>
      <c r="C37" s="333"/>
      <c r="D37" s="333"/>
      <c r="E37" s="333"/>
      <c r="F37" s="333"/>
      <c r="G37" s="333"/>
      <c r="H37" s="333"/>
      <c r="I37" s="333"/>
      <c r="J37" s="333"/>
      <c r="K37" s="362"/>
    </row>
    <row r="38" ht="21" customHeight="1" spans="1:11">
      <c r="A38" s="332"/>
      <c r="B38" s="333"/>
      <c r="C38" s="333"/>
      <c r="D38" s="333"/>
      <c r="E38" s="333"/>
      <c r="F38" s="333"/>
      <c r="G38" s="333"/>
      <c r="H38" s="333"/>
      <c r="I38" s="333"/>
      <c r="J38" s="333"/>
      <c r="K38" s="362"/>
    </row>
    <row r="39" ht="21" customHeight="1" spans="1:11">
      <c r="A39" s="332"/>
      <c r="B39" s="333"/>
      <c r="C39" s="333"/>
      <c r="D39" s="333"/>
      <c r="E39" s="333"/>
      <c r="F39" s="333"/>
      <c r="G39" s="333"/>
      <c r="H39" s="333"/>
      <c r="I39" s="333"/>
      <c r="J39" s="333"/>
      <c r="K39" s="362"/>
    </row>
    <row r="40" ht="21" customHeight="1" spans="1:11">
      <c r="A40" s="332"/>
      <c r="B40" s="333"/>
      <c r="C40" s="333"/>
      <c r="D40" s="333"/>
      <c r="E40" s="333"/>
      <c r="F40" s="333"/>
      <c r="G40" s="333"/>
      <c r="H40" s="333"/>
      <c r="I40" s="333"/>
      <c r="J40" s="333"/>
      <c r="K40" s="362"/>
    </row>
    <row r="41" ht="21" customHeight="1" spans="1:11">
      <c r="A41" s="332"/>
      <c r="B41" s="333"/>
      <c r="C41" s="333"/>
      <c r="D41" s="333"/>
      <c r="E41" s="333"/>
      <c r="F41" s="333"/>
      <c r="G41" s="333"/>
      <c r="H41" s="333"/>
      <c r="I41" s="333"/>
      <c r="J41" s="333"/>
      <c r="K41" s="362"/>
    </row>
    <row r="42" ht="15" spans="1:11">
      <c r="A42" s="327" t="s">
        <v>124</v>
      </c>
      <c r="B42" s="328"/>
      <c r="C42" s="328"/>
      <c r="D42" s="328"/>
      <c r="E42" s="328"/>
      <c r="F42" s="328"/>
      <c r="G42" s="328"/>
      <c r="H42" s="328"/>
      <c r="I42" s="328"/>
      <c r="J42" s="328"/>
      <c r="K42" s="360"/>
    </row>
    <row r="43" ht="15" spans="1:11">
      <c r="A43" s="382" t="s">
        <v>125</v>
      </c>
      <c r="B43" s="383"/>
      <c r="C43" s="383"/>
      <c r="D43" s="383"/>
      <c r="E43" s="383"/>
      <c r="F43" s="383"/>
      <c r="G43" s="383"/>
      <c r="H43" s="383"/>
      <c r="I43" s="383"/>
      <c r="J43" s="383"/>
      <c r="K43" s="432"/>
    </row>
    <row r="44" ht="14.25" spans="1:11">
      <c r="A44" s="389" t="s">
        <v>126</v>
      </c>
      <c r="B44" s="386" t="s">
        <v>95</v>
      </c>
      <c r="C44" s="386" t="s">
        <v>96</v>
      </c>
      <c r="D44" s="386" t="s">
        <v>88</v>
      </c>
      <c r="E44" s="391" t="s">
        <v>127</v>
      </c>
      <c r="F44" s="386" t="s">
        <v>95</v>
      </c>
      <c r="G44" s="386" t="s">
        <v>96</v>
      </c>
      <c r="H44" s="386" t="s">
        <v>88</v>
      </c>
      <c r="I44" s="391" t="s">
        <v>128</v>
      </c>
      <c r="J44" s="386" t="s">
        <v>95</v>
      </c>
      <c r="K44" s="433" t="s">
        <v>96</v>
      </c>
    </row>
    <row r="45" ht="14.25" spans="1:11">
      <c r="A45" s="324" t="s">
        <v>87</v>
      </c>
      <c r="B45" s="157" t="s">
        <v>95</v>
      </c>
      <c r="C45" s="157" t="s">
        <v>96</v>
      </c>
      <c r="D45" s="157" t="s">
        <v>88</v>
      </c>
      <c r="E45" s="325" t="s">
        <v>94</v>
      </c>
      <c r="F45" s="157" t="s">
        <v>95</v>
      </c>
      <c r="G45" s="157" t="s">
        <v>96</v>
      </c>
      <c r="H45" s="157" t="s">
        <v>88</v>
      </c>
      <c r="I45" s="325" t="s">
        <v>105</v>
      </c>
      <c r="J45" s="157" t="s">
        <v>95</v>
      </c>
      <c r="K45" s="158" t="s">
        <v>96</v>
      </c>
    </row>
    <row r="46" ht="15" spans="1:11">
      <c r="A46" s="297" t="s">
        <v>98</v>
      </c>
      <c r="B46" s="298"/>
      <c r="C46" s="298"/>
      <c r="D46" s="298"/>
      <c r="E46" s="298"/>
      <c r="F46" s="298"/>
      <c r="G46" s="298"/>
      <c r="H46" s="298"/>
      <c r="I46" s="298"/>
      <c r="J46" s="298"/>
      <c r="K46" s="351"/>
    </row>
    <row r="47" ht="15" spans="1:11">
      <c r="A47" s="419" t="s">
        <v>129</v>
      </c>
      <c r="B47" s="419"/>
      <c r="C47" s="419"/>
      <c r="D47" s="419"/>
      <c r="E47" s="419"/>
      <c r="F47" s="419"/>
      <c r="G47" s="419"/>
      <c r="H47" s="419"/>
      <c r="I47" s="419"/>
      <c r="J47" s="419"/>
      <c r="K47" s="419"/>
    </row>
    <row r="48" ht="15" spans="1:11">
      <c r="A48" s="420"/>
      <c r="B48" s="421"/>
      <c r="C48" s="421"/>
      <c r="D48" s="421"/>
      <c r="E48" s="421"/>
      <c r="F48" s="421"/>
      <c r="G48" s="421"/>
      <c r="H48" s="421"/>
      <c r="I48" s="421"/>
      <c r="J48" s="421"/>
      <c r="K48" s="445"/>
    </row>
    <row r="49" ht="15" spans="1:11">
      <c r="A49" s="422" t="s">
        <v>130</v>
      </c>
      <c r="B49" s="423" t="s">
        <v>131</v>
      </c>
      <c r="C49" s="423"/>
      <c r="D49" s="424" t="s">
        <v>132</v>
      </c>
      <c r="E49" s="425" t="s">
        <v>133</v>
      </c>
      <c r="F49" s="426" t="s">
        <v>134</v>
      </c>
      <c r="G49" s="427">
        <v>45428</v>
      </c>
      <c r="H49" s="428" t="s">
        <v>135</v>
      </c>
      <c r="I49" s="446"/>
      <c r="J49" s="447" t="s">
        <v>136</v>
      </c>
      <c r="K49" s="448"/>
    </row>
    <row r="50" ht="15" spans="1:11">
      <c r="A50" s="419" t="s">
        <v>137</v>
      </c>
      <c r="B50" s="419"/>
      <c r="C50" s="419"/>
      <c r="D50" s="419"/>
      <c r="E50" s="419"/>
      <c r="F50" s="419"/>
      <c r="G50" s="419"/>
      <c r="H50" s="419"/>
      <c r="I50" s="419"/>
      <c r="J50" s="419"/>
      <c r="K50" s="419"/>
    </row>
    <row r="51" ht="24" customHeight="1" spans="1:11">
      <c r="A51" s="429" t="s">
        <v>138</v>
      </c>
      <c r="B51" s="430"/>
      <c r="C51" s="430"/>
      <c r="D51" s="430"/>
      <c r="E51" s="430"/>
      <c r="F51" s="430"/>
      <c r="G51" s="430"/>
      <c r="H51" s="430"/>
      <c r="I51" s="430"/>
      <c r="J51" s="430"/>
      <c r="K51" s="449"/>
    </row>
    <row r="52" ht="15" spans="1:11">
      <c r="A52" s="422" t="s">
        <v>130</v>
      </c>
      <c r="B52" s="423" t="s">
        <v>131</v>
      </c>
      <c r="C52" s="423"/>
      <c r="D52" s="424" t="s">
        <v>132</v>
      </c>
      <c r="E52" s="425" t="s">
        <v>133</v>
      </c>
      <c r="F52" s="426" t="s">
        <v>139</v>
      </c>
      <c r="G52" s="427">
        <v>45428</v>
      </c>
      <c r="H52" s="428" t="s">
        <v>135</v>
      </c>
      <c r="I52" s="446"/>
      <c r="J52" s="447" t="s">
        <v>136</v>
      </c>
      <c r="K52" s="44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M18" sqref="M18"/>
    </sheetView>
  </sheetViews>
  <sheetFormatPr defaultColWidth="9" defaultRowHeight="14.25"/>
  <cols>
    <col min="1" max="1" width="19.25" style="88" customWidth="1"/>
    <col min="2" max="2" width="9" style="88" customWidth="1"/>
    <col min="3" max="4" width="10.625" style="89" customWidth="1"/>
    <col min="5" max="6" width="10.625" style="88" customWidth="1"/>
    <col min="7" max="7" width="8.5" style="88" customWidth="1"/>
    <col min="8" max="8" width="6.5" style="88" customWidth="1"/>
    <col min="9" max="9" width="2.75" style="88" customWidth="1"/>
    <col min="10" max="10" width="9.15833333333333" style="88" customWidth="1"/>
    <col min="11" max="11" width="10.75" style="88" customWidth="1"/>
    <col min="12" max="15" width="9.75" style="88" customWidth="1"/>
    <col min="16" max="16" width="9.75" style="368" customWidth="1"/>
    <col min="17" max="254" width="9" style="88"/>
    <col min="255" max="16384" width="9" style="91"/>
  </cols>
  <sheetData>
    <row r="1" s="88" customFormat="1" ht="29" customHeight="1" spans="1:257">
      <c r="A1" s="92" t="s">
        <v>140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124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  <c r="IW1" s="91"/>
    </row>
    <row r="2" s="88" customFormat="1" ht="20" customHeight="1" spans="1:257">
      <c r="A2" s="95" t="s">
        <v>61</v>
      </c>
      <c r="B2" s="96" t="str">
        <f>首期!B4</f>
        <v>TAJJFK91832</v>
      </c>
      <c r="C2" s="97"/>
      <c r="D2" s="98"/>
      <c r="E2" s="99" t="s">
        <v>67</v>
      </c>
      <c r="F2" s="100" t="s">
        <v>68</v>
      </c>
      <c r="G2" s="100"/>
      <c r="H2" s="100"/>
      <c r="I2" s="125"/>
      <c r="J2" s="126" t="s">
        <v>57</v>
      </c>
      <c r="K2" s="127" t="s">
        <v>56</v>
      </c>
      <c r="L2" s="127"/>
      <c r="M2" s="127"/>
      <c r="N2" s="127"/>
      <c r="O2" s="128"/>
      <c r="P2" s="129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</row>
    <row r="3" s="88" customFormat="1" spans="1:257">
      <c r="A3" s="101" t="s">
        <v>141</v>
      </c>
      <c r="B3" s="102" t="s">
        <v>142</v>
      </c>
      <c r="C3" s="103"/>
      <c r="D3" s="102"/>
      <c r="E3" s="102"/>
      <c r="F3" s="102"/>
      <c r="G3" s="102"/>
      <c r="H3" s="102"/>
      <c r="I3" s="130"/>
      <c r="J3" s="131"/>
      <c r="K3" s="131"/>
      <c r="L3" s="131"/>
      <c r="M3" s="131"/>
      <c r="N3" s="131"/>
      <c r="O3" s="132"/>
      <c r="P3" s="133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</row>
    <row r="4" s="88" customFormat="1" ht="16.5" spans="1:257">
      <c r="A4" s="101"/>
      <c r="B4" s="104"/>
      <c r="C4" s="105" t="s">
        <v>111</v>
      </c>
      <c r="D4" s="105" t="s">
        <v>112</v>
      </c>
      <c r="E4" s="105" t="s">
        <v>113</v>
      </c>
      <c r="F4" s="105" t="s">
        <v>114</v>
      </c>
      <c r="G4" s="106"/>
      <c r="H4" s="107"/>
      <c r="I4" s="130"/>
      <c r="J4" s="134"/>
      <c r="K4" s="373" t="s">
        <v>143</v>
      </c>
      <c r="L4" s="373" t="s">
        <v>144</v>
      </c>
      <c r="M4" s="373" t="s">
        <v>145</v>
      </c>
      <c r="N4" s="135"/>
      <c r="O4" s="135"/>
      <c r="P4" s="136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</row>
    <row r="5" s="88" customFormat="1" ht="16.5" spans="1:257">
      <c r="A5" s="101"/>
      <c r="B5" s="104"/>
      <c r="C5" s="105" t="s">
        <v>146</v>
      </c>
      <c r="D5" s="105" t="s">
        <v>147</v>
      </c>
      <c r="E5" s="105" t="s">
        <v>148</v>
      </c>
      <c r="F5" s="105" t="s">
        <v>149</v>
      </c>
      <c r="G5" s="106"/>
      <c r="H5" s="107"/>
      <c r="I5" s="137"/>
      <c r="J5" s="138"/>
      <c r="K5" s="139"/>
      <c r="L5" s="374" t="s">
        <v>113</v>
      </c>
      <c r="M5" s="374" t="s">
        <v>113</v>
      </c>
      <c r="N5" s="375"/>
      <c r="O5" s="139"/>
      <c r="P5" s="140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</row>
    <row r="6" s="88" customFormat="1" ht="25" customHeight="1" spans="1:257">
      <c r="A6" s="108" t="s">
        <v>150</v>
      </c>
      <c r="B6" s="109"/>
      <c r="C6" s="110">
        <f>D6-2</f>
        <v>68</v>
      </c>
      <c r="D6" s="105">
        <v>70</v>
      </c>
      <c r="E6" s="110">
        <f>D6+2</f>
        <v>72</v>
      </c>
      <c r="F6" s="110">
        <f>E6+2</f>
        <v>74</v>
      </c>
      <c r="G6" s="109"/>
      <c r="H6" s="109"/>
      <c r="I6" s="137"/>
      <c r="J6" s="138"/>
      <c r="K6" s="138"/>
      <c r="L6" s="138" t="s">
        <v>151</v>
      </c>
      <c r="M6" s="138"/>
      <c r="N6" s="138"/>
      <c r="O6" s="138"/>
      <c r="P6" s="14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</row>
    <row r="7" s="88" customFormat="1" ht="25" customHeight="1" spans="1:257">
      <c r="A7" s="108" t="s">
        <v>152</v>
      </c>
      <c r="B7" s="109"/>
      <c r="C7" s="110">
        <f>D7-2</f>
        <v>63</v>
      </c>
      <c r="D7" s="105">
        <v>65</v>
      </c>
      <c r="E7" s="110">
        <f>D7+2</f>
        <v>67</v>
      </c>
      <c r="F7" s="110">
        <f>E7+2</f>
        <v>69</v>
      </c>
      <c r="G7" s="109"/>
      <c r="H7" s="109"/>
      <c r="I7" s="137"/>
      <c r="J7" s="138"/>
      <c r="K7" s="138"/>
      <c r="L7" s="138" t="s">
        <v>153</v>
      </c>
      <c r="M7" s="138"/>
      <c r="N7" s="138"/>
      <c r="O7" s="138"/>
      <c r="P7" s="14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</row>
    <row r="8" s="88" customFormat="1" ht="25" customHeight="1" spans="1:257">
      <c r="A8" s="108" t="s">
        <v>154</v>
      </c>
      <c r="B8" s="109"/>
      <c r="C8" s="110">
        <f>D8-4</f>
        <v>102</v>
      </c>
      <c r="D8" s="105">
        <v>106</v>
      </c>
      <c r="E8" s="110">
        <f>D8+4</f>
        <v>110</v>
      </c>
      <c r="F8" s="110">
        <f>E8+4</f>
        <v>114</v>
      </c>
      <c r="G8" s="109"/>
      <c r="H8" s="109"/>
      <c r="I8" s="137"/>
      <c r="J8" s="138"/>
      <c r="K8" s="138"/>
      <c r="L8" s="138" t="s">
        <v>151</v>
      </c>
      <c r="M8" s="138"/>
      <c r="N8" s="138"/>
      <c r="O8" s="138"/>
      <c r="P8" s="14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</row>
    <row r="9" s="88" customFormat="1" ht="25" customHeight="1" spans="1:257">
      <c r="A9" s="108" t="s">
        <v>155</v>
      </c>
      <c r="B9" s="109"/>
      <c r="C9" s="110">
        <f>D9-4</f>
        <v>100</v>
      </c>
      <c r="D9" s="105">
        <v>104</v>
      </c>
      <c r="E9" s="110">
        <f>D9+4</f>
        <v>108</v>
      </c>
      <c r="F9" s="110">
        <f>E9+5</f>
        <v>113</v>
      </c>
      <c r="G9" s="109"/>
      <c r="H9" s="109"/>
      <c r="I9" s="137"/>
      <c r="J9" s="138"/>
      <c r="K9" s="138"/>
      <c r="L9" s="138" t="s">
        <v>156</v>
      </c>
      <c r="M9" s="138"/>
      <c r="N9" s="138"/>
      <c r="O9" s="138"/>
      <c r="P9" s="14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</row>
    <row r="10" s="88" customFormat="1" ht="25" customHeight="1" spans="1:257">
      <c r="A10" s="108" t="s">
        <v>157</v>
      </c>
      <c r="B10" s="109"/>
      <c r="C10" s="110">
        <f>D10-1.2</f>
        <v>44.8</v>
      </c>
      <c r="D10" s="105">
        <v>46</v>
      </c>
      <c r="E10" s="110">
        <f>D10+1.2</f>
        <v>47.2</v>
      </c>
      <c r="F10" s="110">
        <f>E10+1.2</f>
        <v>48.4</v>
      </c>
      <c r="G10" s="109"/>
      <c r="H10" s="109"/>
      <c r="I10" s="137"/>
      <c r="J10" s="138"/>
      <c r="K10" s="138"/>
      <c r="L10" s="138" t="s">
        <v>158</v>
      </c>
      <c r="M10" s="138"/>
      <c r="N10" s="138"/>
      <c r="O10" s="138"/>
      <c r="P10" s="14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</row>
    <row r="11" s="88" customFormat="1" ht="25" customHeight="1" spans="1:257">
      <c r="A11" s="108" t="s">
        <v>159</v>
      </c>
      <c r="B11" s="109"/>
      <c r="C11" s="110">
        <f>D11-1.2</f>
        <v>59.8</v>
      </c>
      <c r="D11" s="105">
        <v>61</v>
      </c>
      <c r="E11" s="110">
        <f>D11+1.2</f>
        <v>62.2</v>
      </c>
      <c r="F11" s="110">
        <f>E11+1.2</f>
        <v>63.4</v>
      </c>
      <c r="G11" s="109"/>
      <c r="H11" s="109"/>
      <c r="I11" s="137"/>
      <c r="J11" s="138"/>
      <c r="K11" s="138"/>
      <c r="L11" s="138" t="s">
        <v>160</v>
      </c>
      <c r="M11" s="138"/>
      <c r="N11" s="138"/>
      <c r="O11" s="138"/>
      <c r="P11" s="14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</row>
    <row r="12" s="88" customFormat="1" ht="25" customHeight="1" spans="1:257">
      <c r="A12" s="108" t="s">
        <v>161</v>
      </c>
      <c r="B12" s="111"/>
      <c r="C12" s="112">
        <f>D12-0.7</f>
        <v>17.8</v>
      </c>
      <c r="D12" s="105">
        <v>18.5</v>
      </c>
      <c r="E12" s="112">
        <f>D12+0.7</f>
        <v>19.2</v>
      </c>
      <c r="F12" s="112">
        <f>E12+0.7</f>
        <v>19.9</v>
      </c>
      <c r="G12" s="111"/>
      <c r="H12" s="111"/>
      <c r="I12" s="137"/>
      <c r="J12" s="138"/>
      <c r="K12" s="138"/>
      <c r="L12" s="138" t="s">
        <v>153</v>
      </c>
      <c r="M12" s="138"/>
      <c r="N12" s="138"/>
      <c r="O12" s="138"/>
      <c r="P12" s="14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</row>
    <row r="13" s="88" customFormat="1" ht="25" customHeight="1" spans="1:257">
      <c r="A13" s="108" t="s">
        <v>162</v>
      </c>
      <c r="B13" s="111"/>
      <c r="C13" s="110">
        <f>D13-0.6</f>
        <v>14.9</v>
      </c>
      <c r="D13" s="105">
        <v>15.5</v>
      </c>
      <c r="E13" s="110">
        <f>D13+0.6</f>
        <v>16.1</v>
      </c>
      <c r="F13" s="110">
        <f>E13+0.6</f>
        <v>16.7</v>
      </c>
      <c r="G13" s="111"/>
      <c r="H13" s="111"/>
      <c r="I13" s="137"/>
      <c r="J13" s="138"/>
      <c r="K13" s="138"/>
      <c r="L13" s="138" t="s">
        <v>153</v>
      </c>
      <c r="M13" s="138"/>
      <c r="N13" s="138"/>
      <c r="O13" s="138"/>
      <c r="P13" s="14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</row>
    <row r="14" s="88" customFormat="1" ht="25" customHeight="1" spans="1:257">
      <c r="A14" s="108" t="s">
        <v>163</v>
      </c>
      <c r="B14" s="109"/>
      <c r="C14" s="110">
        <f>D14-0.4</f>
        <v>10.1</v>
      </c>
      <c r="D14" s="105">
        <v>10.5</v>
      </c>
      <c r="E14" s="110">
        <f>D14+0.4</f>
        <v>10.9</v>
      </c>
      <c r="F14" s="110">
        <f>E14+0.4</f>
        <v>11.3</v>
      </c>
      <c r="G14" s="109"/>
      <c r="H14" s="109"/>
      <c r="I14" s="137"/>
      <c r="J14" s="138"/>
      <c r="K14" s="138"/>
      <c r="L14" s="138" t="s">
        <v>164</v>
      </c>
      <c r="M14" s="138"/>
      <c r="N14" s="138"/>
      <c r="O14" s="138"/>
      <c r="P14" s="14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</row>
    <row r="15" s="88" customFormat="1" ht="25" customHeight="1" spans="1:257">
      <c r="A15" s="108" t="s">
        <v>165</v>
      </c>
      <c r="B15" s="109"/>
      <c r="C15" s="110">
        <f>D15-1</f>
        <v>43.5</v>
      </c>
      <c r="D15" s="105">
        <v>44.5</v>
      </c>
      <c r="E15" s="110">
        <f>D15+1</f>
        <v>45.5</v>
      </c>
      <c r="F15" s="110">
        <f>E15+1</f>
        <v>46.5</v>
      </c>
      <c r="G15" s="109"/>
      <c r="H15" s="109"/>
      <c r="I15" s="137"/>
      <c r="J15" s="138"/>
      <c r="K15" s="138"/>
      <c r="L15" s="138" t="s">
        <v>153</v>
      </c>
      <c r="M15" s="138"/>
      <c r="N15" s="138"/>
      <c r="O15" s="138"/>
      <c r="P15" s="14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</row>
    <row r="16" s="88" customFormat="1" ht="25" customHeight="1" spans="1:257">
      <c r="A16" s="108" t="s">
        <v>166</v>
      </c>
      <c r="B16" s="109"/>
      <c r="C16" s="110">
        <f>D16-1</f>
        <v>47</v>
      </c>
      <c r="D16" s="105">
        <v>48</v>
      </c>
      <c r="E16" s="110">
        <f>D16+1</f>
        <v>49</v>
      </c>
      <c r="F16" s="110">
        <f>E16+1</f>
        <v>50</v>
      </c>
      <c r="G16" s="109"/>
      <c r="H16" s="109"/>
      <c r="I16" s="137"/>
      <c r="J16" s="138"/>
      <c r="K16" s="138"/>
      <c r="L16" s="138" t="s">
        <v>153</v>
      </c>
      <c r="M16" s="138"/>
      <c r="N16" s="138"/>
      <c r="O16" s="138"/>
      <c r="P16" s="14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</row>
    <row r="17" s="88" customFormat="1" ht="25" customHeight="1" spans="1:257">
      <c r="A17" s="108" t="s">
        <v>167</v>
      </c>
      <c r="B17" s="113"/>
      <c r="C17" s="110">
        <f>D17-1.5</f>
        <v>20</v>
      </c>
      <c r="D17" s="105">
        <v>21.5</v>
      </c>
      <c r="E17" s="110">
        <f>D17</f>
        <v>21.5</v>
      </c>
      <c r="F17" s="110">
        <f>E17+2</f>
        <v>23.5</v>
      </c>
      <c r="G17" s="113"/>
      <c r="H17" s="114"/>
      <c r="I17" s="137"/>
      <c r="J17" s="138"/>
      <c r="K17" s="138"/>
      <c r="L17" s="138" t="s">
        <v>153</v>
      </c>
      <c r="M17" s="138"/>
      <c r="N17" s="138"/>
      <c r="O17" s="138"/>
      <c r="P17" s="14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</row>
    <row r="18" s="88" customFormat="1" ht="25" customHeight="1" spans="1:257">
      <c r="A18" s="115" t="s">
        <v>168</v>
      </c>
      <c r="B18" s="116"/>
      <c r="C18" s="117">
        <f>D18</f>
        <v>4.2</v>
      </c>
      <c r="D18" s="118">
        <v>4.2</v>
      </c>
      <c r="E18" s="117">
        <f>D18</f>
        <v>4.2</v>
      </c>
      <c r="F18" s="117">
        <f>E18</f>
        <v>4.2</v>
      </c>
      <c r="G18" s="116"/>
      <c r="H18" s="116"/>
      <c r="I18" s="142"/>
      <c r="J18" s="143"/>
      <c r="K18" s="143"/>
      <c r="L18" s="144" t="s">
        <v>153</v>
      </c>
      <c r="M18" s="143"/>
      <c r="N18" s="143"/>
      <c r="O18" s="144"/>
      <c r="P18" s="145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s="88" customFormat="1" ht="16.5" spans="1:257">
      <c r="A19" s="369"/>
      <c r="B19" s="370"/>
      <c r="C19" s="371"/>
      <c r="D19" s="371"/>
      <c r="E19" s="372"/>
      <c r="F19" s="371"/>
      <c r="G19" s="371"/>
      <c r="H19" s="371"/>
      <c r="P19" s="124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</row>
    <row r="20" s="88" customFormat="1" ht="16.5" spans="1:257">
      <c r="A20" s="369"/>
      <c r="B20" s="370"/>
      <c r="C20" s="371"/>
      <c r="D20" s="371"/>
      <c r="E20" s="372"/>
      <c r="F20" s="371"/>
      <c r="G20" s="371"/>
      <c r="H20" s="371"/>
      <c r="P20" s="124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</row>
    <row r="21" s="88" customFormat="1" spans="1:257">
      <c r="A21" s="122" t="s">
        <v>169</v>
      </c>
      <c r="B21" s="122"/>
      <c r="C21" s="123"/>
      <c r="D21" s="123"/>
      <c r="P21" s="124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</row>
    <row r="22" s="88" customFormat="1" spans="3:257">
      <c r="C22" s="89"/>
      <c r="D22" s="89"/>
      <c r="J22" s="146" t="s">
        <v>170</v>
      </c>
      <c r="K22" s="376">
        <v>45428</v>
      </c>
      <c r="L22" s="146" t="s">
        <v>171</v>
      </c>
      <c r="M22" s="146" t="s">
        <v>133</v>
      </c>
      <c r="N22" s="146" t="s">
        <v>172</v>
      </c>
      <c r="O22" s="88" t="s">
        <v>136</v>
      </c>
      <c r="P22" s="124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  <c r="IW22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20" workbookViewId="0">
      <selection activeCell="A32" sqref="A32:K34"/>
    </sheetView>
  </sheetViews>
  <sheetFormatPr defaultColWidth="10" defaultRowHeight="16.5" customHeight="1"/>
  <cols>
    <col min="1" max="1" width="10.875" style="272" customWidth="1"/>
    <col min="2" max="16384" width="10" style="272"/>
  </cols>
  <sheetData>
    <row r="1" ht="22.5" customHeight="1" spans="1:11">
      <c r="A1" s="151" t="s">
        <v>173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7.25" customHeight="1" spans="1:11">
      <c r="A2" s="273" t="s">
        <v>53</v>
      </c>
      <c r="B2" s="274" t="s">
        <v>54</v>
      </c>
      <c r="C2" s="274"/>
      <c r="D2" s="275" t="s">
        <v>55</v>
      </c>
      <c r="E2" s="275"/>
      <c r="F2" s="274" t="s">
        <v>56</v>
      </c>
      <c r="G2" s="274"/>
      <c r="H2" s="276" t="s">
        <v>57</v>
      </c>
      <c r="I2" s="347" t="s">
        <v>56</v>
      </c>
      <c r="J2" s="347"/>
      <c r="K2" s="348"/>
    </row>
    <row r="3" customHeight="1" spans="1:11">
      <c r="A3" s="277" t="s">
        <v>58</v>
      </c>
      <c r="B3" s="278"/>
      <c r="C3" s="279"/>
      <c r="D3" s="280" t="s">
        <v>59</v>
      </c>
      <c r="E3" s="281"/>
      <c r="F3" s="281"/>
      <c r="G3" s="282"/>
      <c r="H3" s="280" t="s">
        <v>60</v>
      </c>
      <c r="I3" s="281"/>
      <c r="J3" s="281"/>
      <c r="K3" s="282"/>
    </row>
    <row r="4" customHeight="1" spans="1:11">
      <c r="A4" s="283" t="s">
        <v>61</v>
      </c>
      <c r="B4" s="157"/>
      <c r="C4" s="158"/>
      <c r="D4" s="283" t="s">
        <v>63</v>
      </c>
      <c r="E4" s="284"/>
      <c r="F4" s="285"/>
      <c r="G4" s="286"/>
      <c r="H4" s="283" t="s">
        <v>64</v>
      </c>
      <c r="I4" s="284"/>
      <c r="J4" s="157" t="s">
        <v>65</v>
      </c>
      <c r="K4" s="158" t="s">
        <v>66</v>
      </c>
    </row>
    <row r="5" customHeight="1" spans="1:11">
      <c r="A5" s="287" t="s">
        <v>67</v>
      </c>
      <c r="B5" s="157"/>
      <c r="C5" s="158"/>
      <c r="D5" s="283" t="s">
        <v>69</v>
      </c>
      <c r="E5" s="284"/>
      <c r="F5" s="285"/>
      <c r="G5" s="286"/>
      <c r="H5" s="283" t="s">
        <v>70</v>
      </c>
      <c r="I5" s="284"/>
      <c r="J5" s="157" t="s">
        <v>65</v>
      </c>
      <c r="K5" s="158" t="s">
        <v>66</v>
      </c>
    </row>
    <row r="6" customHeight="1" spans="1:11">
      <c r="A6" s="283" t="s">
        <v>71</v>
      </c>
      <c r="B6" s="288"/>
      <c r="C6" s="289"/>
      <c r="D6" s="287" t="s">
        <v>73</v>
      </c>
      <c r="E6" s="290"/>
      <c r="F6" s="285"/>
      <c r="G6" s="286"/>
      <c r="H6" s="283" t="s">
        <v>74</v>
      </c>
      <c r="I6" s="284"/>
      <c r="J6" s="157" t="s">
        <v>65</v>
      </c>
      <c r="K6" s="158" t="s">
        <v>66</v>
      </c>
    </row>
    <row r="7" customHeight="1" spans="1:11">
      <c r="A7" s="283" t="s">
        <v>75</v>
      </c>
      <c r="B7" s="291"/>
      <c r="C7" s="292"/>
      <c r="D7" s="287" t="s">
        <v>76</v>
      </c>
      <c r="E7" s="293"/>
      <c r="F7" s="285"/>
      <c r="G7" s="286"/>
      <c r="H7" s="283" t="s">
        <v>77</v>
      </c>
      <c r="I7" s="284"/>
      <c r="J7" s="157" t="s">
        <v>65</v>
      </c>
      <c r="K7" s="158" t="s">
        <v>66</v>
      </c>
    </row>
    <row r="8" customHeight="1" spans="1:16">
      <c r="A8" s="294" t="s">
        <v>78</v>
      </c>
      <c r="B8" s="295"/>
      <c r="C8" s="296"/>
      <c r="D8" s="297" t="s">
        <v>80</v>
      </c>
      <c r="E8" s="298"/>
      <c r="F8" s="299"/>
      <c r="G8" s="300"/>
      <c r="H8" s="297" t="s">
        <v>81</v>
      </c>
      <c r="I8" s="298"/>
      <c r="J8" s="317" t="s">
        <v>65</v>
      </c>
      <c r="K8" s="349" t="s">
        <v>66</v>
      </c>
      <c r="P8" s="210" t="s">
        <v>174</v>
      </c>
    </row>
    <row r="9" customHeight="1" spans="1:11">
      <c r="A9" s="301" t="s">
        <v>175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</row>
    <row r="10" customHeight="1" spans="1:11">
      <c r="A10" s="302" t="s">
        <v>84</v>
      </c>
      <c r="B10" s="303" t="s">
        <v>85</v>
      </c>
      <c r="C10" s="304" t="s">
        <v>86</v>
      </c>
      <c r="D10" s="305"/>
      <c r="E10" s="306" t="s">
        <v>89</v>
      </c>
      <c r="F10" s="303" t="s">
        <v>85</v>
      </c>
      <c r="G10" s="304" t="s">
        <v>86</v>
      </c>
      <c r="H10" s="303"/>
      <c r="I10" s="306" t="s">
        <v>87</v>
      </c>
      <c r="J10" s="303" t="s">
        <v>85</v>
      </c>
      <c r="K10" s="350" t="s">
        <v>86</v>
      </c>
    </row>
    <row r="11" customHeight="1" spans="1:11">
      <c r="A11" s="287" t="s">
        <v>90</v>
      </c>
      <c r="B11" s="307" t="s">
        <v>85</v>
      </c>
      <c r="C11" s="157" t="s">
        <v>86</v>
      </c>
      <c r="D11" s="293"/>
      <c r="E11" s="290" t="s">
        <v>92</v>
      </c>
      <c r="F11" s="307" t="s">
        <v>85</v>
      </c>
      <c r="G11" s="157" t="s">
        <v>86</v>
      </c>
      <c r="H11" s="307"/>
      <c r="I11" s="290" t="s">
        <v>97</v>
      </c>
      <c r="J11" s="307" t="s">
        <v>85</v>
      </c>
      <c r="K11" s="158" t="s">
        <v>86</v>
      </c>
    </row>
    <row r="12" customHeight="1" spans="1:11">
      <c r="A12" s="297" t="s">
        <v>122</v>
      </c>
      <c r="B12" s="298"/>
      <c r="C12" s="298"/>
      <c r="D12" s="298"/>
      <c r="E12" s="298"/>
      <c r="F12" s="298"/>
      <c r="G12" s="298"/>
      <c r="H12" s="298"/>
      <c r="I12" s="298"/>
      <c r="J12" s="298"/>
      <c r="K12" s="351"/>
    </row>
    <row r="13" customHeight="1" spans="1:11">
      <c r="A13" s="308" t="s">
        <v>176</v>
      </c>
      <c r="B13" s="308"/>
      <c r="C13" s="308"/>
      <c r="D13" s="308"/>
      <c r="E13" s="308"/>
      <c r="F13" s="308"/>
      <c r="G13" s="308"/>
      <c r="H13" s="308"/>
      <c r="I13" s="308"/>
      <c r="J13" s="308"/>
      <c r="K13" s="308"/>
    </row>
    <row r="14" customHeight="1" spans="1:11">
      <c r="A14" s="309" t="s">
        <v>177</v>
      </c>
      <c r="B14" s="310"/>
      <c r="C14" s="310"/>
      <c r="D14" s="310"/>
      <c r="E14" s="310"/>
      <c r="F14" s="310"/>
      <c r="G14" s="310"/>
      <c r="H14" s="311"/>
      <c r="I14" s="352"/>
      <c r="J14" s="352"/>
      <c r="K14" s="353"/>
    </row>
    <row r="15" customHeight="1" spans="1:11">
      <c r="A15" s="312"/>
      <c r="B15" s="313"/>
      <c r="C15" s="313"/>
      <c r="D15" s="314"/>
      <c r="E15" s="315"/>
      <c r="F15" s="313"/>
      <c r="G15" s="313"/>
      <c r="H15" s="314"/>
      <c r="I15" s="354"/>
      <c r="J15" s="355"/>
      <c r="K15" s="356"/>
    </row>
    <row r="16" customHeight="1" spans="1:11">
      <c r="A16" s="316"/>
      <c r="B16" s="317"/>
      <c r="C16" s="317"/>
      <c r="D16" s="317"/>
      <c r="E16" s="317"/>
      <c r="F16" s="317"/>
      <c r="G16" s="317"/>
      <c r="H16" s="317"/>
      <c r="I16" s="317"/>
      <c r="J16" s="317"/>
      <c r="K16" s="349"/>
    </row>
    <row r="17" customHeight="1" spans="1:11">
      <c r="A17" s="308" t="s">
        <v>178</v>
      </c>
      <c r="B17" s="308"/>
      <c r="C17" s="308"/>
      <c r="D17" s="308"/>
      <c r="E17" s="308"/>
      <c r="F17" s="308"/>
      <c r="G17" s="308"/>
      <c r="H17" s="308"/>
      <c r="I17" s="308"/>
      <c r="J17" s="308"/>
      <c r="K17" s="308"/>
    </row>
    <row r="18" customHeight="1" spans="1:11">
      <c r="A18" s="318" t="s">
        <v>179</v>
      </c>
      <c r="B18" s="319"/>
      <c r="C18" s="319"/>
      <c r="D18" s="319"/>
      <c r="E18" s="319"/>
      <c r="F18" s="319"/>
      <c r="G18" s="319"/>
      <c r="H18" s="319"/>
      <c r="I18" s="352"/>
      <c r="J18" s="352"/>
      <c r="K18" s="353"/>
    </row>
    <row r="19" customHeight="1" spans="1:11">
      <c r="A19" s="312"/>
      <c r="B19" s="313"/>
      <c r="C19" s="313"/>
      <c r="D19" s="314"/>
      <c r="E19" s="315"/>
      <c r="F19" s="313"/>
      <c r="G19" s="313"/>
      <c r="H19" s="314"/>
      <c r="I19" s="354"/>
      <c r="J19" s="355"/>
      <c r="K19" s="356"/>
    </row>
    <row r="20" customHeight="1" spans="1:11">
      <c r="A20" s="316"/>
      <c r="B20" s="317"/>
      <c r="C20" s="317"/>
      <c r="D20" s="317"/>
      <c r="E20" s="317"/>
      <c r="F20" s="317"/>
      <c r="G20" s="317"/>
      <c r="H20" s="317"/>
      <c r="I20" s="317"/>
      <c r="J20" s="317"/>
      <c r="K20" s="349"/>
    </row>
    <row r="21" customHeight="1" spans="1:11">
      <c r="A21" s="320" t="s">
        <v>119</v>
      </c>
      <c r="B21" s="320"/>
      <c r="C21" s="320"/>
      <c r="D21" s="320"/>
      <c r="E21" s="320"/>
      <c r="F21" s="320"/>
      <c r="G21" s="320"/>
      <c r="H21" s="320"/>
      <c r="I21" s="320"/>
      <c r="J21" s="320"/>
      <c r="K21" s="320"/>
    </row>
    <row r="22" customHeight="1" spans="1:11">
      <c r="A22" s="152" t="s">
        <v>120</v>
      </c>
      <c r="B22" s="186"/>
      <c r="C22" s="186"/>
      <c r="D22" s="186"/>
      <c r="E22" s="186"/>
      <c r="F22" s="186"/>
      <c r="G22" s="186"/>
      <c r="H22" s="186"/>
      <c r="I22" s="186"/>
      <c r="J22" s="186"/>
      <c r="K22" s="214"/>
    </row>
    <row r="23" customHeight="1" spans="1:11">
      <c r="A23" s="165" t="s">
        <v>121</v>
      </c>
      <c r="B23" s="166"/>
      <c r="C23" s="157" t="s">
        <v>65</v>
      </c>
      <c r="D23" s="157" t="s">
        <v>66</v>
      </c>
      <c r="E23" s="164"/>
      <c r="F23" s="164"/>
      <c r="G23" s="164"/>
      <c r="H23" s="164"/>
      <c r="I23" s="164"/>
      <c r="J23" s="164"/>
      <c r="K23" s="207"/>
    </row>
    <row r="24" customHeight="1" spans="1:11">
      <c r="A24" s="321" t="s">
        <v>180</v>
      </c>
      <c r="B24" s="160"/>
      <c r="C24" s="160"/>
      <c r="D24" s="160"/>
      <c r="E24" s="160"/>
      <c r="F24" s="160"/>
      <c r="G24" s="160"/>
      <c r="H24" s="160"/>
      <c r="I24" s="160"/>
      <c r="J24" s="160"/>
      <c r="K24" s="357"/>
    </row>
    <row r="25" customHeight="1" spans="1:11">
      <c r="A25" s="322"/>
      <c r="B25" s="323"/>
      <c r="C25" s="323"/>
      <c r="D25" s="323"/>
      <c r="E25" s="323"/>
      <c r="F25" s="323"/>
      <c r="G25" s="323"/>
      <c r="H25" s="323"/>
      <c r="I25" s="323"/>
      <c r="J25" s="323"/>
      <c r="K25" s="358"/>
    </row>
    <row r="26" customHeight="1" spans="1:11">
      <c r="A26" s="301" t="s">
        <v>125</v>
      </c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customHeight="1" spans="1:11">
      <c r="A27" s="277" t="s">
        <v>126</v>
      </c>
      <c r="B27" s="304" t="s">
        <v>95</v>
      </c>
      <c r="C27" s="304" t="s">
        <v>96</v>
      </c>
      <c r="D27" s="304" t="s">
        <v>88</v>
      </c>
      <c r="E27" s="278" t="s">
        <v>127</v>
      </c>
      <c r="F27" s="304" t="s">
        <v>95</v>
      </c>
      <c r="G27" s="304" t="s">
        <v>96</v>
      </c>
      <c r="H27" s="304" t="s">
        <v>88</v>
      </c>
      <c r="I27" s="278" t="s">
        <v>128</v>
      </c>
      <c r="J27" s="304" t="s">
        <v>95</v>
      </c>
      <c r="K27" s="350" t="s">
        <v>96</v>
      </c>
    </row>
    <row r="28" customHeight="1" spans="1:11">
      <c r="A28" s="324" t="s">
        <v>87</v>
      </c>
      <c r="B28" s="157" t="s">
        <v>95</v>
      </c>
      <c r="C28" s="157" t="s">
        <v>96</v>
      </c>
      <c r="D28" s="157" t="s">
        <v>88</v>
      </c>
      <c r="E28" s="325" t="s">
        <v>94</v>
      </c>
      <c r="F28" s="157" t="s">
        <v>95</v>
      </c>
      <c r="G28" s="157" t="s">
        <v>96</v>
      </c>
      <c r="H28" s="157" t="s">
        <v>88</v>
      </c>
      <c r="I28" s="325" t="s">
        <v>105</v>
      </c>
      <c r="J28" s="157" t="s">
        <v>95</v>
      </c>
      <c r="K28" s="158" t="s">
        <v>96</v>
      </c>
    </row>
    <row r="29" customHeight="1" spans="1:11">
      <c r="A29" s="283" t="s">
        <v>98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59"/>
    </row>
    <row r="30" customHeight="1" spans="1:11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60"/>
    </row>
    <row r="31" customHeight="1" spans="1:11">
      <c r="A31" s="329" t="s">
        <v>181</v>
      </c>
      <c r="B31" s="329"/>
      <c r="C31" s="329"/>
      <c r="D31" s="329"/>
      <c r="E31" s="329"/>
      <c r="F31" s="329"/>
      <c r="G31" s="329"/>
      <c r="H31" s="329"/>
      <c r="I31" s="329"/>
      <c r="J31" s="329"/>
      <c r="K31" s="329"/>
    </row>
    <row r="32" ht="21" customHeight="1" spans="1:11">
      <c r="A32" s="330"/>
      <c r="B32" s="331"/>
      <c r="C32" s="331"/>
      <c r="D32" s="331"/>
      <c r="E32" s="331"/>
      <c r="F32" s="331"/>
      <c r="G32" s="331"/>
      <c r="H32" s="331"/>
      <c r="I32" s="331"/>
      <c r="J32" s="331"/>
      <c r="K32" s="361"/>
    </row>
    <row r="33" ht="21" customHeight="1" spans="1:11">
      <c r="A33" s="332"/>
      <c r="B33" s="333"/>
      <c r="C33" s="333"/>
      <c r="D33" s="333"/>
      <c r="E33" s="333"/>
      <c r="F33" s="333"/>
      <c r="G33" s="333"/>
      <c r="H33" s="333"/>
      <c r="I33" s="333"/>
      <c r="J33" s="333"/>
      <c r="K33" s="362"/>
    </row>
    <row r="34" ht="21" customHeight="1" spans="1:11">
      <c r="A34" s="332"/>
      <c r="B34" s="333"/>
      <c r="C34" s="333"/>
      <c r="D34" s="333"/>
      <c r="E34" s="333"/>
      <c r="F34" s="333"/>
      <c r="G34" s="333"/>
      <c r="H34" s="333"/>
      <c r="I34" s="333"/>
      <c r="J34" s="333"/>
      <c r="K34" s="362"/>
    </row>
    <row r="35" ht="21" customHeight="1" spans="1:11">
      <c r="A35" s="332"/>
      <c r="B35" s="333"/>
      <c r="C35" s="333"/>
      <c r="D35" s="333"/>
      <c r="E35" s="333"/>
      <c r="F35" s="333"/>
      <c r="G35" s="333"/>
      <c r="H35" s="333"/>
      <c r="I35" s="333"/>
      <c r="J35" s="333"/>
      <c r="K35" s="362"/>
    </row>
    <row r="36" ht="21" customHeight="1" spans="1:11">
      <c r="A36" s="332"/>
      <c r="B36" s="333"/>
      <c r="C36" s="333"/>
      <c r="D36" s="333"/>
      <c r="E36" s="333"/>
      <c r="F36" s="333"/>
      <c r="G36" s="333"/>
      <c r="H36" s="333"/>
      <c r="I36" s="333"/>
      <c r="J36" s="333"/>
      <c r="K36" s="362"/>
    </row>
    <row r="37" ht="21" customHeight="1" spans="1:11">
      <c r="A37" s="332"/>
      <c r="B37" s="333"/>
      <c r="C37" s="333"/>
      <c r="D37" s="333"/>
      <c r="E37" s="333"/>
      <c r="F37" s="333"/>
      <c r="G37" s="333"/>
      <c r="H37" s="333"/>
      <c r="I37" s="333"/>
      <c r="J37" s="333"/>
      <c r="K37" s="362"/>
    </row>
    <row r="38" ht="21" customHeight="1" spans="1:11">
      <c r="A38" s="332"/>
      <c r="B38" s="333"/>
      <c r="C38" s="333"/>
      <c r="D38" s="333"/>
      <c r="E38" s="333"/>
      <c r="F38" s="333"/>
      <c r="G38" s="333"/>
      <c r="H38" s="333"/>
      <c r="I38" s="333"/>
      <c r="J38" s="333"/>
      <c r="K38" s="362"/>
    </row>
    <row r="39" ht="21" customHeight="1" spans="1:11">
      <c r="A39" s="332"/>
      <c r="B39" s="333"/>
      <c r="C39" s="333"/>
      <c r="D39" s="333"/>
      <c r="E39" s="333"/>
      <c r="F39" s="333"/>
      <c r="G39" s="333"/>
      <c r="H39" s="333"/>
      <c r="I39" s="333"/>
      <c r="J39" s="333"/>
      <c r="K39" s="362"/>
    </row>
    <row r="40" ht="21" customHeight="1" spans="1:11">
      <c r="A40" s="332"/>
      <c r="B40" s="333"/>
      <c r="C40" s="333"/>
      <c r="D40" s="333"/>
      <c r="E40" s="333"/>
      <c r="F40" s="333"/>
      <c r="G40" s="333"/>
      <c r="H40" s="333"/>
      <c r="I40" s="333"/>
      <c r="J40" s="333"/>
      <c r="K40" s="362"/>
    </row>
    <row r="41" ht="21" customHeight="1" spans="1:11">
      <c r="A41" s="332"/>
      <c r="B41" s="333"/>
      <c r="C41" s="333"/>
      <c r="D41" s="333"/>
      <c r="E41" s="333"/>
      <c r="F41" s="333"/>
      <c r="G41" s="333"/>
      <c r="H41" s="333"/>
      <c r="I41" s="333"/>
      <c r="J41" s="333"/>
      <c r="K41" s="362"/>
    </row>
    <row r="42" ht="21" customHeight="1" spans="1:11">
      <c r="A42" s="332"/>
      <c r="B42" s="333"/>
      <c r="C42" s="333"/>
      <c r="D42" s="333"/>
      <c r="E42" s="333"/>
      <c r="F42" s="333"/>
      <c r="G42" s="333"/>
      <c r="H42" s="333"/>
      <c r="I42" s="333"/>
      <c r="J42" s="333"/>
      <c r="K42" s="362"/>
    </row>
    <row r="43" ht="17.25" customHeight="1" spans="1:11">
      <c r="A43" s="327" t="s">
        <v>124</v>
      </c>
      <c r="B43" s="328"/>
      <c r="C43" s="328"/>
      <c r="D43" s="328"/>
      <c r="E43" s="328"/>
      <c r="F43" s="328"/>
      <c r="G43" s="328"/>
      <c r="H43" s="328"/>
      <c r="I43" s="328"/>
      <c r="J43" s="328"/>
      <c r="K43" s="360"/>
    </row>
    <row r="44" customHeight="1" spans="1:11">
      <c r="A44" s="329" t="s">
        <v>182</v>
      </c>
      <c r="B44" s="329"/>
      <c r="C44" s="329"/>
      <c r="D44" s="329"/>
      <c r="E44" s="329"/>
      <c r="F44" s="329"/>
      <c r="G44" s="329"/>
      <c r="H44" s="329"/>
      <c r="I44" s="329"/>
      <c r="J44" s="329"/>
      <c r="K44" s="329"/>
    </row>
    <row r="45" ht="18" customHeight="1" spans="1:11">
      <c r="A45" s="334" t="s">
        <v>122</v>
      </c>
      <c r="B45" s="335"/>
      <c r="C45" s="335"/>
      <c r="D45" s="335"/>
      <c r="E45" s="335"/>
      <c r="F45" s="335"/>
      <c r="G45" s="335"/>
      <c r="H45" s="335"/>
      <c r="I45" s="335"/>
      <c r="J45" s="335"/>
      <c r="K45" s="363"/>
    </row>
    <row r="46" ht="18" customHeight="1" spans="1:11">
      <c r="A46" s="334" t="s">
        <v>183</v>
      </c>
      <c r="B46" s="335"/>
      <c r="C46" s="335"/>
      <c r="D46" s="335"/>
      <c r="E46" s="335"/>
      <c r="F46" s="335"/>
      <c r="G46" s="335"/>
      <c r="H46" s="335"/>
      <c r="I46" s="335"/>
      <c r="J46" s="335"/>
      <c r="K46" s="363"/>
    </row>
    <row r="47" ht="18" customHeight="1" spans="1:11">
      <c r="A47" s="322"/>
      <c r="B47" s="323"/>
      <c r="C47" s="323"/>
      <c r="D47" s="323"/>
      <c r="E47" s="323"/>
      <c r="F47" s="323"/>
      <c r="G47" s="323"/>
      <c r="H47" s="323"/>
      <c r="I47" s="323"/>
      <c r="J47" s="323"/>
      <c r="K47" s="358"/>
    </row>
    <row r="48" ht="21" customHeight="1" spans="1:11">
      <c r="A48" s="336" t="s">
        <v>130</v>
      </c>
      <c r="B48" s="337" t="s">
        <v>131</v>
      </c>
      <c r="C48" s="337"/>
      <c r="D48" s="338" t="s">
        <v>132</v>
      </c>
      <c r="E48" s="338" t="s">
        <v>133</v>
      </c>
      <c r="F48" s="338" t="s">
        <v>134</v>
      </c>
      <c r="G48" s="339">
        <v>45424</v>
      </c>
      <c r="H48" s="340" t="s">
        <v>135</v>
      </c>
      <c r="I48" s="340"/>
      <c r="J48" s="337" t="s">
        <v>136</v>
      </c>
      <c r="K48" s="364"/>
    </row>
    <row r="49" customHeight="1" spans="1:11">
      <c r="A49" s="341" t="s">
        <v>137</v>
      </c>
      <c r="B49" s="342"/>
      <c r="C49" s="342"/>
      <c r="D49" s="342"/>
      <c r="E49" s="342"/>
      <c r="F49" s="342"/>
      <c r="G49" s="342"/>
      <c r="H49" s="342"/>
      <c r="I49" s="342"/>
      <c r="J49" s="342"/>
      <c r="K49" s="365"/>
    </row>
    <row r="50" customHeight="1" spans="1:11">
      <c r="A50" s="343"/>
      <c r="B50" s="344"/>
      <c r="C50" s="344"/>
      <c r="D50" s="344"/>
      <c r="E50" s="344"/>
      <c r="F50" s="344"/>
      <c r="G50" s="344"/>
      <c r="H50" s="344"/>
      <c r="I50" s="344"/>
      <c r="J50" s="344"/>
      <c r="K50" s="366"/>
    </row>
    <row r="51" customHeight="1" spans="1:11">
      <c r="A51" s="345"/>
      <c r="B51" s="346"/>
      <c r="C51" s="346"/>
      <c r="D51" s="346"/>
      <c r="E51" s="346"/>
      <c r="F51" s="346"/>
      <c r="G51" s="346"/>
      <c r="H51" s="346"/>
      <c r="I51" s="346"/>
      <c r="J51" s="346"/>
      <c r="K51" s="367"/>
    </row>
    <row r="52" ht="21" customHeight="1" spans="1:11">
      <c r="A52" s="336" t="s">
        <v>130</v>
      </c>
      <c r="B52" s="337" t="s">
        <v>131</v>
      </c>
      <c r="C52" s="337"/>
      <c r="D52" s="338" t="s">
        <v>132</v>
      </c>
      <c r="E52" s="338" t="s">
        <v>133</v>
      </c>
      <c r="F52" s="338" t="s">
        <v>134</v>
      </c>
      <c r="G52" s="339">
        <v>45424</v>
      </c>
      <c r="H52" s="340" t="s">
        <v>135</v>
      </c>
      <c r="I52" s="340"/>
      <c r="J52" s="337" t="s">
        <v>136</v>
      </c>
      <c r="K52" s="36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3"/>
  <sheetViews>
    <sheetView workbookViewId="0">
      <selection activeCell="A6" sqref="A6:G18"/>
    </sheetView>
  </sheetViews>
  <sheetFormatPr defaultColWidth="9" defaultRowHeight="14.25"/>
  <cols>
    <col min="1" max="1" width="13.625" style="88" customWidth="1"/>
    <col min="2" max="2" width="8.5" style="88" customWidth="1"/>
    <col min="3" max="3" width="8.5" style="89" customWidth="1"/>
    <col min="4" max="7" width="8.5" style="88" customWidth="1"/>
    <col min="8" max="8" width="5.375" style="88" customWidth="1"/>
    <col min="9" max="13" width="10.625" style="88" customWidth="1"/>
    <col min="14" max="14" width="10.625" style="229" customWidth="1"/>
    <col min="15" max="16" width="8.875" style="229" customWidth="1"/>
    <col min="17" max="248" width="9" style="88"/>
    <col min="249" max="16384" width="9" style="91"/>
  </cols>
  <sheetData>
    <row r="1" s="88" customFormat="1" ht="29" customHeight="1" spans="1:251">
      <c r="A1" s="92" t="s">
        <v>140</v>
      </c>
      <c r="B1" s="94"/>
      <c r="C1" s="93"/>
      <c r="D1" s="94"/>
      <c r="E1" s="94"/>
      <c r="F1" s="94"/>
      <c r="G1" s="94"/>
      <c r="H1" s="94"/>
      <c r="I1" s="94"/>
      <c r="J1" s="94"/>
      <c r="K1" s="94"/>
      <c r="L1" s="94"/>
      <c r="M1" s="94"/>
      <c r="N1" s="255"/>
      <c r="O1" s="255"/>
      <c r="P1" s="255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</row>
    <row r="2" s="88" customFormat="1" ht="20" customHeight="1" spans="1:251">
      <c r="A2" s="230" t="s">
        <v>61</v>
      </c>
      <c r="B2" s="231"/>
      <c r="C2" s="232"/>
      <c r="D2" s="233" t="s">
        <v>67</v>
      </c>
      <c r="E2" s="234"/>
      <c r="F2" s="234"/>
      <c r="G2" s="235"/>
      <c r="H2" s="236"/>
      <c r="I2" s="256" t="s">
        <v>57</v>
      </c>
      <c r="J2" s="257"/>
      <c r="K2" s="257"/>
      <c r="L2" s="257"/>
      <c r="M2" s="257"/>
      <c r="N2" s="258"/>
      <c r="O2" s="258"/>
      <c r="P2" s="258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</row>
    <row r="3" s="88" customFormat="1" spans="1:251">
      <c r="A3" s="237" t="s">
        <v>141</v>
      </c>
      <c r="B3" s="102" t="s">
        <v>142</v>
      </c>
      <c r="C3" s="103"/>
      <c r="D3" s="102"/>
      <c r="E3" s="102"/>
      <c r="F3" s="102"/>
      <c r="G3" s="102"/>
      <c r="H3" s="102"/>
      <c r="I3" s="259" t="s">
        <v>184</v>
      </c>
      <c r="J3" s="131"/>
      <c r="K3" s="131"/>
      <c r="L3" s="131"/>
      <c r="M3" s="131"/>
      <c r="N3" s="67"/>
      <c r="O3" s="67"/>
      <c r="P3" s="67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</row>
    <row r="4" s="88" customFormat="1" ht="16.5" spans="1:251">
      <c r="A4" s="237"/>
      <c r="B4" s="104" t="s">
        <v>110</v>
      </c>
      <c r="C4" s="106" t="s">
        <v>111</v>
      </c>
      <c r="D4" s="238" t="s">
        <v>112</v>
      </c>
      <c r="E4" s="106" t="s">
        <v>113</v>
      </c>
      <c r="F4" s="106" t="s">
        <v>114</v>
      </c>
      <c r="G4" s="106" t="s">
        <v>115</v>
      </c>
      <c r="H4" s="107" t="s">
        <v>185</v>
      </c>
      <c r="I4" s="104" t="s">
        <v>110</v>
      </c>
      <c r="J4" s="106" t="s">
        <v>111</v>
      </c>
      <c r="K4" s="238" t="s">
        <v>112</v>
      </c>
      <c r="L4" s="106" t="s">
        <v>113</v>
      </c>
      <c r="M4" s="106" t="s">
        <v>114</v>
      </c>
      <c r="N4" s="106" t="s">
        <v>115</v>
      </c>
      <c r="O4" s="67"/>
      <c r="P4" s="260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</row>
    <row r="5" s="88" customFormat="1" ht="20" customHeight="1" spans="1:251">
      <c r="A5" s="237"/>
      <c r="B5" s="104" t="s">
        <v>186</v>
      </c>
      <c r="C5" s="106" t="s">
        <v>146</v>
      </c>
      <c r="D5" s="238" t="s">
        <v>147</v>
      </c>
      <c r="E5" s="106" t="s">
        <v>148</v>
      </c>
      <c r="F5" s="106" t="s">
        <v>149</v>
      </c>
      <c r="G5" s="106" t="s">
        <v>187</v>
      </c>
      <c r="H5" s="107"/>
      <c r="I5" s="104" t="s">
        <v>186</v>
      </c>
      <c r="J5" s="106" t="s">
        <v>146</v>
      </c>
      <c r="K5" s="238" t="s">
        <v>147</v>
      </c>
      <c r="L5" s="106" t="s">
        <v>148</v>
      </c>
      <c r="M5" s="106" t="s">
        <v>149</v>
      </c>
      <c r="N5" s="106" t="s">
        <v>187</v>
      </c>
      <c r="O5" s="261"/>
      <c r="P5" s="26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</row>
    <row r="6" s="88" customFormat="1" ht="20" customHeight="1" spans="1:251">
      <c r="A6" s="239"/>
      <c r="B6" s="109"/>
      <c r="C6" s="109"/>
      <c r="D6" s="240"/>
      <c r="E6" s="109"/>
      <c r="F6" s="109"/>
      <c r="G6" s="109"/>
      <c r="H6" s="109"/>
      <c r="I6" s="262" t="s">
        <v>188</v>
      </c>
      <c r="J6" s="262" t="s">
        <v>189</v>
      </c>
      <c r="K6" s="262" t="s">
        <v>188</v>
      </c>
      <c r="L6" s="262" t="s">
        <v>189</v>
      </c>
      <c r="M6" s="262" t="s">
        <v>188</v>
      </c>
      <c r="N6" s="262" t="s">
        <v>189</v>
      </c>
      <c r="O6" s="263"/>
      <c r="P6" s="264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</row>
    <row r="7" s="88" customFormat="1" ht="20" customHeight="1" spans="1:251">
      <c r="A7" s="241"/>
      <c r="B7" s="109"/>
      <c r="C7" s="109"/>
      <c r="D7" s="240"/>
      <c r="E7" s="109"/>
      <c r="F7" s="109"/>
      <c r="G7" s="109"/>
      <c r="H7" s="109"/>
      <c r="I7" s="262" t="s">
        <v>190</v>
      </c>
      <c r="J7" s="262" t="s">
        <v>191</v>
      </c>
      <c r="K7" s="262" t="s">
        <v>190</v>
      </c>
      <c r="L7" s="262" t="s">
        <v>192</v>
      </c>
      <c r="M7" s="262" t="s">
        <v>192</v>
      </c>
      <c r="N7" s="262" t="s">
        <v>191</v>
      </c>
      <c r="O7" s="261"/>
      <c r="P7" s="265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</row>
    <row r="8" s="88" customFormat="1" ht="20" customHeight="1" spans="1:251">
      <c r="A8" s="241"/>
      <c r="B8" s="109"/>
      <c r="C8" s="109"/>
      <c r="D8" s="242"/>
      <c r="E8" s="109"/>
      <c r="F8" s="109"/>
      <c r="G8" s="109"/>
      <c r="H8" s="109"/>
      <c r="I8" s="262" t="s">
        <v>189</v>
      </c>
      <c r="J8" s="262" t="s">
        <v>189</v>
      </c>
      <c r="K8" s="262" t="s">
        <v>189</v>
      </c>
      <c r="L8" s="262" t="s">
        <v>189</v>
      </c>
      <c r="M8" s="262" t="s">
        <v>189</v>
      </c>
      <c r="N8" s="262" t="s">
        <v>189</v>
      </c>
      <c r="O8" s="261"/>
      <c r="P8" s="265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</row>
    <row r="9" s="88" customFormat="1" ht="20" customHeight="1" spans="1:251">
      <c r="A9" s="241"/>
      <c r="B9" s="109"/>
      <c r="C9" s="109"/>
      <c r="D9" s="242"/>
      <c r="E9" s="109"/>
      <c r="F9" s="109"/>
      <c r="G9" s="109"/>
      <c r="H9" s="109"/>
      <c r="I9" s="262" t="s">
        <v>193</v>
      </c>
      <c r="J9" s="262" t="s">
        <v>194</v>
      </c>
      <c r="K9" s="262" t="s">
        <v>195</v>
      </c>
      <c r="L9" s="262" t="s">
        <v>194</v>
      </c>
      <c r="M9" s="262" t="s">
        <v>193</v>
      </c>
      <c r="N9" s="262" t="s">
        <v>194</v>
      </c>
      <c r="O9" s="261"/>
      <c r="P9" s="265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</row>
    <row r="10" s="88" customFormat="1" ht="20" customHeight="1" spans="1:251">
      <c r="A10" s="241"/>
      <c r="B10" s="109"/>
      <c r="C10" s="109"/>
      <c r="D10" s="242"/>
      <c r="E10" s="109"/>
      <c r="F10" s="109"/>
      <c r="G10" s="109"/>
      <c r="H10" s="109"/>
      <c r="I10" s="262" t="s">
        <v>189</v>
      </c>
      <c r="J10" s="262" t="s">
        <v>196</v>
      </c>
      <c r="K10" s="262" t="s">
        <v>197</v>
      </c>
      <c r="L10" s="262" t="s">
        <v>196</v>
      </c>
      <c r="M10" s="262" t="s">
        <v>189</v>
      </c>
      <c r="N10" s="262" t="s">
        <v>196</v>
      </c>
      <c r="O10" s="261"/>
      <c r="P10" s="265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</row>
    <row r="11" s="88" customFormat="1" ht="20" customHeight="1" spans="1:251">
      <c r="A11" s="241"/>
      <c r="B11" s="109"/>
      <c r="C11" s="109"/>
      <c r="D11" s="242"/>
      <c r="E11" s="109"/>
      <c r="F11" s="109"/>
      <c r="G11" s="109"/>
      <c r="H11" s="109"/>
      <c r="I11" s="262" t="s">
        <v>198</v>
      </c>
      <c r="J11" s="262" t="s">
        <v>199</v>
      </c>
      <c r="K11" s="262" t="s">
        <v>198</v>
      </c>
      <c r="L11" s="262" t="s">
        <v>189</v>
      </c>
      <c r="M11" s="262" t="s">
        <v>198</v>
      </c>
      <c r="N11" s="262" t="s">
        <v>199</v>
      </c>
      <c r="O11" s="261"/>
      <c r="P11" s="265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</row>
    <row r="12" s="88" customFormat="1" ht="20" customHeight="1" spans="1:251">
      <c r="A12" s="243"/>
      <c r="B12" s="111"/>
      <c r="C12" s="111"/>
      <c r="D12" s="244"/>
      <c r="E12" s="111"/>
      <c r="F12" s="111"/>
      <c r="G12" s="111"/>
      <c r="H12" s="111"/>
      <c r="I12" s="262" t="s">
        <v>197</v>
      </c>
      <c r="J12" s="262" t="s">
        <v>189</v>
      </c>
      <c r="K12" s="262" t="s">
        <v>189</v>
      </c>
      <c r="L12" s="262" t="s">
        <v>189</v>
      </c>
      <c r="M12" s="262" t="s">
        <v>200</v>
      </c>
      <c r="N12" s="262" t="s">
        <v>189</v>
      </c>
      <c r="O12" s="261"/>
      <c r="P12" s="265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</row>
    <row r="13" s="88" customFormat="1" ht="20" customHeight="1" spans="1:251">
      <c r="A13" s="243"/>
      <c r="B13" s="111"/>
      <c r="C13" s="111"/>
      <c r="D13" s="244"/>
      <c r="E13" s="111"/>
      <c r="F13" s="111"/>
      <c r="G13" s="111"/>
      <c r="H13" s="111"/>
      <c r="I13" s="262" t="s">
        <v>189</v>
      </c>
      <c r="J13" s="262" t="s">
        <v>189</v>
      </c>
      <c r="K13" s="262" t="s">
        <v>189</v>
      </c>
      <c r="L13" s="262" t="s">
        <v>189</v>
      </c>
      <c r="M13" s="262" t="s">
        <v>189</v>
      </c>
      <c r="N13" s="262" t="s">
        <v>189</v>
      </c>
      <c r="O13" s="261"/>
      <c r="P13" s="265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</row>
    <row r="14" s="88" customFormat="1" ht="20" customHeight="1" spans="1:251">
      <c r="A14" s="241"/>
      <c r="B14" s="109"/>
      <c r="C14" s="109"/>
      <c r="D14" s="240"/>
      <c r="E14" s="109"/>
      <c r="F14" s="109"/>
      <c r="G14" s="109"/>
      <c r="H14" s="109"/>
      <c r="I14" s="262" t="s">
        <v>189</v>
      </c>
      <c r="J14" s="262" t="s">
        <v>189</v>
      </c>
      <c r="K14" s="262" t="s">
        <v>189</v>
      </c>
      <c r="L14" s="262" t="s">
        <v>189</v>
      </c>
      <c r="M14" s="262" t="s">
        <v>189</v>
      </c>
      <c r="N14" s="262" t="s">
        <v>189</v>
      </c>
      <c r="O14" s="261"/>
      <c r="P14" s="265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</row>
    <row r="15" s="88" customFormat="1" ht="20" customHeight="1" spans="1:251">
      <c r="A15" s="241"/>
      <c r="B15" s="109"/>
      <c r="C15" s="109"/>
      <c r="D15" s="240"/>
      <c r="E15" s="109"/>
      <c r="F15" s="109"/>
      <c r="G15" s="109"/>
      <c r="H15" s="109"/>
      <c r="I15" s="262" t="s">
        <v>189</v>
      </c>
      <c r="J15" s="262" t="s">
        <v>189</v>
      </c>
      <c r="K15" s="262" t="s">
        <v>189</v>
      </c>
      <c r="L15" s="262" t="s">
        <v>189</v>
      </c>
      <c r="M15" s="262" t="s">
        <v>189</v>
      </c>
      <c r="N15" s="262" t="s">
        <v>189</v>
      </c>
      <c r="O15" s="261"/>
      <c r="P15" s="265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</row>
    <row r="16" s="88" customFormat="1" ht="20" customHeight="1" spans="1:251">
      <c r="A16" s="241"/>
      <c r="B16" s="109"/>
      <c r="C16" s="109"/>
      <c r="D16" s="240"/>
      <c r="E16" s="109"/>
      <c r="F16" s="109"/>
      <c r="G16" s="109"/>
      <c r="H16" s="109"/>
      <c r="I16" s="262" t="s">
        <v>189</v>
      </c>
      <c r="J16" s="262" t="s">
        <v>189</v>
      </c>
      <c r="K16" s="262" t="s">
        <v>189</v>
      </c>
      <c r="L16" s="262" t="s">
        <v>189</v>
      </c>
      <c r="M16" s="262" t="s">
        <v>189</v>
      </c>
      <c r="N16" s="262" t="s">
        <v>189</v>
      </c>
      <c r="O16" s="261"/>
      <c r="P16" s="265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</row>
    <row r="17" s="88" customFormat="1" ht="20" customHeight="1" spans="1:251">
      <c r="A17" s="241"/>
      <c r="B17" s="109"/>
      <c r="C17" s="109"/>
      <c r="D17" s="240"/>
      <c r="E17" s="109"/>
      <c r="F17" s="109"/>
      <c r="G17" s="109"/>
      <c r="H17" s="109"/>
      <c r="I17" s="262" t="s">
        <v>189</v>
      </c>
      <c r="J17" s="262" t="s">
        <v>189</v>
      </c>
      <c r="K17" s="262" t="s">
        <v>189</v>
      </c>
      <c r="L17" s="262" t="s">
        <v>189</v>
      </c>
      <c r="M17" s="262" t="s">
        <v>189</v>
      </c>
      <c r="N17" s="262" t="s">
        <v>189</v>
      </c>
      <c r="O17" s="261"/>
      <c r="P17" s="265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</row>
    <row r="18" s="88" customFormat="1" ht="20" customHeight="1" spans="1:251">
      <c r="A18" s="241"/>
      <c r="B18" s="109"/>
      <c r="C18" s="109"/>
      <c r="D18" s="240"/>
      <c r="E18" s="109"/>
      <c r="F18" s="109"/>
      <c r="G18" s="109"/>
      <c r="H18" s="109"/>
      <c r="I18" s="262" t="s">
        <v>189</v>
      </c>
      <c r="J18" s="262" t="s">
        <v>189</v>
      </c>
      <c r="K18" s="262" t="s">
        <v>189</v>
      </c>
      <c r="L18" s="262" t="s">
        <v>189</v>
      </c>
      <c r="M18" s="262" t="s">
        <v>189</v>
      </c>
      <c r="N18" s="262" t="s">
        <v>189</v>
      </c>
      <c r="O18" s="261"/>
      <c r="P18" s="265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</row>
    <row r="19" s="88" customFormat="1" ht="20" customHeight="1" spans="1:251">
      <c r="A19" s="245"/>
      <c r="B19" s="114"/>
      <c r="C19" s="114"/>
      <c r="D19" s="246"/>
      <c r="E19" s="114"/>
      <c r="F19" s="114"/>
      <c r="G19" s="247"/>
      <c r="H19" s="248"/>
      <c r="I19" s="266"/>
      <c r="J19" s="138"/>
      <c r="K19" s="138"/>
      <c r="L19" s="138"/>
      <c r="M19" s="138"/>
      <c r="N19" s="138"/>
      <c r="O19" s="261"/>
      <c r="P19" s="26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</row>
    <row r="20" s="88" customFormat="1" ht="20" customHeight="1" spans="1:251">
      <c r="A20" s="249"/>
      <c r="B20" s="250"/>
      <c r="C20" s="250"/>
      <c r="D20" s="251"/>
      <c r="E20" s="250"/>
      <c r="F20" s="250"/>
      <c r="G20" s="252"/>
      <c r="H20" s="253"/>
      <c r="I20" s="267"/>
      <c r="J20" s="268"/>
      <c r="K20" s="269"/>
      <c r="L20" s="269"/>
      <c r="M20" s="268"/>
      <c r="N20" s="268"/>
      <c r="O20" s="270"/>
      <c r="P20" s="270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</row>
    <row r="21" s="88" customFormat="1" ht="17.25" spans="1:251">
      <c r="A21" s="119"/>
      <c r="B21" s="120"/>
      <c r="C21" s="120"/>
      <c r="D21" s="121"/>
      <c r="E21" s="120"/>
      <c r="F21" s="120"/>
      <c r="G21" s="254"/>
      <c r="N21" s="255"/>
      <c r="O21" s="255"/>
      <c r="P21" s="255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</row>
    <row r="22" s="88" customFormat="1" spans="1:251">
      <c r="A22" s="122" t="s">
        <v>169</v>
      </c>
      <c r="B22" s="122"/>
      <c r="C22" s="123"/>
      <c r="N22" s="255"/>
      <c r="O22" s="255"/>
      <c r="P22" s="255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</row>
    <row r="23" s="88" customFormat="1" spans="3:251">
      <c r="C23" s="89"/>
      <c r="I23" s="146" t="s">
        <v>170</v>
      </c>
      <c r="J23" s="271">
        <v>45424</v>
      </c>
      <c r="L23" s="146" t="s">
        <v>171</v>
      </c>
      <c r="M23" s="146" t="s">
        <v>133</v>
      </c>
      <c r="N23" s="146" t="s">
        <v>172</v>
      </c>
      <c r="O23" s="146"/>
      <c r="P23" s="88" t="s">
        <v>136</v>
      </c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</row>
  </sheetData>
  <mergeCells count="8">
    <mergeCell ref="A1:M1"/>
    <mergeCell ref="B2:C2"/>
    <mergeCell ref="E2:G2"/>
    <mergeCell ref="J2:M2"/>
    <mergeCell ref="B3:H3"/>
    <mergeCell ref="I3:M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21" sqref="A21:K21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9.125" style="150" customWidth="1"/>
    <col min="4" max="4" width="9.5" style="150" customWidth="1"/>
    <col min="5" max="5" width="11.37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ht="23.25" spans="1:11">
      <c r="A1" s="151" t="s">
        <v>201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8" customHeight="1" spans="1:11">
      <c r="A2" s="152" t="s">
        <v>53</v>
      </c>
      <c r="B2" s="153" t="s">
        <v>54</v>
      </c>
      <c r="C2" s="153"/>
      <c r="D2" s="154" t="s">
        <v>61</v>
      </c>
      <c r="E2" s="155" t="str">
        <f>首期!B4</f>
        <v>TAJJFK91832</v>
      </c>
      <c r="F2" s="156" t="s">
        <v>202</v>
      </c>
      <c r="G2" s="157" t="str">
        <f>首期!B5</f>
        <v>男式长袖T恤</v>
      </c>
      <c r="H2" s="158"/>
      <c r="I2" s="186" t="s">
        <v>57</v>
      </c>
      <c r="J2" s="205" t="s">
        <v>56</v>
      </c>
      <c r="K2" s="206"/>
    </row>
    <row r="3" ht="18" customHeight="1" spans="1:11">
      <c r="A3" s="159" t="s">
        <v>75</v>
      </c>
      <c r="B3" s="160">
        <f>首期!B7</f>
        <v>500</v>
      </c>
      <c r="C3" s="160"/>
      <c r="D3" s="161" t="s">
        <v>203</v>
      </c>
      <c r="E3" s="162">
        <f>首期!F4</f>
        <v>45442</v>
      </c>
      <c r="F3" s="163"/>
      <c r="G3" s="163"/>
      <c r="H3" s="164" t="s">
        <v>204</v>
      </c>
      <c r="I3" s="164"/>
      <c r="J3" s="164"/>
      <c r="K3" s="207"/>
    </row>
    <row r="4" ht="18" customHeight="1" spans="1:11">
      <c r="A4" s="165" t="s">
        <v>71</v>
      </c>
      <c r="B4" s="160">
        <v>1</v>
      </c>
      <c r="C4" s="160">
        <v>4</v>
      </c>
      <c r="D4" s="166" t="s">
        <v>205</v>
      </c>
      <c r="E4" s="163" t="s">
        <v>206</v>
      </c>
      <c r="F4" s="163"/>
      <c r="G4" s="163"/>
      <c r="H4" s="166" t="s">
        <v>207</v>
      </c>
      <c r="I4" s="166"/>
      <c r="J4" s="178" t="s">
        <v>65</v>
      </c>
      <c r="K4" s="208" t="s">
        <v>66</v>
      </c>
    </row>
    <row r="5" ht="18" customHeight="1" spans="1:11">
      <c r="A5" s="165" t="s">
        <v>208</v>
      </c>
      <c r="B5" s="160">
        <v>1</v>
      </c>
      <c r="C5" s="160"/>
      <c r="D5" s="161" t="s">
        <v>209</v>
      </c>
      <c r="E5" s="161"/>
      <c r="G5" s="161"/>
      <c r="H5" s="166" t="s">
        <v>210</v>
      </c>
      <c r="I5" s="166"/>
      <c r="J5" s="178" t="s">
        <v>65</v>
      </c>
      <c r="K5" s="208" t="s">
        <v>66</v>
      </c>
    </row>
    <row r="6" ht="18" customHeight="1" spans="1:13">
      <c r="A6" s="167" t="s">
        <v>211</v>
      </c>
      <c r="B6" s="168">
        <v>50</v>
      </c>
      <c r="C6" s="168"/>
      <c r="D6" s="169" t="s">
        <v>212</v>
      </c>
      <c r="E6" s="170"/>
      <c r="F6" s="170"/>
      <c r="G6" s="169"/>
      <c r="H6" s="171" t="s">
        <v>213</v>
      </c>
      <c r="I6" s="171"/>
      <c r="J6" s="170" t="s">
        <v>65</v>
      </c>
      <c r="K6" s="209" t="s">
        <v>66</v>
      </c>
      <c r="M6" s="210"/>
    </row>
    <row r="7" ht="18" customHeight="1" spans="1:11">
      <c r="A7" s="172"/>
      <c r="B7" s="173"/>
      <c r="C7" s="173"/>
      <c r="D7" s="172"/>
      <c r="E7" s="173"/>
      <c r="F7" s="174"/>
      <c r="G7" s="172"/>
      <c r="H7" s="174"/>
      <c r="I7" s="173"/>
      <c r="J7" s="173"/>
      <c r="K7" s="173"/>
    </row>
    <row r="8" ht="18" customHeight="1" spans="1:11">
      <c r="A8" s="175" t="s">
        <v>214</v>
      </c>
      <c r="B8" s="156" t="s">
        <v>215</v>
      </c>
      <c r="C8" s="156" t="s">
        <v>216</v>
      </c>
      <c r="D8" s="156" t="s">
        <v>217</v>
      </c>
      <c r="E8" s="156" t="s">
        <v>218</v>
      </c>
      <c r="F8" s="156" t="s">
        <v>219</v>
      </c>
      <c r="G8" s="176" t="s">
        <v>220</v>
      </c>
      <c r="H8" s="177"/>
      <c r="I8" s="177"/>
      <c r="J8" s="177"/>
      <c r="K8" s="211"/>
    </row>
    <row r="9" ht="18" customHeight="1" spans="1:11">
      <c r="A9" s="165" t="s">
        <v>221</v>
      </c>
      <c r="B9" s="166"/>
      <c r="C9" s="178" t="s">
        <v>65</v>
      </c>
      <c r="D9" s="178" t="s">
        <v>66</v>
      </c>
      <c r="E9" s="161" t="s">
        <v>222</v>
      </c>
      <c r="F9" s="179" t="s">
        <v>223</v>
      </c>
      <c r="G9" s="180"/>
      <c r="H9" s="181"/>
      <c r="I9" s="181"/>
      <c r="J9" s="181"/>
      <c r="K9" s="212"/>
    </row>
    <row r="10" ht="18" customHeight="1" spans="1:11">
      <c r="A10" s="165" t="s">
        <v>224</v>
      </c>
      <c r="B10" s="166"/>
      <c r="C10" s="178" t="s">
        <v>65</v>
      </c>
      <c r="D10" s="178" t="s">
        <v>66</v>
      </c>
      <c r="E10" s="161" t="s">
        <v>225</v>
      </c>
      <c r="F10" s="179" t="s">
        <v>226</v>
      </c>
      <c r="G10" s="180" t="s">
        <v>227</v>
      </c>
      <c r="H10" s="181"/>
      <c r="I10" s="181"/>
      <c r="J10" s="181"/>
      <c r="K10" s="212"/>
    </row>
    <row r="11" ht="18" customHeight="1" spans="1:11">
      <c r="A11" s="182" t="s">
        <v>175</v>
      </c>
      <c r="B11" s="183"/>
      <c r="C11" s="183"/>
      <c r="D11" s="183"/>
      <c r="E11" s="183"/>
      <c r="F11" s="183"/>
      <c r="G11" s="183"/>
      <c r="H11" s="183"/>
      <c r="I11" s="183"/>
      <c r="J11" s="183"/>
      <c r="K11" s="213"/>
    </row>
    <row r="12" ht="18" customHeight="1" spans="1:11">
      <c r="A12" s="159" t="s">
        <v>89</v>
      </c>
      <c r="B12" s="178" t="s">
        <v>85</v>
      </c>
      <c r="C12" s="178" t="s">
        <v>86</v>
      </c>
      <c r="D12" s="179"/>
      <c r="E12" s="161" t="s">
        <v>87</v>
      </c>
      <c r="F12" s="178" t="s">
        <v>85</v>
      </c>
      <c r="G12" s="178" t="s">
        <v>86</v>
      </c>
      <c r="H12" s="178"/>
      <c r="I12" s="161" t="s">
        <v>228</v>
      </c>
      <c r="J12" s="178" t="s">
        <v>85</v>
      </c>
      <c r="K12" s="208" t="s">
        <v>86</v>
      </c>
    </row>
    <row r="13" ht="18" customHeight="1" spans="1:11">
      <c r="A13" s="159" t="s">
        <v>92</v>
      </c>
      <c r="B13" s="178" t="s">
        <v>85</v>
      </c>
      <c r="C13" s="178" t="s">
        <v>86</v>
      </c>
      <c r="D13" s="179"/>
      <c r="E13" s="161" t="s">
        <v>97</v>
      </c>
      <c r="F13" s="178" t="s">
        <v>85</v>
      </c>
      <c r="G13" s="178" t="s">
        <v>86</v>
      </c>
      <c r="H13" s="178"/>
      <c r="I13" s="161" t="s">
        <v>229</v>
      </c>
      <c r="J13" s="178" t="s">
        <v>85</v>
      </c>
      <c r="K13" s="208" t="s">
        <v>86</v>
      </c>
    </row>
    <row r="14" ht="18" customHeight="1" spans="1:11">
      <c r="A14" s="167" t="s">
        <v>230</v>
      </c>
      <c r="B14" s="170" t="s">
        <v>85</v>
      </c>
      <c r="C14" s="170" t="s">
        <v>86</v>
      </c>
      <c r="D14" s="184"/>
      <c r="E14" s="169" t="s">
        <v>231</v>
      </c>
      <c r="F14" s="170" t="s">
        <v>85</v>
      </c>
      <c r="G14" s="170" t="s">
        <v>86</v>
      </c>
      <c r="H14" s="170"/>
      <c r="I14" s="169" t="s">
        <v>232</v>
      </c>
      <c r="J14" s="170" t="s">
        <v>85</v>
      </c>
      <c r="K14" s="209" t="s">
        <v>86</v>
      </c>
    </row>
    <row r="15" ht="18" customHeight="1" spans="1:11">
      <c r="A15" s="172"/>
      <c r="B15" s="185"/>
      <c r="C15" s="185"/>
      <c r="D15" s="173"/>
      <c r="E15" s="172"/>
      <c r="F15" s="185"/>
      <c r="G15" s="185"/>
      <c r="H15" s="185"/>
      <c r="I15" s="172"/>
      <c r="J15" s="185"/>
      <c r="K15" s="185"/>
    </row>
    <row r="16" s="148" customFormat="1" ht="18" customHeight="1" spans="1:11">
      <c r="A16" s="152" t="s">
        <v>233</v>
      </c>
      <c r="B16" s="186"/>
      <c r="C16" s="186"/>
      <c r="D16" s="186"/>
      <c r="E16" s="186"/>
      <c r="F16" s="186"/>
      <c r="G16" s="186"/>
      <c r="H16" s="186"/>
      <c r="I16" s="186"/>
      <c r="J16" s="186"/>
      <c r="K16" s="214"/>
    </row>
    <row r="17" ht="18" customHeight="1" spans="1:11">
      <c r="A17" s="165" t="s">
        <v>234</v>
      </c>
      <c r="B17" s="166"/>
      <c r="C17" s="166"/>
      <c r="D17" s="166"/>
      <c r="E17" s="166"/>
      <c r="F17" s="166"/>
      <c r="G17" s="166"/>
      <c r="H17" s="166"/>
      <c r="I17" s="166"/>
      <c r="J17" s="166"/>
      <c r="K17" s="215"/>
    </row>
    <row r="18" ht="18" customHeight="1" spans="1:11">
      <c r="A18" s="165" t="s">
        <v>235</v>
      </c>
      <c r="B18" s="166"/>
      <c r="C18" s="166"/>
      <c r="D18" s="166"/>
      <c r="E18" s="166"/>
      <c r="F18" s="166"/>
      <c r="G18" s="166"/>
      <c r="H18" s="166"/>
      <c r="I18" s="166"/>
      <c r="J18" s="166"/>
      <c r="K18" s="215"/>
    </row>
    <row r="19" ht="22" customHeight="1" spans="1:11">
      <c r="A19" s="187"/>
      <c r="B19" s="178"/>
      <c r="C19" s="178"/>
      <c r="D19" s="178"/>
      <c r="E19" s="178"/>
      <c r="F19" s="178"/>
      <c r="G19" s="178"/>
      <c r="H19" s="178"/>
      <c r="I19" s="178"/>
      <c r="J19" s="178"/>
      <c r="K19" s="208"/>
    </row>
    <row r="20" ht="22" customHeight="1" spans="1:11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216"/>
    </row>
    <row r="21" ht="22" customHeight="1" spans="1:11">
      <c r="A21" s="188"/>
      <c r="B21" s="189"/>
      <c r="C21" s="189"/>
      <c r="D21" s="189"/>
      <c r="E21" s="189"/>
      <c r="F21" s="189"/>
      <c r="G21" s="189"/>
      <c r="H21" s="189"/>
      <c r="I21" s="189"/>
      <c r="J21" s="189"/>
      <c r="K21" s="216"/>
    </row>
    <row r="22" ht="22" customHeight="1" spans="1:11">
      <c r="A22" s="188"/>
      <c r="B22" s="189"/>
      <c r="C22" s="189"/>
      <c r="D22" s="189"/>
      <c r="E22" s="189"/>
      <c r="F22" s="189"/>
      <c r="G22" s="189"/>
      <c r="H22" s="189"/>
      <c r="I22" s="189"/>
      <c r="J22" s="189"/>
      <c r="K22" s="216"/>
    </row>
    <row r="23" ht="22" customHeight="1" spans="1:11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217"/>
    </row>
    <row r="24" ht="18" customHeight="1" spans="1:11">
      <c r="A24" s="165" t="s">
        <v>121</v>
      </c>
      <c r="B24" s="166"/>
      <c r="C24" s="178" t="s">
        <v>65</v>
      </c>
      <c r="D24" s="178" t="s">
        <v>66</v>
      </c>
      <c r="E24" s="164"/>
      <c r="F24" s="164"/>
      <c r="G24" s="164"/>
      <c r="H24" s="164"/>
      <c r="I24" s="164"/>
      <c r="J24" s="164"/>
      <c r="K24" s="207"/>
    </row>
    <row r="25" ht="18" customHeight="1" spans="1:11">
      <c r="A25" s="192" t="s">
        <v>236</v>
      </c>
      <c r="B25" s="193"/>
      <c r="C25" s="193"/>
      <c r="D25" s="193"/>
      <c r="E25" s="193"/>
      <c r="F25" s="193"/>
      <c r="G25" s="193"/>
      <c r="H25" s="193"/>
      <c r="I25" s="193"/>
      <c r="J25" s="193"/>
      <c r="K25" s="218"/>
    </row>
    <row r="26" ht="15" spans="1:1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ht="20" customHeight="1" spans="1:11">
      <c r="A27" s="195" t="s">
        <v>237</v>
      </c>
      <c r="B27" s="177"/>
      <c r="C27" s="177"/>
      <c r="D27" s="177"/>
      <c r="E27" s="177"/>
      <c r="F27" s="177"/>
      <c r="G27" s="177"/>
      <c r="H27" s="177"/>
      <c r="I27" s="177"/>
      <c r="J27" s="177"/>
      <c r="K27" s="219" t="s">
        <v>238</v>
      </c>
    </row>
    <row r="28" ht="23" customHeight="1" spans="1:11">
      <c r="A28" s="188"/>
      <c r="B28" s="189"/>
      <c r="C28" s="189"/>
      <c r="D28" s="189"/>
      <c r="E28" s="189"/>
      <c r="F28" s="189"/>
      <c r="G28" s="189"/>
      <c r="H28" s="189"/>
      <c r="I28" s="189"/>
      <c r="J28" s="220"/>
      <c r="K28" s="221">
        <v>1</v>
      </c>
    </row>
    <row r="29" ht="23" customHeight="1" spans="1:11">
      <c r="A29" s="188"/>
      <c r="B29" s="189"/>
      <c r="C29" s="189"/>
      <c r="D29" s="189"/>
      <c r="E29" s="189"/>
      <c r="F29" s="189"/>
      <c r="G29" s="189"/>
      <c r="H29" s="189"/>
      <c r="I29" s="189"/>
      <c r="J29" s="220"/>
      <c r="K29" s="212">
        <v>1</v>
      </c>
    </row>
    <row r="30" ht="23" customHeight="1" spans="1:11">
      <c r="A30" s="188"/>
      <c r="B30" s="189"/>
      <c r="C30" s="189"/>
      <c r="D30" s="189"/>
      <c r="E30" s="189"/>
      <c r="F30" s="189"/>
      <c r="G30" s="189"/>
      <c r="H30" s="189"/>
      <c r="I30" s="189"/>
      <c r="J30" s="220"/>
      <c r="K30" s="212">
        <v>1</v>
      </c>
    </row>
    <row r="31" ht="23" customHeight="1" spans="1:11">
      <c r="A31" s="188"/>
      <c r="B31" s="189"/>
      <c r="C31" s="189"/>
      <c r="D31" s="189"/>
      <c r="E31" s="189"/>
      <c r="F31" s="189"/>
      <c r="G31" s="189"/>
      <c r="H31" s="189"/>
      <c r="I31" s="189"/>
      <c r="J31" s="220"/>
      <c r="K31" s="212"/>
    </row>
    <row r="32" ht="23" customHeight="1" spans="1:11">
      <c r="A32" s="188"/>
      <c r="B32" s="189"/>
      <c r="C32" s="189"/>
      <c r="D32" s="189"/>
      <c r="E32" s="189"/>
      <c r="F32" s="189"/>
      <c r="G32" s="189"/>
      <c r="H32" s="189"/>
      <c r="I32" s="189"/>
      <c r="J32" s="220"/>
      <c r="K32" s="222"/>
    </row>
    <row r="33" ht="23" customHeight="1" spans="1:11">
      <c r="A33" s="188"/>
      <c r="B33" s="189"/>
      <c r="C33" s="189"/>
      <c r="D33" s="189"/>
      <c r="E33" s="189"/>
      <c r="F33" s="189"/>
      <c r="G33" s="189"/>
      <c r="H33" s="189"/>
      <c r="I33" s="189"/>
      <c r="J33" s="220"/>
      <c r="K33" s="223"/>
    </row>
    <row r="34" ht="23" customHeight="1" spans="1:11">
      <c r="A34" s="188"/>
      <c r="B34" s="189"/>
      <c r="C34" s="189"/>
      <c r="D34" s="189"/>
      <c r="E34" s="189"/>
      <c r="F34" s="189"/>
      <c r="G34" s="189"/>
      <c r="H34" s="189"/>
      <c r="I34" s="189"/>
      <c r="J34" s="220"/>
      <c r="K34" s="212"/>
    </row>
    <row r="35" ht="23" customHeight="1" spans="1:11">
      <c r="A35" s="188"/>
      <c r="B35" s="189"/>
      <c r="C35" s="189"/>
      <c r="D35" s="189"/>
      <c r="E35" s="189"/>
      <c r="F35" s="189"/>
      <c r="G35" s="189"/>
      <c r="H35" s="189"/>
      <c r="I35" s="189"/>
      <c r="J35" s="220"/>
      <c r="K35" s="224"/>
    </row>
    <row r="36" ht="23" customHeight="1" spans="1:11">
      <c r="A36" s="196" t="s">
        <v>239</v>
      </c>
      <c r="B36" s="197"/>
      <c r="C36" s="197"/>
      <c r="D36" s="197"/>
      <c r="E36" s="197"/>
      <c r="F36" s="197"/>
      <c r="G36" s="197"/>
      <c r="H36" s="197"/>
      <c r="I36" s="197"/>
      <c r="J36" s="225"/>
      <c r="K36" s="226">
        <f>SUM(K28:K35)</f>
        <v>3</v>
      </c>
    </row>
    <row r="37" ht="18.75" customHeight="1" spans="1:11">
      <c r="A37" s="198" t="s">
        <v>240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27"/>
    </row>
    <row r="38" s="149" customFormat="1" ht="18.75" customHeight="1" spans="1:11">
      <c r="A38" s="165" t="s">
        <v>241</v>
      </c>
      <c r="B38" s="166"/>
      <c r="C38" s="166"/>
      <c r="D38" s="164" t="s">
        <v>242</v>
      </c>
      <c r="E38" s="164"/>
      <c r="F38" s="200" t="s">
        <v>243</v>
      </c>
      <c r="G38" s="201"/>
      <c r="H38" s="166" t="s">
        <v>244</v>
      </c>
      <c r="I38" s="166"/>
      <c r="J38" s="166" t="s">
        <v>245</v>
      </c>
      <c r="K38" s="215"/>
    </row>
    <row r="39" ht="18.75" customHeight="1" spans="1:11">
      <c r="A39" s="165" t="s">
        <v>122</v>
      </c>
      <c r="B39" s="166" t="s">
        <v>246</v>
      </c>
      <c r="C39" s="166"/>
      <c r="D39" s="166"/>
      <c r="E39" s="166"/>
      <c r="F39" s="166"/>
      <c r="G39" s="166"/>
      <c r="H39" s="166"/>
      <c r="I39" s="166"/>
      <c r="J39" s="166"/>
      <c r="K39" s="215"/>
    </row>
    <row r="40" ht="24" customHeight="1" spans="1:11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215"/>
    </row>
    <row r="41" ht="24" customHeight="1" spans="1:1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215"/>
    </row>
    <row r="42" ht="32.1" customHeight="1" spans="1:11">
      <c r="A42" s="167" t="s">
        <v>130</v>
      </c>
      <c r="B42" s="202" t="s">
        <v>247</v>
      </c>
      <c r="C42" s="202"/>
      <c r="D42" s="169" t="s">
        <v>248</v>
      </c>
      <c r="E42" s="184"/>
      <c r="F42" s="169" t="s">
        <v>134</v>
      </c>
      <c r="G42" s="203"/>
      <c r="H42" s="204" t="s">
        <v>135</v>
      </c>
      <c r="I42" s="204"/>
      <c r="J42" s="202" t="s">
        <v>136</v>
      </c>
      <c r="K42" s="22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K10" sqref="K10"/>
    </sheetView>
  </sheetViews>
  <sheetFormatPr defaultColWidth="9" defaultRowHeight="14.25"/>
  <cols>
    <col min="1" max="1" width="13.62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5.375" style="88" customWidth="1"/>
    <col min="9" max="9" width="2.75" style="88" customWidth="1"/>
    <col min="10" max="12" width="15.625" style="88" customWidth="1"/>
    <col min="13" max="15" width="15.625" style="90" customWidth="1"/>
    <col min="16" max="253" width="9" style="88"/>
    <col min="254" max="16384" width="9" style="91"/>
  </cols>
  <sheetData>
    <row r="1" ht="21" spans="1:16">
      <c r="A1" s="92" t="s">
        <v>140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124"/>
    </row>
    <row r="2" ht="25" customHeight="1" spans="1:16">
      <c r="A2" s="95" t="s">
        <v>61</v>
      </c>
      <c r="B2" s="96" t="str">
        <f>首期!B4</f>
        <v>TAJJFK91832</v>
      </c>
      <c r="C2" s="97"/>
      <c r="D2" s="98"/>
      <c r="E2" s="99" t="s">
        <v>67</v>
      </c>
      <c r="F2" s="100" t="s">
        <v>68</v>
      </c>
      <c r="G2" s="100"/>
      <c r="H2" s="100"/>
      <c r="I2" s="125"/>
      <c r="J2" s="126" t="s">
        <v>57</v>
      </c>
      <c r="K2" s="127" t="s">
        <v>56</v>
      </c>
      <c r="L2" s="127"/>
      <c r="M2" s="127"/>
      <c r="N2" s="127"/>
      <c r="O2" s="128"/>
      <c r="P2" s="129"/>
    </row>
    <row r="3" ht="25" customHeight="1" spans="1:16">
      <c r="A3" s="101" t="s">
        <v>141</v>
      </c>
      <c r="B3" s="102" t="s">
        <v>142</v>
      </c>
      <c r="C3" s="103"/>
      <c r="D3" s="102"/>
      <c r="E3" s="102"/>
      <c r="F3" s="102"/>
      <c r="G3" s="102"/>
      <c r="H3" s="102"/>
      <c r="I3" s="130"/>
      <c r="J3" s="131"/>
      <c r="K3" s="131"/>
      <c r="L3" s="131"/>
      <c r="M3" s="131"/>
      <c r="N3" s="131"/>
      <c r="O3" s="132"/>
      <c r="P3" s="133"/>
    </row>
    <row r="4" ht="25" customHeight="1" spans="1:16">
      <c r="A4" s="101"/>
      <c r="B4" s="104"/>
      <c r="C4" s="105" t="s">
        <v>111</v>
      </c>
      <c r="D4" s="105" t="s">
        <v>112</v>
      </c>
      <c r="E4" s="105" t="s">
        <v>113</v>
      </c>
      <c r="F4" s="105" t="s">
        <v>114</v>
      </c>
      <c r="G4" s="106"/>
      <c r="H4" s="107"/>
      <c r="I4" s="130"/>
      <c r="J4" s="134"/>
      <c r="K4" s="105" t="s">
        <v>111</v>
      </c>
      <c r="L4" s="105" t="s">
        <v>112</v>
      </c>
      <c r="M4" s="105" t="s">
        <v>113</v>
      </c>
      <c r="N4" s="105" t="s">
        <v>114</v>
      </c>
      <c r="O4" s="135"/>
      <c r="P4" s="136"/>
    </row>
    <row r="5" ht="25" customHeight="1" spans="1:16">
      <c r="A5" s="101"/>
      <c r="B5" s="104"/>
      <c r="C5" s="105" t="s">
        <v>146</v>
      </c>
      <c r="D5" s="105" t="s">
        <v>147</v>
      </c>
      <c r="E5" s="105" t="s">
        <v>148</v>
      </c>
      <c r="F5" s="105" t="s">
        <v>149</v>
      </c>
      <c r="G5" s="106"/>
      <c r="H5" s="107"/>
      <c r="I5" s="137"/>
      <c r="J5" s="138"/>
      <c r="K5" s="139" t="s">
        <v>117</v>
      </c>
      <c r="L5" s="139" t="s">
        <v>117</v>
      </c>
      <c r="M5" s="139" t="s">
        <v>117</v>
      </c>
      <c r="N5" s="139" t="s">
        <v>117</v>
      </c>
      <c r="O5" s="139"/>
      <c r="P5" s="140"/>
    </row>
    <row r="6" ht="25" customHeight="1" spans="1:16">
      <c r="A6" s="108" t="s">
        <v>150</v>
      </c>
      <c r="B6" s="109"/>
      <c r="C6" s="110">
        <f>D6-2</f>
        <v>68</v>
      </c>
      <c r="D6" s="105">
        <v>70</v>
      </c>
      <c r="E6" s="110">
        <f>D6+2</f>
        <v>72</v>
      </c>
      <c r="F6" s="110">
        <f>E6+2</f>
        <v>74</v>
      </c>
      <c r="G6" s="109"/>
      <c r="H6" s="109"/>
      <c r="I6" s="137"/>
      <c r="J6" s="138"/>
      <c r="K6" s="138"/>
      <c r="L6" s="138"/>
      <c r="M6" s="138"/>
      <c r="N6" s="138"/>
      <c r="O6" s="138"/>
      <c r="P6" s="141"/>
    </row>
    <row r="7" ht="25" customHeight="1" spans="1:16">
      <c r="A7" s="108" t="s">
        <v>152</v>
      </c>
      <c r="B7" s="109"/>
      <c r="C7" s="110">
        <f>D7-2</f>
        <v>63</v>
      </c>
      <c r="D7" s="105">
        <v>65</v>
      </c>
      <c r="E7" s="110">
        <f>D7+2</f>
        <v>67</v>
      </c>
      <c r="F7" s="110">
        <f>E7+2</f>
        <v>69</v>
      </c>
      <c r="G7" s="109"/>
      <c r="H7" s="109"/>
      <c r="I7" s="137"/>
      <c r="J7" s="138"/>
      <c r="K7" s="138"/>
      <c r="L7" s="138"/>
      <c r="M7" s="138"/>
      <c r="N7" s="138"/>
      <c r="O7" s="138"/>
      <c r="P7" s="141"/>
    </row>
    <row r="8" ht="25" customHeight="1" spans="1:16">
      <c r="A8" s="108" t="s">
        <v>154</v>
      </c>
      <c r="B8" s="109"/>
      <c r="C8" s="110">
        <f>D8-4</f>
        <v>102</v>
      </c>
      <c r="D8" s="105">
        <v>106</v>
      </c>
      <c r="E8" s="110">
        <f>D8+4</f>
        <v>110</v>
      </c>
      <c r="F8" s="110">
        <f>E8+4</f>
        <v>114</v>
      </c>
      <c r="G8" s="109"/>
      <c r="H8" s="109"/>
      <c r="I8" s="137"/>
      <c r="J8" s="138"/>
      <c r="K8" s="138"/>
      <c r="L8" s="138"/>
      <c r="M8" s="138"/>
      <c r="N8" s="138"/>
      <c r="O8" s="138"/>
      <c r="P8" s="141"/>
    </row>
    <row r="9" ht="25" customHeight="1" spans="1:16">
      <c r="A9" s="108" t="s">
        <v>155</v>
      </c>
      <c r="B9" s="109"/>
      <c r="C9" s="110">
        <f>D9-4</f>
        <v>100</v>
      </c>
      <c r="D9" s="105">
        <v>104</v>
      </c>
      <c r="E9" s="110">
        <f>D9+4</f>
        <v>108</v>
      </c>
      <c r="F9" s="110">
        <f>E9+5</f>
        <v>113</v>
      </c>
      <c r="G9" s="109"/>
      <c r="H9" s="109"/>
      <c r="I9" s="137"/>
      <c r="J9" s="138"/>
      <c r="K9" s="138"/>
      <c r="L9" s="138"/>
      <c r="M9" s="138"/>
      <c r="N9" s="138"/>
      <c r="O9" s="138"/>
      <c r="P9" s="141"/>
    </row>
    <row r="10" ht="25" customHeight="1" spans="1:16">
      <c r="A10" s="108" t="s">
        <v>157</v>
      </c>
      <c r="B10" s="109"/>
      <c r="C10" s="110">
        <f>D10-1.2</f>
        <v>44.8</v>
      </c>
      <c r="D10" s="105">
        <v>46</v>
      </c>
      <c r="E10" s="110">
        <f>D10+1.2</f>
        <v>47.2</v>
      </c>
      <c r="F10" s="110">
        <f>E10+1.2</f>
        <v>48.4</v>
      </c>
      <c r="G10" s="109"/>
      <c r="H10" s="109"/>
      <c r="I10" s="137"/>
      <c r="J10" s="138"/>
      <c r="K10" s="138"/>
      <c r="L10" s="138"/>
      <c r="M10" s="138"/>
      <c r="N10" s="138"/>
      <c r="O10" s="138"/>
      <c r="P10" s="141"/>
    </row>
    <row r="11" ht="25" customHeight="1" spans="1:16">
      <c r="A11" s="108" t="s">
        <v>159</v>
      </c>
      <c r="B11" s="109"/>
      <c r="C11" s="110">
        <f>D11-1.2</f>
        <v>59.8</v>
      </c>
      <c r="D11" s="105">
        <v>61</v>
      </c>
      <c r="E11" s="110">
        <f>D11+1.2</f>
        <v>62.2</v>
      </c>
      <c r="F11" s="110">
        <f>E11+1.2</f>
        <v>63.4</v>
      </c>
      <c r="G11" s="109"/>
      <c r="H11" s="109"/>
      <c r="I11" s="137"/>
      <c r="J11" s="138"/>
      <c r="K11" s="138"/>
      <c r="L11" s="138"/>
      <c r="M11" s="138"/>
      <c r="N11" s="138"/>
      <c r="O11" s="138"/>
      <c r="P11" s="141"/>
    </row>
    <row r="12" ht="25" customHeight="1" spans="1:16">
      <c r="A12" s="108" t="s">
        <v>161</v>
      </c>
      <c r="B12" s="111"/>
      <c r="C12" s="112">
        <f>D12-0.7</f>
        <v>17.8</v>
      </c>
      <c r="D12" s="105">
        <v>18.5</v>
      </c>
      <c r="E12" s="112">
        <f>D12+0.7</f>
        <v>19.2</v>
      </c>
      <c r="F12" s="112">
        <f>E12+0.7</f>
        <v>19.9</v>
      </c>
      <c r="G12" s="111"/>
      <c r="H12" s="111"/>
      <c r="I12" s="137"/>
      <c r="J12" s="138"/>
      <c r="K12" s="138"/>
      <c r="L12" s="138"/>
      <c r="M12" s="138"/>
      <c r="N12" s="138"/>
      <c r="O12" s="138"/>
      <c r="P12" s="141"/>
    </row>
    <row r="13" ht="25" customHeight="1" spans="1:16">
      <c r="A13" s="108" t="s">
        <v>162</v>
      </c>
      <c r="B13" s="111"/>
      <c r="C13" s="110">
        <f>D13-0.6</f>
        <v>14.9</v>
      </c>
      <c r="D13" s="105">
        <v>15.5</v>
      </c>
      <c r="E13" s="110">
        <f>D13+0.6</f>
        <v>16.1</v>
      </c>
      <c r="F13" s="110">
        <f>E13+0.6</f>
        <v>16.7</v>
      </c>
      <c r="G13" s="111"/>
      <c r="H13" s="111"/>
      <c r="I13" s="137"/>
      <c r="J13" s="138"/>
      <c r="K13" s="138"/>
      <c r="L13" s="138"/>
      <c r="M13" s="138"/>
      <c r="N13" s="138"/>
      <c r="O13" s="138"/>
      <c r="P13" s="141"/>
    </row>
    <row r="14" ht="25" customHeight="1" spans="1:16">
      <c r="A14" s="108" t="s">
        <v>163</v>
      </c>
      <c r="B14" s="109"/>
      <c r="C14" s="110">
        <f>D14-0.4</f>
        <v>10.1</v>
      </c>
      <c r="D14" s="105">
        <v>10.5</v>
      </c>
      <c r="E14" s="110">
        <f>D14+0.4</f>
        <v>10.9</v>
      </c>
      <c r="F14" s="110">
        <f>E14+0.4</f>
        <v>11.3</v>
      </c>
      <c r="G14" s="109"/>
      <c r="H14" s="109"/>
      <c r="I14" s="137"/>
      <c r="J14" s="138"/>
      <c r="K14" s="138"/>
      <c r="L14" s="138"/>
      <c r="M14" s="138"/>
      <c r="N14" s="138"/>
      <c r="O14" s="138"/>
      <c r="P14" s="141"/>
    </row>
    <row r="15" ht="25" customHeight="1" spans="1:16">
      <c r="A15" s="108" t="s">
        <v>165</v>
      </c>
      <c r="B15" s="109"/>
      <c r="C15" s="110">
        <f>D15-1</f>
        <v>43.5</v>
      </c>
      <c r="D15" s="105">
        <v>44.5</v>
      </c>
      <c r="E15" s="110">
        <f>D15+1</f>
        <v>45.5</v>
      </c>
      <c r="F15" s="110">
        <f>E15+1</f>
        <v>46.5</v>
      </c>
      <c r="G15" s="109"/>
      <c r="H15" s="109"/>
      <c r="I15" s="137"/>
      <c r="J15" s="138"/>
      <c r="K15" s="138"/>
      <c r="L15" s="138"/>
      <c r="M15" s="138"/>
      <c r="N15" s="138"/>
      <c r="O15" s="138"/>
      <c r="P15" s="141"/>
    </row>
    <row r="16" ht="25" customHeight="1" spans="1:16">
      <c r="A16" s="108" t="s">
        <v>166</v>
      </c>
      <c r="B16" s="109"/>
      <c r="C16" s="110">
        <f>D16-1</f>
        <v>47</v>
      </c>
      <c r="D16" s="105">
        <v>48</v>
      </c>
      <c r="E16" s="110">
        <f>D16+1</f>
        <v>49</v>
      </c>
      <c r="F16" s="110">
        <f>E16+1</f>
        <v>50</v>
      </c>
      <c r="G16" s="109"/>
      <c r="H16" s="109"/>
      <c r="I16" s="137"/>
      <c r="J16" s="138"/>
      <c r="K16" s="138"/>
      <c r="L16" s="138"/>
      <c r="M16" s="138"/>
      <c r="N16" s="138"/>
      <c r="O16" s="138"/>
      <c r="P16" s="141"/>
    </row>
    <row r="17" ht="25" customHeight="1" spans="1:16">
      <c r="A17" s="108" t="s">
        <v>167</v>
      </c>
      <c r="B17" s="113"/>
      <c r="C17" s="110">
        <f>D17-1.5</f>
        <v>20</v>
      </c>
      <c r="D17" s="105">
        <v>21.5</v>
      </c>
      <c r="E17" s="110">
        <f>D17</f>
        <v>21.5</v>
      </c>
      <c r="F17" s="110">
        <f>E17+2</f>
        <v>23.5</v>
      </c>
      <c r="G17" s="113"/>
      <c r="H17" s="114"/>
      <c r="I17" s="137"/>
      <c r="J17" s="138"/>
      <c r="K17" s="138"/>
      <c r="L17" s="138"/>
      <c r="M17" s="138"/>
      <c r="N17" s="138"/>
      <c r="O17" s="138"/>
      <c r="P17" s="141"/>
    </row>
    <row r="18" ht="25" customHeight="1" spans="1:16">
      <c r="A18" s="115" t="s">
        <v>168</v>
      </c>
      <c r="B18" s="116"/>
      <c r="C18" s="117">
        <f>D18</f>
        <v>4.2</v>
      </c>
      <c r="D18" s="118">
        <v>4.2</v>
      </c>
      <c r="E18" s="117">
        <f>D18</f>
        <v>4.2</v>
      </c>
      <c r="F18" s="117">
        <f>E18</f>
        <v>4.2</v>
      </c>
      <c r="G18" s="116"/>
      <c r="H18" s="116"/>
      <c r="I18" s="142"/>
      <c r="J18" s="143"/>
      <c r="K18" s="143"/>
      <c r="L18" s="144"/>
      <c r="M18" s="143"/>
      <c r="N18" s="143"/>
      <c r="O18" s="144"/>
      <c r="P18" s="145"/>
    </row>
    <row r="20" ht="16.5" spans="1:16">
      <c r="A20" s="119"/>
      <c r="B20" s="119"/>
      <c r="C20" s="120"/>
      <c r="D20" s="120"/>
      <c r="E20" s="121"/>
      <c r="F20" s="120"/>
      <c r="G20" s="120"/>
      <c r="H20" s="120"/>
      <c r="M20" s="88"/>
      <c r="N20" s="88"/>
      <c r="O20" s="88"/>
      <c r="P20" s="91"/>
    </row>
    <row r="21" spans="1:16">
      <c r="A21" s="122" t="s">
        <v>169</v>
      </c>
      <c r="B21" s="122"/>
      <c r="C21" s="123"/>
      <c r="D21" s="123"/>
      <c r="M21" s="88"/>
      <c r="N21" s="88"/>
      <c r="O21" s="88"/>
      <c r="P21" s="91"/>
    </row>
    <row r="22" spans="3:16">
      <c r="C22" s="89"/>
      <c r="J22" s="146" t="s">
        <v>170</v>
      </c>
      <c r="K22" s="147"/>
      <c r="L22" s="146" t="s">
        <v>171</v>
      </c>
      <c r="M22" s="146"/>
      <c r="N22" s="146" t="s">
        <v>172</v>
      </c>
      <c r="O22" s="88" t="s">
        <v>136</v>
      </c>
      <c r="P22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8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5"/>
    </sheetView>
  </sheetViews>
  <sheetFormatPr defaultColWidth="9" defaultRowHeight="14.25"/>
  <cols>
    <col min="1" max="1" width="7" customWidth="1"/>
    <col min="2" max="2" width="14.5" customWidth="1"/>
    <col min="3" max="3" width="19.5" style="77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250</v>
      </c>
      <c r="B2" s="5" t="s">
        <v>251</v>
      </c>
      <c r="C2" s="5" t="s">
        <v>252</v>
      </c>
      <c r="D2" s="5" t="s">
        <v>253</v>
      </c>
      <c r="E2" s="5" t="s">
        <v>254</v>
      </c>
      <c r="F2" s="5" t="s">
        <v>255</v>
      </c>
      <c r="G2" s="5" t="s">
        <v>256</v>
      </c>
      <c r="H2" s="78" t="s">
        <v>257</v>
      </c>
      <c r="I2" s="4" t="s">
        <v>258</v>
      </c>
      <c r="J2" s="4" t="s">
        <v>259</v>
      </c>
      <c r="K2" s="4" t="s">
        <v>260</v>
      </c>
      <c r="L2" s="4" t="s">
        <v>261</v>
      </c>
      <c r="M2" s="4" t="s">
        <v>262</v>
      </c>
      <c r="N2" s="5" t="s">
        <v>263</v>
      </c>
      <c r="O2" s="5" t="s">
        <v>264</v>
      </c>
    </row>
    <row r="3" s="1" customFormat="1" ht="16.5" spans="1:15">
      <c r="A3" s="4"/>
      <c r="B3" s="7"/>
      <c r="C3" s="7"/>
      <c r="D3" s="7"/>
      <c r="E3" s="7"/>
      <c r="F3" s="7"/>
      <c r="G3" s="7"/>
      <c r="H3" s="79"/>
      <c r="I3" s="4" t="s">
        <v>238</v>
      </c>
      <c r="J3" s="4" t="s">
        <v>238</v>
      </c>
      <c r="K3" s="4" t="s">
        <v>238</v>
      </c>
      <c r="L3" s="4" t="s">
        <v>238</v>
      </c>
      <c r="M3" s="4" t="s">
        <v>238</v>
      </c>
      <c r="N3" s="7"/>
      <c r="O3" s="7"/>
    </row>
    <row r="4" ht="20" customHeight="1" spans="1:15">
      <c r="A4" s="15">
        <v>1</v>
      </c>
      <c r="B4" s="27" t="s">
        <v>265</v>
      </c>
      <c r="C4" s="27" t="s">
        <v>266</v>
      </c>
      <c r="D4" s="27" t="s">
        <v>267</v>
      </c>
      <c r="E4" s="12" t="s">
        <v>62</v>
      </c>
      <c r="F4" s="26" t="s">
        <v>268</v>
      </c>
      <c r="G4" s="80" t="s">
        <v>65</v>
      </c>
      <c r="H4" s="15" t="s">
        <v>65</v>
      </c>
      <c r="I4" s="84">
        <v>2</v>
      </c>
      <c r="J4" s="85">
        <v>1</v>
      </c>
      <c r="K4" s="85">
        <v>2</v>
      </c>
      <c r="L4" s="85">
        <v>0</v>
      </c>
      <c r="M4" s="15">
        <v>0</v>
      </c>
      <c r="N4" s="15">
        <f>SUM(I4:M4)</f>
        <v>5</v>
      </c>
      <c r="O4" s="15"/>
    </row>
    <row r="5" ht="20" customHeight="1" spans="1:15">
      <c r="A5" s="15">
        <v>2</v>
      </c>
      <c r="B5" s="27" t="s">
        <v>269</v>
      </c>
      <c r="C5" s="27" t="s">
        <v>270</v>
      </c>
      <c r="D5" s="27" t="s">
        <v>267</v>
      </c>
      <c r="E5" s="12" t="s">
        <v>62</v>
      </c>
      <c r="F5" s="26" t="s">
        <v>271</v>
      </c>
      <c r="G5" s="80" t="s">
        <v>65</v>
      </c>
      <c r="H5" s="15" t="s">
        <v>65</v>
      </c>
      <c r="I5" s="85">
        <v>1</v>
      </c>
      <c r="J5" s="85">
        <v>2</v>
      </c>
      <c r="K5" s="85">
        <v>1</v>
      </c>
      <c r="L5" s="85">
        <v>0</v>
      </c>
      <c r="M5" s="15">
        <v>0</v>
      </c>
      <c r="N5" s="15">
        <f>SUM(I5:M5)</f>
        <v>4</v>
      </c>
      <c r="O5" s="15"/>
    </row>
    <row r="6" ht="20" customHeight="1" spans="1:15">
      <c r="A6" s="15">
        <v>3</v>
      </c>
      <c r="B6" s="27"/>
      <c r="C6" s="27"/>
      <c r="D6" s="14"/>
      <c r="E6" s="12"/>
      <c r="F6" s="26"/>
      <c r="G6" s="80"/>
      <c r="H6" s="15"/>
      <c r="I6" s="86"/>
      <c r="J6" s="85"/>
      <c r="K6" s="85"/>
      <c r="L6" s="85"/>
      <c r="M6" s="15"/>
      <c r="N6" s="15"/>
      <c r="O6" s="15"/>
    </row>
    <row r="7" ht="20" customHeight="1" spans="1:15">
      <c r="A7" s="15"/>
      <c r="B7" s="27"/>
      <c r="C7" s="27"/>
      <c r="D7" s="14"/>
      <c r="E7" s="30"/>
      <c r="F7" s="27"/>
      <c r="G7" s="81"/>
      <c r="H7" s="58"/>
      <c r="I7" s="86"/>
      <c r="J7" s="85"/>
      <c r="K7" s="85"/>
      <c r="L7" s="85"/>
      <c r="M7" s="15"/>
      <c r="N7" s="15"/>
      <c r="O7" s="15"/>
    </row>
    <row r="8" ht="20" customHeight="1" spans="1:15">
      <c r="A8" s="15"/>
      <c r="B8" s="31"/>
      <c r="C8" s="31"/>
      <c r="D8" s="31"/>
      <c r="E8" s="68"/>
      <c r="F8" s="31"/>
      <c r="G8" s="15"/>
      <c r="H8" s="9"/>
      <c r="I8" s="84"/>
      <c r="J8" s="85"/>
      <c r="K8" s="85"/>
      <c r="L8" s="85"/>
      <c r="M8" s="15"/>
      <c r="N8" s="15"/>
      <c r="O8" s="9"/>
    </row>
    <row r="9" ht="20" customHeight="1" spans="1:15">
      <c r="A9" s="15"/>
      <c r="B9" s="31"/>
      <c r="C9" s="31"/>
      <c r="D9" s="31"/>
      <c r="E9" s="68"/>
      <c r="F9" s="31"/>
      <c r="G9" s="15"/>
      <c r="H9" s="9"/>
      <c r="I9" s="84"/>
      <c r="J9" s="85"/>
      <c r="K9" s="85"/>
      <c r="L9" s="85"/>
      <c r="M9" s="15"/>
      <c r="N9" s="15"/>
      <c r="O9" s="9"/>
    </row>
    <row r="10" ht="20" customHeight="1" spans="1:15">
      <c r="A10" s="15"/>
      <c r="B10" s="31"/>
      <c r="C10" s="31"/>
      <c r="D10" s="31"/>
      <c r="E10" s="68"/>
      <c r="F10" s="31"/>
      <c r="G10" s="15"/>
      <c r="H10" s="9"/>
      <c r="I10" s="84"/>
      <c r="J10" s="85"/>
      <c r="K10" s="85"/>
      <c r="L10" s="85"/>
      <c r="M10" s="15"/>
      <c r="N10" s="15"/>
      <c r="O10" s="9"/>
    </row>
    <row r="11" ht="20" customHeight="1" spans="1:15">
      <c r="A11" s="15"/>
      <c r="B11" s="31"/>
      <c r="C11" s="31"/>
      <c r="D11" s="31"/>
      <c r="E11" s="68"/>
      <c r="F11" s="31"/>
      <c r="G11" s="15"/>
      <c r="H11" s="9"/>
      <c r="I11" s="84"/>
      <c r="J11" s="85"/>
      <c r="K11" s="85"/>
      <c r="L11" s="85"/>
      <c r="M11" s="15"/>
      <c r="N11" s="15"/>
      <c r="O11" s="9"/>
    </row>
    <row r="12" s="2" customFormat="1" ht="18.75" spans="1:15">
      <c r="A12" s="16" t="s">
        <v>272</v>
      </c>
      <c r="B12" s="17"/>
      <c r="C12" s="31"/>
      <c r="D12" s="18"/>
      <c r="E12" s="19"/>
      <c r="F12" s="31"/>
      <c r="G12" s="15"/>
      <c r="H12" s="38"/>
      <c r="I12" s="32"/>
      <c r="J12" s="16" t="s">
        <v>273</v>
      </c>
      <c r="K12" s="17"/>
      <c r="L12" s="17"/>
      <c r="M12" s="18"/>
      <c r="N12" s="17"/>
      <c r="O12" s="24"/>
    </row>
    <row r="13" ht="61" customHeight="1" spans="1:15">
      <c r="A13" s="82" t="s">
        <v>274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7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2024-05-16T03:13:22Z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