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activeTab="3"/>
  </bookViews>
  <sheets>
    <sheet name="AQL2.5验货" sheetId="2" r:id="rId1"/>
    <sheet name="首期" sheetId="3" r:id="rId2"/>
    <sheet name="中期" sheetId="4" r:id="rId3"/>
    <sheet name="尾期" sheetId="5" r:id="rId4"/>
    <sheet name="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44525" concurrentCalc="0"/>
</workbook>
</file>

<file path=xl/sharedStrings.xml><?xml version="1.0" encoding="utf-8"?>
<sst xmlns="http://schemas.openxmlformats.org/spreadsheetml/2006/main" count="739" uniqueCount="301">
  <si>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</si>
  <si>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</si>
  <si>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</si>
  <si>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</si>
  <si>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</si>
  <si>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</si>
  <si>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</si>
  <si>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</si>
  <si>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</si>
  <si>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</si>
  <si>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</si>
  <si>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</si>
  <si>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</si>
  <si>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</si>
  <si>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</si>
  <si>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</si>
  <si>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</si>
  <si>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</si>
  <si>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</si>
  <si>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</si>
  <si>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</si>
  <si>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</si>
  <si>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</si>
  <si>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</si>
  <si>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</si>
  <si>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</si>
  <si>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</si>
  <si>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</si>
  <si>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TAMMAL81249</t>
  </si>
  <si>
    <t>合同交期</t>
  </si>
  <si>
    <t>产前确认样</t>
  </si>
  <si>
    <t>有</t>
  </si>
  <si>
    <t>无</t>
  </si>
  <si>
    <t>品名</t>
  </si>
  <si>
    <t>男式徒步短裤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</si>
  <si>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</si>
  <si>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</si>
  <si>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</si>
  <si>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</si>
  <si>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</si>
  <si>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</si>
  <si>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</si>
  <si>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</si>
  <si>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</si>
  <si>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</si>
  <si>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</si>
  <si>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</si>
  <si>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</si>
  <si>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</si>
  <si>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</si>
  <si>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</si>
  <si>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</si>
  <si>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</si>
  <si>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</si>
  <si>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</si>
  <si>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</si>
  <si>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</si>
  <si>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</si>
  <si>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</si>
  <si>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</si>
  <si>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</si>
  <si>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</si>
  <si>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</si>
  <si>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</si>
  <si>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</si>
  <si>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</si>
  <si>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</si>
  <si>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</si>
  <si>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</si>
  <si>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</si>
  <si>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</si>
  <si>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</si>
  <si>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</si>
  <si>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</si>
  <si>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</si>
  <si>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</si>
  <si>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</si>
  <si>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</si>
  <si>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</si>
  <si>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</si>
  <si>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</si>
  <si>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</si>
  <si>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</si>
  <si>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</si>
  <si>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</si>
  <si>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</si>
  <si>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</si>
  <si>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</si>
  <si>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</si>
  <si>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</si>
  <si>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</si>
  <si>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1.粘扣不对成，</t>
  </si>
  <si>
    <t>2。包缝线开线，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</si>
  <si>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</si>
  <si>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</si>
  <si>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</si>
  <si>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</si>
  <si>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</si>
  <si>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</si>
  <si>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</si>
  <si>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</si>
  <si>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</si>
  <si>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</si>
  <si>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</si>
  <si>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</si>
  <si>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杨金铃</t>
  </si>
  <si>
    <t>【整改结果】</t>
  </si>
  <si>
    <t>李泽峰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</si>
  <si>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</si>
  <si>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</si>
  <si>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</si>
  <si>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</si>
  <si>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</si>
  <si>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</si>
  <si>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</si>
  <si>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</si>
  <si>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齐色齐号1箱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</si>
  <si>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</si>
  <si>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</si>
  <si>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</si>
  <si>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</si>
  <si>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</t>
  </si>
  <si>
    <t>2.线头，</t>
  </si>
  <si>
    <t>3.裤脚压线宽窄。</t>
  </si>
  <si>
    <t>【整改的严重缺陷及整改复核时间】</t>
  </si>
  <si>
    <t>李娟格</t>
  </si>
  <si>
    <t>李晓龙</t>
  </si>
  <si>
    <t>潘金刚</t>
  </si>
  <si>
    <t>QC出货报告书</t>
  </si>
  <si>
    <t>产品名称</t>
  </si>
  <si>
    <t>合同日期</t>
  </si>
  <si>
    <t>检验资料确认</t>
  </si>
  <si>
    <t>交货形式</t>
  </si>
  <si>
    <t>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</si>
  <si>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</si>
  <si>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</si>
  <si>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</si>
  <si>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</si>
  <si>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</si>
  <si>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</si>
  <si>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</si>
  <si>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</si>
  <si>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</si>
  <si>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</si>
  <si>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</si>
  <si>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</si>
  <si>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</si>
  <si>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</si>
  <si>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</si>
  <si>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</si>
  <si>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</si>
  <si>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</si>
  <si>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</si>
  <si>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</si>
  <si>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</si>
  <si>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</si>
  <si>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</si>
  <si>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</si>
  <si>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</si>
  <si>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</si>
  <si>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</si>
  <si>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</si>
  <si>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</si>
  <si>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</si>
  <si>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</si>
  <si>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</si>
  <si>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</si>
  <si>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1.脚口压线接线1件。</t>
  </si>
  <si>
    <t>2.魔术贴错位1件，</t>
  </si>
  <si>
    <t>3.兜结子高低1件。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</si>
  <si>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</si>
  <si>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</si>
  <si>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</si>
  <si>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</si>
  <si>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</si>
  <si>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</si>
  <si>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尾期验货抽验合格，验货过程中出现的不良品，㐇改正，可以出货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</si>
  <si>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</si>
  <si>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</si>
  <si>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</si>
  <si>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</si>
  <si>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</si>
  <si>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</si>
  <si>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</si>
  <si>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</si>
  <si>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</si>
  <si>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</si>
  <si>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</si>
  <si>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</si>
  <si>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黑色</t>
  </si>
  <si>
    <t>裤外侧长</t>
  </si>
  <si>
    <t>0.5/0/0.</t>
  </si>
  <si>
    <t>0.8/0.5/0.</t>
  </si>
  <si>
    <t>0/0/0</t>
  </si>
  <si>
    <t>0.5/0.5/0.</t>
  </si>
  <si>
    <t>腰围（平量）</t>
  </si>
  <si>
    <t>0/0/-0.5</t>
  </si>
  <si>
    <t>0/-0.5/0/</t>
  </si>
  <si>
    <t>0/0/0/</t>
  </si>
  <si>
    <t>0/0/-0.6</t>
  </si>
  <si>
    <t>腰围（拉量）</t>
  </si>
  <si>
    <t>0/0.5/0.</t>
  </si>
  <si>
    <t>臀围</t>
  </si>
  <si>
    <t>腿围/2</t>
  </si>
  <si>
    <t>脚口/2，松量</t>
  </si>
  <si>
    <t>前裆长</t>
  </si>
  <si>
    <t>后裆长</t>
  </si>
  <si>
    <t>总档长</t>
  </si>
  <si>
    <t>腰头高</t>
  </si>
  <si>
    <t xml:space="preserve">    1. 初期请洗测2-3件，有问题的另加测量数量。</t>
  </si>
  <si>
    <t>2.中期验货需要齐色码洗水测试，并填写洗水前后尺寸</t>
  </si>
  <si>
    <t>验货时间：4-15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</si>
  <si>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</si>
  <si>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</si>
  <si>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</si>
  <si>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</si>
  <si>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</si>
  <si>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</si>
  <si>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</si>
  <si>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</si>
  <si>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</si>
  <si>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</si>
  <si>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</si>
  <si>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</si>
  <si>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</si>
  <si>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</si>
  <si>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</si>
  <si>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</si>
  <si>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</si>
  <si>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</si>
  <si>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</si>
  <si>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</si>
  <si>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FW09620</t>
  </si>
  <si>
    <t>23SS深卡其/P51//</t>
  </si>
  <si>
    <t>恒利</t>
  </si>
  <si>
    <t>YES</t>
  </si>
  <si>
    <t>19SS黑色/E77//</t>
  </si>
  <si>
    <t>制表时间：3-15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</si>
  <si>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</si>
  <si>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</si>
  <si>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</si>
  <si>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</si>
  <si>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</si>
  <si>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</si>
  <si>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</si>
  <si>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</si>
  <si>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</si>
  <si>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</si>
  <si>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</si>
  <si>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</si>
  <si>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</si>
  <si>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</si>
  <si>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</si>
  <si>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</si>
  <si>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</si>
  <si>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</si>
  <si>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</si>
  <si>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</si>
  <si>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</si>
  <si>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</si>
  <si>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</si>
  <si>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</si>
  <si>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</si>
  <si>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BB00003</t>
  </si>
  <si>
    <t xml:space="preserve">弹力后领带（1CM） </t>
  </si>
  <si>
    <t>东莞市泰丰服装辅料有限公司</t>
  </si>
  <si>
    <t>YK00021</t>
  </si>
  <si>
    <t>门襟拉链</t>
  </si>
  <si>
    <t>ykk</t>
  </si>
  <si>
    <t>物料6</t>
  </si>
  <si>
    <t>物料7</t>
  </si>
  <si>
    <t>物料8</t>
  </si>
  <si>
    <t>物料9</t>
  </si>
  <si>
    <t>物料10</t>
  </si>
  <si>
    <t>LP00157</t>
  </si>
  <si>
    <t xml:space="preserve">TOREAD微笑头小拉袢（绳体间反光点） </t>
  </si>
  <si>
    <t>上海东龙服饰有限公司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</si>
  <si>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</si>
  <si>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</si>
  <si>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</si>
  <si>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</si>
  <si>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</si>
  <si>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</si>
  <si>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</si>
  <si>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</si>
  <si>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</si>
  <si>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</si>
  <si>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</si>
  <si>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</si>
  <si>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</si>
  <si>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</si>
  <si>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</si>
  <si>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</si>
  <si>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</si>
  <si>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</si>
  <si>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</si>
  <si>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</si>
  <si>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'东莞泰丰</t>
  </si>
  <si>
    <t>'SJ00010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</si>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</sst>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9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69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10" fillId="0" borderId="0">
      <alignment horizontal="center" vertical="center"/>
    </xf>
    <xf numFmtId="41" fontId="31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14" borderId="70" applyNumberFormat="0" applyFon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7" fillId="0" borderId="7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3" fillId="18" borderId="73" applyNumberFormat="0" applyAlignment="0" applyProtection="0">
      <alignment vertical="center"/>
    </xf>
    <xf numFmtId="0" fontId="44" fillId="18" borderId="69" applyNumberFormat="0" applyAlignment="0" applyProtection="0">
      <alignment vertical="center"/>
    </xf>
    <xf numFmtId="0" fontId="45" fillId="19" borderId="74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50" fillId="0" borderId="0">
      <alignment horizontal="center" vertical="center"/>
    </xf>
    <xf numFmtId="0" fontId="51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36" fillId="0" borderId="0">
      <alignment vertical="center"/>
    </xf>
  </cellStyleXfs>
  <cellXfs count="3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 wrapText="1"/>
    </xf>
    <xf numFmtId="0" fontId="10" fillId="4" borderId="9" xfId="5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0" borderId="2" xfId="49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3" borderId="11" xfId="49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12" fillId="4" borderId="0" xfId="53" applyFont="1" applyFill="1"/>
    <xf numFmtId="0" fontId="13" fillId="4" borderId="0" xfId="53" applyFont="1" applyFill="1" applyAlignment="1">
      <alignment horizontal="center"/>
    </xf>
    <xf numFmtId="0" fontId="12" fillId="4" borderId="0" xfId="53" applyFont="1" applyFill="1" applyAlignment="1">
      <alignment horizontal="center"/>
    </xf>
    <xf numFmtId="0" fontId="13" fillId="4" borderId="12" xfId="51" applyFont="1" applyFill="1" applyBorder="1" applyAlignment="1">
      <alignment horizontal="left" vertical="center"/>
    </xf>
    <xf numFmtId="0" fontId="12" fillId="4" borderId="13" xfId="51" applyFont="1" applyFill="1" applyBorder="1" applyAlignment="1">
      <alignment horizontal="center" vertical="center"/>
    </xf>
    <xf numFmtId="0" fontId="13" fillId="4" borderId="13" xfId="51" applyFont="1" applyFill="1" applyBorder="1">
      <alignment vertical="center"/>
    </xf>
    <xf numFmtId="0" fontId="12" fillId="4" borderId="13" xfId="53" applyFont="1" applyFill="1" applyBorder="1" applyAlignment="1">
      <alignment horizontal="center"/>
    </xf>
    <xf numFmtId="0" fontId="13" fillId="4" borderId="14" xfId="53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 vertical="center"/>
    </xf>
    <xf numFmtId="0" fontId="12" fillId="4" borderId="2" xfId="53" applyFont="1" applyFill="1" applyBorder="1" applyAlignment="1">
      <alignment horizontal="center"/>
    </xf>
    <xf numFmtId="176" fontId="14" fillId="0" borderId="2" xfId="52" applyNumberFormat="1" applyFont="1" applyBorder="1" applyAlignment="1">
      <alignment horizontal="center"/>
    </xf>
    <xf numFmtId="0" fontId="15" fillId="0" borderId="2" xfId="50" applyFont="1" applyBorder="1" applyAlignment="1">
      <alignment horizontal="center" vertical="center"/>
    </xf>
    <xf numFmtId="0" fontId="15" fillId="0" borderId="2" xfId="50" applyFont="1" applyBorder="1" applyAlignment="1">
      <alignment horizontal="center"/>
    </xf>
    <xf numFmtId="0" fontId="15" fillId="5" borderId="2" xfId="50" applyFont="1" applyFill="1" applyBorder="1" applyAlignment="1">
      <alignment horizontal="center"/>
    </xf>
    <xf numFmtId="0" fontId="15" fillId="0" borderId="2" xfId="52" applyFont="1" applyBorder="1" applyAlignment="1">
      <alignment horizontal="center"/>
    </xf>
    <xf numFmtId="176" fontId="14" fillId="6" borderId="2" xfId="52" applyNumberFormat="1" applyFont="1" applyFill="1" applyBorder="1" applyAlignment="1">
      <alignment horizontal="center"/>
    </xf>
    <xf numFmtId="0" fontId="15" fillId="6" borderId="2" xfId="50" applyFont="1" applyFill="1" applyBorder="1" applyAlignment="1">
      <alignment horizontal="center" vertical="center"/>
    </xf>
    <xf numFmtId="0" fontId="13" fillId="4" borderId="0" xfId="53" applyFont="1" applyFill="1"/>
    <xf numFmtId="0" fontId="0" fillId="4" borderId="0" xfId="54" applyFont="1" applyFill="1">
      <alignment vertical="center"/>
    </xf>
    <xf numFmtId="0" fontId="13" fillId="4" borderId="13" xfId="51" applyFont="1" applyFill="1" applyBorder="1" applyAlignment="1">
      <alignment horizontal="left" vertical="center"/>
    </xf>
    <xf numFmtId="0" fontId="12" fillId="4" borderId="15" xfId="51" applyFont="1" applyFill="1" applyBorder="1" applyAlignment="1">
      <alignment horizontal="center" vertical="center"/>
    </xf>
    <xf numFmtId="0" fontId="13" fillId="4" borderId="16" xfId="53" applyFon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3" fillId="4" borderId="2" xfId="54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14" fontId="13" fillId="4" borderId="0" xfId="53" applyNumberFormat="1" applyFont="1" applyFill="1"/>
    <xf numFmtId="0" fontId="18" fillId="0" borderId="0" xfId="51" applyAlignment="1">
      <alignment horizontal="left" vertical="center"/>
    </xf>
    <xf numFmtId="0" fontId="19" fillId="0" borderId="17" xfId="51" applyFont="1" applyBorder="1" applyAlignment="1">
      <alignment horizontal="center" vertical="top"/>
    </xf>
    <xf numFmtId="0" fontId="20" fillId="0" borderId="18" xfId="51" applyFont="1" applyBorder="1" applyAlignment="1">
      <alignment horizontal="left" vertical="center"/>
    </xf>
    <xf numFmtId="0" fontId="21" fillId="0" borderId="19" xfId="51" applyFont="1" applyBorder="1" applyAlignment="1">
      <alignment horizontal="center" vertical="center"/>
    </xf>
    <xf numFmtId="0" fontId="20" fillId="0" borderId="19" xfId="51" applyFont="1" applyBorder="1" applyAlignment="1">
      <alignment horizontal="center" vertical="center"/>
    </xf>
    <xf numFmtId="0" fontId="22" fillId="0" borderId="19" xfId="51" applyFont="1" applyBorder="1">
      <alignment vertical="center"/>
    </xf>
    <xf numFmtId="0" fontId="20" fillId="0" borderId="19" xfId="51" applyFont="1" applyBorder="1">
      <alignment vertical="center"/>
    </xf>
    <xf numFmtId="0" fontId="22" fillId="0" borderId="19" xfId="51" applyFont="1" applyBorder="1" applyAlignment="1">
      <alignment horizontal="center" vertical="center"/>
    </xf>
    <xf numFmtId="0" fontId="20" fillId="0" borderId="20" xfId="51" applyFont="1" applyBorder="1">
      <alignment vertical="center"/>
    </xf>
    <xf numFmtId="0" fontId="21" fillId="0" borderId="21" xfId="51" applyFont="1" applyBorder="1" applyAlignment="1">
      <alignment horizontal="center" vertical="center"/>
    </xf>
    <xf numFmtId="0" fontId="20" fillId="0" borderId="21" xfId="51" applyFont="1" applyBorder="1">
      <alignment vertical="center"/>
    </xf>
    <xf numFmtId="58" fontId="22" fillId="0" borderId="21" xfId="51" applyNumberFormat="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0" fillId="0" borderId="21" xfId="51" applyFont="1" applyBorder="1" applyAlignment="1">
      <alignment horizontal="center" vertical="center"/>
    </xf>
    <xf numFmtId="0" fontId="20" fillId="0" borderId="20" xfId="51" applyFont="1" applyBorder="1" applyAlignment="1">
      <alignment horizontal="left" vertical="center"/>
    </xf>
    <xf numFmtId="0" fontId="21" fillId="0" borderId="21" xfId="51" applyFont="1" applyBorder="1">
      <alignment vertical="center"/>
    </xf>
    <xf numFmtId="0" fontId="21" fillId="0" borderId="22" xfId="51" applyFont="1" applyBorder="1">
      <alignment vertical="center"/>
    </xf>
    <xf numFmtId="0" fontId="20" fillId="0" borderId="21" xfId="51" applyFont="1" applyBorder="1" applyAlignment="1">
      <alignment horizontal="left" vertical="center"/>
    </xf>
    <xf numFmtId="0" fontId="20" fillId="0" borderId="23" xfId="51" applyFont="1" applyBorder="1">
      <alignment vertical="center"/>
    </xf>
    <xf numFmtId="0" fontId="21" fillId="0" borderId="24" xfId="51" applyFont="1" applyBorder="1" applyAlignment="1">
      <alignment horizontal="right" vertical="center"/>
    </xf>
    <xf numFmtId="0" fontId="20" fillId="0" borderId="24" xfId="51" applyFont="1" applyBorder="1">
      <alignment vertical="center"/>
    </xf>
    <xf numFmtId="0" fontId="22" fillId="0" borderId="24" xfId="51" applyFont="1" applyBorder="1">
      <alignment vertical="center"/>
    </xf>
    <xf numFmtId="0" fontId="22" fillId="0" borderId="24" xfId="51" applyFont="1" applyBorder="1" applyAlignment="1">
      <alignment horizontal="left" vertical="center"/>
    </xf>
    <xf numFmtId="0" fontId="20" fillId="0" borderId="24" xfId="51" applyFont="1" applyBorder="1" applyAlignment="1">
      <alignment horizontal="left" vertical="center"/>
    </xf>
    <xf numFmtId="0" fontId="20" fillId="0" borderId="0" xfId="51" applyFont="1">
      <alignment vertical="center"/>
    </xf>
    <xf numFmtId="0" fontId="22" fillId="0" borderId="0" xfId="51" applyFont="1">
      <alignment vertical="center"/>
    </xf>
    <xf numFmtId="0" fontId="22" fillId="0" borderId="0" xfId="51" applyFont="1" applyAlignment="1">
      <alignment horizontal="left" vertical="center"/>
    </xf>
    <xf numFmtId="0" fontId="20" fillId="0" borderId="18" xfId="51" applyFont="1" applyBorder="1">
      <alignment vertical="center"/>
    </xf>
    <xf numFmtId="0" fontId="22" fillId="0" borderId="25" xfId="51" applyFont="1" applyBorder="1" applyAlignment="1">
      <alignment horizontal="center" vertical="center"/>
    </xf>
    <xf numFmtId="0" fontId="22" fillId="0" borderId="26" xfId="51" applyFont="1" applyBorder="1" applyAlignment="1">
      <alignment horizontal="center" vertical="center"/>
    </xf>
    <xf numFmtId="0" fontId="22" fillId="0" borderId="21" xfId="51" applyFont="1" applyBorder="1" applyAlignment="1">
      <alignment horizontal="left" vertical="center"/>
    </xf>
    <xf numFmtId="0" fontId="22" fillId="0" borderId="21" xfId="51" applyFont="1" applyBorder="1">
      <alignment vertical="center"/>
    </xf>
    <xf numFmtId="0" fontId="22" fillId="0" borderId="27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16" fillId="0" borderId="29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0" fontId="20" fillId="0" borderId="19" xfId="51" applyFont="1" applyBorder="1" applyAlignment="1">
      <alignment horizontal="left" vertical="center"/>
    </xf>
    <xf numFmtId="0" fontId="22" fillId="0" borderId="20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0" xfId="51" applyFont="1" applyBorder="1" applyAlignment="1">
      <alignment horizontal="left" vertical="center" wrapText="1"/>
    </xf>
    <xf numFmtId="0" fontId="22" fillId="0" borderId="21" xfId="51" applyFont="1" applyBorder="1" applyAlignment="1">
      <alignment horizontal="left" vertical="center" wrapText="1"/>
    </xf>
    <xf numFmtId="0" fontId="20" fillId="0" borderId="23" xfId="51" applyFont="1" applyBorder="1" applyAlignment="1">
      <alignment horizontal="left" vertical="center"/>
    </xf>
    <xf numFmtId="0" fontId="18" fillId="0" borderId="24" xfId="51" applyBorder="1" applyAlignment="1">
      <alignment horizontal="center" vertical="center"/>
    </xf>
    <xf numFmtId="0" fontId="20" fillId="0" borderId="30" xfId="51" applyFont="1" applyBorder="1" applyAlignment="1">
      <alignment horizontal="center" vertical="center"/>
    </xf>
    <xf numFmtId="0" fontId="20" fillId="0" borderId="31" xfId="51" applyFont="1" applyBorder="1" applyAlignment="1">
      <alignment horizontal="left" vertical="center"/>
    </xf>
    <xf numFmtId="0" fontId="20" fillId="0" borderId="26" xfId="51" applyFont="1" applyBorder="1" applyAlignment="1">
      <alignment horizontal="left" vertical="center"/>
    </xf>
    <xf numFmtId="0" fontId="18" fillId="0" borderId="29" xfId="51" applyBorder="1" applyAlignment="1">
      <alignment horizontal="left" vertical="center"/>
    </xf>
    <xf numFmtId="0" fontId="18" fillId="0" borderId="28" xfId="5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2" fillId="0" borderId="32" xfId="51" applyFont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16" fillId="0" borderId="18" xfId="51" applyFont="1" applyBorder="1" applyAlignment="1">
      <alignment horizontal="left" vertical="center"/>
    </xf>
    <xf numFmtId="0" fontId="16" fillId="0" borderId="1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22" fillId="0" borderId="24" xfId="51" applyFont="1" applyBorder="1" applyAlignment="1">
      <alignment horizontal="center" vertical="center"/>
    </xf>
    <xf numFmtId="58" fontId="22" fillId="0" borderId="24" xfId="51" applyNumberFormat="1" applyFont="1" applyBorder="1">
      <alignment vertical="center"/>
    </xf>
    <xf numFmtId="0" fontId="20" fillId="0" borderId="24" xfId="51" applyFont="1" applyBorder="1" applyAlignment="1">
      <alignment horizontal="center" vertical="center"/>
    </xf>
    <xf numFmtId="0" fontId="22" fillId="0" borderId="35" xfId="51" applyFont="1" applyBorder="1" applyAlignment="1">
      <alignment horizontal="center" vertical="center"/>
    </xf>
    <xf numFmtId="0" fontId="20" fillId="0" borderId="22" xfId="51" applyFont="1" applyBorder="1" applyAlignment="1">
      <alignment horizontal="center" vertical="center"/>
    </xf>
    <xf numFmtId="0" fontId="22" fillId="0" borderId="22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center" vertical="center"/>
    </xf>
    <xf numFmtId="0" fontId="16" fillId="0" borderId="38" xfId="51" applyFont="1" applyBorder="1" applyAlignment="1">
      <alignment horizontal="left" vertical="center"/>
    </xf>
    <xf numFmtId="0" fontId="20" fillId="0" borderId="35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0" fontId="22" fillId="0" borderId="38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 wrapText="1"/>
    </xf>
    <xf numFmtId="0" fontId="18" fillId="0" borderId="36" xfId="51" applyBorder="1" applyAlignment="1">
      <alignment horizontal="center" vertical="center"/>
    </xf>
    <xf numFmtId="0" fontId="20" fillId="0" borderId="37" xfId="51" applyFont="1" applyBorder="1" applyAlignment="1">
      <alignment horizontal="left" vertical="center"/>
    </xf>
    <xf numFmtId="0" fontId="18" fillId="0" borderId="38" xfId="5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0" fontId="16" fillId="0" borderId="35" xfId="51" applyFont="1" applyBorder="1" applyAlignment="1">
      <alignment horizontal="left" vertical="center"/>
    </xf>
    <xf numFmtId="0" fontId="22" fillId="0" borderId="36" xfId="51" applyFont="1" applyBorder="1" applyAlignment="1">
      <alignment horizontal="center" vertical="center"/>
    </xf>
    <xf numFmtId="0" fontId="24" fillId="0" borderId="17" xfId="51" applyFont="1" applyBorder="1" applyAlignment="1">
      <alignment horizontal="center" vertical="top"/>
    </xf>
    <xf numFmtId="0" fontId="23" fillId="0" borderId="40" xfId="51" applyFont="1" applyBorder="1" applyAlignment="1">
      <alignment horizontal="left" vertical="center"/>
    </xf>
    <xf numFmtId="0" fontId="21" fillId="0" borderId="41" xfId="51" applyFont="1" applyBorder="1" applyAlignment="1">
      <alignment horizontal="center" vertical="center"/>
    </xf>
    <xf numFmtId="0" fontId="23" fillId="0" borderId="41" xfId="51" applyFont="1" applyBorder="1" applyAlignment="1">
      <alignment horizontal="center" vertical="center"/>
    </xf>
    <xf numFmtId="0" fontId="16" fillId="0" borderId="41" xfId="51" applyFont="1" applyBorder="1" applyAlignment="1">
      <alignment horizontal="left" vertical="center"/>
    </xf>
    <xf numFmtId="0" fontId="16" fillId="0" borderId="18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16" fillId="0" borderId="35" xfId="51" applyFont="1" applyBorder="1" applyAlignment="1">
      <alignment horizontal="center" vertical="center"/>
    </xf>
    <xf numFmtId="0" fontId="23" fillId="0" borderId="18" xfId="51" applyFont="1" applyBorder="1" applyAlignment="1">
      <alignment horizontal="center" vertical="center"/>
    </xf>
    <xf numFmtId="0" fontId="23" fillId="0" borderId="19" xfId="51" applyFont="1" applyBorder="1" applyAlignment="1">
      <alignment horizontal="center" vertical="center"/>
    </xf>
    <xf numFmtId="0" fontId="23" fillId="0" borderId="35" xfId="51" applyFont="1" applyBorder="1" applyAlignment="1">
      <alignment horizontal="center" vertical="center"/>
    </xf>
    <xf numFmtId="0" fontId="16" fillId="0" borderId="20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1" fillId="0" borderId="22" xfId="51" applyFont="1" applyBorder="1" applyAlignment="1">
      <alignment horizontal="left" vertical="center"/>
    </xf>
    <xf numFmtId="0" fontId="16" fillId="0" borderId="21" xfId="51" applyFont="1" applyBorder="1" applyAlignment="1">
      <alignment horizontal="left" vertical="center"/>
    </xf>
    <xf numFmtId="14" fontId="21" fillId="0" borderId="21" xfId="51" applyNumberFormat="1" applyFont="1" applyBorder="1" applyAlignment="1">
      <alignment horizontal="center" vertical="center"/>
    </xf>
    <xf numFmtId="14" fontId="21" fillId="0" borderId="22" xfId="51" applyNumberFormat="1" applyFont="1" applyBorder="1" applyAlignment="1">
      <alignment horizontal="center" vertical="center"/>
    </xf>
    <xf numFmtId="0" fontId="16" fillId="0" borderId="20" xfId="51" applyFont="1" applyBorder="1">
      <alignment vertical="center"/>
    </xf>
    <xf numFmtId="0" fontId="16" fillId="0" borderId="21" xfId="51" applyFont="1" applyBorder="1">
      <alignment vertical="center"/>
    </xf>
    <xf numFmtId="0" fontId="16" fillId="0" borderId="20" xfId="51" applyFont="1" applyBorder="1" applyAlignment="1">
      <alignment horizontal="center" vertical="center"/>
    </xf>
    <xf numFmtId="0" fontId="21" fillId="0" borderId="27" xfId="51" applyFont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18" fillId="0" borderId="21" xfId="51" applyBorder="1">
      <alignment vertical="center"/>
    </xf>
    <xf numFmtId="0" fontId="21" fillId="0" borderId="20" xfId="51" applyFont="1" applyBorder="1" applyAlignment="1">
      <alignment horizontal="left" vertical="center"/>
    </xf>
    <xf numFmtId="0" fontId="16" fillId="0" borderId="23" xfId="51" applyFont="1" applyBorder="1" applyAlignment="1">
      <alignment horizontal="left" vertical="center"/>
    </xf>
    <xf numFmtId="0" fontId="21" fillId="0" borderId="24" xfId="51" applyFont="1" applyBorder="1" applyAlignment="1">
      <alignment horizontal="center" vertical="center"/>
    </xf>
    <xf numFmtId="0" fontId="21" fillId="0" borderId="36" xfId="51" applyFont="1" applyBorder="1" applyAlignment="1">
      <alignment horizontal="center" vertical="center"/>
    </xf>
    <xf numFmtId="0" fontId="16" fillId="0" borderId="24" xfId="51" applyFont="1" applyBorder="1" applyAlignment="1">
      <alignment horizontal="left" vertical="center"/>
    </xf>
    <xf numFmtId="14" fontId="21" fillId="0" borderId="24" xfId="51" applyNumberFormat="1" applyFont="1" applyBorder="1" applyAlignment="1">
      <alignment horizontal="center" vertical="center"/>
    </xf>
    <xf numFmtId="14" fontId="21" fillId="0" borderId="36" xfId="51" applyNumberFormat="1" applyFont="1" applyBorder="1" applyAlignment="1">
      <alignment horizontal="center" vertical="center"/>
    </xf>
    <xf numFmtId="0" fontId="21" fillId="0" borderId="23" xfId="51" applyFont="1" applyBorder="1" applyAlignment="1">
      <alignment horizontal="left" vertical="center"/>
    </xf>
    <xf numFmtId="0" fontId="23" fillId="0" borderId="0" xfId="51" applyFont="1" applyAlignment="1">
      <alignment horizontal="left" vertical="center"/>
    </xf>
    <xf numFmtId="0" fontId="16" fillId="0" borderId="18" xfId="51" applyFont="1" applyBorder="1">
      <alignment vertical="center"/>
    </xf>
    <xf numFmtId="0" fontId="18" fillId="0" borderId="19" xfId="5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18" fillId="0" borderId="19" xfId="51" applyBorder="1">
      <alignment vertical="center"/>
    </xf>
    <xf numFmtId="0" fontId="16" fillId="0" borderId="19" xfId="51" applyFont="1" applyBorder="1">
      <alignment vertical="center"/>
    </xf>
    <xf numFmtId="0" fontId="18" fillId="0" borderId="21" xfId="51" applyBorder="1" applyAlignment="1">
      <alignment horizontal="left" vertical="center"/>
    </xf>
    <xf numFmtId="0" fontId="16" fillId="0" borderId="0" xfId="51" applyFont="1" applyAlignment="1">
      <alignment horizontal="left" vertical="center"/>
    </xf>
    <xf numFmtId="0" fontId="22" fillId="0" borderId="18" xfId="51" applyFont="1" applyBorder="1" applyAlignment="1">
      <alignment horizontal="left" vertical="center"/>
    </xf>
    <xf numFmtId="0" fontId="22" fillId="0" borderId="19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1" fillId="0" borderId="24" xfId="51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23" xfId="51" applyFont="1" applyBorder="1" applyAlignment="1">
      <alignment horizontal="center" vertical="center"/>
    </xf>
    <xf numFmtId="0" fontId="16" fillId="0" borderId="24" xfId="51" applyFont="1" applyBorder="1" applyAlignment="1">
      <alignment horizontal="center" vertical="center"/>
    </xf>
    <xf numFmtId="0" fontId="16" fillId="0" borderId="21" xfId="51" applyFont="1" applyBorder="1" applyAlignment="1">
      <alignment horizontal="center" vertical="center"/>
    </xf>
    <xf numFmtId="0" fontId="16" fillId="0" borderId="32" xfId="51" applyFont="1" applyBorder="1" applyAlignment="1">
      <alignment horizontal="left" vertical="center"/>
    </xf>
    <xf numFmtId="0" fontId="16" fillId="0" borderId="33" xfId="51" applyFont="1" applyBorder="1" applyAlignment="1">
      <alignment horizontal="left" vertical="center"/>
    </xf>
    <xf numFmtId="0" fontId="21" fillId="0" borderId="31" xfId="51" applyFont="1" applyBorder="1" applyAlignment="1">
      <alignment horizontal="left" vertical="center"/>
    </xf>
    <xf numFmtId="0" fontId="21" fillId="0" borderId="26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3" fillId="0" borderId="42" xfId="51" applyFont="1" applyBorder="1">
      <alignment vertical="center"/>
    </xf>
    <xf numFmtId="0" fontId="21" fillId="0" borderId="43" xfId="51" applyFont="1" applyBorder="1" applyAlignment="1">
      <alignment horizontal="center" vertical="center"/>
    </xf>
    <xf numFmtId="0" fontId="23" fillId="0" borderId="43" xfId="51" applyFont="1" applyBorder="1">
      <alignment vertical="center"/>
    </xf>
    <xf numFmtId="0" fontId="21" fillId="0" borderId="43" xfId="51" applyFont="1" applyBorder="1">
      <alignment vertical="center"/>
    </xf>
    <xf numFmtId="58" fontId="18" fillId="0" borderId="43" xfId="51" applyNumberFormat="1" applyBorder="1">
      <alignment vertical="center"/>
    </xf>
    <xf numFmtId="0" fontId="23" fillId="0" borderId="43" xfId="51" applyFont="1" applyBorder="1" applyAlignment="1">
      <alignment horizontal="center" vertical="center"/>
    </xf>
    <xf numFmtId="0" fontId="23" fillId="0" borderId="44" xfId="51" applyFont="1" applyBorder="1" applyAlignment="1">
      <alignment horizontal="left" vertical="center"/>
    </xf>
    <xf numFmtId="0" fontId="23" fillId="0" borderId="43" xfId="51" applyFont="1" applyBorder="1" applyAlignment="1">
      <alignment horizontal="left" vertical="center"/>
    </xf>
    <xf numFmtId="0" fontId="23" fillId="0" borderId="45" xfId="51" applyFont="1" applyBorder="1" applyAlignment="1">
      <alignment horizontal="center" vertical="center"/>
    </xf>
    <xf numFmtId="0" fontId="23" fillId="0" borderId="46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58" fontId="23" fillId="0" borderId="43" xfId="51" applyNumberFormat="1" applyFont="1" applyBorder="1">
      <alignment vertical="center"/>
    </xf>
    <xf numFmtId="0" fontId="18" fillId="0" borderId="41" xfId="51" applyBorder="1" applyAlignment="1">
      <alignment horizontal="center" vertical="center"/>
    </xf>
    <xf numFmtId="0" fontId="18" fillId="0" borderId="47" xfId="51" applyBorder="1" applyAlignment="1">
      <alignment horizontal="center" vertical="center"/>
    </xf>
    <xf numFmtId="0" fontId="16" fillId="0" borderId="22" xfId="51" applyFont="1" applyBorder="1" applyAlignment="1">
      <alignment horizontal="center" vertical="center"/>
    </xf>
    <xf numFmtId="0" fontId="21" fillId="0" borderId="36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16" fillId="0" borderId="36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16" fillId="0" borderId="36" xfId="51" applyFont="1" applyBorder="1" applyAlignment="1">
      <alignment horizontal="center" vertical="center"/>
    </xf>
    <xf numFmtId="0" fontId="16" fillId="0" borderId="39" xfId="51" applyFont="1" applyBorder="1" applyAlignment="1">
      <alignment horizontal="left" vertical="center"/>
    </xf>
    <xf numFmtId="0" fontId="21" fillId="0" borderId="37" xfId="51" applyFont="1" applyBorder="1" applyAlignment="1">
      <alignment horizontal="left" vertical="center"/>
    </xf>
    <xf numFmtId="0" fontId="21" fillId="0" borderId="48" xfId="51" applyFont="1" applyBorder="1" applyAlignment="1">
      <alignment horizontal="center" vertical="center"/>
    </xf>
    <xf numFmtId="0" fontId="23" fillId="0" borderId="49" xfId="51" applyFont="1" applyBorder="1" applyAlignment="1">
      <alignment horizontal="left" vertical="center"/>
    </xf>
    <xf numFmtId="0" fontId="23" fillId="0" borderId="50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top"/>
    </xf>
    <xf numFmtId="0" fontId="16" fillId="0" borderId="23" xfId="51" applyFont="1" applyBorder="1">
      <alignment vertical="center"/>
    </xf>
    <xf numFmtId="0" fontId="16" fillId="0" borderId="51" xfId="51" applyFont="1" applyBorder="1" applyAlignment="1">
      <alignment horizontal="left" vertical="center"/>
    </xf>
    <xf numFmtId="0" fontId="16" fillId="0" borderId="30" xfId="51" applyFont="1" applyBorder="1" applyAlignment="1">
      <alignment horizontal="left" vertical="center"/>
    </xf>
    <xf numFmtId="0" fontId="16" fillId="0" borderId="45" xfId="51" applyFont="1" applyBorder="1">
      <alignment vertical="center"/>
    </xf>
    <xf numFmtId="0" fontId="18" fillId="0" borderId="46" xfId="51" applyBorder="1" applyAlignment="1">
      <alignment horizontal="left" vertical="center"/>
    </xf>
    <xf numFmtId="0" fontId="21" fillId="0" borderId="46" xfId="51" applyFont="1" applyBorder="1" applyAlignment="1">
      <alignment horizontal="left" vertical="center"/>
    </xf>
    <xf numFmtId="0" fontId="18" fillId="0" borderId="46" xfId="51" applyBorder="1">
      <alignment vertical="center"/>
    </xf>
    <xf numFmtId="0" fontId="16" fillId="0" borderId="46" xfId="51" applyFont="1" applyBorder="1">
      <alignment vertical="center"/>
    </xf>
    <xf numFmtId="0" fontId="16" fillId="0" borderId="45" xfId="51" applyFont="1" applyBorder="1" applyAlignment="1">
      <alignment horizontal="center" vertical="center"/>
    </xf>
    <xf numFmtId="0" fontId="21" fillId="0" borderId="46" xfId="51" applyFont="1" applyBorder="1" applyAlignment="1">
      <alignment horizontal="center" vertical="center"/>
    </xf>
    <xf numFmtId="0" fontId="16" fillId="0" borderId="46" xfId="51" applyFont="1" applyBorder="1" applyAlignment="1">
      <alignment horizontal="center" vertical="center"/>
    </xf>
    <xf numFmtId="0" fontId="18" fillId="0" borderId="46" xfId="51" applyBorder="1" applyAlignment="1">
      <alignment horizontal="center" vertical="center"/>
    </xf>
    <xf numFmtId="0" fontId="18" fillId="0" borderId="21" xfId="51" applyBorder="1" applyAlignment="1">
      <alignment horizontal="center" vertical="center"/>
    </xf>
    <xf numFmtId="0" fontId="16" fillId="0" borderId="32" xfId="51" applyFont="1" applyBorder="1" applyAlignment="1">
      <alignment horizontal="left" vertical="center" wrapText="1"/>
    </xf>
    <xf numFmtId="0" fontId="16" fillId="0" borderId="33" xfId="51" applyFont="1" applyBorder="1" applyAlignment="1">
      <alignment horizontal="left" vertical="center" wrapText="1"/>
    </xf>
    <xf numFmtId="0" fontId="16" fillId="0" borderId="45" xfId="51" applyFont="1" applyBorder="1" applyAlignment="1">
      <alignment horizontal="left" vertical="center"/>
    </xf>
    <xf numFmtId="0" fontId="16" fillId="0" borderId="46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 wrapText="1"/>
    </xf>
    <xf numFmtId="9" fontId="21" fillId="0" borderId="21" xfId="51" applyNumberFormat="1" applyFont="1" applyBorder="1" applyAlignment="1">
      <alignment horizontal="center" vertical="center"/>
    </xf>
    <xf numFmtId="0" fontId="23" fillId="0" borderId="44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9" fontId="21" fillId="0" borderId="31" xfId="51" applyNumberFormat="1" applyFont="1" applyBorder="1" applyAlignment="1">
      <alignment horizontal="left" vertical="center"/>
    </xf>
    <xf numFmtId="9" fontId="21" fillId="0" borderId="26" xfId="51" applyNumberFormat="1" applyFont="1" applyBorder="1" applyAlignment="1">
      <alignment horizontal="left" vertical="center"/>
    </xf>
    <xf numFmtId="9" fontId="21" fillId="0" borderId="32" xfId="51" applyNumberFormat="1" applyFont="1" applyBorder="1" applyAlignment="1">
      <alignment horizontal="left" vertical="center"/>
    </xf>
    <xf numFmtId="9" fontId="21" fillId="0" borderId="33" xfId="51" applyNumberFormat="1" applyFont="1" applyBorder="1" applyAlignment="1">
      <alignment horizontal="left" vertical="center"/>
    </xf>
    <xf numFmtId="0" fontId="20" fillId="0" borderId="45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20" fillId="0" borderId="53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1" fillId="0" borderId="54" xfId="51" applyFont="1" applyBorder="1" applyAlignment="1">
      <alignment horizontal="left" vertical="center"/>
    </xf>
    <xf numFmtId="0" fontId="21" fillId="0" borderId="55" xfId="51" applyFont="1" applyBorder="1" applyAlignment="1">
      <alignment horizontal="left" vertical="center"/>
    </xf>
    <xf numFmtId="0" fontId="23" fillId="0" borderId="40" xfId="51" applyFont="1" applyBorder="1">
      <alignment vertical="center"/>
    </xf>
    <xf numFmtId="0" fontId="27" fillId="0" borderId="43" xfId="51" applyFont="1" applyBorder="1" applyAlignment="1">
      <alignment horizontal="center" vertical="center"/>
    </xf>
    <xf numFmtId="0" fontId="23" fillId="0" borderId="41" xfId="51" applyFont="1" applyBorder="1">
      <alignment vertical="center"/>
    </xf>
    <xf numFmtId="0" fontId="21" fillId="0" borderId="56" xfId="51" applyFont="1" applyBorder="1">
      <alignment vertical="center"/>
    </xf>
    <xf numFmtId="0" fontId="23" fillId="0" borderId="56" xfId="51" applyFont="1" applyBorder="1">
      <alignment vertical="center"/>
    </xf>
    <xf numFmtId="58" fontId="18" fillId="0" borderId="41" xfId="51" applyNumberFormat="1" applyBorder="1">
      <alignment vertical="center"/>
    </xf>
    <xf numFmtId="0" fontId="23" fillId="0" borderId="30" xfId="51" applyFont="1" applyBorder="1" applyAlignment="1">
      <alignment horizontal="center" vertical="center"/>
    </xf>
    <xf numFmtId="0" fontId="21" fillId="0" borderId="51" xfId="51" applyFont="1" applyBorder="1" applyAlignment="1">
      <alignment horizontal="left" vertical="center"/>
    </xf>
    <xf numFmtId="0" fontId="21" fillId="0" borderId="30" xfId="51" applyFont="1" applyBorder="1" applyAlignment="1">
      <alignment horizontal="left" vertical="center"/>
    </xf>
    <xf numFmtId="0" fontId="18" fillId="0" borderId="56" xfId="51" applyBorder="1">
      <alignment vertical="center"/>
    </xf>
    <xf numFmtId="0" fontId="16" fillId="0" borderId="57" xfId="51" applyFont="1" applyBorder="1" applyAlignment="1">
      <alignment horizontal="left" vertical="center"/>
    </xf>
    <xf numFmtId="0" fontId="21" fillId="0" borderId="50" xfId="51" applyFont="1" applyBorder="1" applyAlignment="1">
      <alignment horizontal="left" vertical="center"/>
    </xf>
    <xf numFmtId="0" fontId="16" fillId="0" borderId="0" xfId="51" applyFont="1">
      <alignment vertical="center"/>
    </xf>
    <xf numFmtId="0" fontId="16" fillId="0" borderId="39" xfId="51" applyFont="1" applyBorder="1" applyAlignment="1">
      <alignment horizontal="left" vertical="center" wrapText="1"/>
    </xf>
    <xf numFmtId="0" fontId="16" fillId="0" borderId="50" xfId="51" applyFont="1" applyBorder="1" applyAlignment="1">
      <alignment horizontal="left" vertical="center"/>
    </xf>
    <xf numFmtId="0" fontId="28" fillId="0" borderId="22" xfId="51" applyFont="1" applyBorder="1" applyAlignment="1">
      <alignment horizontal="left" vertical="center" wrapText="1"/>
    </xf>
    <xf numFmtId="0" fontId="28" fillId="0" borderId="22" xfId="51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9" fontId="21" fillId="0" borderId="37" xfId="51" applyNumberFormat="1" applyFont="1" applyBorder="1" applyAlignment="1">
      <alignment horizontal="left" vertical="center"/>
    </xf>
    <xf numFmtId="9" fontId="21" fillId="0" borderId="39" xfId="51" applyNumberFormat="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0" fontId="21" fillId="0" borderId="58" xfId="51" applyFont="1" applyBorder="1" applyAlignment="1">
      <alignment horizontal="left" vertical="center"/>
    </xf>
    <xf numFmtId="0" fontId="23" fillId="0" borderId="59" xfId="51" applyFont="1" applyBorder="1" applyAlignment="1">
      <alignment horizontal="center" vertical="center"/>
    </xf>
    <xf numFmtId="0" fontId="21" fillId="0" borderId="56" xfId="51" applyFont="1" applyBorder="1" applyAlignment="1">
      <alignment horizontal="center" vertical="center"/>
    </xf>
    <xf numFmtId="0" fontId="21" fillId="0" borderId="57" xfId="51" applyFont="1" applyBorder="1" applyAlignment="1">
      <alignment horizontal="center" vertical="center"/>
    </xf>
    <xf numFmtId="0" fontId="21" fillId="0" borderId="57" xfId="51" applyFont="1" applyBorder="1" applyAlignment="1">
      <alignment horizontal="left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/>
    </xf>
    <xf numFmtId="0" fontId="30" fillId="7" borderId="8" xfId="0" applyFont="1" applyFill="1" applyBorder="1" applyAlignment="1">
      <alignment horizontal="center" vertical="center"/>
    </xf>
    <xf numFmtId="0" fontId="30" fillId="7" borderId="2" xfId="0" applyFont="1" applyFill="1" applyBorder="1"/>
    <xf numFmtId="0" fontId="0" fillId="0" borderId="62" xfId="0" applyBorder="1"/>
    <xf numFmtId="0" fontId="0" fillId="7" borderId="2" xfId="0" applyFill="1" applyBorder="1"/>
    <xf numFmtId="0" fontId="0" fillId="0" borderId="63" xfId="0" applyBorder="1"/>
    <xf numFmtId="0" fontId="0" fillId="0" borderId="64" xfId="0" applyBorder="1"/>
    <xf numFmtId="0" fontId="0" fillId="7" borderId="64" xfId="0" applyFill="1" applyBorder="1"/>
    <xf numFmtId="0" fontId="0" fillId="8" borderId="0" xfId="0" applyFill="1"/>
    <xf numFmtId="0" fontId="29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/>
    </xf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5" fillId="0" borderId="2" xfId="49" applyFont="1" applyBorder="1" applyAlignment="1" quotePrefix="1">
      <alignment horizontal="left" vertical="center"/>
    </xf>
    <xf numFmtId="0" fontId="6" fillId="0" borderId="2" xfId="5" applyFont="1" applyBorder="1" applyAlignment="1" quotePrefix="1">
      <alignment horizontal="left" vertical="center"/>
    </xf>
    <xf numFmtId="0" fontId="5" fillId="0" borderId="9" xfId="49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5" fillId="3" borderId="11" xfId="49" applyFont="1" applyFill="1" applyBorder="1" applyAlignment="1" quotePrefix="1">
      <alignment horizontal="center" vertical="center" wrapText="1"/>
    </xf>
    <xf numFmtId="0" fontId="5" fillId="3" borderId="5" xfId="49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40" xfId="11"/>
    <cellStyle name="百分比" xfId="12" builtinId="5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S10" xfId="49"/>
    <cellStyle name="常规 11 17" xfId="50"/>
    <cellStyle name="常规 2" xfId="51"/>
    <cellStyle name="常规 23" xfId="52"/>
    <cellStyle name="常规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6" t="s">
        <v>0</v>
      </c>
      <c r="C2" s="297"/>
      <c r="D2" s="297"/>
      <c r="E2" s="297"/>
      <c r="F2" s="297"/>
      <c r="G2" s="297"/>
      <c r="H2" s="297"/>
      <c r="I2" s="311"/>
    </row>
    <row r="3" ht="27.95" customHeight="1" spans="2:9">
      <c r="B3" s="298"/>
      <c r="C3" s="299"/>
      <c r="D3" s="300" t="s">
        <v>1</v>
      </c>
      <c r="E3" s="301"/>
      <c r="F3" s="302" t="s">
        <v>2</v>
      </c>
      <c r="G3" s="303"/>
      <c r="H3" s="300" t="s">
        <v>3</v>
      </c>
      <c r="I3" s="312"/>
    </row>
    <row r="4" ht="27.95" customHeight="1" spans="2:9">
      <c r="B4" s="298" t="s">
        <v>4</v>
      </c>
      <c r="C4" s="299" t="s">
        <v>5</v>
      </c>
      <c r="D4" s="299" t="s">
        <v>6</v>
      </c>
      <c r="E4" s="299" t="s">
        <v>7</v>
      </c>
      <c r="F4" s="304" t="s">
        <v>6</v>
      </c>
      <c r="G4" s="304" t="s">
        <v>7</v>
      </c>
      <c r="H4" s="299" t="s">
        <v>6</v>
      </c>
      <c r="I4" s="313" t="s">
        <v>7</v>
      </c>
    </row>
    <row r="5" ht="27.95" customHeight="1" spans="2:9">
      <c r="B5" s="305" t="s">
        <v>8</v>
      </c>
      <c r="C5" s="9">
        <v>13</v>
      </c>
      <c r="D5" s="9">
        <v>0</v>
      </c>
      <c r="E5" s="9">
        <v>1</v>
      </c>
      <c r="F5" s="306">
        <v>0</v>
      </c>
      <c r="G5" s="306">
        <v>1</v>
      </c>
      <c r="H5" s="9">
        <v>1</v>
      </c>
      <c r="I5" s="314">
        <v>2</v>
      </c>
    </row>
    <row r="6" ht="27.95" customHeight="1" spans="2:9">
      <c r="B6" s="305" t="s">
        <v>9</v>
      </c>
      <c r="C6" s="9">
        <v>20</v>
      </c>
      <c r="D6" s="9">
        <v>0</v>
      </c>
      <c r="E6" s="9">
        <v>1</v>
      </c>
      <c r="F6" s="306">
        <v>1</v>
      </c>
      <c r="G6" s="306">
        <v>2</v>
      </c>
      <c r="H6" s="9">
        <v>2</v>
      </c>
      <c r="I6" s="314">
        <v>3</v>
      </c>
    </row>
    <row r="7" ht="27.95" customHeight="1" spans="2:9">
      <c r="B7" s="305" t="s">
        <v>10</v>
      </c>
      <c r="C7" s="9">
        <v>32</v>
      </c>
      <c r="D7" s="9">
        <v>0</v>
      </c>
      <c r="E7" s="9">
        <v>1</v>
      </c>
      <c r="F7" s="306">
        <v>2</v>
      </c>
      <c r="G7" s="306">
        <v>3</v>
      </c>
      <c r="H7" s="9">
        <v>3</v>
      </c>
      <c r="I7" s="314">
        <v>4</v>
      </c>
    </row>
    <row r="8" ht="27.95" customHeight="1" spans="2:9">
      <c r="B8" s="305" t="s">
        <v>11</v>
      </c>
      <c r="C8" s="9">
        <v>50</v>
      </c>
      <c r="D8" s="9">
        <v>1</v>
      </c>
      <c r="E8" s="9">
        <v>2</v>
      </c>
      <c r="F8" s="306">
        <v>3</v>
      </c>
      <c r="G8" s="306">
        <v>4</v>
      </c>
      <c r="H8" s="9">
        <v>5</v>
      </c>
      <c r="I8" s="314">
        <v>6</v>
      </c>
    </row>
    <row r="9" ht="27.95" customHeight="1" spans="2:9">
      <c r="B9" s="305" t="s">
        <v>12</v>
      </c>
      <c r="C9" s="9">
        <v>80</v>
      </c>
      <c r="D9" s="9">
        <v>2</v>
      </c>
      <c r="E9" s="9">
        <v>3</v>
      </c>
      <c r="F9" s="306">
        <v>5</v>
      </c>
      <c r="G9" s="306">
        <v>6</v>
      </c>
      <c r="H9" s="9">
        <v>7</v>
      </c>
      <c r="I9" s="314">
        <v>8</v>
      </c>
    </row>
    <row r="10" ht="27.95" customHeight="1" spans="2:9">
      <c r="B10" s="305" t="s">
        <v>13</v>
      </c>
      <c r="C10" s="9">
        <v>125</v>
      </c>
      <c r="D10" s="9">
        <v>3</v>
      </c>
      <c r="E10" s="9">
        <v>4</v>
      </c>
      <c r="F10" s="306">
        <v>7</v>
      </c>
      <c r="G10" s="306">
        <v>8</v>
      </c>
      <c r="H10" s="9">
        <v>10</v>
      </c>
      <c r="I10" s="314">
        <v>11</v>
      </c>
    </row>
    <row r="11" ht="27.95" customHeight="1" spans="2:9">
      <c r="B11" s="305" t="s">
        <v>14</v>
      </c>
      <c r="C11" s="9">
        <v>200</v>
      </c>
      <c r="D11" s="9">
        <v>5</v>
      </c>
      <c r="E11" s="9">
        <v>6</v>
      </c>
      <c r="F11" s="306">
        <v>10</v>
      </c>
      <c r="G11" s="306">
        <v>11</v>
      </c>
      <c r="H11" s="9">
        <v>14</v>
      </c>
      <c r="I11" s="314">
        <v>15</v>
      </c>
    </row>
    <row r="12" ht="27.95" customHeight="1" spans="2:9">
      <c r="B12" s="307" t="s">
        <v>15</v>
      </c>
      <c r="C12" s="308">
        <v>315</v>
      </c>
      <c r="D12" s="308">
        <v>7</v>
      </c>
      <c r="E12" s="308">
        <v>8</v>
      </c>
      <c r="F12" s="309">
        <v>14</v>
      </c>
      <c r="G12" s="309">
        <v>15</v>
      </c>
      <c r="H12" s="308">
        <v>21</v>
      </c>
      <c r="I12" s="315">
        <v>22</v>
      </c>
    </row>
    <row r="14" spans="2:4">
      <c r="B14" s="310" t="s">
        <v>16</v>
      </c>
      <c r="C14" s="310"/>
      <c r="D14" s="3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21" sqref="F21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254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289</v>
      </c>
      <c r="H2" s="4" t="s">
        <v>290</v>
      </c>
      <c r="I2" s="4" t="s">
        <v>291</v>
      </c>
      <c r="J2" s="4" t="s">
        <v>292</v>
      </c>
      <c r="K2" s="5" t="s">
        <v>260</v>
      </c>
      <c r="L2" s="5" t="s">
        <v>230</v>
      </c>
    </row>
    <row r="3" spans="1:12">
      <c r="A3" s="9"/>
      <c r="B3" s="9"/>
      <c r="C3" s="12"/>
      <c r="D3" s="23"/>
      <c r="E3" s="24"/>
      <c r="F3" s="12"/>
      <c r="G3" s="12"/>
      <c r="H3" s="12"/>
      <c r="I3" s="12"/>
      <c r="J3" s="12"/>
      <c r="K3" s="12"/>
      <c r="L3" s="12"/>
    </row>
    <row r="4" spans="1:12">
      <c r="A4" s="9"/>
      <c r="B4" s="9"/>
      <c r="C4" s="12"/>
      <c r="D4" s="23"/>
      <c r="E4" s="24"/>
      <c r="F4" s="12"/>
      <c r="G4" s="12"/>
      <c r="H4" s="12"/>
      <c r="I4" s="12"/>
      <c r="J4" s="12"/>
      <c r="K4" s="12"/>
      <c r="L4" s="12"/>
    </row>
    <row r="5" spans="1:12">
      <c r="A5" s="9"/>
      <c r="B5" s="9"/>
      <c r="C5" s="12"/>
      <c r="D5" s="23"/>
      <c r="E5" s="24"/>
      <c r="F5" s="12"/>
      <c r="G5" s="12"/>
      <c r="H5" s="12"/>
      <c r="I5" s="12"/>
      <c r="J5" s="12"/>
      <c r="K5" s="12"/>
      <c r="L5" s="12"/>
    </row>
    <row r="6" spans="1:12">
      <c r="A6" s="9"/>
      <c r="B6" s="9"/>
      <c r="C6" s="12"/>
      <c r="D6" s="23"/>
      <c r="E6" s="24"/>
      <c r="F6" s="12"/>
      <c r="G6" s="12"/>
      <c r="H6" s="12"/>
      <c r="I6" s="12"/>
      <c r="J6" s="12"/>
      <c r="K6" s="12"/>
      <c r="L6" s="12"/>
    </row>
    <row r="7" spans="1:12">
      <c r="A7" s="9"/>
      <c r="B7" s="9"/>
      <c r="C7" s="12"/>
      <c r="D7" s="23"/>
      <c r="E7" s="24"/>
      <c r="F7" s="12"/>
      <c r="G7" s="12"/>
      <c r="H7" s="12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237</v>
      </c>
      <c r="B11" s="15"/>
      <c r="C11" s="15"/>
      <c r="D11" s="15"/>
      <c r="E11" s="16"/>
      <c r="F11" s="17"/>
      <c r="G11" s="25"/>
      <c r="H11" s="14" t="s">
        <v>250</v>
      </c>
      <c r="I11" s="15"/>
      <c r="J11" s="15"/>
      <c r="K11" s="15"/>
      <c r="L11" s="22"/>
    </row>
    <row r="12" ht="79.5" customHeight="1" spans="1:12">
      <c r="A12" s="18" t="s">
        <v>293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">
      <c r="A13" t="s">
        <v>252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216</v>
      </c>
      <c r="B2" s="5" t="s">
        <v>221</v>
      </c>
      <c r="C2" s="5" t="s">
        <v>261</v>
      </c>
      <c r="D2" s="5" t="s">
        <v>219</v>
      </c>
      <c r="E2" s="5" t="s">
        <v>220</v>
      </c>
      <c r="F2" s="4" t="s">
        <v>295</v>
      </c>
      <c r="G2" s="4" t="s">
        <v>243</v>
      </c>
      <c r="H2" s="6" t="s">
        <v>244</v>
      </c>
      <c r="I2" s="20" t="s">
        <v>246</v>
      </c>
    </row>
    <row r="3" s="1" customFormat="1" ht="16.5" spans="1:9">
      <c r="A3" s="4"/>
      <c r="B3" s="7"/>
      <c r="C3" s="7"/>
      <c r="D3" s="7"/>
      <c r="E3" s="7"/>
      <c r="F3" s="4" t="s">
        <v>296</v>
      </c>
      <c r="G3" s="4" t="s">
        <v>247</v>
      </c>
      <c r="H3" s="8"/>
      <c r="I3" s="21"/>
    </row>
    <row r="4" spans="1:9">
      <c r="A4" s="9">
        <v>1</v>
      </c>
      <c r="B4" s="321" t="s">
        <v>297</v>
      </c>
      <c r="C4" s="321" t="s">
        <v>298</v>
      </c>
      <c r="D4" s="317" t="s">
        <v>299</v>
      </c>
      <c r="E4" s="12" t="s">
        <v>28</v>
      </c>
      <c r="F4" s="13">
        <v>0.02</v>
      </c>
      <c r="G4" s="13">
        <v>0.02</v>
      </c>
      <c r="H4" s="13">
        <f>SUM(F4:G4)</f>
        <v>0.04</v>
      </c>
      <c r="I4" s="12" t="s">
        <v>235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237</v>
      </c>
      <c r="B12" s="15"/>
      <c r="C12" s="15"/>
      <c r="D12" s="16"/>
      <c r="E12" s="17"/>
      <c r="F12" s="14" t="s">
        <v>250</v>
      </c>
      <c r="G12" s="15"/>
      <c r="H12" s="16"/>
      <c r="I12" s="22"/>
    </row>
    <row r="13" ht="39" customHeight="1" spans="1:9">
      <c r="A13" s="18" t="s">
        <v>300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252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B6" sqref="B6:C6"/>
    </sheetView>
  </sheetViews>
  <sheetFormatPr defaultColWidth="10.375" defaultRowHeight="16.5" customHeight="1"/>
  <cols>
    <col min="1" max="9" width="10.375" style="78"/>
    <col min="10" max="10" width="8.875" style="78" customWidth="1"/>
    <col min="11" max="11" width="12" style="78" customWidth="1"/>
    <col min="12" max="16384" width="10.375" style="78"/>
  </cols>
  <sheetData>
    <row r="1" ht="21" spans="1:11">
      <c r="A1" s="236" t="s">
        <v>17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15" spans="1:11">
      <c r="A2" s="155" t="s">
        <v>18</v>
      </c>
      <c r="B2" s="156" t="s">
        <v>19</v>
      </c>
      <c r="C2" s="156"/>
      <c r="D2" s="157" t="s">
        <v>20</v>
      </c>
      <c r="E2" s="157"/>
      <c r="F2" s="156" t="s">
        <v>21</v>
      </c>
      <c r="G2" s="156"/>
      <c r="H2" s="158" t="s">
        <v>22</v>
      </c>
      <c r="I2" s="221" t="s">
        <v>23</v>
      </c>
      <c r="J2" s="221"/>
      <c r="K2" s="222"/>
    </row>
    <row r="3" ht="14.25" spans="1:11">
      <c r="A3" s="159" t="s">
        <v>24</v>
      </c>
      <c r="B3" s="160"/>
      <c r="C3" s="161"/>
      <c r="D3" s="162" t="s">
        <v>25</v>
      </c>
      <c r="E3" s="163"/>
      <c r="F3" s="163"/>
      <c r="G3" s="164"/>
      <c r="H3" s="162" t="s">
        <v>26</v>
      </c>
      <c r="I3" s="163"/>
      <c r="J3" s="163"/>
      <c r="K3" s="164"/>
    </row>
    <row r="4" ht="14.25" spans="1:11">
      <c r="A4" s="165" t="s">
        <v>27</v>
      </c>
      <c r="B4" s="166" t="s">
        <v>28</v>
      </c>
      <c r="C4" s="167"/>
      <c r="D4" s="165" t="s">
        <v>29</v>
      </c>
      <c r="E4" s="168"/>
      <c r="F4" s="169">
        <v>45402</v>
      </c>
      <c r="G4" s="170"/>
      <c r="H4" s="165" t="s">
        <v>30</v>
      </c>
      <c r="I4" s="168"/>
      <c r="J4" s="166" t="s">
        <v>31</v>
      </c>
      <c r="K4" s="167" t="s">
        <v>32</v>
      </c>
    </row>
    <row r="5" ht="14.25" spans="1:11">
      <c r="A5" s="171" t="s">
        <v>33</v>
      </c>
      <c r="B5" s="166" t="s">
        <v>34</v>
      </c>
      <c r="C5" s="167"/>
      <c r="D5" s="165" t="s">
        <v>35</v>
      </c>
      <c r="E5" s="168"/>
      <c r="F5" s="169">
        <v>45366</v>
      </c>
      <c r="G5" s="170"/>
      <c r="H5" s="165" t="s">
        <v>36</v>
      </c>
      <c r="I5" s="168"/>
      <c r="J5" s="166" t="s">
        <v>31</v>
      </c>
      <c r="K5" s="167" t="s">
        <v>32</v>
      </c>
    </row>
    <row r="6" ht="14.25" spans="1:11">
      <c r="A6" s="165" t="s">
        <v>37</v>
      </c>
      <c r="B6" s="93">
        <v>2</v>
      </c>
      <c r="C6" s="94">
        <v>6</v>
      </c>
      <c r="D6" s="171" t="s">
        <v>38</v>
      </c>
      <c r="E6" s="172"/>
      <c r="F6" s="169">
        <v>45392</v>
      </c>
      <c r="G6" s="170"/>
      <c r="H6" s="165" t="s">
        <v>39</v>
      </c>
      <c r="I6" s="168"/>
      <c r="J6" s="166" t="s">
        <v>31</v>
      </c>
      <c r="K6" s="167" t="s">
        <v>32</v>
      </c>
    </row>
    <row r="7" ht="14.25" spans="1:11">
      <c r="A7" s="165" t="s">
        <v>40</v>
      </c>
      <c r="B7" s="174">
        <v>3018</v>
      </c>
      <c r="C7" s="175"/>
      <c r="D7" s="171" t="s">
        <v>41</v>
      </c>
      <c r="E7" s="176"/>
      <c r="F7" s="169">
        <v>45397</v>
      </c>
      <c r="G7" s="170"/>
      <c r="H7" s="165" t="s">
        <v>42</v>
      </c>
      <c r="I7" s="168"/>
      <c r="J7" s="166" t="s">
        <v>31</v>
      </c>
      <c r="K7" s="167" t="s">
        <v>32</v>
      </c>
    </row>
    <row r="8" ht="15" spans="1:11">
      <c r="A8" s="237"/>
      <c r="B8" s="179"/>
      <c r="C8" s="180"/>
      <c r="D8" s="178" t="s">
        <v>43</v>
      </c>
      <c r="E8" s="181"/>
      <c r="F8" s="182">
        <v>45397</v>
      </c>
      <c r="G8" s="183"/>
      <c r="H8" s="178" t="s">
        <v>44</v>
      </c>
      <c r="I8" s="181"/>
      <c r="J8" s="197" t="s">
        <v>31</v>
      </c>
      <c r="K8" s="224" t="s">
        <v>32</v>
      </c>
    </row>
    <row r="9" ht="15" spans="1:11">
      <c r="A9" s="238" t="s">
        <v>45</v>
      </c>
      <c r="B9" s="239"/>
      <c r="C9" s="239"/>
      <c r="D9" s="239"/>
      <c r="E9" s="239"/>
      <c r="F9" s="239"/>
      <c r="G9" s="239"/>
      <c r="H9" s="239"/>
      <c r="I9" s="239"/>
      <c r="J9" s="239"/>
      <c r="K9" s="279"/>
    </row>
    <row r="10" ht="15" spans="1:11">
      <c r="A10" s="214" t="s">
        <v>46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33"/>
    </row>
    <row r="11" ht="14.25" spans="1:11">
      <c r="A11" s="240" t="s">
        <v>47</v>
      </c>
      <c r="B11" s="241" t="s">
        <v>48</v>
      </c>
      <c r="C11" s="242" t="s">
        <v>49</v>
      </c>
      <c r="D11" s="243"/>
      <c r="E11" s="244" t="s">
        <v>50</v>
      </c>
      <c r="F11" s="241" t="s">
        <v>48</v>
      </c>
      <c r="G11" s="242" t="s">
        <v>49</v>
      </c>
      <c r="H11" s="242" t="s">
        <v>51</v>
      </c>
      <c r="I11" s="244" t="s">
        <v>52</v>
      </c>
      <c r="J11" s="241" t="s">
        <v>48</v>
      </c>
      <c r="K11" s="280" t="s">
        <v>49</v>
      </c>
    </row>
    <row r="12" ht="14.25" spans="1:11">
      <c r="A12" s="171" t="s">
        <v>53</v>
      </c>
      <c r="B12" s="191" t="s">
        <v>48</v>
      </c>
      <c r="C12" s="166" t="s">
        <v>49</v>
      </c>
      <c r="D12" s="176"/>
      <c r="E12" s="172" t="s">
        <v>54</v>
      </c>
      <c r="F12" s="191" t="s">
        <v>48</v>
      </c>
      <c r="G12" s="166" t="s">
        <v>49</v>
      </c>
      <c r="H12" s="166" t="s">
        <v>51</v>
      </c>
      <c r="I12" s="172" t="s">
        <v>55</v>
      </c>
      <c r="J12" s="191" t="s">
        <v>48</v>
      </c>
      <c r="K12" s="167" t="s">
        <v>49</v>
      </c>
    </row>
    <row r="13" ht="14.25" spans="1:11">
      <c r="A13" s="171" t="s">
        <v>56</v>
      </c>
      <c r="B13" s="191" t="s">
        <v>48</v>
      </c>
      <c r="C13" s="166" t="s">
        <v>49</v>
      </c>
      <c r="D13" s="176"/>
      <c r="E13" s="172" t="s">
        <v>57</v>
      </c>
      <c r="F13" s="166" t="s">
        <v>58</v>
      </c>
      <c r="G13" s="166" t="s">
        <v>59</v>
      </c>
      <c r="H13" s="166" t="s">
        <v>51</v>
      </c>
      <c r="I13" s="172" t="s">
        <v>60</v>
      </c>
      <c r="J13" s="191" t="s">
        <v>48</v>
      </c>
      <c r="K13" s="167" t="s">
        <v>49</v>
      </c>
    </row>
    <row r="14" ht="15" spans="1:11">
      <c r="A14" s="178" t="s">
        <v>61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226"/>
    </row>
    <row r="15" ht="15" spans="1:11">
      <c r="A15" s="214" t="s">
        <v>62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33"/>
    </row>
    <row r="16" ht="14.25" spans="1:11">
      <c r="A16" s="245" t="s">
        <v>63</v>
      </c>
      <c r="B16" s="242" t="s">
        <v>58</v>
      </c>
      <c r="C16" s="242" t="s">
        <v>59</v>
      </c>
      <c r="D16" s="246"/>
      <c r="E16" s="247" t="s">
        <v>64</v>
      </c>
      <c r="F16" s="242" t="s">
        <v>58</v>
      </c>
      <c r="G16" s="242" t="s">
        <v>59</v>
      </c>
      <c r="H16" s="248"/>
      <c r="I16" s="247" t="s">
        <v>65</v>
      </c>
      <c r="J16" s="242" t="s">
        <v>58</v>
      </c>
      <c r="K16" s="280" t="s">
        <v>59</v>
      </c>
    </row>
    <row r="17" customHeight="1" spans="1:22">
      <c r="A17" s="173" t="s">
        <v>66</v>
      </c>
      <c r="B17" s="166" t="s">
        <v>58</v>
      </c>
      <c r="C17" s="166" t="s">
        <v>59</v>
      </c>
      <c r="D17" s="87"/>
      <c r="E17" s="201" t="s">
        <v>67</v>
      </c>
      <c r="F17" s="166" t="s">
        <v>58</v>
      </c>
      <c r="G17" s="166" t="s">
        <v>59</v>
      </c>
      <c r="H17" s="249"/>
      <c r="I17" s="201" t="s">
        <v>68</v>
      </c>
      <c r="J17" s="166" t="s">
        <v>58</v>
      </c>
      <c r="K17" s="167" t="s">
        <v>59</v>
      </c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</row>
    <row r="18" ht="18" customHeight="1" spans="1:11">
      <c r="A18" s="250" t="s">
        <v>69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82"/>
    </row>
    <row r="19" ht="18" customHeight="1" spans="1:11">
      <c r="A19" s="214" t="s">
        <v>70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33"/>
    </row>
    <row r="20" customHeight="1" spans="1:11">
      <c r="A20" s="252" t="s">
        <v>71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83"/>
    </row>
    <row r="21" ht="21.75" customHeight="1" spans="1:11">
      <c r="A21" s="254" t="s">
        <v>72</v>
      </c>
      <c r="B21" s="201" t="s">
        <v>73</v>
      </c>
      <c r="C21" s="201" t="s">
        <v>74</v>
      </c>
      <c r="D21" s="201" t="s">
        <v>75</v>
      </c>
      <c r="E21" s="201" t="s">
        <v>76</v>
      </c>
      <c r="F21" s="201" t="s">
        <v>77</v>
      </c>
      <c r="G21" s="201" t="s">
        <v>78</v>
      </c>
      <c r="H21" s="201" t="s">
        <v>79</v>
      </c>
      <c r="I21" s="201" t="s">
        <v>80</v>
      </c>
      <c r="J21" s="201" t="s">
        <v>81</v>
      </c>
      <c r="K21" s="145" t="s">
        <v>82</v>
      </c>
    </row>
    <row r="22" customHeight="1" spans="1:11">
      <c r="A22" s="74" t="s">
        <v>83</v>
      </c>
      <c r="B22" s="255"/>
      <c r="C22" s="255"/>
      <c r="D22" s="255">
        <v>1</v>
      </c>
      <c r="E22" s="255">
        <v>1</v>
      </c>
      <c r="F22" s="255">
        <v>1</v>
      </c>
      <c r="G22" s="255">
        <v>1</v>
      </c>
      <c r="H22" s="255">
        <v>1</v>
      </c>
      <c r="I22" s="255">
        <v>1</v>
      </c>
      <c r="J22" s="255"/>
      <c r="K22" s="284"/>
    </row>
    <row r="23" customHeight="1" spans="1:11">
      <c r="A23" s="177"/>
      <c r="B23" s="255"/>
      <c r="C23" s="255"/>
      <c r="D23" s="255"/>
      <c r="E23" s="255"/>
      <c r="F23" s="255"/>
      <c r="G23" s="255"/>
      <c r="H23" s="255"/>
      <c r="I23" s="255"/>
      <c r="J23" s="255"/>
      <c r="K23" s="285"/>
    </row>
    <row r="24" customHeight="1" spans="1:11">
      <c r="A24" s="177"/>
      <c r="B24" s="255"/>
      <c r="C24" s="255"/>
      <c r="D24" s="255"/>
      <c r="E24" s="255"/>
      <c r="F24" s="255"/>
      <c r="G24" s="255"/>
      <c r="H24" s="255"/>
      <c r="I24" s="255"/>
      <c r="J24" s="255"/>
      <c r="K24" s="285"/>
    </row>
    <row r="25" customHeight="1" spans="1:11">
      <c r="A25" s="177"/>
      <c r="B25" s="255"/>
      <c r="C25" s="255"/>
      <c r="D25" s="255"/>
      <c r="E25" s="255"/>
      <c r="F25" s="255"/>
      <c r="G25" s="255"/>
      <c r="H25" s="255"/>
      <c r="I25" s="255"/>
      <c r="J25" s="255"/>
      <c r="K25" s="139"/>
    </row>
    <row r="26" customHeight="1" spans="1:11">
      <c r="A26" s="177"/>
      <c r="B26" s="255"/>
      <c r="C26" s="255"/>
      <c r="D26" s="255"/>
      <c r="E26" s="255"/>
      <c r="F26" s="255"/>
      <c r="G26" s="255"/>
      <c r="H26" s="255"/>
      <c r="I26" s="255"/>
      <c r="J26" s="255"/>
      <c r="K26" s="139"/>
    </row>
    <row r="27" customHeight="1" spans="1:11">
      <c r="A27" s="177"/>
      <c r="B27" s="255"/>
      <c r="C27" s="255"/>
      <c r="D27" s="255"/>
      <c r="E27" s="255"/>
      <c r="F27" s="255"/>
      <c r="G27" s="255"/>
      <c r="H27" s="255"/>
      <c r="I27" s="255"/>
      <c r="J27" s="255"/>
      <c r="K27" s="139"/>
    </row>
    <row r="28" customHeight="1" spans="1:11">
      <c r="A28" s="177"/>
      <c r="B28" s="255"/>
      <c r="C28" s="255"/>
      <c r="D28" s="255"/>
      <c r="E28" s="255"/>
      <c r="F28" s="255"/>
      <c r="G28" s="255"/>
      <c r="H28" s="255"/>
      <c r="I28" s="255"/>
      <c r="J28" s="255"/>
      <c r="K28" s="139"/>
    </row>
    <row r="29" ht="18" customHeight="1" spans="1:11">
      <c r="A29" s="256" t="s">
        <v>84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86"/>
    </row>
    <row r="30" ht="18.75" customHeight="1" spans="1:11">
      <c r="A30" s="258" t="s">
        <v>85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87"/>
    </row>
    <row r="31" ht="18.75" customHeight="1" spans="1:11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88"/>
    </row>
    <row r="32" ht="18" customHeight="1" spans="1:11">
      <c r="A32" s="256" t="s">
        <v>86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86"/>
    </row>
    <row r="33" ht="14.25" spans="1:11">
      <c r="A33" s="262" t="s">
        <v>87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89"/>
    </row>
    <row r="34" ht="15" spans="1:11">
      <c r="A34" s="92" t="s">
        <v>88</v>
      </c>
      <c r="B34" s="95"/>
      <c r="C34" s="166" t="s">
        <v>31</v>
      </c>
      <c r="D34" s="166" t="s">
        <v>32</v>
      </c>
      <c r="E34" s="264" t="s">
        <v>89</v>
      </c>
      <c r="F34" s="265"/>
      <c r="G34" s="265"/>
      <c r="H34" s="265"/>
      <c r="I34" s="265"/>
      <c r="J34" s="265"/>
      <c r="K34" s="290"/>
    </row>
    <row r="35" ht="15" spans="1:11">
      <c r="A35" s="266" t="s">
        <v>90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</row>
    <row r="36" ht="14.25" spans="1:11">
      <c r="A36" s="267" t="s">
        <v>91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91"/>
    </row>
    <row r="37" ht="14.25" spans="1:11">
      <c r="A37" s="206" t="s">
        <v>92</v>
      </c>
      <c r="B37" s="207"/>
      <c r="C37" s="207"/>
      <c r="D37" s="207"/>
      <c r="E37" s="207"/>
      <c r="F37" s="207"/>
      <c r="G37" s="207"/>
      <c r="H37" s="207"/>
      <c r="I37" s="207"/>
      <c r="J37" s="207"/>
      <c r="K37" s="175"/>
    </row>
    <row r="38" ht="14.25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175"/>
    </row>
    <row r="39" ht="14.25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175"/>
    </row>
    <row r="40" ht="14.25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175"/>
    </row>
    <row r="41" ht="14.25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175"/>
    </row>
    <row r="42" ht="14.25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175"/>
    </row>
    <row r="43" ht="15" spans="1:11">
      <c r="A43" s="202" t="s">
        <v>93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30"/>
    </row>
    <row r="44" ht="15" spans="1:11">
      <c r="A44" s="214" t="s">
        <v>94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33"/>
    </row>
    <row r="45" ht="14.25" spans="1:11">
      <c r="A45" s="245" t="s">
        <v>95</v>
      </c>
      <c r="B45" s="242" t="s">
        <v>58</v>
      </c>
      <c r="C45" s="242" t="s">
        <v>59</v>
      </c>
      <c r="D45" s="242" t="s">
        <v>51</v>
      </c>
      <c r="E45" s="247" t="s">
        <v>96</v>
      </c>
      <c r="F45" s="242" t="s">
        <v>58</v>
      </c>
      <c r="G45" s="242" t="s">
        <v>59</v>
      </c>
      <c r="H45" s="242" t="s">
        <v>51</v>
      </c>
      <c r="I45" s="247" t="s">
        <v>97</v>
      </c>
      <c r="J45" s="242" t="s">
        <v>58</v>
      </c>
      <c r="K45" s="280" t="s">
        <v>59</v>
      </c>
    </row>
    <row r="46" ht="14.25" spans="1:11">
      <c r="A46" s="173" t="s">
        <v>50</v>
      </c>
      <c r="B46" s="166" t="s">
        <v>58</v>
      </c>
      <c r="C46" s="166" t="s">
        <v>59</v>
      </c>
      <c r="D46" s="166" t="s">
        <v>51</v>
      </c>
      <c r="E46" s="201" t="s">
        <v>57</v>
      </c>
      <c r="F46" s="166" t="s">
        <v>58</v>
      </c>
      <c r="G46" s="166" t="s">
        <v>59</v>
      </c>
      <c r="H46" s="166" t="s">
        <v>51</v>
      </c>
      <c r="I46" s="201" t="s">
        <v>68</v>
      </c>
      <c r="J46" s="166" t="s">
        <v>58</v>
      </c>
      <c r="K46" s="167" t="s">
        <v>59</v>
      </c>
    </row>
    <row r="47" ht="15" spans="1:11">
      <c r="A47" s="178" t="s">
        <v>61</v>
      </c>
      <c r="B47" s="181"/>
      <c r="C47" s="181"/>
      <c r="D47" s="181"/>
      <c r="E47" s="181"/>
      <c r="F47" s="181"/>
      <c r="G47" s="181"/>
      <c r="H47" s="181"/>
      <c r="I47" s="181"/>
      <c r="J47" s="181"/>
      <c r="K47" s="226"/>
    </row>
    <row r="48" ht="15" spans="1:11">
      <c r="A48" s="266" t="s">
        <v>98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</row>
    <row r="49" ht="15" spans="1:11">
      <c r="A49" s="267"/>
      <c r="B49" s="268"/>
      <c r="C49" s="268"/>
      <c r="D49" s="268"/>
      <c r="E49" s="268"/>
      <c r="F49" s="268"/>
      <c r="G49" s="268"/>
      <c r="H49" s="268"/>
      <c r="I49" s="268"/>
      <c r="J49" s="268"/>
      <c r="K49" s="291"/>
    </row>
    <row r="50" ht="15" spans="1:11">
      <c r="A50" s="269" t="s">
        <v>99</v>
      </c>
      <c r="B50" s="270" t="s">
        <v>100</v>
      </c>
      <c r="C50" s="270"/>
      <c r="D50" s="271" t="s">
        <v>101</v>
      </c>
      <c r="E50" s="272" t="s">
        <v>102</v>
      </c>
      <c r="F50" s="273" t="s">
        <v>103</v>
      </c>
      <c r="G50" s="274">
        <v>45370</v>
      </c>
      <c r="H50" s="275" t="s">
        <v>104</v>
      </c>
      <c r="I50" s="292"/>
      <c r="J50" s="293" t="s">
        <v>105</v>
      </c>
      <c r="K50" s="294"/>
    </row>
    <row r="51" ht="15" spans="1:11">
      <c r="A51" s="266" t="s">
        <v>106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</row>
    <row r="52" ht="15" spans="1:11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95"/>
    </row>
    <row r="53" ht="15" spans="1:11">
      <c r="A53" s="269" t="s">
        <v>99</v>
      </c>
      <c r="B53" s="270" t="s">
        <v>100</v>
      </c>
      <c r="C53" s="270"/>
      <c r="D53" s="271" t="s">
        <v>101</v>
      </c>
      <c r="E53" s="278" t="s">
        <v>107</v>
      </c>
      <c r="F53" s="273" t="s">
        <v>108</v>
      </c>
      <c r="G53" s="274">
        <v>45370</v>
      </c>
      <c r="H53" s="275" t="s">
        <v>104</v>
      </c>
      <c r="I53" s="292"/>
      <c r="J53" s="293" t="s">
        <v>107</v>
      </c>
      <c r="K53" s="2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5" sqref="B5:C5"/>
    </sheetView>
  </sheetViews>
  <sheetFormatPr defaultColWidth="10" defaultRowHeight="16.5" customHeight="1"/>
  <cols>
    <col min="1" max="16384" width="10" style="78"/>
  </cols>
  <sheetData>
    <row r="1" ht="22.5" customHeight="1" spans="1:11">
      <c r="A1" s="154" t="s">
        <v>109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18</v>
      </c>
      <c r="B2" s="156" t="s">
        <v>19</v>
      </c>
      <c r="C2" s="156"/>
      <c r="D2" s="157" t="s">
        <v>20</v>
      </c>
      <c r="E2" s="157"/>
      <c r="F2" s="156" t="s">
        <v>110</v>
      </c>
      <c r="G2" s="156"/>
      <c r="H2" s="158" t="s">
        <v>22</v>
      </c>
      <c r="I2" s="221" t="s">
        <v>23</v>
      </c>
      <c r="J2" s="221"/>
      <c r="K2" s="222"/>
    </row>
    <row r="3" customHeight="1" spans="1:11">
      <c r="A3" s="159" t="s">
        <v>24</v>
      </c>
      <c r="B3" s="160"/>
      <c r="C3" s="161"/>
      <c r="D3" s="162" t="s">
        <v>25</v>
      </c>
      <c r="E3" s="163"/>
      <c r="F3" s="163"/>
      <c r="G3" s="164"/>
      <c r="H3" s="162" t="s">
        <v>26</v>
      </c>
      <c r="I3" s="163"/>
      <c r="J3" s="163"/>
      <c r="K3" s="164"/>
    </row>
    <row r="4" customHeight="1" spans="1:11">
      <c r="A4" s="165" t="s">
        <v>27</v>
      </c>
      <c r="B4" s="166" t="s">
        <v>28</v>
      </c>
      <c r="C4" s="167"/>
      <c r="D4" s="165" t="s">
        <v>29</v>
      </c>
      <c r="E4" s="168"/>
      <c r="F4" s="169">
        <v>45402</v>
      </c>
      <c r="G4" s="170"/>
      <c r="H4" s="165" t="s">
        <v>111</v>
      </c>
      <c r="I4" s="168"/>
      <c r="J4" s="166" t="s">
        <v>31</v>
      </c>
      <c r="K4" s="167" t="s">
        <v>32</v>
      </c>
    </row>
    <row r="5" customHeight="1" spans="1:11">
      <c r="A5" s="171" t="s">
        <v>33</v>
      </c>
      <c r="B5" s="166" t="s">
        <v>34</v>
      </c>
      <c r="C5" s="167"/>
      <c r="D5" s="165" t="s">
        <v>35</v>
      </c>
      <c r="E5" s="168"/>
      <c r="F5" s="169">
        <v>45366</v>
      </c>
      <c r="G5" s="170"/>
      <c r="H5" s="165" t="s">
        <v>112</v>
      </c>
      <c r="I5" s="168"/>
      <c r="J5" s="166" t="s">
        <v>31</v>
      </c>
      <c r="K5" s="167" t="s">
        <v>32</v>
      </c>
    </row>
    <row r="6" customHeight="1" spans="1:11">
      <c r="A6" s="165" t="s">
        <v>37</v>
      </c>
      <c r="B6" s="93">
        <v>2</v>
      </c>
      <c r="C6" s="94">
        <v>6</v>
      </c>
      <c r="D6" s="171" t="s">
        <v>38</v>
      </c>
      <c r="E6" s="172"/>
      <c r="F6" s="169">
        <v>45392</v>
      </c>
      <c r="G6" s="170"/>
      <c r="H6" s="173" t="s">
        <v>113</v>
      </c>
      <c r="I6" s="201"/>
      <c r="J6" s="201"/>
      <c r="K6" s="223"/>
    </row>
    <row r="7" customHeight="1" spans="1:11">
      <c r="A7" s="165" t="s">
        <v>40</v>
      </c>
      <c r="B7" s="174">
        <v>3018</v>
      </c>
      <c r="C7" s="175"/>
      <c r="D7" s="171" t="s">
        <v>41</v>
      </c>
      <c r="E7" s="176"/>
      <c r="F7" s="169">
        <v>45397</v>
      </c>
      <c r="G7" s="170"/>
      <c r="H7" s="177"/>
      <c r="I7" s="166"/>
      <c r="J7" s="166"/>
      <c r="K7" s="167"/>
    </row>
    <row r="8" customHeight="1" spans="1:11">
      <c r="A8" s="178"/>
      <c r="B8" s="179"/>
      <c r="C8" s="180"/>
      <c r="D8" s="178" t="s">
        <v>43</v>
      </c>
      <c r="E8" s="181"/>
      <c r="F8" s="182">
        <v>45397</v>
      </c>
      <c r="G8" s="183"/>
      <c r="H8" s="184"/>
      <c r="I8" s="197"/>
      <c r="J8" s="197"/>
      <c r="K8" s="224"/>
    </row>
    <row r="9" customHeight="1" spans="1:11">
      <c r="A9" s="185" t="s">
        <v>114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customHeight="1" spans="1:11">
      <c r="A10" s="186" t="s">
        <v>47</v>
      </c>
      <c r="B10" s="187" t="s">
        <v>48</v>
      </c>
      <c r="C10" s="188" t="s">
        <v>49</v>
      </c>
      <c r="D10" s="189"/>
      <c r="E10" s="190" t="s">
        <v>52</v>
      </c>
      <c r="F10" s="187" t="s">
        <v>48</v>
      </c>
      <c r="G10" s="188" t="s">
        <v>49</v>
      </c>
      <c r="H10" s="187"/>
      <c r="I10" s="190" t="s">
        <v>50</v>
      </c>
      <c r="J10" s="187" t="s">
        <v>48</v>
      </c>
      <c r="K10" s="225" t="s">
        <v>49</v>
      </c>
    </row>
    <row r="11" customHeight="1" spans="1:11">
      <c r="A11" s="171" t="s">
        <v>53</v>
      </c>
      <c r="B11" s="191" t="s">
        <v>48</v>
      </c>
      <c r="C11" s="166" t="s">
        <v>49</v>
      </c>
      <c r="D11" s="176"/>
      <c r="E11" s="172" t="s">
        <v>55</v>
      </c>
      <c r="F11" s="191" t="s">
        <v>48</v>
      </c>
      <c r="G11" s="166" t="s">
        <v>49</v>
      </c>
      <c r="H11" s="191"/>
      <c r="I11" s="172" t="s">
        <v>60</v>
      </c>
      <c r="J11" s="191" t="s">
        <v>48</v>
      </c>
      <c r="K11" s="167" t="s">
        <v>49</v>
      </c>
    </row>
    <row r="12" customHeight="1" spans="1:11">
      <c r="A12" s="178" t="s">
        <v>89</v>
      </c>
      <c r="B12" s="181"/>
      <c r="C12" s="181"/>
      <c r="D12" s="181"/>
      <c r="E12" s="181"/>
      <c r="F12" s="181"/>
      <c r="G12" s="181"/>
      <c r="H12" s="181"/>
      <c r="I12" s="181"/>
      <c r="J12" s="181"/>
      <c r="K12" s="226"/>
    </row>
    <row r="13" customHeight="1" spans="1:11">
      <c r="A13" s="192" t="s">
        <v>115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customHeight="1" spans="1:11">
      <c r="A14" s="193" t="s">
        <v>116</v>
      </c>
      <c r="B14" s="194"/>
      <c r="C14" s="194"/>
      <c r="D14" s="194"/>
      <c r="E14" s="194"/>
      <c r="F14" s="194"/>
      <c r="G14" s="194"/>
      <c r="H14" s="194"/>
      <c r="I14" s="114"/>
      <c r="J14" s="114"/>
      <c r="K14" s="144"/>
    </row>
    <row r="15" customHeight="1" spans="1:11">
      <c r="A15" s="116"/>
      <c r="B15" s="117"/>
      <c r="C15" s="117"/>
      <c r="D15" s="195"/>
      <c r="E15" s="196"/>
      <c r="F15" s="117"/>
      <c r="G15" s="117"/>
      <c r="H15" s="195"/>
      <c r="I15" s="132"/>
      <c r="J15" s="227"/>
      <c r="K15" s="228"/>
    </row>
    <row r="16" customHeight="1" spans="1:11">
      <c r="A16" s="184"/>
      <c r="B16" s="197"/>
      <c r="C16" s="197"/>
      <c r="D16" s="197"/>
      <c r="E16" s="197"/>
      <c r="F16" s="197"/>
      <c r="G16" s="197"/>
      <c r="H16" s="197"/>
      <c r="I16" s="197"/>
      <c r="J16" s="197"/>
      <c r="K16" s="224"/>
    </row>
    <row r="17" customHeight="1" spans="1:11">
      <c r="A17" s="192" t="s">
        <v>117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customHeight="1" spans="1:11">
      <c r="A18" s="193" t="s">
        <v>118</v>
      </c>
      <c r="B18" s="194"/>
      <c r="C18" s="194"/>
      <c r="D18" s="194"/>
      <c r="E18" s="194"/>
      <c r="F18" s="194"/>
      <c r="G18" s="194"/>
      <c r="H18" s="194"/>
      <c r="I18" s="114"/>
      <c r="J18" s="114"/>
      <c r="K18" s="144"/>
    </row>
    <row r="19" customHeight="1" spans="1:11">
      <c r="A19" s="116"/>
      <c r="B19" s="117"/>
      <c r="C19" s="117"/>
      <c r="D19" s="195"/>
      <c r="E19" s="196"/>
      <c r="F19" s="117"/>
      <c r="G19" s="117"/>
      <c r="H19" s="195"/>
      <c r="I19" s="132"/>
      <c r="J19" s="227"/>
      <c r="K19" s="228"/>
    </row>
    <row r="20" customHeight="1" spans="1:11">
      <c r="A20" s="184"/>
      <c r="B20" s="197"/>
      <c r="C20" s="197"/>
      <c r="D20" s="197"/>
      <c r="E20" s="197"/>
      <c r="F20" s="197"/>
      <c r="G20" s="197"/>
      <c r="H20" s="197"/>
      <c r="I20" s="197"/>
      <c r="J20" s="197"/>
      <c r="K20" s="224"/>
    </row>
    <row r="21" customHeight="1" spans="1:11">
      <c r="A21" s="198" t="s">
        <v>86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</row>
    <row r="22" customHeight="1" spans="1:11">
      <c r="A22" s="80" t="s">
        <v>87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44"/>
    </row>
    <row r="23" customHeight="1" spans="1:11">
      <c r="A23" s="92" t="s">
        <v>88</v>
      </c>
      <c r="B23" s="95"/>
      <c r="C23" s="166" t="s">
        <v>31</v>
      </c>
      <c r="D23" s="166" t="s">
        <v>32</v>
      </c>
      <c r="E23" s="91"/>
      <c r="F23" s="91"/>
      <c r="G23" s="91"/>
      <c r="H23" s="91"/>
      <c r="I23" s="91"/>
      <c r="J23" s="91"/>
      <c r="K23" s="138"/>
    </row>
    <row r="24" customHeight="1" spans="1:11">
      <c r="A24" s="165" t="s">
        <v>119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7"/>
    </row>
    <row r="25" customHeight="1" spans="1:11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29"/>
    </row>
    <row r="26" customHeight="1" spans="1:11">
      <c r="A26" s="185" t="s">
        <v>94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customHeight="1" spans="1:11">
      <c r="A27" s="159" t="s">
        <v>95</v>
      </c>
      <c r="B27" s="188" t="s">
        <v>58</v>
      </c>
      <c r="C27" s="188" t="s">
        <v>59</v>
      </c>
      <c r="D27" s="188" t="s">
        <v>51</v>
      </c>
      <c r="E27" s="160" t="s">
        <v>96</v>
      </c>
      <c r="F27" s="188" t="s">
        <v>58</v>
      </c>
      <c r="G27" s="188" t="s">
        <v>59</v>
      </c>
      <c r="H27" s="188" t="s">
        <v>51</v>
      </c>
      <c r="I27" s="160" t="s">
        <v>97</v>
      </c>
      <c r="J27" s="188" t="s">
        <v>58</v>
      </c>
      <c r="K27" s="225" t="s">
        <v>59</v>
      </c>
    </row>
    <row r="28" customHeight="1" spans="1:11">
      <c r="A28" s="173" t="s">
        <v>50</v>
      </c>
      <c r="B28" s="166" t="s">
        <v>58</v>
      </c>
      <c r="C28" s="166" t="s">
        <v>59</v>
      </c>
      <c r="D28" s="166" t="s">
        <v>51</v>
      </c>
      <c r="E28" s="201" t="s">
        <v>57</v>
      </c>
      <c r="F28" s="166" t="s">
        <v>58</v>
      </c>
      <c r="G28" s="166" t="s">
        <v>59</v>
      </c>
      <c r="H28" s="166" t="s">
        <v>51</v>
      </c>
      <c r="I28" s="201" t="s">
        <v>68</v>
      </c>
      <c r="J28" s="166" t="s">
        <v>58</v>
      </c>
      <c r="K28" s="167" t="s">
        <v>59</v>
      </c>
    </row>
    <row r="29" customHeight="1" spans="1:11">
      <c r="A29" s="165" t="s">
        <v>61</v>
      </c>
      <c r="B29" s="95"/>
      <c r="C29" s="95"/>
      <c r="D29" s="95"/>
      <c r="E29" s="95"/>
      <c r="F29" s="95"/>
      <c r="G29" s="95"/>
      <c r="H29" s="95"/>
      <c r="I29" s="95"/>
      <c r="J29" s="95"/>
      <c r="K29" s="145"/>
    </row>
    <row r="30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30"/>
    </row>
    <row r="31" customHeight="1" spans="1:11">
      <c r="A31" s="185" t="s">
        <v>120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</row>
    <row r="32" ht="17.25" customHeight="1" spans="1:11">
      <c r="A32" s="204" t="s">
        <v>121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31"/>
    </row>
    <row r="33" ht="17.25" customHeight="1" spans="1:11">
      <c r="A33" s="206" t="s">
        <v>122</v>
      </c>
      <c r="B33" s="207"/>
      <c r="C33" s="207"/>
      <c r="D33" s="207"/>
      <c r="E33" s="207"/>
      <c r="F33" s="207"/>
      <c r="G33" s="207"/>
      <c r="H33" s="207"/>
      <c r="I33" s="207"/>
      <c r="J33" s="207"/>
      <c r="K33" s="175"/>
    </row>
    <row r="34" ht="17.25" customHeight="1" spans="1:11">
      <c r="A34" s="206" t="s">
        <v>123</v>
      </c>
      <c r="B34" s="207"/>
      <c r="C34" s="207"/>
      <c r="D34" s="207"/>
      <c r="E34" s="207"/>
      <c r="F34" s="207"/>
      <c r="G34" s="207"/>
      <c r="H34" s="207"/>
      <c r="I34" s="207"/>
      <c r="J34" s="207"/>
      <c r="K34" s="175"/>
    </row>
    <row r="35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175"/>
    </row>
    <row r="36" ht="17.25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175"/>
    </row>
    <row r="37" ht="17.25" customHeight="1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175"/>
    </row>
    <row r="38" ht="17.25" customHeight="1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175"/>
    </row>
    <row r="39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175"/>
    </row>
    <row r="40" ht="17.25" customHeight="1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175"/>
    </row>
    <row r="41" ht="17.25" customHeight="1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175"/>
    </row>
    <row r="42" ht="17.25" customHeight="1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175"/>
    </row>
    <row r="43" ht="17.25" customHeight="1" spans="1:11">
      <c r="A43" s="202" t="s">
        <v>93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30"/>
    </row>
    <row r="44" customHeight="1" spans="1:11">
      <c r="A44" s="185" t="s">
        <v>124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5"/>
    </row>
    <row r="45" ht="18" customHeight="1" spans="1:11">
      <c r="A45" s="112" t="s">
        <v>89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43"/>
    </row>
    <row r="46" ht="18" customHeight="1" spans="1:11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43"/>
    </row>
    <row r="47" ht="18" customHeight="1" spans="1:11">
      <c r="A47" s="199"/>
      <c r="B47" s="200"/>
      <c r="C47" s="200"/>
      <c r="D47" s="200"/>
      <c r="E47" s="200"/>
      <c r="F47" s="200"/>
      <c r="G47" s="200"/>
      <c r="H47" s="200"/>
      <c r="I47" s="200"/>
      <c r="J47" s="200"/>
      <c r="K47" s="229"/>
    </row>
    <row r="48" ht="21" customHeight="1" spans="1:11">
      <c r="A48" s="208" t="s">
        <v>99</v>
      </c>
      <c r="B48" s="209" t="s">
        <v>100</v>
      </c>
      <c r="C48" s="209"/>
      <c r="D48" s="210" t="s">
        <v>101</v>
      </c>
      <c r="E48" s="211" t="s">
        <v>125</v>
      </c>
      <c r="F48" s="210" t="s">
        <v>103</v>
      </c>
      <c r="G48" s="212">
        <v>45388</v>
      </c>
      <c r="H48" s="213" t="s">
        <v>104</v>
      </c>
      <c r="I48" s="213"/>
      <c r="J48" s="209" t="s">
        <v>126</v>
      </c>
      <c r="K48" s="232"/>
    </row>
    <row r="49" customHeight="1" spans="1:11">
      <c r="A49" s="214" t="s">
        <v>106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33"/>
    </row>
    <row r="50" customHeight="1" spans="1:11">
      <c r="A50" s="216"/>
      <c r="B50" s="217"/>
      <c r="C50" s="217"/>
      <c r="D50" s="217"/>
      <c r="E50" s="217"/>
      <c r="F50" s="217"/>
      <c r="G50" s="217"/>
      <c r="H50" s="217"/>
      <c r="I50" s="217"/>
      <c r="J50" s="217"/>
      <c r="K50" s="234"/>
    </row>
    <row r="51" customHeight="1" spans="1:11">
      <c r="A51" s="218"/>
      <c r="B51" s="219"/>
      <c r="C51" s="219"/>
      <c r="D51" s="219"/>
      <c r="E51" s="219"/>
      <c r="F51" s="219"/>
      <c r="G51" s="219"/>
      <c r="H51" s="219"/>
      <c r="I51" s="219"/>
      <c r="J51" s="219"/>
      <c r="K51" s="235"/>
    </row>
    <row r="52" ht="21" customHeight="1" spans="1:11">
      <c r="A52" s="208" t="s">
        <v>99</v>
      </c>
      <c r="B52" s="209" t="s">
        <v>100</v>
      </c>
      <c r="C52" s="209"/>
      <c r="D52" s="210" t="s">
        <v>101</v>
      </c>
      <c r="E52" s="211" t="s">
        <v>127</v>
      </c>
      <c r="F52" s="210" t="s">
        <v>103</v>
      </c>
      <c r="G52" s="220">
        <v>45389</v>
      </c>
      <c r="H52" s="213" t="s">
        <v>104</v>
      </c>
      <c r="I52" s="213"/>
      <c r="J52" s="209" t="s">
        <v>126</v>
      </c>
      <c r="K52" s="23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O40" sqref="O40"/>
    </sheetView>
  </sheetViews>
  <sheetFormatPr defaultColWidth="10.125" defaultRowHeight="14.2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9.12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ht="26.25" spans="1:11">
      <c r="A1" s="79" t="s">
        <v>128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80" t="s">
        <v>18</v>
      </c>
      <c r="B2" s="81" t="s">
        <v>19</v>
      </c>
      <c r="C2" s="81"/>
      <c r="D2" s="82" t="s">
        <v>27</v>
      </c>
      <c r="E2" s="83" t="s">
        <v>28</v>
      </c>
      <c r="F2" s="84" t="s">
        <v>129</v>
      </c>
      <c r="G2" s="85" t="s">
        <v>34</v>
      </c>
      <c r="H2" s="85"/>
      <c r="I2" s="114" t="s">
        <v>22</v>
      </c>
      <c r="J2" s="85" t="s">
        <v>110</v>
      </c>
      <c r="K2" s="137"/>
    </row>
    <row r="3" spans="1:11">
      <c r="A3" s="86" t="s">
        <v>40</v>
      </c>
      <c r="B3" s="87">
        <v>3018</v>
      </c>
      <c r="C3" s="87"/>
      <c r="D3" s="88" t="s">
        <v>130</v>
      </c>
      <c r="E3" s="89">
        <v>45402</v>
      </c>
      <c r="F3" s="90"/>
      <c r="G3" s="90"/>
      <c r="H3" s="91" t="s">
        <v>131</v>
      </c>
      <c r="I3" s="91"/>
      <c r="J3" s="91"/>
      <c r="K3" s="138"/>
    </row>
    <row r="4" spans="1:11">
      <c r="A4" s="92" t="s">
        <v>37</v>
      </c>
      <c r="B4" s="93">
        <v>2</v>
      </c>
      <c r="C4" s="94">
        <v>6</v>
      </c>
      <c r="D4" s="95" t="s">
        <v>132</v>
      </c>
      <c r="E4" s="90" t="s">
        <v>133</v>
      </c>
      <c r="F4" s="90"/>
      <c r="G4" s="90"/>
      <c r="H4" s="95" t="s">
        <v>134</v>
      </c>
      <c r="I4" s="95"/>
      <c r="J4" s="108" t="s">
        <v>31</v>
      </c>
      <c r="K4" s="139" t="s">
        <v>32</v>
      </c>
    </row>
    <row r="5" spans="1:11">
      <c r="A5" s="92" t="s">
        <v>135</v>
      </c>
      <c r="B5" s="87">
        <v>1</v>
      </c>
      <c r="C5" s="87"/>
      <c r="D5" s="88" t="s">
        <v>136</v>
      </c>
      <c r="E5" s="88" t="s">
        <v>137</v>
      </c>
      <c r="F5" s="88" t="s">
        <v>138</v>
      </c>
      <c r="G5" s="88" t="s">
        <v>139</v>
      </c>
      <c r="H5" s="95" t="s">
        <v>140</v>
      </c>
      <c r="I5" s="95"/>
      <c r="J5" s="108" t="s">
        <v>31</v>
      </c>
      <c r="K5" s="139" t="s">
        <v>32</v>
      </c>
    </row>
    <row r="6" ht="15" spans="1:11">
      <c r="A6" s="96" t="s">
        <v>141</v>
      </c>
      <c r="B6" s="97">
        <v>200</v>
      </c>
      <c r="C6" s="97"/>
      <c r="D6" s="98" t="s">
        <v>142</v>
      </c>
      <c r="E6" s="99"/>
      <c r="F6" s="100">
        <v>3018</v>
      </c>
      <c r="G6" s="98"/>
      <c r="H6" s="101" t="s">
        <v>143</v>
      </c>
      <c r="I6" s="101"/>
      <c r="J6" s="100" t="s">
        <v>31</v>
      </c>
      <c r="K6" s="140" t="s">
        <v>32</v>
      </c>
    </row>
    <row r="7" ht="15" spans="1:1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pans="1:11">
      <c r="A8" s="105" t="s">
        <v>144</v>
      </c>
      <c r="B8" s="84" t="s">
        <v>145</v>
      </c>
      <c r="C8" s="84" t="s">
        <v>146</v>
      </c>
      <c r="D8" s="84" t="s">
        <v>147</v>
      </c>
      <c r="E8" s="84" t="s">
        <v>148</v>
      </c>
      <c r="F8" s="84" t="s">
        <v>149</v>
      </c>
      <c r="G8" s="106"/>
      <c r="H8" s="107"/>
      <c r="I8" s="107"/>
      <c r="J8" s="107"/>
      <c r="K8" s="141"/>
    </row>
    <row r="9" spans="1:11">
      <c r="A9" s="92" t="s">
        <v>150</v>
      </c>
      <c r="B9" s="95"/>
      <c r="C9" s="108" t="s">
        <v>31</v>
      </c>
      <c r="D9" s="108" t="s">
        <v>32</v>
      </c>
      <c r="E9" s="88" t="s">
        <v>151</v>
      </c>
      <c r="F9" s="109" t="s">
        <v>152</v>
      </c>
      <c r="G9" s="110"/>
      <c r="H9" s="111"/>
      <c r="I9" s="111"/>
      <c r="J9" s="111"/>
      <c r="K9" s="142"/>
    </row>
    <row r="10" spans="1:11">
      <c r="A10" s="92" t="s">
        <v>153</v>
      </c>
      <c r="B10" s="95"/>
      <c r="C10" s="108" t="s">
        <v>31</v>
      </c>
      <c r="D10" s="108" t="s">
        <v>32</v>
      </c>
      <c r="E10" s="88" t="s">
        <v>154</v>
      </c>
      <c r="F10" s="109" t="s">
        <v>155</v>
      </c>
      <c r="G10" s="110" t="s">
        <v>156</v>
      </c>
      <c r="H10" s="111"/>
      <c r="I10" s="111"/>
      <c r="J10" s="111"/>
      <c r="K10" s="142"/>
    </row>
    <row r="11" spans="1:11">
      <c r="A11" s="112" t="s">
        <v>114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43"/>
    </row>
    <row r="12" spans="1:11">
      <c r="A12" s="86" t="s">
        <v>52</v>
      </c>
      <c r="B12" s="108" t="s">
        <v>48</v>
      </c>
      <c r="C12" s="108" t="s">
        <v>49</v>
      </c>
      <c r="D12" s="109"/>
      <c r="E12" s="88" t="s">
        <v>50</v>
      </c>
      <c r="F12" s="108" t="s">
        <v>48</v>
      </c>
      <c r="G12" s="108" t="s">
        <v>49</v>
      </c>
      <c r="H12" s="108"/>
      <c r="I12" s="88" t="s">
        <v>157</v>
      </c>
      <c r="J12" s="108" t="s">
        <v>48</v>
      </c>
      <c r="K12" s="139" t="s">
        <v>49</v>
      </c>
    </row>
    <row r="13" spans="1:11">
      <c r="A13" s="86" t="s">
        <v>55</v>
      </c>
      <c r="B13" s="108" t="s">
        <v>48</v>
      </c>
      <c r="C13" s="108" t="s">
        <v>49</v>
      </c>
      <c r="D13" s="109"/>
      <c r="E13" s="88" t="s">
        <v>60</v>
      </c>
      <c r="F13" s="108" t="s">
        <v>48</v>
      </c>
      <c r="G13" s="108" t="s">
        <v>49</v>
      </c>
      <c r="H13" s="108"/>
      <c r="I13" s="88" t="s">
        <v>158</v>
      </c>
      <c r="J13" s="108" t="s">
        <v>48</v>
      </c>
      <c r="K13" s="139" t="s">
        <v>49</v>
      </c>
    </row>
    <row r="14" ht="15" spans="1:11">
      <c r="A14" s="96" t="s">
        <v>159</v>
      </c>
      <c r="B14" s="100" t="s">
        <v>48</v>
      </c>
      <c r="C14" s="100" t="s">
        <v>49</v>
      </c>
      <c r="D14" s="99"/>
      <c r="E14" s="98" t="s">
        <v>160</v>
      </c>
      <c r="F14" s="100" t="s">
        <v>48</v>
      </c>
      <c r="G14" s="100" t="s">
        <v>49</v>
      </c>
      <c r="H14" s="100"/>
      <c r="I14" s="98" t="s">
        <v>161</v>
      </c>
      <c r="J14" s="100" t="s">
        <v>48</v>
      </c>
      <c r="K14" s="140" t="s">
        <v>49</v>
      </c>
    </row>
    <row r="15" ht="15" spans="1:11">
      <c r="A15" s="102"/>
      <c r="B15" s="104"/>
      <c r="C15" s="104"/>
      <c r="D15" s="103"/>
      <c r="E15" s="102"/>
      <c r="F15" s="104"/>
      <c r="G15" s="104"/>
      <c r="H15" s="104"/>
      <c r="I15" s="102"/>
      <c r="J15" s="104"/>
      <c r="K15" s="104"/>
    </row>
    <row r="16" spans="1:11">
      <c r="A16" s="80" t="s">
        <v>162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44"/>
    </row>
    <row r="17" spans="1:11">
      <c r="A17" s="92" t="s">
        <v>163</v>
      </c>
      <c r="B17" s="95"/>
      <c r="C17" s="95"/>
      <c r="D17" s="95"/>
      <c r="E17" s="95"/>
      <c r="F17" s="95"/>
      <c r="G17" s="95"/>
      <c r="H17" s="95"/>
      <c r="I17" s="95"/>
      <c r="J17" s="95"/>
      <c r="K17" s="145"/>
    </row>
    <row r="18" spans="1:11">
      <c r="A18" s="92" t="s">
        <v>164</v>
      </c>
      <c r="B18" s="95"/>
      <c r="C18" s="95"/>
      <c r="D18" s="95"/>
      <c r="E18" s="95"/>
      <c r="F18" s="95"/>
      <c r="G18" s="95"/>
      <c r="H18" s="95"/>
      <c r="I18" s="95"/>
      <c r="J18" s="95"/>
      <c r="K18" s="145"/>
    </row>
    <row r="19" spans="1:11">
      <c r="A19" s="115" t="s">
        <v>116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39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46"/>
    </row>
    <row r="21" spans="1:1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46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46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7"/>
    </row>
    <row r="24" spans="1:11">
      <c r="A24" s="92" t="s">
        <v>88</v>
      </c>
      <c r="B24" s="95"/>
      <c r="C24" s="108" t="s">
        <v>31</v>
      </c>
      <c r="D24" s="108" t="s">
        <v>32</v>
      </c>
      <c r="E24" s="91"/>
      <c r="F24" s="91"/>
      <c r="G24" s="91"/>
      <c r="H24" s="91"/>
      <c r="I24" s="91"/>
      <c r="J24" s="91"/>
      <c r="K24" s="138"/>
    </row>
    <row r="25" ht="15" spans="1:11">
      <c r="A25" s="120" t="s">
        <v>165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48"/>
    </row>
    <row r="26" ht="15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3" t="s">
        <v>166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49"/>
    </row>
    <row r="28" spans="1:11">
      <c r="A28" s="125" t="s">
        <v>167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0"/>
    </row>
    <row r="29" spans="1:11">
      <c r="A29" s="125" t="s">
        <v>168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50"/>
    </row>
    <row r="30" spans="1:11">
      <c r="A30" s="125" t="s">
        <v>169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50"/>
    </row>
    <row r="31" spans="1:11">
      <c r="A31" s="125"/>
      <c r="B31" s="126"/>
      <c r="C31" s="126"/>
      <c r="D31" s="126"/>
      <c r="E31" s="126"/>
      <c r="F31" s="126"/>
      <c r="G31" s="126"/>
      <c r="H31" s="126"/>
      <c r="I31" s="126"/>
      <c r="J31" s="126"/>
      <c r="K31" s="150"/>
    </row>
    <row r="32" spans="1:11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50"/>
    </row>
    <row r="33" ht="23.1" customHeight="1" spans="1:11">
      <c r="A33" s="125"/>
      <c r="B33" s="126"/>
      <c r="C33" s="126"/>
      <c r="D33" s="126"/>
      <c r="E33" s="126"/>
      <c r="F33" s="126"/>
      <c r="G33" s="126"/>
      <c r="H33" s="126"/>
      <c r="I33" s="126"/>
      <c r="J33" s="126"/>
      <c r="K33" s="150"/>
    </row>
    <row r="34" ht="23.1" customHeight="1" spans="1:11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46"/>
    </row>
    <row r="35" ht="23.1" customHeight="1" spans="1:11">
      <c r="A35" s="127"/>
      <c r="B35" s="117"/>
      <c r="C35" s="117"/>
      <c r="D35" s="117"/>
      <c r="E35" s="117"/>
      <c r="F35" s="117"/>
      <c r="G35" s="117"/>
      <c r="H35" s="117"/>
      <c r="I35" s="117"/>
      <c r="J35" s="117"/>
      <c r="K35" s="146"/>
    </row>
    <row r="36" ht="23.1" customHeight="1" spans="1:1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51"/>
    </row>
    <row r="37" ht="18.75" customHeight="1" spans="1:11">
      <c r="A37" s="130" t="s">
        <v>170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52"/>
    </row>
    <row r="38" ht="18.75" customHeight="1" spans="1:11">
      <c r="A38" s="92" t="s">
        <v>171</v>
      </c>
      <c r="B38" s="95"/>
      <c r="C38" s="95"/>
      <c r="D38" s="91" t="s">
        <v>172</v>
      </c>
      <c r="E38" s="91"/>
      <c r="F38" s="132" t="s">
        <v>173</v>
      </c>
      <c r="G38" s="133"/>
      <c r="H38" s="95" t="s">
        <v>174</v>
      </c>
      <c r="I38" s="95"/>
      <c r="J38" s="95" t="s">
        <v>175</v>
      </c>
      <c r="K38" s="145"/>
    </row>
    <row r="39" ht="18.75" customHeight="1" spans="1:11">
      <c r="A39" s="92" t="s">
        <v>89</v>
      </c>
      <c r="B39" s="95" t="s">
        <v>176</v>
      </c>
      <c r="C39" s="95"/>
      <c r="D39" s="95"/>
      <c r="E39" s="95"/>
      <c r="F39" s="95"/>
      <c r="G39" s="95"/>
      <c r="H39" s="95"/>
      <c r="I39" s="95"/>
      <c r="J39" s="95"/>
      <c r="K39" s="145"/>
    </row>
    <row r="40" ht="30.95" customHeight="1" spans="1:11">
      <c r="A40" s="92"/>
      <c r="B40" s="95"/>
      <c r="C40" s="95"/>
      <c r="D40" s="95"/>
      <c r="E40" s="95"/>
      <c r="F40" s="95"/>
      <c r="G40" s="95"/>
      <c r="H40" s="95"/>
      <c r="I40" s="95"/>
      <c r="J40" s="95"/>
      <c r="K40" s="145"/>
    </row>
    <row r="41" ht="18.75" customHeight="1" spans="1:11">
      <c r="A41" s="92"/>
      <c r="B41" s="95"/>
      <c r="C41" s="95"/>
      <c r="D41" s="95"/>
      <c r="E41" s="95"/>
      <c r="F41" s="95"/>
      <c r="G41" s="95"/>
      <c r="H41" s="95"/>
      <c r="I41" s="95"/>
      <c r="J41" s="95"/>
      <c r="K41" s="145"/>
    </row>
    <row r="42" ht="32.1" customHeight="1" spans="1:11">
      <c r="A42" s="96" t="s">
        <v>99</v>
      </c>
      <c r="B42" s="134" t="s">
        <v>177</v>
      </c>
      <c r="C42" s="134"/>
      <c r="D42" s="98" t="s">
        <v>178</v>
      </c>
      <c r="E42" s="99" t="s">
        <v>127</v>
      </c>
      <c r="F42" s="98" t="s">
        <v>103</v>
      </c>
      <c r="G42" s="135">
        <v>45397</v>
      </c>
      <c r="H42" s="136" t="s">
        <v>104</v>
      </c>
      <c r="I42" s="136"/>
      <c r="J42" s="134" t="s">
        <v>126</v>
      </c>
      <c r="K42" s="15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P12" sqref="P12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ht="30" customHeight="1" spans="1:14">
      <c r="A1" s="50" t="s">
        <v>179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.1" customHeight="1" spans="1:14">
      <c r="A2" s="52" t="s">
        <v>27</v>
      </c>
      <c r="B2" s="53" t="s">
        <v>28</v>
      </c>
      <c r="C2" s="53"/>
      <c r="D2" s="54" t="s">
        <v>33</v>
      </c>
      <c r="E2" s="53" t="s">
        <v>34</v>
      </c>
      <c r="F2" s="53"/>
      <c r="G2" s="53"/>
      <c r="H2" s="55"/>
      <c r="I2" s="68" t="s">
        <v>22</v>
      </c>
      <c r="J2" s="53" t="s">
        <v>110</v>
      </c>
      <c r="K2" s="53"/>
      <c r="L2" s="53"/>
      <c r="M2" s="53"/>
      <c r="N2" s="69"/>
    </row>
    <row r="3" ht="29.1" customHeight="1" spans="1:14">
      <c r="A3" s="56" t="s">
        <v>180</v>
      </c>
      <c r="B3" s="57" t="s">
        <v>181</v>
      </c>
      <c r="C3" s="57"/>
      <c r="D3" s="57"/>
      <c r="E3" s="57"/>
      <c r="F3" s="57"/>
      <c r="G3" s="57"/>
      <c r="H3" s="58"/>
      <c r="I3" s="57" t="s">
        <v>182</v>
      </c>
      <c r="J3" s="57"/>
      <c r="K3" s="57"/>
      <c r="L3" s="57"/>
      <c r="M3" s="57"/>
      <c r="N3" s="70"/>
    </row>
    <row r="4" ht="29.1" customHeight="1" spans="1:14">
      <c r="A4" s="56"/>
      <c r="B4" s="59" t="s">
        <v>75</v>
      </c>
      <c r="C4" s="59" t="s">
        <v>76</v>
      </c>
      <c r="D4" s="60" t="s">
        <v>77</v>
      </c>
      <c r="E4" s="59" t="s">
        <v>78</v>
      </c>
      <c r="F4" s="59" t="s">
        <v>79</v>
      </c>
      <c r="G4" s="59" t="s">
        <v>80</v>
      </c>
      <c r="H4" s="58"/>
      <c r="I4" s="71" t="s">
        <v>75</v>
      </c>
      <c r="J4" s="71" t="s">
        <v>76</v>
      </c>
      <c r="K4" s="72" t="s">
        <v>77</v>
      </c>
      <c r="L4" s="71" t="s">
        <v>78</v>
      </c>
      <c r="M4" s="71" t="s">
        <v>79</v>
      </c>
      <c r="N4" s="71" t="s">
        <v>80</v>
      </c>
    </row>
    <row r="5" ht="29.1" customHeight="1" spans="1:14">
      <c r="A5" s="56"/>
      <c r="B5" s="61" t="s">
        <v>183</v>
      </c>
      <c r="C5" s="61" t="s">
        <v>184</v>
      </c>
      <c r="D5" s="62" t="s">
        <v>185</v>
      </c>
      <c r="E5" s="62" t="s">
        <v>186</v>
      </c>
      <c r="F5" s="61" t="s">
        <v>187</v>
      </c>
      <c r="G5" s="61" t="s">
        <v>188</v>
      </c>
      <c r="H5" s="58"/>
      <c r="I5" s="73" t="s">
        <v>189</v>
      </c>
      <c r="J5" s="73" t="s">
        <v>189</v>
      </c>
      <c r="K5" s="73" t="s">
        <v>189</v>
      </c>
      <c r="L5" s="74" t="s">
        <v>83</v>
      </c>
      <c r="M5" s="74" t="s">
        <v>83</v>
      </c>
      <c r="N5" s="75" t="s">
        <v>83</v>
      </c>
    </row>
    <row r="6" ht="29.1" customHeight="1" spans="1:14">
      <c r="A6" s="63" t="s">
        <v>190</v>
      </c>
      <c r="B6" s="64">
        <f>C6-1</f>
        <v>54</v>
      </c>
      <c r="C6" s="64">
        <f>D6-1</f>
        <v>55</v>
      </c>
      <c r="D6" s="65">
        <v>56</v>
      </c>
      <c r="E6" s="64">
        <f>D6+1</f>
        <v>57</v>
      </c>
      <c r="F6" s="64">
        <f>E6+1</f>
        <v>58</v>
      </c>
      <c r="G6" s="64">
        <f>F6+1</f>
        <v>59</v>
      </c>
      <c r="H6" s="58"/>
      <c r="I6" s="76" t="s">
        <v>191</v>
      </c>
      <c r="J6" s="76" t="s">
        <v>192</v>
      </c>
      <c r="K6" s="76" t="s">
        <v>193</v>
      </c>
      <c r="L6" s="76" t="s">
        <v>194</v>
      </c>
      <c r="M6" s="76" t="s">
        <v>194</v>
      </c>
      <c r="N6" s="76" t="s">
        <v>194</v>
      </c>
    </row>
    <row r="7" ht="29.1" customHeight="1" spans="1:14">
      <c r="A7" s="63" t="s">
        <v>195</v>
      </c>
      <c r="B7" s="59">
        <f>C7-4</f>
        <v>72</v>
      </c>
      <c r="C7" s="59">
        <f>D7-4</f>
        <v>76</v>
      </c>
      <c r="D7" s="60">
        <v>80</v>
      </c>
      <c r="E7" s="59">
        <f>D7+4</f>
        <v>84</v>
      </c>
      <c r="F7" s="59">
        <f>E7+5</f>
        <v>89</v>
      </c>
      <c r="G7" s="59">
        <f>F7+5</f>
        <v>94</v>
      </c>
      <c r="H7" s="58"/>
      <c r="I7" s="76" t="s">
        <v>196</v>
      </c>
      <c r="J7" s="76" t="s">
        <v>197</v>
      </c>
      <c r="K7" s="76" t="s">
        <v>198</v>
      </c>
      <c r="L7" s="76" t="s">
        <v>199</v>
      </c>
      <c r="M7" s="76" t="s">
        <v>198</v>
      </c>
      <c r="N7" s="76" t="s">
        <v>198</v>
      </c>
    </row>
    <row r="8" ht="29.1" customHeight="1" spans="1:14">
      <c r="A8" s="63" t="s">
        <v>200</v>
      </c>
      <c r="B8" s="59">
        <f>C8-4</f>
        <v>92</v>
      </c>
      <c r="C8" s="59">
        <f>D8-4</f>
        <v>96</v>
      </c>
      <c r="D8" s="60">
        <v>100</v>
      </c>
      <c r="E8" s="59">
        <f>D8+4</f>
        <v>104</v>
      </c>
      <c r="F8" s="59">
        <f>E8+5</f>
        <v>109</v>
      </c>
      <c r="G8" s="59">
        <f>F8+5</f>
        <v>114</v>
      </c>
      <c r="H8" s="58"/>
      <c r="I8" s="76" t="s">
        <v>201</v>
      </c>
      <c r="J8" s="76" t="s">
        <v>201</v>
      </c>
      <c r="K8" s="76" t="s">
        <v>201</v>
      </c>
      <c r="L8" s="76" t="s">
        <v>201</v>
      </c>
      <c r="M8" s="76" t="s">
        <v>201</v>
      </c>
      <c r="N8" s="76" t="s">
        <v>201</v>
      </c>
    </row>
    <row r="9" ht="29.1" customHeight="1" spans="1:14">
      <c r="A9" s="63" t="s">
        <v>202</v>
      </c>
      <c r="B9" s="59">
        <f>C9-3.6</f>
        <v>98.8</v>
      </c>
      <c r="C9" s="59">
        <f>D9-3.6</f>
        <v>102.4</v>
      </c>
      <c r="D9" s="60">
        <v>106</v>
      </c>
      <c r="E9" s="59">
        <f>D9+4</f>
        <v>110</v>
      </c>
      <c r="F9" s="59">
        <f>E9+4</f>
        <v>114</v>
      </c>
      <c r="G9" s="59">
        <f>F9+4</f>
        <v>118</v>
      </c>
      <c r="H9" s="58"/>
      <c r="I9" s="76" t="s">
        <v>198</v>
      </c>
      <c r="J9" s="76" t="s">
        <v>198</v>
      </c>
      <c r="K9" s="76" t="s">
        <v>198</v>
      </c>
      <c r="L9" s="76" t="s">
        <v>198</v>
      </c>
      <c r="M9" s="76" t="s">
        <v>198</v>
      </c>
      <c r="N9" s="76" t="s">
        <v>198</v>
      </c>
    </row>
    <row r="10" ht="29.1" customHeight="1" spans="1:14">
      <c r="A10" s="63" t="s">
        <v>203</v>
      </c>
      <c r="B10" s="59">
        <f>C10-1.15</f>
        <v>32.7</v>
      </c>
      <c r="C10" s="59">
        <f>D10-1.15</f>
        <v>33.85</v>
      </c>
      <c r="D10" s="60">
        <v>35</v>
      </c>
      <c r="E10" s="59">
        <f t="shared" ref="E10:G11" si="0">D10+1.3</f>
        <v>36.3</v>
      </c>
      <c r="F10" s="59">
        <f t="shared" si="0"/>
        <v>37.6</v>
      </c>
      <c r="G10" s="59">
        <f t="shared" si="0"/>
        <v>38.9</v>
      </c>
      <c r="H10" s="58"/>
      <c r="I10" s="76" t="s">
        <v>198</v>
      </c>
      <c r="J10" s="76" t="s">
        <v>198</v>
      </c>
      <c r="K10" s="76" t="s">
        <v>198</v>
      </c>
      <c r="L10" s="76" t="s">
        <v>198</v>
      </c>
      <c r="M10" s="76" t="s">
        <v>198</v>
      </c>
      <c r="N10" s="76" t="s">
        <v>198</v>
      </c>
    </row>
    <row r="11" ht="29.1" customHeight="1" spans="1:14">
      <c r="A11" s="63" t="s">
        <v>204</v>
      </c>
      <c r="B11" s="59">
        <f>C11-1.15</f>
        <v>27.7</v>
      </c>
      <c r="C11" s="59">
        <f>D11-1.15</f>
        <v>28.85</v>
      </c>
      <c r="D11" s="60">
        <v>30</v>
      </c>
      <c r="E11" s="59">
        <f t="shared" si="0"/>
        <v>31.3</v>
      </c>
      <c r="F11" s="59">
        <f t="shared" si="0"/>
        <v>32.6</v>
      </c>
      <c r="G11" s="59">
        <f t="shared" si="0"/>
        <v>33.9</v>
      </c>
      <c r="H11" s="58"/>
      <c r="I11" s="76" t="s">
        <v>198</v>
      </c>
      <c r="J11" s="76" t="s">
        <v>198</v>
      </c>
      <c r="K11" s="76" t="s">
        <v>198</v>
      </c>
      <c r="L11" s="76" t="s">
        <v>198</v>
      </c>
      <c r="M11" s="76" t="s">
        <v>198</v>
      </c>
      <c r="N11" s="76" t="s">
        <v>198</v>
      </c>
    </row>
    <row r="12" ht="29.1" customHeight="1" spans="1:14">
      <c r="A12" s="63" t="s">
        <v>205</v>
      </c>
      <c r="B12" s="59">
        <f>C12-0.4</f>
        <v>30.2</v>
      </c>
      <c r="C12" s="59">
        <f>D12-0.4</f>
        <v>30.6</v>
      </c>
      <c r="D12" s="60">
        <v>31</v>
      </c>
      <c r="E12" s="59">
        <f>D12+0.6</f>
        <v>31.6</v>
      </c>
      <c r="F12" s="59">
        <f>E12+0.7</f>
        <v>32.3</v>
      </c>
      <c r="G12" s="59">
        <f>F12+0.7</f>
        <v>33</v>
      </c>
      <c r="H12" s="58"/>
      <c r="I12" s="76" t="s">
        <v>198</v>
      </c>
      <c r="J12" s="76" t="s">
        <v>198</v>
      </c>
      <c r="K12" s="76" t="s">
        <v>198</v>
      </c>
      <c r="L12" s="76" t="s">
        <v>198</v>
      </c>
      <c r="M12" s="76" t="s">
        <v>198</v>
      </c>
      <c r="N12" s="76" t="s">
        <v>198</v>
      </c>
    </row>
    <row r="13" ht="29.1" customHeight="1" spans="1:14">
      <c r="A13" s="63" t="s">
        <v>206</v>
      </c>
      <c r="B13" s="59">
        <f>C13-0.5</f>
        <v>41</v>
      </c>
      <c r="C13" s="59">
        <f>D13-0.5</f>
        <v>41.5</v>
      </c>
      <c r="D13" s="60">
        <v>42</v>
      </c>
      <c r="E13" s="59">
        <f>D13+1.1</f>
        <v>43.1</v>
      </c>
      <c r="F13" s="59">
        <f>E13+1.1</f>
        <v>44.2</v>
      </c>
      <c r="G13" s="59">
        <f>F13+1.1</f>
        <v>45.3</v>
      </c>
      <c r="H13" s="58"/>
      <c r="I13" s="76" t="s">
        <v>198</v>
      </c>
      <c r="J13" s="76" t="s">
        <v>198</v>
      </c>
      <c r="K13" s="76" t="s">
        <v>198</v>
      </c>
      <c r="L13" s="76" t="s">
        <v>198</v>
      </c>
      <c r="M13" s="76" t="s">
        <v>198</v>
      </c>
      <c r="N13" s="76" t="s">
        <v>198</v>
      </c>
    </row>
    <row r="14" ht="29.1" customHeight="1" spans="1:14">
      <c r="A14" s="63" t="s">
        <v>207</v>
      </c>
      <c r="B14" s="59">
        <f t="shared" ref="B14:G14" si="1">B12+B13</f>
        <v>71.2</v>
      </c>
      <c r="C14" s="59">
        <f t="shared" si="1"/>
        <v>72.1</v>
      </c>
      <c r="D14" s="59">
        <f t="shared" si="1"/>
        <v>73</v>
      </c>
      <c r="E14" s="59">
        <f t="shared" si="1"/>
        <v>74.7</v>
      </c>
      <c r="F14" s="59">
        <f t="shared" si="1"/>
        <v>76.5</v>
      </c>
      <c r="G14" s="59">
        <f t="shared" si="1"/>
        <v>78.3</v>
      </c>
      <c r="H14" s="58"/>
      <c r="I14" s="76" t="s">
        <v>198</v>
      </c>
      <c r="J14" s="76" t="s">
        <v>198</v>
      </c>
      <c r="K14" s="76" t="s">
        <v>198</v>
      </c>
      <c r="L14" s="76" t="s">
        <v>198</v>
      </c>
      <c r="M14" s="76" t="s">
        <v>198</v>
      </c>
      <c r="N14" s="76" t="s">
        <v>198</v>
      </c>
    </row>
    <row r="15" ht="29.1" customHeight="1" spans="1:14">
      <c r="A15" s="63" t="s">
        <v>208</v>
      </c>
      <c r="B15" s="59">
        <f>C15</f>
        <v>4.5</v>
      </c>
      <c r="C15" s="59">
        <f>D15</f>
        <v>4.5</v>
      </c>
      <c r="D15" s="60">
        <v>4.5</v>
      </c>
      <c r="E15" s="59">
        <f>D15</f>
        <v>4.5</v>
      </c>
      <c r="F15" s="59">
        <f>E15</f>
        <v>4.5</v>
      </c>
      <c r="G15" s="59">
        <f>F15</f>
        <v>4.5</v>
      </c>
      <c r="H15" s="58"/>
      <c r="I15" s="76" t="s">
        <v>198</v>
      </c>
      <c r="J15" s="76" t="s">
        <v>198</v>
      </c>
      <c r="K15" s="76" t="s">
        <v>198</v>
      </c>
      <c r="L15" s="76" t="s">
        <v>198</v>
      </c>
      <c r="M15" s="76" t="s">
        <v>198</v>
      </c>
      <c r="N15" s="76" t="s">
        <v>198</v>
      </c>
    </row>
    <row r="16" ht="14.25" spans="1:14">
      <c r="A16" s="66" t="s">
        <v>89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ht="14.25" spans="1:14">
      <c r="A17" s="49" t="s">
        <v>209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ht="14.25" spans="1:14">
      <c r="A18" s="67" t="s">
        <v>210</v>
      </c>
      <c r="B18" s="67"/>
      <c r="C18" s="67"/>
      <c r="D18" s="67"/>
      <c r="E18" s="67"/>
      <c r="F18" s="67"/>
      <c r="G18" s="67"/>
      <c r="H18" s="67"/>
      <c r="I18" s="66" t="s">
        <v>211</v>
      </c>
      <c r="J18" s="77"/>
      <c r="K18" s="66" t="s">
        <v>212</v>
      </c>
      <c r="L18" s="66"/>
      <c r="M18" s="66" t="s">
        <v>213</v>
      </c>
      <c r="N18" s="49" t="s">
        <v>126</v>
      </c>
    </row>
    <row r="19" ht="18.95" customHeight="1" spans="1:1">
      <c r="A19" s="49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E23" sqref="E23"/>
    </sheetView>
  </sheetViews>
  <sheetFormatPr defaultColWidth="9" defaultRowHeight="14.25"/>
  <cols>
    <col min="1" max="1" width="7" customWidth="1"/>
    <col min="2" max="2" width="12.125" customWidth="1"/>
    <col min="3" max="3" width="11.25" customWidth="1"/>
    <col min="4" max="4" width="13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216</v>
      </c>
      <c r="B2" s="5" t="s">
        <v>217</v>
      </c>
      <c r="C2" s="5" t="s">
        <v>218</v>
      </c>
      <c r="D2" s="5" t="s">
        <v>219</v>
      </c>
      <c r="E2" s="5" t="s">
        <v>220</v>
      </c>
      <c r="F2" s="5" t="s">
        <v>221</v>
      </c>
      <c r="G2" s="5" t="s">
        <v>222</v>
      </c>
      <c r="H2" s="5" t="s">
        <v>223</v>
      </c>
      <c r="I2" s="4" t="s">
        <v>224</v>
      </c>
      <c r="J2" s="4" t="s">
        <v>225</v>
      </c>
      <c r="K2" s="4" t="s">
        <v>226</v>
      </c>
      <c r="L2" s="4" t="s">
        <v>227</v>
      </c>
      <c r="M2" s="4" t="s">
        <v>228</v>
      </c>
      <c r="N2" s="5" t="s">
        <v>229</v>
      </c>
      <c r="O2" s="5" t="s">
        <v>230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7"/>
      <c r="O3" s="7"/>
    </row>
    <row r="4" spans="1:15">
      <c r="A4" s="9">
        <v>1</v>
      </c>
      <c r="B4" s="12">
        <v>112</v>
      </c>
      <c r="C4" s="316" t="s">
        <v>232</v>
      </c>
      <c r="D4" s="317" t="s">
        <v>233</v>
      </c>
      <c r="E4" s="12" t="s">
        <v>28</v>
      </c>
      <c r="F4" s="318" t="s">
        <v>234</v>
      </c>
      <c r="G4" s="12" t="s">
        <v>31</v>
      </c>
      <c r="H4" s="12" t="s">
        <v>31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>SUM(I4:M4)</f>
        <v>9</v>
      </c>
      <c r="O4" s="12" t="s">
        <v>235</v>
      </c>
    </row>
    <row r="5" spans="1:15">
      <c r="A5" s="9">
        <v>1</v>
      </c>
      <c r="B5" s="12">
        <v>116</v>
      </c>
      <c r="C5" s="316" t="s">
        <v>232</v>
      </c>
      <c r="D5" s="317" t="s">
        <v>236</v>
      </c>
      <c r="E5" s="12" t="s">
        <v>28</v>
      </c>
      <c r="F5" s="318" t="s">
        <v>234</v>
      </c>
      <c r="G5" s="12" t="s">
        <v>31</v>
      </c>
      <c r="H5" s="12" t="s">
        <v>31</v>
      </c>
      <c r="I5" s="12">
        <v>3</v>
      </c>
      <c r="J5" s="12">
        <v>2</v>
      </c>
      <c r="K5" s="12">
        <v>1</v>
      </c>
      <c r="L5" s="12">
        <v>1</v>
      </c>
      <c r="M5" s="12">
        <v>2</v>
      </c>
      <c r="N5" s="12">
        <f>SUM(I5:M5)</f>
        <v>9</v>
      </c>
      <c r="O5" s="12" t="s">
        <v>235</v>
      </c>
    </row>
    <row r="6" spans="1:15">
      <c r="A6" s="9">
        <v>1</v>
      </c>
      <c r="B6" s="12">
        <v>113</v>
      </c>
      <c r="C6" s="316" t="s">
        <v>232</v>
      </c>
      <c r="D6" s="317" t="s">
        <v>233</v>
      </c>
      <c r="E6" s="12" t="s">
        <v>28</v>
      </c>
      <c r="F6" s="318" t="s">
        <v>234</v>
      </c>
      <c r="G6" s="12" t="s">
        <v>31</v>
      </c>
      <c r="H6" s="12" t="s">
        <v>31</v>
      </c>
      <c r="I6" s="12">
        <v>3</v>
      </c>
      <c r="J6" s="12">
        <v>1</v>
      </c>
      <c r="K6" s="12">
        <v>1</v>
      </c>
      <c r="L6" s="12">
        <v>1</v>
      </c>
      <c r="M6" s="12">
        <v>2</v>
      </c>
      <c r="N6" s="12">
        <f>SUM(I6:M6)</f>
        <v>8</v>
      </c>
      <c r="O6" s="12" t="s">
        <v>235</v>
      </c>
    </row>
    <row r="7" spans="1:15">
      <c r="A7" s="9">
        <v>1</v>
      </c>
      <c r="B7" s="12">
        <v>117</v>
      </c>
      <c r="C7" s="316" t="s">
        <v>232</v>
      </c>
      <c r="D7" s="317" t="s">
        <v>236</v>
      </c>
      <c r="E7" s="12" t="s">
        <v>28</v>
      </c>
      <c r="F7" s="318" t="s">
        <v>234</v>
      </c>
      <c r="G7" s="12" t="s">
        <v>31</v>
      </c>
      <c r="H7" s="12" t="s">
        <v>31</v>
      </c>
      <c r="I7" s="12">
        <v>3</v>
      </c>
      <c r="J7" s="12">
        <v>2</v>
      </c>
      <c r="K7" s="12">
        <v>1</v>
      </c>
      <c r="L7" s="12">
        <v>1</v>
      </c>
      <c r="M7" s="12">
        <v>2</v>
      </c>
      <c r="N7" s="12">
        <f>SUM(I7:M7)</f>
        <v>9</v>
      </c>
      <c r="O7" s="12" t="s">
        <v>235</v>
      </c>
    </row>
    <row r="8" spans="1:15">
      <c r="A8" s="9"/>
      <c r="B8" s="12"/>
      <c r="C8" s="23"/>
      <c r="D8" s="24"/>
      <c r="E8" s="12"/>
      <c r="F8" s="23"/>
      <c r="G8" s="12"/>
      <c r="H8" s="12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237</v>
      </c>
      <c r="B12" s="15"/>
      <c r="C12" s="15"/>
      <c r="D12" s="16"/>
      <c r="E12" s="17"/>
      <c r="F12" s="30"/>
      <c r="G12" s="30"/>
      <c r="H12" s="30"/>
      <c r="I12" s="25"/>
      <c r="J12" s="14" t="s">
        <v>238</v>
      </c>
      <c r="K12" s="15"/>
      <c r="L12" s="15"/>
      <c r="M12" s="16"/>
      <c r="N12" s="15"/>
      <c r="O12" s="22"/>
    </row>
    <row r="13" ht="63" customHeight="1" spans="1:15">
      <c r="A13" s="18" t="s">
        <v>239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240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7" sqref="E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216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242</v>
      </c>
      <c r="H2" s="4"/>
      <c r="I2" s="4" t="s">
        <v>243</v>
      </c>
      <c r="J2" s="4"/>
      <c r="K2" s="6" t="s">
        <v>244</v>
      </c>
      <c r="L2" s="45" t="s">
        <v>245</v>
      </c>
      <c r="M2" s="20" t="s">
        <v>246</v>
      </c>
    </row>
    <row r="3" s="1" customFormat="1" ht="16.5" spans="1:13">
      <c r="A3" s="4"/>
      <c r="B3" s="7"/>
      <c r="C3" s="7"/>
      <c r="D3" s="7"/>
      <c r="E3" s="7"/>
      <c r="F3" s="7"/>
      <c r="G3" s="4" t="s">
        <v>247</v>
      </c>
      <c r="H3" s="4" t="s">
        <v>248</v>
      </c>
      <c r="I3" s="4" t="s">
        <v>247</v>
      </c>
      <c r="J3" s="4" t="s">
        <v>248</v>
      </c>
      <c r="K3" s="8"/>
      <c r="L3" s="46"/>
      <c r="M3" s="21"/>
    </row>
    <row r="4" spans="1:13">
      <c r="A4" s="9">
        <v>1</v>
      </c>
      <c r="B4" s="318" t="s">
        <v>234</v>
      </c>
      <c r="C4" s="12">
        <v>112</v>
      </c>
      <c r="D4" s="316" t="s">
        <v>232</v>
      </c>
      <c r="E4" s="317" t="s">
        <v>233</v>
      </c>
      <c r="F4" s="12" t="s">
        <v>28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249</v>
      </c>
      <c r="M4" s="12" t="s">
        <v>235</v>
      </c>
    </row>
    <row r="5" spans="1:13">
      <c r="A5" s="9">
        <v>1</v>
      </c>
      <c r="B5" s="318" t="s">
        <v>234</v>
      </c>
      <c r="C5" s="12">
        <v>116</v>
      </c>
      <c r="D5" s="316" t="s">
        <v>232</v>
      </c>
      <c r="E5" s="317" t="s">
        <v>236</v>
      </c>
      <c r="F5" s="12" t="s">
        <v>28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249</v>
      </c>
      <c r="M5" s="12" t="s">
        <v>235</v>
      </c>
    </row>
    <row r="6" spans="1:13">
      <c r="A6" s="9">
        <v>1</v>
      </c>
      <c r="B6" s="318" t="s">
        <v>234</v>
      </c>
      <c r="C6" s="12">
        <v>113</v>
      </c>
      <c r="D6" s="316" t="s">
        <v>232</v>
      </c>
      <c r="E6" s="317" t="s">
        <v>233</v>
      </c>
      <c r="F6" s="12" t="s">
        <v>28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249</v>
      </c>
      <c r="M6" s="12" t="s">
        <v>235</v>
      </c>
    </row>
    <row r="7" spans="1:13">
      <c r="A7" s="9">
        <v>1</v>
      </c>
      <c r="B7" s="318" t="s">
        <v>234</v>
      </c>
      <c r="C7" s="12">
        <v>117</v>
      </c>
      <c r="D7" s="316" t="s">
        <v>232</v>
      </c>
      <c r="E7" s="317" t="s">
        <v>236</v>
      </c>
      <c r="F7" s="12" t="s">
        <v>28</v>
      </c>
      <c r="G7" s="13">
        <v>0.02</v>
      </c>
      <c r="H7" s="13">
        <v>0.03</v>
      </c>
      <c r="I7" s="13">
        <v>0.02</v>
      </c>
      <c r="J7" s="13">
        <v>0.03</v>
      </c>
      <c r="K7" s="13">
        <f>SUM(G7:J7)</f>
        <v>0.1</v>
      </c>
      <c r="L7" s="12" t="s">
        <v>249</v>
      </c>
      <c r="M7" s="12" t="s">
        <v>235</v>
      </c>
    </row>
    <row r="8" spans="1:13">
      <c r="A8" s="9"/>
      <c r="B8" s="23"/>
      <c r="C8" s="12"/>
      <c r="D8" s="23"/>
      <c r="E8" s="24"/>
      <c r="F8" s="12"/>
      <c r="G8" s="13"/>
      <c r="H8" s="13"/>
      <c r="I8" s="13"/>
      <c r="J8" s="13"/>
      <c r="K8" s="47"/>
      <c r="L8" s="12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237</v>
      </c>
      <c r="B12" s="15"/>
      <c r="C12" s="15"/>
      <c r="D12" s="15"/>
      <c r="E12" s="16"/>
      <c r="F12" s="17"/>
      <c r="G12" s="25"/>
      <c r="H12" s="14" t="s">
        <v>250</v>
      </c>
      <c r="I12" s="15"/>
      <c r="J12" s="15"/>
      <c r="K12" s="16"/>
      <c r="L12" s="48"/>
      <c r="M12" s="22"/>
    </row>
    <row r="13" ht="112.5" customHeight="1" spans="1:13">
      <c r="A13" s="44" t="s">
        <v>251</v>
      </c>
      <c r="B13" s="44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">
      <c r="A14" t="s">
        <v>252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E8" sqref="E8:E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254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31" t="s">
        <v>255</v>
      </c>
      <c r="H2" s="32"/>
      <c r="I2" s="41"/>
      <c r="J2" s="31" t="s">
        <v>256</v>
      </c>
      <c r="K2" s="32"/>
      <c r="L2" s="41"/>
      <c r="M2" s="31" t="s">
        <v>257</v>
      </c>
      <c r="N2" s="32"/>
      <c r="O2" s="41"/>
      <c r="P2" s="31" t="s">
        <v>258</v>
      </c>
      <c r="Q2" s="32"/>
      <c r="R2" s="41"/>
      <c r="S2" s="32" t="s">
        <v>259</v>
      </c>
      <c r="T2" s="32"/>
      <c r="U2" s="41"/>
      <c r="V2" s="27" t="s">
        <v>260</v>
      </c>
      <c r="W2" s="27" t="s">
        <v>230</v>
      </c>
    </row>
    <row r="3" s="1" customFormat="1" ht="16.5" spans="1:23">
      <c r="A3" s="7"/>
      <c r="B3" s="33"/>
      <c r="C3" s="33"/>
      <c r="D3" s="33"/>
      <c r="E3" s="33"/>
      <c r="F3" s="33"/>
      <c r="G3" s="4" t="s">
        <v>261</v>
      </c>
      <c r="H3" s="4" t="s">
        <v>33</v>
      </c>
      <c r="I3" s="4" t="s">
        <v>221</v>
      </c>
      <c r="J3" s="4" t="s">
        <v>261</v>
      </c>
      <c r="K3" s="4" t="s">
        <v>33</v>
      </c>
      <c r="L3" s="4" t="s">
        <v>221</v>
      </c>
      <c r="M3" s="4" t="s">
        <v>261</v>
      </c>
      <c r="N3" s="4" t="s">
        <v>33</v>
      </c>
      <c r="O3" s="4" t="s">
        <v>221</v>
      </c>
      <c r="P3" s="4" t="s">
        <v>261</v>
      </c>
      <c r="Q3" s="4" t="s">
        <v>33</v>
      </c>
      <c r="R3" s="4" t="s">
        <v>221</v>
      </c>
      <c r="S3" s="4" t="s">
        <v>261</v>
      </c>
      <c r="T3" s="4" t="s">
        <v>33</v>
      </c>
      <c r="U3" s="4" t="s">
        <v>221</v>
      </c>
      <c r="V3" s="43"/>
      <c r="W3" s="43"/>
    </row>
    <row r="4" spans="1:23">
      <c r="A4" s="34" t="s">
        <v>262</v>
      </c>
      <c r="B4" s="35" t="s">
        <v>234</v>
      </c>
      <c r="C4" s="12">
        <v>112</v>
      </c>
      <c r="D4" s="316" t="s">
        <v>232</v>
      </c>
      <c r="E4" s="317" t="s">
        <v>233</v>
      </c>
      <c r="F4" s="12" t="s">
        <v>28</v>
      </c>
      <c r="G4" s="319" t="s">
        <v>263</v>
      </c>
      <c r="H4" s="319" t="s">
        <v>264</v>
      </c>
      <c r="I4" s="319" t="s">
        <v>265</v>
      </c>
      <c r="J4" s="12"/>
      <c r="K4" s="12"/>
      <c r="L4" s="12"/>
      <c r="M4" s="320" t="s">
        <v>266</v>
      </c>
      <c r="N4" s="320" t="s">
        <v>267</v>
      </c>
      <c r="O4" s="12" t="s">
        <v>268</v>
      </c>
      <c r="P4" s="12"/>
      <c r="Q4" s="12"/>
      <c r="R4" s="12"/>
      <c r="S4" s="12"/>
      <c r="T4" s="12"/>
      <c r="U4" s="12"/>
      <c r="V4" s="12"/>
      <c r="W4" s="12"/>
    </row>
    <row r="5" ht="16.5" spans="1:23">
      <c r="A5" s="37"/>
      <c r="B5" s="38"/>
      <c r="C5" s="12">
        <v>116</v>
      </c>
      <c r="D5" s="316" t="s">
        <v>232</v>
      </c>
      <c r="E5" s="317" t="s">
        <v>236</v>
      </c>
      <c r="F5" s="12" t="s">
        <v>28</v>
      </c>
      <c r="G5" s="31" t="s">
        <v>269</v>
      </c>
      <c r="H5" s="32"/>
      <c r="I5" s="41"/>
      <c r="J5" s="31" t="s">
        <v>270</v>
      </c>
      <c r="K5" s="32"/>
      <c r="L5" s="41"/>
      <c r="M5" s="31" t="s">
        <v>271</v>
      </c>
      <c r="N5" s="32"/>
      <c r="O5" s="41"/>
      <c r="P5" s="31" t="s">
        <v>272</v>
      </c>
      <c r="Q5" s="32"/>
      <c r="R5" s="41"/>
      <c r="S5" s="32" t="s">
        <v>273</v>
      </c>
      <c r="T5" s="32"/>
      <c r="U5" s="41"/>
      <c r="V5" s="12"/>
      <c r="W5" s="12"/>
    </row>
    <row r="6" ht="16.5" spans="1:23">
      <c r="A6" s="37"/>
      <c r="B6" s="38"/>
      <c r="C6" s="12">
        <v>112</v>
      </c>
      <c r="D6" s="316" t="s">
        <v>232</v>
      </c>
      <c r="E6" s="317" t="s">
        <v>233</v>
      </c>
      <c r="F6" s="12" t="s">
        <v>28</v>
      </c>
      <c r="G6" s="4" t="s">
        <v>261</v>
      </c>
      <c r="H6" s="4" t="s">
        <v>33</v>
      </c>
      <c r="I6" s="4" t="s">
        <v>221</v>
      </c>
      <c r="J6" s="4" t="s">
        <v>261</v>
      </c>
      <c r="K6" s="4" t="s">
        <v>33</v>
      </c>
      <c r="L6" s="4" t="s">
        <v>221</v>
      </c>
      <c r="M6" s="4" t="s">
        <v>261</v>
      </c>
      <c r="N6" s="4" t="s">
        <v>33</v>
      </c>
      <c r="O6" s="4" t="s">
        <v>221</v>
      </c>
      <c r="P6" s="4" t="s">
        <v>261</v>
      </c>
      <c r="Q6" s="4" t="s">
        <v>33</v>
      </c>
      <c r="R6" s="4" t="s">
        <v>221</v>
      </c>
      <c r="S6" s="4" t="s">
        <v>261</v>
      </c>
      <c r="T6" s="4" t="s">
        <v>33</v>
      </c>
      <c r="U6" s="4" t="s">
        <v>221</v>
      </c>
      <c r="V6" s="12"/>
      <c r="W6" s="12"/>
    </row>
    <row r="7" spans="1:23">
      <c r="A7" s="39"/>
      <c r="B7" s="40"/>
      <c r="C7" s="12">
        <v>116</v>
      </c>
      <c r="D7" s="316" t="s">
        <v>232</v>
      </c>
      <c r="E7" s="317" t="s">
        <v>236</v>
      </c>
      <c r="F7" s="12" t="s">
        <v>28</v>
      </c>
      <c r="G7" s="319" t="s">
        <v>274</v>
      </c>
      <c r="H7" s="12" t="s">
        <v>275</v>
      </c>
      <c r="I7" s="319" t="s">
        <v>276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/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0"/>
      <c r="B9" s="38"/>
      <c r="C9" s="38"/>
      <c r="D9" s="38"/>
      <c r="E9" s="38"/>
      <c r="F9" s="3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/>
      <c r="B10" s="38"/>
      <c r="C10" s="38"/>
      <c r="D10" s="38"/>
      <c r="E10" s="38"/>
      <c r="F10" s="3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0"/>
      <c r="B11" s="40"/>
      <c r="C11" s="40"/>
      <c r="D11" s="40"/>
      <c r="E11" s="40"/>
      <c r="F11" s="4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/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0"/>
      <c r="B13" s="38"/>
      <c r="C13" s="38"/>
      <c r="D13" s="38"/>
      <c r="E13" s="38"/>
      <c r="F13" s="3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/>
      <c r="B14" s="38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237</v>
      </c>
      <c r="B17" s="15"/>
      <c r="C17" s="15"/>
      <c r="D17" s="15"/>
      <c r="E17" s="16"/>
      <c r="F17" s="17"/>
      <c r="G17" s="25"/>
      <c r="H17" s="30"/>
      <c r="I17" s="30"/>
      <c r="J17" s="14" t="s">
        <v>250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277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252</v>
      </c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279</v>
      </c>
      <c r="B2" s="27" t="s">
        <v>217</v>
      </c>
      <c r="C2" s="27" t="s">
        <v>218</v>
      </c>
      <c r="D2" s="27" t="s">
        <v>219</v>
      </c>
      <c r="E2" s="27" t="s">
        <v>220</v>
      </c>
      <c r="F2" s="27" t="s">
        <v>221</v>
      </c>
      <c r="G2" s="26" t="s">
        <v>280</v>
      </c>
      <c r="H2" s="26" t="s">
        <v>281</v>
      </c>
      <c r="I2" s="26" t="s">
        <v>282</v>
      </c>
      <c r="J2" s="26" t="s">
        <v>281</v>
      </c>
      <c r="K2" s="26" t="s">
        <v>283</v>
      </c>
      <c r="L2" s="26" t="s">
        <v>281</v>
      </c>
      <c r="M2" s="27" t="s">
        <v>260</v>
      </c>
      <c r="N2" s="27" t="s">
        <v>230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8" t="s">
        <v>279</v>
      </c>
      <c r="B4" s="29" t="s">
        <v>284</v>
      </c>
      <c r="C4" s="29" t="s">
        <v>261</v>
      </c>
      <c r="D4" s="29" t="s">
        <v>219</v>
      </c>
      <c r="E4" s="27" t="s">
        <v>220</v>
      </c>
      <c r="F4" s="27" t="s">
        <v>221</v>
      </c>
      <c r="G4" s="26" t="s">
        <v>280</v>
      </c>
      <c r="H4" s="26" t="s">
        <v>281</v>
      </c>
      <c r="I4" s="26" t="s">
        <v>282</v>
      </c>
      <c r="J4" s="26" t="s">
        <v>281</v>
      </c>
      <c r="K4" s="26" t="s">
        <v>283</v>
      </c>
      <c r="L4" s="26" t="s">
        <v>281</v>
      </c>
      <c r="M4" s="27" t="s">
        <v>260</v>
      </c>
      <c r="N4" s="27" t="s">
        <v>230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285</v>
      </c>
      <c r="B11" s="15"/>
      <c r="C11" s="15"/>
      <c r="D11" s="16"/>
      <c r="E11" s="17"/>
      <c r="F11" s="30"/>
      <c r="G11" s="25"/>
      <c r="H11" s="30"/>
      <c r="I11" s="14" t="s">
        <v>286</v>
      </c>
      <c r="J11" s="15"/>
      <c r="K11" s="15"/>
      <c r="L11" s="15"/>
      <c r="M11" s="15"/>
      <c r="N11" s="22"/>
    </row>
    <row r="12" ht="68.25" customHeight="1" spans="1:14">
      <c r="A12" s="18" t="s">
        <v>287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252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2024-04-27T01:39:27Z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9EA60FA8BA9243F2803FE1000220A831</vt:lpwstr>
  </property>
  <property fmtid="{D5CDD505-2E9C-101B-9397-08002B2CF9AE}" pid="3" name="KSOProductBuildVer">
    <vt:lpwstr>2052-11.8.2.12195</vt:lpwstr>
  </property>
</Properties>
</file>