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探越24FW\TAEEAM91219\3-19首期\"/>
    </mc:Choice>
  </mc:AlternateContent>
  <xr:revisionPtr revIDLastSave="0" documentId="13_ncr:1_{5B060C27-D452-43DE-AB4A-79F5FB4E2E52}" xr6:coauthVersionLast="47" xr6:coauthVersionMax="47" xr10:uidLastSave="{00000000-0000-0000-0000-000000000000}"/>
  <bookViews>
    <workbookView xWindow="-120" yWindow="-120" windowWidth="20730" windowHeight="11160" tabRatio="727" activeTab="4" xr2:uid="{00000000-000D-0000-FFFF-FFFF00000000}"/>
  </bookViews>
  <sheets>
    <sheet name="AQL2.5验货" sheetId="2" r:id="rId1"/>
    <sheet name="首期" sheetId="3" r:id="rId2"/>
    <sheet name="中期" sheetId="4" r:id="rId3"/>
    <sheet name="尾期" sheetId="5" r:id="rId4"/>
    <sheet name="首期验货尺寸表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6" l="1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</calcChain>
</file>

<file path=xl/sharedStrings.xml><?xml version="1.0" encoding="utf-8"?>
<sst xmlns="http://schemas.openxmlformats.org/spreadsheetml/2006/main" count="587" uniqueCount="334">
  <si>
    <t>QC出货报告书</t>
    <phoneticPr fontId="8" type="noConversion"/>
  </si>
  <si>
    <t>订单类别</t>
    <phoneticPr fontId="8" type="noConversion"/>
  </si>
  <si>
    <t>款号</t>
    <phoneticPr fontId="8" type="noConversion"/>
  </si>
  <si>
    <t>产品名称</t>
    <phoneticPr fontId="8" type="noConversion"/>
  </si>
  <si>
    <t>生产工厂</t>
    <phoneticPr fontId="8" type="noConversion"/>
  </si>
  <si>
    <t>订单数量</t>
    <phoneticPr fontId="8" type="noConversion"/>
  </si>
  <si>
    <t>合同日期</t>
    <phoneticPr fontId="8" type="noConversion"/>
  </si>
  <si>
    <t>检验资料确认</t>
    <phoneticPr fontId="8" type="noConversion"/>
  </si>
  <si>
    <t>色/号型数</t>
    <phoneticPr fontId="8" type="noConversion"/>
  </si>
  <si>
    <t>交货形式</t>
    <phoneticPr fontId="8" type="noConversion"/>
  </si>
  <si>
    <t>面料第三方合格报告</t>
    <phoneticPr fontId="8" type="noConversion"/>
  </si>
  <si>
    <t>有</t>
    <phoneticPr fontId="8" type="noConversion"/>
  </si>
  <si>
    <t>无</t>
    <phoneticPr fontId="8" type="noConversion"/>
  </si>
  <si>
    <t>验货次数</t>
    <phoneticPr fontId="8" type="noConversion"/>
  </si>
  <si>
    <t>非直发</t>
    <phoneticPr fontId="8" type="noConversion"/>
  </si>
  <si>
    <t>苏州库</t>
    <phoneticPr fontId="8" type="noConversion"/>
  </si>
  <si>
    <t>天津库</t>
    <phoneticPr fontId="8" type="noConversion"/>
  </si>
  <si>
    <t>直发</t>
    <phoneticPr fontId="2" type="noConversion"/>
  </si>
  <si>
    <t>成品第三方合格报告</t>
    <phoneticPr fontId="8" type="noConversion"/>
  </si>
  <si>
    <t>验货数量</t>
    <phoneticPr fontId="8" type="noConversion"/>
  </si>
  <si>
    <t>入仓数量</t>
    <phoneticPr fontId="8" type="noConversion"/>
  </si>
  <si>
    <t>中期检验报告</t>
    <phoneticPr fontId="8" type="noConversion"/>
  </si>
  <si>
    <t>检验方式</t>
    <phoneticPr fontId="8" type="noConversion"/>
  </si>
  <si>
    <t>全检</t>
    <phoneticPr fontId="8" type="noConversion"/>
  </si>
  <si>
    <t>抽检</t>
    <phoneticPr fontId="8" type="noConversion"/>
  </si>
  <si>
    <t>免检</t>
    <phoneticPr fontId="8" type="noConversion"/>
  </si>
  <si>
    <t>复检</t>
    <phoneticPr fontId="8" type="noConversion"/>
  </si>
  <si>
    <t>再复检</t>
    <phoneticPr fontId="8" type="noConversion"/>
  </si>
  <si>
    <t>中期检验重大改善项目</t>
    <phoneticPr fontId="8" type="noConversion"/>
  </si>
  <si>
    <t>改善结果</t>
    <phoneticPr fontId="8" type="noConversion"/>
  </si>
  <si>
    <t>已改善</t>
    <phoneticPr fontId="8" type="noConversion"/>
  </si>
  <si>
    <t>全色耐洗水测试</t>
    <phoneticPr fontId="8" type="noConversion"/>
  </si>
  <si>
    <t>洗后结果</t>
  </si>
  <si>
    <t>无异常</t>
    <phoneticPr fontId="8" type="noConversion"/>
  </si>
  <si>
    <t>洗水前后缩量正常</t>
    <phoneticPr fontId="2" type="noConversion"/>
  </si>
  <si>
    <t>【附属资料确认】</t>
    <phoneticPr fontId="8" type="noConversion"/>
  </si>
  <si>
    <t>洗水唛</t>
    <phoneticPr fontId="8" type="noConversion"/>
  </si>
  <si>
    <t>正</t>
    <phoneticPr fontId="8" type="noConversion"/>
  </si>
  <si>
    <t>误</t>
    <phoneticPr fontId="8" type="noConversion"/>
  </si>
  <si>
    <t>印、绣花</t>
    <phoneticPr fontId="8" type="noConversion"/>
  </si>
  <si>
    <t>正</t>
    <phoneticPr fontId="8" type="noConversion"/>
  </si>
  <si>
    <t>误</t>
    <phoneticPr fontId="8" type="noConversion"/>
  </si>
  <si>
    <t>装箱数量</t>
    <phoneticPr fontId="8" type="noConversion"/>
  </si>
  <si>
    <t>误</t>
    <phoneticPr fontId="8" type="noConversion"/>
  </si>
  <si>
    <t>合格证</t>
    <phoneticPr fontId="8" type="noConversion"/>
  </si>
  <si>
    <t>缝纫用线</t>
    <phoneticPr fontId="8" type="noConversion"/>
  </si>
  <si>
    <t>箱唛表示</t>
    <phoneticPr fontId="8" type="noConversion"/>
  </si>
  <si>
    <t>吊牌</t>
    <phoneticPr fontId="8" type="noConversion"/>
  </si>
  <si>
    <t>包装方式</t>
    <phoneticPr fontId="8" type="noConversion"/>
  </si>
  <si>
    <t>正</t>
    <phoneticPr fontId="8" type="noConversion"/>
  </si>
  <si>
    <t>误</t>
    <phoneticPr fontId="8" type="noConversion"/>
  </si>
  <si>
    <t>纸箱规格</t>
    <phoneticPr fontId="8" type="noConversion"/>
  </si>
  <si>
    <t>正</t>
    <phoneticPr fontId="8" type="noConversion"/>
  </si>
  <si>
    <t>误</t>
    <phoneticPr fontId="8" type="noConversion"/>
  </si>
  <si>
    <t>【检验时成品完成情况及检验明细】</t>
    <phoneticPr fontId="8" type="noConversion"/>
  </si>
  <si>
    <t>②检验明细：</t>
    <phoneticPr fontId="8" type="noConversion"/>
  </si>
  <si>
    <t>②规格异常情况</t>
    <phoneticPr fontId="8" type="noConversion"/>
  </si>
  <si>
    <t>情况说明：</t>
    <phoneticPr fontId="8" type="noConversion"/>
  </si>
  <si>
    <t xml:space="preserve">【问题点描述】  </t>
    <phoneticPr fontId="8" type="noConversion"/>
  </si>
  <si>
    <t>【检验结果】</t>
    <phoneticPr fontId="8" type="noConversion"/>
  </si>
  <si>
    <t>合格：（正常接收）</t>
    <phoneticPr fontId="8" type="noConversion"/>
  </si>
  <si>
    <t xml:space="preserve">         不合格：</t>
    <phoneticPr fontId="8" type="noConversion"/>
  </si>
  <si>
    <t>①返工翻修</t>
    <phoneticPr fontId="8" type="noConversion"/>
  </si>
  <si>
    <t>②让步接受</t>
    <phoneticPr fontId="8" type="noConversion"/>
  </si>
  <si>
    <t>③拒绝接收</t>
    <phoneticPr fontId="8" type="noConversion"/>
  </si>
  <si>
    <t>备注：</t>
    <phoneticPr fontId="8" type="noConversion"/>
  </si>
  <si>
    <t>请按照以上提出的问题点改正</t>
    <phoneticPr fontId="2" type="noConversion"/>
  </si>
  <si>
    <t>检验部门</t>
    <phoneticPr fontId="8" type="noConversion"/>
  </si>
  <si>
    <t>服装QC部门</t>
    <phoneticPr fontId="8" type="noConversion"/>
  </si>
  <si>
    <t>检验人</t>
    <phoneticPr fontId="8" type="noConversion"/>
  </si>
  <si>
    <t>查验时间</t>
    <phoneticPr fontId="8" type="noConversion"/>
  </si>
  <si>
    <t>工厂负责人</t>
    <phoneticPr fontId="8" type="noConversion"/>
  </si>
  <si>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</si>
  <si>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</si>
  <si>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</si>
  <si>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</si>
  <si>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</si>
  <si>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</si>
  <si>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</si>
  <si>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</si>
  <si>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</si>
  <si>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</si>
  <si>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</si>
  <si>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</si>
  <si>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</si>
  <si>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备注：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</si>
  <si>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</si>
  <si>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</si>
  <si>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</si>
  <si>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</si>
  <si>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</si>
  <si>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</si>
  <si>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</si>
  <si>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</si>
  <si>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</si>
  <si>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</si>
  <si>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</si>
  <si>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</si>
  <si>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</si>
  <si>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</si>
  <si>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</si>
  <si>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</si>
  <si>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</si>
  <si>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</si>
  <si>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</si>
  <si>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</si>
  <si>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</si>
  <si>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</si>
  <si>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</si>
  <si>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</si>
  <si>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</si>
  <si>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</si>
  <si>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</si>
  <si>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</si>
  <si>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</si>
  <si>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</si>
  <si>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</si>
  <si>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</si>
  <si>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</si>
  <si>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</si>
  <si>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</si>
  <si>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</si>
  <si>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</si>
  <si>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</si>
  <si>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</si>
  <si>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</si>
  <si>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</si>
  <si>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</si>
  <si>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</si>
  <si>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</si>
  <si>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</si>
  <si>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</si>
  <si>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</si>
  <si>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</si>
  <si>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</si>
  <si>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</si>
  <si>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</si>
  <si>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</si>
  <si>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</si>
  <si>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</si>
  <si>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</si>
  <si>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</si>
  <si>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</si>
  <si>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</si>
  <si>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</si>
  <si>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</si>
  <si>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</si>
  <si>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</si>
  <si>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</si>
  <si>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</si>
  <si>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</si>
  <si>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</si>
  <si>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</si>
  <si>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</si>
  <si>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  <phoneticPr fontId="8" type="noConversion"/>
  </si>
  <si>
    <t>订单类别</t>
    <phoneticPr fontId="8" type="noConversion"/>
  </si>
  <si>
    <t>合同签订方</t>
    <phoneticPr fontId="8" type="noConversion"/>
  </si>
  <si>
    <t>生产工厂</t>
    <phoneticPr fontId="8" type="noConversion"/>
  </si>
  <si>
    <t>订单基础信息</t>
    <phoneticPr fontId="8" type="noConversion"/>
  </si>
  <si>
    <t>生产•出货进度</t>
    <phoneticPr fontId="8" type="noConversion"/>
  </si>
  <si>
    <t>指示•确认资料</t>
    <phoneticPr fontId="8" type="noConversion"/>
  </si>
  <si>
    <t>合同交期</t>
    <phoneticPr fontId="8" type="noConversion"/>
  </si>
  <si>
    <t>产前确认样</t>
    <phoneticPr fontId="8" type="noConversion"/>
  </si>
  <si>
    <t>有</t>
    <phoneticPr fontId="8" type="noConversion"/>
  </si>
  <si>
    <t>品名</t>
    <phoneticPr fontId="8" type="noConversion"/>
  </si>
  <si>
    <t>上线日</t>
    <phoneticPr fontId="8" type="noConversion"/>
  </si>
  <si>
    <t>原辅材料卡</t>
    <phoneticPr fontId="8" type="noConversion"/>
  </si>
  <si>
    <t>缝制预计完成日</t>
    <phoneticPr fontId="8" type="noConversion"/>
  </si>
  <si>
    <t>大货面料确认样</t>
    <phoneticPr fontId="8" type="noConversion"/>
  </si>
  <si>
    <t>包装预计完成日</t>
    <phoneticPr fontId="8" type="noConversion"/>
  </si>
  <si>
    <t>印花、刺绣确认样</t>
    <phoneticPr fontId="8" type="noConversion"/>
  </si>
  <si>
    <t>预计发货时间</t>
    <phoneticPr fontId="8" type="noConversion"/>
  </si>
  <si>
    <t>洗唛、合格证指示资料</t>
    <phoneticPr fontId="8" type="noConversion"/>
  </si>
  <si>
    <t>确认资料缺失内容说明：</t>
    <phoneticPr fontId="8" type="noConversion"/>
  </si>
  <si>
    <t>【工艺确认】</t>
    <phoneticPr fontId="8" type="noConversion"/>
  </si>
  <si>
    <t>原材料</t>
    <phoneticPr fontId="8" type="noConversion"/>
  </si>
  <si>
    <t>正</t>
    <phoneticPr fontId="8" type="noConversion"/>
  </si>
  <si>
    <t>误</t>
    <phoneticPr fontId="8" type="noConversion"/>
  </si>
  <si>
    <t>印、绣花</t>
    <phoneticPr fontId="8" type="noConversion"/>
  </si>
  <si>
    <t>无此工艺</t>
    <phoneticPr fontId="8" type="noConversion"/>
  </si>
  <si>
    <t>辅料使用</t>
    <phoneticPr fontId="8" type="noConversion"/>
  </si>
  <si>
    <t>胶膜工艺</t>
    <phoneticPr fontId="8" type="noConversion"/>
  </si>
  <si>
    <t>无此工艺</t>
    <phoneticPr fontId="8" type="noConversion"/>
  </si>
  <si>
    <t>合格证</t>
    <phoneticPr fontId="8" type="noConversion"/>
  </si>
  <si>
    <t>正</t>
    <phoneticPr fontId="8" type="noConversion"/>
  </si>
  <si>
    <t>误</t>
    <phoneticPr fontId="8" type="noConversion"/>
  </si>
  <si>
    <t>制作工艺</t>
    <phoneticPr fontId="8" type="noConversion"/>
  </si>
  <si>
    <t>压胶水压</t>
    <phoneticPr fontId="8" type="noConversion"/>
  </si>
  <si>
    <t>OK</t>
    <phoneticPr fontId="8" type="noConversion"/>
  </si>
  <si>
    <t>NG</t>
    <phoneticPr fontId="8" type="noConversion"/>
  </si>
  <si>
    <t>无此工艺</t>
    <phoneticPr fontId="8" type="noConversion"/>
  </si>
  <si>
    <t>缝纫用线</t>
    <phoneticPr fontId="8" type="noConversion"/>
  </si>
  <si>
    <t>补充事项：</t>
    <phoneticPr fontId="8" type="noConversion"/>
  </si>
  <si>
    <t>【面料品质确认】</t>
    <phoneticPr fontId="8" type="noConversion"/>
  </si>
  <si>
    <t>物性检测</t>
    <phoneticPr fontId="8" type="noConversion"/>
  </si>
  <si>
    <t>OK</t>
    <phoneticPr fontId="8" type="noConversion"/>
  </si>
  <si>
    <t>NG</t>
    <phoneticPr fontId="8" type="noConversion"/>
  </si>
  <si>
    <t>面料颜色</t>
    <phoneticPr fontId="8" type="noConversion"/>
  </si>
  <si>
    <t>互染测试</t>
    <phoneticPr fontId="8" type="noConversion"/>
  </si>
  <si>
    <t>外观查验</t>
    <phoneticPr fontId="8" type="noConversion"/>
  </si>
  <si>
    <t>面料缸差</t>
    <phoneticPr fontId="8" type="noConversion"/>
  </si>
  <si>
    <t>水洗缩率</t>
    <phoneticPr fontId="8" type="noConversion"/>
  </si>
  <si>
    <t>问题描述：</t>
    <phoneticPr fontId="8" type="noConversion"/>
  </si>
  <si>
    <t>【裁剪完成情况】</t>
    <phoneticPr fontId="8" type="noConversion"/>
  </si>
  <si>
    <t>①裁剪完成比例（%）：</t>
    <phoneticPr fontId="8" type="noConversion"/>
  </si>
  <si>
    <t xml:space="preserve">     号型     颜色</t>
    <phoneticPr fontId="8" type="noConversion"/>
  </si>
  <si>
    <t>XXS</t>
    <phoneticPr fontId="8" type="noConversion"/>
  </si>
  <si>
    <t>XS</t>
    <phoneticPr fontId="8" type="noConversion"/>
  </si>
  <si>
    <t>S</t>
    <phoneticPr fontId="8" type="noConversion"/>
  </si>
  <si>
    <t>M</t>
    <phoneticPr fontId="8" type="noConversion"/>
  </si>
  <si>
    <t>L</t>
    <phoneticPr fontId="8" type="noConversion"/>
  </si>
  <si>
    <t>XL</t>
    <phoneticPr fontId="8" type="noConversion"/>
  </si>
  <si>
    <t>XXL</t>
    <phoneticPr fontId="8" type="noConversion"/>
  </si>
  <si>
    <t>XXXL</t>
    <phoneticPr fontId="8" type="noConversion"/>
  </si>
  <si>
    <t>XXXXL</t>
    <phoneticPr fontId="8" type="noConversion"/>
  </si>
  <si>
    <t>未裁齐原因</t>
    <phoneticPr fontId="8" type="noConversion"/>
  </si>
  <si>
    <r>
      <t>【成品检查明细】</t>
    </r>
    <r>
      <rPr>
        <b/>
        <sz val="10"/>
        <rFont val="宋体"/>
        <family val="3"/>
        <charset val="134"/>
      </rPr>
      <t>★颜色、数量需要写清楚</t>
    </r>
    <phoneticPr fontId="8" type="noConversion"/>
  </si>
  <si>
    <t>【规格确认】</t>
    <phoneticPr fontId="8" type="noConversion"/>
  </si>
  <si>
    <t>①规格测量明细以插入附件形式列明，并注明洗前洗后规格</t>
    <phoneticPr fontId="8" type="noConversion"/>
  </si>
  <si>
    <t>备注：</t>
    <phoneticPr fontId="8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</si>
  <si>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8" type="noConversion"/>
  </si>
  <si>
    <t>以上问题请及时改正。</t>
    <phoneticPr fontId="8" type="noConversion"/>
  </si>
  <si>
    <t>【耐洗水确认】</t>
    <phoneticPr fontId="8" type="noConversion"/>
  </si>
  <si>
    <t>粘衬</t>
    <phoneticPr fontId="8" type="noConversion"/>
  </si>
  <si>
    <t>OK</t>
    <phoneticPr fontId="8" type="noConversion"/>
  </si>
  <si>
    <t>胶膜</t>
    <phoneticPr fontId="8" type="noConversion"/>
  </si>
  <si>
    <t>扭曲</t>
    <phoneticPr fontId="8" type="noConversion"/>
  </si>
  <si>
    <t>压胶水压</t>
    <phoneticPr fontId="8" type="noConversion"/>
  </si>
  <si>
    <t>水洗缩率</t>
    <phoneticPr fontId="8" type="noConversion"/>
  </si>
  <si>
    <t>补充事项：</t>
    <phoneticPr fontId="8" type="noConversion"/>
  </si>
  <si>
    <t>【重大改善说明及整改复核时间】</t>
    <phoneticPr fontId="8" type="noConversion"/>
  </si>
  <si>
    <t>检验部门</t>
    <phoneticPr fontId="8" type="noConversion"/>
  </si>
  <si>
    <t>服装品控部</t>
    <phoneticPr fontId="8" type="noConversion"/>
  </si>
  <si>
    <t>检验担当</t>
    <phoneticPr fontId="8" type="noConversion"/>
  </si>
  <si>
    <t>查验时间</t>
    <phoneticPr fontId="8" type="noConversion"/>
  </si>
  <si>
    <t>工厂负责人</t>
    <phoneticPr fontId="8" type="noConversion"/>
  </si>
  <si>
    <t>【整改结果】</t>
    <phoneticPr fontId="8" type="noConversion"/>
  </si>
  <si>
    <t>复核时间</t>
    <phoneticPr fontId="8" type="noConversion"/>
  </si>
  <si>
    <t>TOREAD-QC中期检验报告书</t>
    <phoneticPr fontId="8" type="noConversion"/>
  </si>
  <si>
    <t>合同交期</t>
    <phoneticPr fontId="8" type="noConversion"/>
  </si>
  <si>
    <t>首件检验报告</t>
    <phoneticPr fontId="8" type="noConversion"/>
  </si>
  <si>
    <t>裁剪完成数量</t>
    <phoneticPr fontId="8" type="noConversion"/>
  </si>
  <si>
    <t>首件检验未尽事项</t>
    <phoneticPr fontId="8" type="noConversion"/>
  </si>
  <si>
    <t>色/号型数</t>
    <phoneticPr fontId="8" type="noConversion"/>
  </si>
  <si>
    <t>缝制完成数量</t>
    <phoneticPr fontId="8" type="noConversion"/>
  </si>
  <si>
    <t>首件检验未尽事项内容</t>
    <phoneticPr fontId="8" type="noConversion"/>
  </si>
  <si>
    <t>包装完成数量</t>
    <phoneticPr fontId="8" type="noConversion"/>
  </si>
  <si>
    <t>预计发货时间</t>
    <phoneticPr fontId="8" type="noConversion"/>
  </si>
  <si>
    <t>原材料</t>
    <phoneticPr fontId="8" type="noConversion"/>
  </si>
  <si>
    <t>洗水唛</t>
    <phoneticPr fontId="8" type="noConversion"/>
  </si>
  <si>
    <t>印、绣花</t>
    <phoneticPr fontId="8" type="noConversion"/>
  </si>
  <si>
    <t>合格证</t>
    <phoneticPr fontId="8" type="noConversion"/>
  </si>
  <si>
    <t>缝纫用线</t>
    <phoneticPr fontId="8" type="noConversion"/>
  </si>
  <si>
    <t>备注：</t>
    <phoneticPr fontId="8" type="noConversion"/>
  </si>
  <si>
    <t>【检验明细】：检验明细（要求齐色、齐号至少10件检查）</t>
    <phoneticPr fontId="8" type="noConversion"/>
  </si>
  <si>
    <t>【耐水洗测试】：耐洗水测试明细（要求齐色、齐号）</t>
    <phoneticPr fontId="8" type="noConversion"/>
  </si>
  <si>
    <t>说明：</t>
    <phoneticPr fontId="8" type="noConversion"/>
  </si>
  <si>
    <t>印、绣花</t>
    <phoneticPr fontId="8" type="noConversion"/>
  </si>
  <si>
    <t>OK</t>
    <phoneticPr fontId="8" type="noConversion"/>
  </si>
  <si>
    <t>NG</t>
    <phoneticPr fontId="8" type="noConversion"/>
  </si>
  <si>
    <t>无此工艺</t>
    <phoneticPr fontId="8" type="noConversion"/>
  </si>
  <si>
    <t>压胶水压</t>
    <phoneticPr fontId="8" type="noConversion"/>
  </si>
  <si>
    <t>OK</t>
    <phoneticPr fontId="8" type="noConversion"/>
  </si>
  <si>
    <t>水洗缩率</t>
    <phoneticPr fontId="8" type="noConversion"/>
  </si>
  <si>
    <t>补充事项：</t>
    <phoneticPr fontId="8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</si>
  <si>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8" type="noConversion"/>
  </si>
  <si>
    <t>【整改的严重缺陷及整改复核时间】</t>
    <phoneticPr fontId="8" type="noConversion"/>
  </si>
  <si>
    <t>①成品完成比例（%）：95%</t>
    <phoneticPr fontId="8" type="noConversion"/>
  </si>
  <si>
    <t>整批数量</t>
    <phoneticPr fontId="2" type="noConversion"/>
  </si>
  <si>
    <t>抽验数量</t>
    <phoneticPr fontId="2" type="noConversion"/>
  </si>
  <si>
    <t>AQL1.0</t>
    <phoneticPr fontId="2" type="noConversion"/>
  </si>
  <si>
    <t>AQL2.5</t>
    <phoneticPr fontId="2" type="noConversion"/>
  </si>
  <si>
    <t>AQL4.0</t>
    <phoneticPr fontId="2" type="noConversion"/>
  </si>
  <si>
    <t>Ac</t>
    <phoneticPr fontId="2" type="noConversion"/>
  </si>
  <si>
    <t>Re</t>
    <phoneticPr fontId="2" type="noConversion"/>
  </si>
  <si>
    <t>≤90</t>
    <phoneticPr fontId="2" type="noConversion"/>
  </si>
  <si>
    <t>91-150</t>
    <phoneticPr fontId="2" type="noConversion"/>
  </si>
  <si>
    <t>151-280</t>
    <phoneticPr fontId="2" type="noConversion"/>
  </si>
  <si>
    <t>281-500</t>
    <phoneticPr fontId="2" type="noConversion"/>
  </si>
  <si>
    <t>501-1200</t>
    <phoneticPr fontId="2" type="noConversion"/>
  </si>
  <si>
    <t>1201-3200</t>
    <phoneticPr fontId="2" type="noConversion"/>
  </si>
  <si>
    <t>3201-10000</t>
    <phoneticPr fontId="2" type="noConversion"/>
  </si>
  <si>
    <t>10001-35000</t>
    <phoneticPr fontId="2" type="noConversion"/>
  </si>
  <si>
    <t>探路者尾期验货抽验标准</t>
    <phoneticPr fontId="2" type="noConversion"/>
  </si>
  <si>
    <t>注：探路者验货按照AQL2.5验货标准实行</t>
    <phoneticPr fontId="2" type="noConversion"/>
  </si>
  <si>
    <t>注：实物要留底保存，有问题的寄公司探讨</t>
  </si>
  <si>
    <t>注：实物要留底保存，有问题的寄公司探讨</t>
    <phoneticPr fontId="2" type="noConversion"/>
  </si>
  <si>
    <t>注：问题实物要留底保存，有问题的寄公司探讨</t>
    <phoneticPr fontId="2" type="noConversion"/>
  </si>
  <si>
    <t xml:space="preserve">    1. 初期请洗测2-3件，有问题的另加测量数量。</t>
    <phoneticPr fontId="2" type="noConversion"/>
  </si>
  <si>
    <t>2.中期验货需要齐色码洗水测试，并填写洗水前后尺寸</t>
    <phoneticPr fontId="2" type="noConversion"/>
  </si>
  <si>
    <t>3.尾期验货按单量，5000件一下的齐色错码各测量3件。</t>
    <phoneticPr fontId="2" type="noConversion"/>
  </si>
  <si>
    <t>7-10.7-26.</t>
    <phoneticPr fontId="2" type="noConversion"/>
  </si>
  <si>
    <t>黑色</t>
  </si>
  <si>
    <t>面料未到齐</t>
    <phoneticPr fontId="2" type="noConversion"/>
  </si>
  <si>
    <t>黑色XL/3件.</t>
    <phoneticPr fontId="2" type="noConversion"/>
  </si>
  <si>
    <t>1.领子扭，</t>
    <phoneticPr fontId="2" type="noConversion"/>
  </si>
  <si>
    <t>2.袖子不圆顺，</t>
    <phoneticPr fontId="2" type="noConversion"/>
  </si>
  <si>
    <t>3.下摆弧度不顺，</t>
    <phoneticPr fontId="2" type="noConversion"/>
  </si>
  <si>
    <t>4.门禁下段拉链吃。</t>
    <phoneticPr fontId="2" type="noConversion"/>
  </si>
  <si>
    <t>5.门禁0.1线宽窄。</t>
    <phoneticPr fontId="2" type="noConversion"/>
  </si>
  <si>
    <t>质检</t>
    <phoneticPr fontId="2" type="noConversion"/>
  </si>
  <si>
    <t>李泽峰</t>
    <phoneticPr fontId="2" type="noConversion"/>
  </si>
  <si>
    <t>杨金铃</t>
    <phoneticPr fontId="2" type="noConversion"/>
  </si>
  <si>
    <t>后中长</t>
    <phoneticPr fontId="33" type="noConversion"/>
  </si>
  <si>
    <t>胸围</t>
  </si>
  <si>
    <t>摆围（平量）</t>
  </si>
  <si>
    <t>肩宽</t>
  </si>
  <si>
    <t>上领围</t>
  </si>
  <si>
    <t>肩点袖长</t>
  </si>
  <si>
    <t>袖肥/2（参考值）</t>
  </si>
  <si>
    <t>袖肘围/2</t>
  </si>
  <si>
    <t>袖口围/2(平量)</t>
  </si>
  <si>
    <t>TAEEAM91219</t>
    <phoneticPr fontId="2" type="noConversion"/>
  </si>
  <si>
    <t>TAEEAM91219</t>
    <phoneticPr fontId="2" type="noConversion"/>
  </si>
  <si>
    <t>男式立领软壳外套</t>
    <phoneticPr fontId="2" type="noConversion"/>
  </si>
  <si>
    <t>男式立领软壳外套</t>
    <phoneticPr fontId="2" type="noConversion"/>
  </si>
  <si>
    <t>探越</t>
    <phoneticPr fontId="2" type="noConversion"/>
  </si>
  <si>
    <t>验货时间：3-19</t>
    <phoneticPr fontId="2" type="noConversion"/>
  </si>
  <si>
    <t>跟单QC:李波</t>
    <phoneticPr fontId="2" type="noConversion"/>
  </si>
  <si>
    <t>李晓龙</t>
    <phoneticPr fontId="2" type="noConversion"/>
  </si>
  <si>
    <t>期货</t>
    <phoneticPr fontId="2" type="noConversion"/>
  </si>
  <si>
    <t>喜益祥</t>
    <phoneticPr fontId="2" type="noConversion"/>
  </si>
  <si>
    <t>探越天津</t>
    <phoneticPr fontId="2" type="noConversion"/>
  </si>
  <si>
    <t>大货首件</t>
    <phoneticPr fontId="2" type="noConversion"/>
  </si>
  <si>
    <t>黑色洗前/后</t>
    <phoneticPr fontId="2" type="noConversion"/>
  </si>
  <si>
    <t>+0/-0.5</t>
    <phoneticPr fontId="2" type="noConversion"/>
  </si>
  <si>
    <t>+1/+0</t>
    <phoneticPr fontId="2" type="noConversion"/>
  </si>
  <si>
    <t>+0/-2</t>
    <phoneticPr fontId="2" type="noConversion"/>
  </si>
  <si>
    <t>+0.8/+0.8</t>
    <phoneticPr fontId="2" type="noConversion"/>
  </si>
  <si>
    <t>+0.3/-0.2</t>
    <phoneticPr fontId="2" type="noConversion"/>
  </si>
  <si>
    <t>-0.3/-0.3</t>
    <phoneticPr fontId="2" type="noConversion"/>
  </si>
  <si>
    <t>+0/+0</t>
    <phoneticPr fontId="2" type="noConversion"/>
  </si>
  <si>
    <t>+0.6/+0.6</t>
    <phoneticPr fontId="2" type="noConversion"/>
  </si>
  <si>
    <t>+1/+0.5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</si>
</sst>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</cellStyleXfs>
  <cellXfs count="343">
    <xf numFmtId="0" fontId="0" fillId="0" borderId="0" xfId="0"/>
    <xf numFmtId="0" fontId="6" fillId="0" borderId="0" xfId="11" applyAlignment="1">
      <alignment horizontal="left" vertical="center"/>
    </xf>
    <xf numFmtId="0" fontId="9" fillId="0" borderId="2" xfId="11" applyFont="1" applyBorder="1" applyAlignment="1">
      <alignment horizontal="left" vertical="center"/>
    </xf>
    <xf numFmtId="0" fontId="9" fillId="0" borderId="3" xfId="11" applyFont="1" applyBorder="1" applyAlignment="1">
      <alignment horizontal="center" vertical="center"/>
    </xf>
    <xf numFmtId="0" fontId="11" fillId="0" borderId="3" xfId="11" applyFont="1" applyBorder="1">
      <alignment vertical="center"/>
    </xf>
    <xf numFmtId="0" fontId="9" fillId="0" borderId="3" xfId="11" applyFont="1" applyBorder="1">
      <alignment vertical="center"/>
    </xf>
    <xf numFmtId="0" fontId="9" fillId="0" borderId="3" xfId="11" applyFont="1" applyBorder="1" applyAlignment="1">
      <alignment horizontal="left" vertical="center"/>
    </xf>
    <xf numFmtId="0" fontId="9" fillId="0" borderId="5" xfId="11" applyFont="1" applyBorder="1">
      <alignment vertical="center"/>
    </xf>
    <xf numFmtId="0" fontId="9" fillId="0" borderId="6" xfId="11" applyFont="1" applyBorder="1">
      <alignment vertical="center"/>
    </xf>
    <xf numFmtId="0" fontId="9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right" vertical="center"/>
    </xf>
    <xf numFmtId="0" fontId="9" fillId="0" borderId="6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9" fillId="0" borderId="8" xfId="11" applyFont="1" applyBorder="1">
      <alignment vertical="center"/>
    </xf>
    <xf numFmtId="0" fontId="9" fillId="0" borderId="9" xfId="11" applyFont="1" applyBorder="1">
      <alignment vertical="center"/>
    </xf>
    <xf numFmtId="0" fontId="11" fillId="0" borderId="9" xfId="11" applyFont="1" applyBorder="1">
      <alignment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9" fillId="0" borderId="0" xfId="11" applyFont="1">
      <alignment vertical="center"/>
    </xf>
    <xf numFmtId="0" fontId="11" fillId="0" borderId="0" xfId="11" applyFont="1">
      <alignment vertical="center"/>
    </xf>
    <xf numFmtId="0" fontId="11" fillId="0" borderId="0" xfId="11" applyFont="1" applyAlignment="1">
      <alignment horizontal="left" vertical="center"/>
    </xf>
    <xf numFmtId="0" fontId="9" fillId="0" borderId="2" xfId="11" applyFont="1" applyBorder="1">
      <alignment vertical="center"/>
    </xf>
    <xf numFmtId="0" fontId="11" fillId="0" borderId="6" xfId="11" applyFont="1" applyBorder="1">
      <alignment vertical="center"/>
    </xf>
    <xf numFmtId="0" fontId="9" fillId="0" borderId="8" xfId="11" applyFont="1" applyBorder="1" applyAlignment="1">
      <alignment horizontal="left" vertical="center"/>
    </xf>
    <xf numFmtId="58" fontId="11" fillId="0" borderId="9" xfId="11" applyNumberFormat="1" applyFont="1" applyBorder="1">
      <alignment vertical="center"/>
    </xf>
    <xf numFmtId="0" fontId="15" fillId="2" borderId="0" xfId="12" applyFont="1" applyFill="1"/>
    <xf numFmtId="0" fontId="14" fillId="2" borderId="24" xfId="11" applyFont="1" applyFill="1" applyBorder="1" applyAlignment="1">
      <alignment horizontal="left" vertical="center"/>
    </xf>
    <xf numFmtId="0" fontId="14" fillId="2" borderId="25" xfId="11" applyFont="1" applyFill="1" applyBorder="1">
      <alignment vertical="center"/>
    </xf>
    <xf numFmtId="0" fontId="14" fillId="2" borderId="25" xfId="11" applyFont="1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center"/>
    </xf>
    <xf numFmtId="176" fontId="12" fillId="2" borderId="28" xfId="0" applyNumberFormat="1" applyFont="1" applyFill="1" applyBorder="1" applyAlignment="1">
      <alignment horizontal="center"/>
    </xf>
    <xf numFmtId="176" fontId="10" fillId="2" borderId="28" xfId="0" applyNumberFormat="1" applyFont="1" applyFill="1" applyBorder="1" applyAlignment="1">
      <alignment horizontal="center"/>
    </xf>
    <xf numFmtId="0" fontId="14" fillId="2" borderId="28" xfId="13" applyFont="1" applyFill="1" applyBorder="1" applyAlignment="1">
      <alignment horizontal="center" vertical="center"/>
    </xf>
    <xf numFmtId="0" fontId="14" fillId="2" borderId="31" xfId="13" applyFont="1" applyFill="1" applyBorder="1" applyAlignment="1">
      <alignment horizontal="center" vertical="center"/>
    </xf>
    <xf numFmtId="49" fontId="14" fillId="2" borderId="28" xfId="13" applyNumberFormat="1" applyFont="1" applyFill="1" applyBorder="1" applyAlignment="1">
      <alignment horizontal="center" vertical="center"/>
    </xf>
    <xf numFmtId="49" fontId="14" fillId="2" borderId="32" xfId="13" applyNumberFormat="1" applyFont="1" applyFill="1" applyBorder="1" applyAlignment="1">
      <alignment horizontal="center" vertical="center"/>
    </xf>
    <xf numFmtId="49" fontId="15" fillId="2" borderId="28" xfId="13" applyNumberFormat="1" applyFont="1" applyFill="1" applyBorder="1" applyAlignment="1">
      <alignment horizontal="center" vertical="center"/>
    </xf>
    <xf numFmtId="49" fontId="15" fillId="2" borderId="33" xfId="13" applyNumberFormat="1" applyFont="1" applyFill="1" applyBorder="1" applyAlignment="1">
      <alignment horizontal="center" vertical="center"/>
    </xf>
    <xf numFmtId="49" fontId="15" fillId="2" borderId="34" xfId="13" applyNumberFormat="1" applyFont="1" applyFill="1" applyBorder="1" applyAlignment="1">
      <alignment horizontal="center" vertical="center"/>
    </xf>
    <xf numFmtId="49" fontId="14" fillId="2" borderId="34" xfId="13" applyNumberFormat="1" applyFont="1" applyFill="1" applyBorder="1" applyAlignment="1">
      <alignment horizontal="center" vertical="center"/>
    </xf>
    <xf numFmtId="0" fontId="14" fillId="2" borderId="0" xfId="12" applyFont="1" applyFill="1"/>
    <xf numFmtId="0" fontId="1" fillId="2" borderId="0" xfId="13" applyFont="1" applyFill="1">
      <alignment vertical="center"/>
    </xf>
    <xf numFmtId="14" fontId="14" fillId="2" borderId="0" xfId="12" applyNumberFormat="1" applyFont="1" applyFill="1"/>
    <xf numFmtId="0" fontId="18" fillId="3" borderId="28" xfId="0" applyFont="1" applyFill="1" applyBorder="1" applyAlignment="1">
      <alignment horizontal="center" vertical="center"/>
    </xf>
    <xf numFmtId="0" fontId="19" fillId="0" borderId="0" xfId="0" applyFont="1"/>
    <xf numFmtId="0" fontId="0" fillId="0" borderId="28" xfId="0" applyBorder="1"/>
    <xf numFmtId="0" fontId="0" fillId="0" borderId="28" xfId="0" applyBorder="1" applyAlignment="1">
      <alignment horizontal="center"/>
    </xf>
    <xf numFmtId="0" fontId="20" fillId="0" borderId="39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3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4" fillId="0" borderId="28" xfId="0" applyFont="1" applyBorder="1"/>
    <xf numFmtId="0" fontId="24" fillId="0" borderId="28" xfId="0" applyFont="1" applyBorder="1" applyAlignment="1">
      <alignment horizontal="center"/>
    </xf>
    <xf numFmtId="0" fontId="18" fillId="3" borderId="36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3" fillId="0" borderId="41" xfId="11" applyFont="1" applyBorder="1" applyAlignment="1">
      <alignment horizontal="left" vertical="center"/>
    </xf>
    <xf numFmtId="0" fontId="12" fillId="0" borderId="42" xfId="11" applyFont="1" applyBorder="1" applyAlignment="1">
      <alignment horizontal="left" vertical="center"/>
    </xf>
    <xf numFmtId="0" fontId="12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7" xfId="11" applyFont="1" applyBorder="1" applyAlignment="1">
      <alignment horizontal="left" vertical="center"/>
    </xf>
    <xf numFmtId="0" fontId="12" fillId="0" borderId="5" xfId="11" applyFont="1" applyBorder="1">
      <alignment vertical="center"/>
    </xf>
    <xf numFmtId="0" fontId="10" fillId="0" borderId="6" xfId="11" applyFont="1" applyBorder="1">
      <alignment vertical="center"/>
    </xf>
    <xf numFmtId="0" fontId="10" fillId="0" borderId="7" xfId="11" applyFont="1" applyBorder="1">
      <alignment vertical="center"/>
    </xf>
    <xf numFmtId="0" fontId="12" fillId="0" borderId="6" xfId="11" applyFont="1" applyBorder="1">
      <alignment vertical="center"/>
    </xf>
    <xf numFmtId="0" fontId="6" fillId="0" borderId="6" xfId="11" applyBorder="1">
      <alignment vertical="center"/>
    </xf>
    <xf numFmtId="0" fontId="12" fillId="0" borderId="8" xfId="11" applyFont="1" applyBorder="1">
      <alignment vertical="center"/>
    </xf>
    <xf numFmtId="0" fontId="10" fillId="0" borderId="9" xfId="11" applyFont="1" applyBorder="1" applyAlignment="1">
      <alignment horizontal="left" vertical="center"/>
    </xf>
    <xf numFmtId="0" fontId="10" fillId="0" borderId="10" xfId="11" applyFont="1" applyBorder="1" applyAlignment="1">
      <alignment horizontal="left" vertical="center"/>
    </xf>
    <xf numFmtId="0" fontId="12" fillId="0" borderId="49" xfId="11" applyFont="1" applyBorder="1">
      <alignment vertical="center"/>
    </xf>
    <xf numFmtId="0" fontId="6" fillId="0" borderId="50" xfId="11" applyBorder="1" applyAlignment="1">
      <alignment horizontal="left" vertical="center"/>
    </xf>
    <xf numFmtId="0" fontId="10" fillId="0" borderId="50" xfId="11" applyFont="1" applyBorder="1" applyAlignment="1">
      <alignment horizontal="left" vertical="center"/>
    </xf>
    <xf numFmtId="0" fontId="6" fillId="0" borderId="50" xfId="11" applyBorder="1">
      <alignment vertical="center"/>
    </xf>
    <xf numFmtId="0" fontId="12" fillId="0" borderId="50" xfId="11" applyFont="1" applyBorder="1">
      <alignment vertical="center"/>
    </xf>
    <xf numFmtId="0" fontId="10" fillId="0" borderId="51" xfId="11" applyFont="1" applyBorder="1" applyAlignment="1">
      <alignment horizontal="left" vertical="center"/>
    </xf>
    <xf numFmtId="0" fontId="6" fillId="0" borderId="6" xfId="11" applyBorder="1" applyAlignment="1">
      <alignment horizontal="left" vertical="center"/>
    </xf>
    <xf numFmtId="0" fontId="12" fillId="0" borderId="49" xfId="11" applyFont="1" applyBorder="1" applyAlignment="1">
      <alignment horizontal="center" vertical="center"/>
    </xf>
    <xf numFmtId="0" fontId="10" fillId="0" borderId="50" xfId="11" applyFont="1" applyBorder="1" applyAlignment="1">
      <alignment horizontal="center" vertical="center"/>
    </xf>
    <xf numFmtId="0" fontId="12" fillId="0" borderId="50" xfId="11" applyFont="1" applyBorder="1" applyAlignment="1">
      <alignment horizontal="center" vertical="center"/>
    </xf>
    <xf numFmtId="0" fontId="6" fillId="0" borderId="50" xfId="11" applyBorder="1" applyAlignment="1">
      <alignment horizontal="center" vertical="center"/>
    </xf>
    <xf numFmtId="0" fontId="12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6" fillId="0" borderId="6" xfId="11" applyBorder="1" applyAlignment="1">
      <alignment horizontal="center" vertical="center"/>
    </xf>
    <xf numFmtId="0" fontId="12" fillId="0" borderId="0" xfId="11" applyFont="1">
      <alignment vertical="center"/>
    </xf>
    <xf numFmtId="0" fontId="26" fillId="0" borderId="52" xfId="11" applyFont="1" applyBorder="1" applyAlignment="1">
      <alignment horizontal="left" vertical="center" wrapText="1"/>
    </xf>
    <xf numFmtId="0" fontId="9" fillId="0" borderId="7" xfId="11" applyFont="1" applyBorder="1" applyAlignment="1">
      <alignment horizontal="left" vertical="center"/>
    </xf>
    <xf numFmtId="0" fontId="10" fillId="0" borderId="5" xfId="11" applyFont="1" applyBorder="1" applyAlignment="1">
      <alignment horizontal="left" vertical="center"/>
    </xf>
    <xf numFmtId="9" fontId="10" fillId="0" borderId="6" xfId="11" applyNumberFormat="1" applyFont="1" applyBorder="1" applyAlignment="1">
      <alignment horizontal="center" vertical="center"/>
    </xf>
    <xf numFmtId="0" fontId="8" fillId="0" borderId="7" xfId="11" applyFont="1" applyBorder="1" applyAlignment="1">
      <alignment horizontal="left" vertical="center" wrapText="1"/>
    </xf>
    <xf numFmtId="0" fontId="8" fillId="0" borderId="7" xfId="11" applyFont="1" applyBorder="1" applyAlignment="1">
      <alignment horizontal="left" vertical="center"/>
    </xf>
    <xf numFmtId="0" fontId="13" fillId="0" borderId="41" xfId="11" applyFont="1" applyBorder="1">
      <alignment vertical="center"/>
    </xf>
    <xf numFmtId="0" fontId="13" fillId="0" borderId="42" xfId="11" applyFont="1" applyBorder="1">
      <alignment vertical="center"/>
    </xf>
    <xf numFmtId="0" fontId="10" fillId="0" borderId="57" xfId="11" applyFont="1" applyBorder="1">
      <alignment vertical="center"/>
    </xf>
    <xf numFmtId="0" fontId="13" fillId="0" borderId="57" xfId="11" applyFont="1" applyBorder="1">
      <alignment vertical="center"/>
    </xf>
    <xf numFmtId="58" fontId="6" fillId="0" borderId="42" xfId="11" applyNumberFormat="1" applyBorder="1">
      <alignment vertical="center"/>
    </xf>
    <xf numFmtId="0" fontId="6" fillId="0" borderId="57" xfId="11" applyBorder="1">
      <alignment vertical="center"/>
    </xf>
    <xf numFmtId="0" fontId="12" fillId="0" borderId="6" xfId="11" applyFont="1" applyBorder="1" applyAlignment="1">
      <alignment horizontal="left" vertical="center"/>
    </xf>
    <xf numFmtId="0" fontId="12" fillId="0" borderId="8" xfId="11" applyFont="1" applyBorder="1" applyAlignment="1">
      <alignment horizontal="left" vertical="center"/>
    </xf>
    <xf numFmtId="0" fontId="12" fillId="0" borderId="2" xfId="11" applyFont="1" applyBorder="1">
      <alignment vertical="center"/>
    </xf>
    <xf numFmtId="0" fontId="6" fillId="0" borderId="3" xfId="1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6" fillId="0" borderId="3" xfId="11" applyBorder="1">
      <alignment vertical="center"/>
    </xf>
    <xf numFmtId="0" fontId="12" fillId="0" borderId="3" xfId="11" applyFont="1" applyBorder="1">
      <alignment vertical="center"/>
    </xf>
    <xf numFmtId="0" fontId="10" fillId="0" borderId="4" xfId="11" applyFont="1" applyBorder="1" applyAlignment="1">
      <alignment horizontal="left" vertical="center"/>
    </xf>
    <xf numFmtId="0" fontId="12" fillId="0" borderId="2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3" fillId="0" borderId="59" xfId="11" applyFont="1" applyBorder="1">
      <alignment vertical="center"/>
    </xf>
    <xf numFmtId="0" fontId="13" fillId="0" borderId="47" xfId="11" applyFont="1" applyBorder="1">
      <alignment vertical="center"/>
    </xf>
    <xf numFmtId="0" fontId="10" fillId="0" borderId="47" xfId="11" applyFont="1" applyBorder="1">
      <alignment vertical="center"/>
    </xf>
    <xf numFmtId="58" fontId="6" fillId="0" borderId="47" xfId="11" applyNumberFormat="1" applyBorder="1">
      <alignment vertical="center"/>
    </xf>
    <xf numFmtId="0" fontId="0" fillId="4" borderId="0" xfId="0" applyFill="1"/>
    <xf numFmtId="0" fontId="5" fillId="0" borderId="28" xfId="0" applyFont="1" applyBorder="1"/>
    <xf numFmtId="0" fontId="5" fillId="0" borderId="64" xfId="0" applyFont="1" applyBorder="1"/>
    <xf numFmtId="0" fontId="5" fillId="0" borderId="66" xfId="0" applyFont="1" applyBorder="1"/>
    <xf numFmtId="0" fontId="0" fillId="0" borderId="64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5" fillId="5" borderId="28" xfId="0" applyFont="1" applyFill="1" applyBorder="1"/>
    <xf numFmtId="0" fontId="0" fillId="5" borderId="28" xfId="0" applyFill="1" applyBorder="1"/>
    <xf numFmtId="0" fontId="0" fillId="5" borderId="68" xfId="0" applyFill="1" applyBorder="1"/>
    <xf numFmtId="0" fontId="0" fillId="2" borderId="0" xfId="13" applyFont="1" applyFill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28" xfId="17" applyFont="1" applyBorder="1" applyAlignment="1">
      <alignment horizontal="left"/>
    </xf>
    <xf numFmtId="0" fontId="32" fillId="0" borderId="28" xfId="17" applyFont="1" applyBorder="1" applyAlignment="1">
      <alignment horizontal="center"/>
    </xf>
    <xf numFmtId="12" fontId="30" fillId="0" borderId="0" xfId="0" applyNumberFormat="1" applyFont="1" applyAlignment="1">
      <alignment horizontal="center" vertical="center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0" fillId="0" borderId="44" xfId="11" applyFont="1" applyBorder="1" applyAlignment="1">
      <alignment horizontal="left" vertical="center"/>
    </xf>
    <xf numFmtId="0" fontId="10" fillId="0" borderId="18" xfId="11" applyFont="1" applyBorder="1" applyAlignment="1">
      <alignment horizontal="left" vertical="center"/>
    </xf>
    <xf numFmtId="0" fontId="10" fillId="0" borderId="45" xfId="11" applyFont="1" applyBorder="1" applyAlignment="1">
      <alignment horizontal="left" vertical="center"/>
    </xf>
    <xf numFmtId="0" fontId="27" fillId="0" borderId="47" xfId="11" applyFont="1" applyBorder="1" applyAlignment="1">
      <alignment horizontal="center" vertical="center"/>
    </xf>
    <xf numFmtId="0" fontId="13" fillId="0" borderId="18" xfId="11" applyFont="1" applyBorder="1" applyAlignment="1">
      <alignment horizontal="center" vertical="center"/>
    </xf>
    <xf numFmtId="0" fontId="13" fillId="0" borderId="58" xfId="11" applyFont="1" applyBorder="1" applyAlignment="1">
      <alignment horizontal="center" vertical="center"/>
    </xf>
    <xf numFmtId="0" fontId="10" fillId="0" borderId="57" xfId="11" applyFont="1" applyBorder="1" applyAlignment="1">
      <alignment horizontal="center" vertical="center"/>
    </xf>
    <xf numFmtId="0" fontId="10" fillId="0" borderId="45" xfId="11" applyFont="1" applyBorder="1" applyAlignment="1">
      <alignment horizontal="center" vertical="center"/>
    </xf>
    <xf numFmtId="0" fontId="10" fillId="0" borderId="54" xfId="11" applyFont="1" applyBorder="1" applyAlignment="1">
      <alignment horizontal="left" vertical="center"/>
    </xf>
    <xf numFmtId="0" fontId="10" fillId="0" borderId="55" xfId="11" applyFont="1" applyBorder="1" applyAlignment="1">
      <alignment horizontal="left" vertical="center"/>
    </xf>
    <xf numFmtId="0" fontId="10" fillId="0" borderId="56" xfId="11" applyFont="1" applyBorder="1" applyAlignment="1">
      <alignment horizontal="left" vertical="center"/>
    </xf>
    <xf numFmtId="0" fontId="13" fillId="0" borderId="18" xfId="11" applyFont="1" applyBorder="1" applyAlignment="1">
      <alignment horizontal="left" vertical="center"/>
    </xf>
    <xf numFmtId="0" fontId="12" fillId="0" borderId="8" xfId="11" applyFont="1" applyBorder="1" applyAlignment="1">
      <alignment horizontal="left" vertical="center"/>
    </xf>
    <xf numFmtId="0" fontId="12" fillId="0" borderId="9" xfId="11" applyFont="1" applyBorder="1" applyAlignment="1">
      <alignment horizontal="left" vertical="center"/>
    </xf>
    <xf numFmtId="0" fontId="12" fillId="0" borderId="10" xfId="11" applyFont="1" applyBorder="1" applyAlignment="1">
      <alignment horizontal="left" vertical="center"/>
    </xf>
    <xf numFmtId="0" fontId="13" fillId="0" borderId="46" xfId="11" applyFont="1" applyBorder="1" applyAlignment="1">
      <alignment horizontal="left" vertical="center"/>
    </xf>
    <xf numFmtId="0" fontId="13" fillId="0" borderId="47" xfId="11" applyFont="1" applyBorder="1" applyAlignment="1">
      <alignment horizontal="left" vertical="center"/>
    </xf>
    <xf numFmtId="0" fontId="13" fillId="0" borderId="48" xfId="11" applyFont="1" applyBorder="1" applyAlignment="1">
      <alignment horizontal="left" vertical="center"/>
    </xf>
    <xf numFmtId="0" fontId="9" fillId="0" borderId="5" xfId="11" applyFont="1" applyBorder="1" applyAlignment="1">
      <alignment horizontal="left" vertical="center"/>
    </xf>
    <xf numFmtId="0" fontId="9" fillId="0" borderId="6" xfId="11" applyFont="1" applyBorder="1" applyAlignment="1">
      <alignment horizontal="left" vertical="center"/>
    </xf>
    <xf numFmtId="0" fontId="9" fillId="0" borderId="53" xfId="11" applyFont="1" applyBorder="1" applyAlignment="1">
      <alignment horizontal="left" vertical="center"/>
    </xf>
    <xf numFmtId="0" fontId="9" fillId="0" borderId="21" xfId="11" applyFont="1" applyBorder="1" applyAlignment="1">
      <alignment horizontal="left" vertical="center"/>
    </xf>
    <xf numFmtId="0" fontId="9" fillId="0" borderId="22" xfId="11" applyFont="1" applyBorder="1" applyAlignment="1">
      <alignment horizontal="left" vertical="center"/>
    </xf>
    <xf numFmtId="0" fontId="10" fillId="0" borderId="17" xfId="11" applyFont="1" applyBorder="1" applyAlignment="1">
      <alignment horizontal="left" vertical="center"/>
    </xf>
    <xf numFmtId="0" fontId="10" fillId="0" borderId="15" xfId="11" applyFont="1" applyBorder="1" applyAlignment="1">
      <alignment horizontal="left" vertical="center"/>
    </xf>
    <xf numFmtId="0" fontId="10" fillId="0" borderId="16" xfId="11" applyFont="1" applyBorder="1" applyAlignment="1">
      <alignment horizontal="left" vertical="center"/>
    </xf>
    <xf numFmtId="0" fontId="12" fillId="0" borderId="20" xfId="11" applyFont="1" applyBorder="1" applyAlignment="1">
      <alignment horizontal="left" vertical="center"/>
    </xf>
    <xf numFmtId="0" fontId="12" fillId="0" borderId="21" xfId="11" applyFont="1" applyBorder="1" applyAlignment="1">
      <alignment horizontal="left" vertical="center"/>
    </xf>
    <xf numFmtId="0" fontId="12" fillId="0" borderId="22" xfId="11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9" fontId="10" fillId="0" borderId="19" xfId="11" applyNumberFormat="1" applyFont="1" applyBorder="1" applyAlignment="1">
      <alignment horizontal="left" vertical="center"/>
    </xf>
    <xf numFmtId="9" fontId="10" fillId="0" borderId="12" xfId="11" applyNumberFormat="1" applyFont="1" applyBorder="1" applyAlignment="1">
      <alignment horizontal="left" vertical="center"/>
    </xf>
    <xf numFmtId="9" fontId="10" fillId="0" borderId="13" xfId="11" applyNumberFormat="1" applyFont="1" applyBorder="1" applyAlignment="1">
      <alignment horizontal="left" vertical="center"/>
    </xf>
    <xf numFmtId="9" fontId="10" fillId="0" borderId="20" xfId="11" applyNumberFormat="1" applyFont="1" applyBorder="1" applyAlignment="1">
      <alignment horizontal="left" vertical="center"/>
    </xf>
    <xf numFmtId="9" fontId="10" fillId="0" borderId="21" xfId="11" applyNumberFormat="1" applyFont="1" applyBorder="1" applyAlignment="1">
      <alignment horizontal="left" vertical="center"/>
    </xf>
    <xf numFmtId="9" fontId="10" fillId="0" borderId="22" xfId="11" applyNumberFormat="1" applyFont="1" applyBorder="1" applyAlignment="1">
      <alignment horizontal="left" vertical="center"/>
    </xf>
    <xf numFmtId="0" fontId="9" fillId="0" borderId="49" xfId="11" applyFont="1" applyBorder="1" applyAlignment="1">
      <alignment horizontal="left" vertical="center"/>
    </xf>
    <xf numFmtId="0" fontId="9" fillId="0" borderId="50" xfId="11" applyFont="1" applyBorder="1" applyAlignment="1">
      <alignment horizontal="left" vertical="center"/>
    </xf>
    <xf numFmtId="0" fontId="9" fillId="0" borderId="51" xfId="11" applyFont="1" applyBorder="1" applyAlignment="1">
      <alignment horizontal="left" vertical="center"/>
    </xf>
    <xf numFmtId="0" fontId="10" fillId="0" borderId="9" xfId="11" applyFont="1" applyBorder="1" applyAlignment="1">
      <alignment horizontal="center" vertical="center"/>
    </xf>
    <xf numFmtId="0" fontId="10" fillId="0" borderId="10" xfId="11" applyFont="1" applyBorder="1" applyAlignment="1">
      <alignment horizontal="center" vertical="center"/>
    </xf>
    <xf numFmtId="0" fontId="12" fillId="0" borderId="44" xfId="11" applyFont="1" applyBorder="1" applyAlignment="1">
      <alignment horizontal="left" vertical="center"/>
    </xf>
    <xf numFmtId="0" fontId="12" fillId="0" borderId="18" xfId="11" applyFont="1" applyBorder="1" applyAlignment="1">
      <alignment horizontal="left" vertical="center"/>
    </xf>
    <xf numFmtId="0" fontId="12" fillId="0" borderId="45" xfId="11" applyFont="1" applyBorder="1" applyAlignment="1">
      <alignment horizontal="left" vertical="center"/>
    </xf>
    <xf numFmtId="0" fontId="12" fillId="0" borderId="20" xfId="11" applyFont="1" applyBorder="1" applyAlignment="1">
      <alignment horizontal="left" vertical="center" wrapText="1"/>
    </xf>
    <xf numFmtId="0" fontId="12" fillId="0" borderId="21" xfId="11" applyFont="1" applyBorder="1" applyAlignment="1">
      <alignment horizontal="left" vertical="center" wrapText="1"/>
    </xf>
    <xf numFmtId="0" fontId="12" fillId="0" borderId="22" xfId="11" applyFont="1" applyBorder="1" applyAlignment="1">
      <alignment horizontal="left" vertical="center" wrapText="1"/>
    </xf>
    <xf numFmtId="0" fontId="12" fillId="0" borderId="49" xfId="11" applyFont="1" applyBorder="1" applyAlignment="1">
      <alignment horizontal="left" vertical="center"/>
    </xf>
    <xf numFmtId="0" fontId="12" fillId="0" borderId="50" xfId="11" applyFont="1" applyBorder="1" applyAlignment="1">
      <alignment horizontal="left" vertical="center"/>
    </xf>
    <xf numFmtId="0" fontId="12" fillId="0" borderId="51" xfId="11" applyFont="1" applyBorder="1" applyAlignment="1">
      <alignment horizontal="left" vertical="center"/>
    </xf>
    <xf numFmtId="14" fontId="10" fillId="0" borderId="9" xfId="11" applyNumberFormat="1" applyFont="1" applyBorder="1" applyAlignment="1">
      <alignment horizontal="center" vertical="center"/>
    </xf>
    <xf numFmtId="14" fontId="10" fillId="0" borderId="10" xfId="11" applyNumberFormat="1" applyFont="1" applyBorder="1" applyAlignment="1">
      <alignment horizontal="center" vertical="center"/>
    </xf>
    <xf numFmtId="0" fontId="10" fillId="0" borderId="6" xfId="11" applyFont="1" applyBorder="1" applyAlignment="1">
      <alignment horizontal="left" vertical="center"/>
    </xf>
    <xf numFmtId="0" fontId="10" fillId="0" borderId="7" xfId="11" applyFont="1" applyBorder="1" applyAlignment="1">
      <alignment horizontal="left" vertical="center"/>
    </xf>
    <xf numFmtId="0" fontId="12" fillId="0" borderId="5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14" fontId="10" fillId="0" borderId="6" xfId="11" applyNumberFormat="1" applyFont="1" applyBorder="1" applyAlignment="1">
      <alignment horizontal="center" vertical="center"/>
    </xf>
    <xf numFmtId="14" fontId="10" fillId="0" borderId="7" xfId="11" applyNumberFormat="1" applyFont="1" applyBorder="1" applyAlignment="1">
      <alignment horizontal="center" vertical="center"/>
    </xf>
    <xf numFmtId="0" fontId="10" fillId="0" borderId="14" xfId="11" applyFont="1" applyBorder="1" applyAlignment="1">
      <alignment horizontal="left" vertical="center"/>
    </xf>
    <xf numFmtId="0" fontId="12" fillId="0" borderId="2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2" fillId="0" borderId="4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25" fillId="0" borderId="1" xfId="11" applyFont="1" applyBorder="1" applyAlignment="1">
      <alignment horizontal="center" vertical="top"/>
    </xf>
    <xf numFmtId="0" fontId="10" fillId="0" borderId="42" xfId="11" applyFont="1" applyBorder="1" applyAlignment="1">
      <alignment horizontal="center" vertical="center"/>
    </xf>
    <xf numFmtId="0" fontId="13" fillId="0" borderId="42" xfId="11" applyFont="1" applyBorder="1" applyAlignment="1">
      <alignment horizontal="center" vertical="center"/>
    </xf>
    <xf numFmtId="0" fontId="6" fillId="0" borderId="42" xfId="11" applyBorder="1" applyAlignment="1">
      <alignment horizontal="center" vertical="center"/>
    </xf>
    <xf numFmtId="0" fontId="6" fillId="0" borderId="43" xfId="11" applyBorder="1" applyAlignment="1">
      <alignment horizontal="center" vertical="center"/>
    </xf>
    <xf numFmtId="0" fontId="13" fillId="0" borderId="49" xfId="11" applyFont="1" applyBorder="1" applyAlignment="1">
      <alignment horizontal="center" vertical="center"/>
    </xf>
    <xf numFmtId="0" fontId="13" fillId="0" borderId="50" xfId="11" applyFont="1" applyBorder="1" applyAlignment="1">
      <alignment horizontal="center" vertical="center"/>
    </xf>
    <xf numFmtId="0" fontId="13" fillId="0" borderId="51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10" fillId="0" borderId="47" xfId="11" applyFont="1" applyBorder="1" applyAlignment="1">
      <alignment horizontal="center" vertical="center"/>
    </xf>
    <xf numFmtId="0" fontId="13" fillId="0" borderId="47" xfId="11" applyFont="1" applyBorder="1" applyAlignment="1">
      <alignment horizontal="center" vertical="center"/>
    </xf>
    <xf numFmtId="0" fontId="6" fillId="0" borderId="47" xfId="11" applyBorder="1" applyAlignment="1">
      <alignment horizontal="center" vertical="center"/>
    </xf>
    <xf numFmtId="0" fontId="6" fillId="0" borderId="60" xfId="11" applyBorder="1" applyAlignment="1">
      <alignment horizontal="center" vertical="center"/>
    </xf>
    <xf numFmtId="0" fontId="13" fillId="0" borderId="0" xfId="11" applyFont="1" applyAlignment="1">
      <alignment horizontal="left" vertical="center"/>
    </xf>
    <xf numFmtId="0" fontId="12" fillId="0" borderId="17" xfId="11" applyFont="1" applyBorder="1" applyAlignment="1">
      <alignment horizontal="left" vertical="center"/>
    </xf>
    <xf numFmtId="0" fontId="12" fillId="0" borderId="15" xfId="11" applyFont="1" applyBorder="1" applyAlignment="1">
      <alignment horizontal="left" vertical="center"/>
    </xf>
    <xf numFmtId="0" fontId="12" fillId="0" borderId="16" xfId="11" applyFont="1" applyBorder="1" applyAlignment="1">
      <alignment horizontal="left" vertical="center"/>
    </xf>
    <xf numFmtId="0" fontId="12" fillId="0" borderId="8" xfId="11" applyFont="1" applyBorder="1" applyAlignment="1">
      <alignment horizontal="center" vertical="center"/>
    </xf>
    <xf numFmtId="0" fontId="12" fillId="0" borderId="9" xfId="11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/>
    </xf>
    <xf numFmtId="0" fontId="10" fillId="0" borderId="60" xfId="11" applyFont="1" applyBorder="1" applyAlignment="1">
      <alignment horizontal="center" vertical="center"/>
    </xf>
    <xf numFmtId="0" fontId="9" fillId="0" borderId="7" xfId="11" applyFont="1" applyBorder="1" applyAlignment="1">
      <alignment horizontal="left" vertical="center"/>
    </xf>
    <xf numFmtId="0" fontId="10" fillId="0" borderId="19" xfId="11" applyFont="1" applyBorder="1" applyAlignment="1">
      <alignment horizontal="left" vertical="center"/>
    </xf>
    <xf numFmtId="0" fontId="10" fillId="0" borderId="12" xfId="11" applyFont="1" applyBorder="1" applyAlignment="1">
      <alignment horizontal="left" vertical="center"/>
    </xf>
    <xf numFmtId="0" fontId="10" fillId="0" borderId="13" xfId="11" applyFont="1" applyBorder="1" applyAlignment="1">
      <alignment horizontal="left" vertical="center"/>
    </xf>
    <xf numFmtId="0" fontId="11" fillId="0" borderId="17" xfId="11" applyFont="1" applyBorder="1" applyAlignment="1">
      <alignment horizontal="left" vertical="center"/>
    </xf>
    <xf numFmtId="0" fontId="11" fillId="0" borderId="15" xfId="11" applyFont="1" applyBorder="1" applyAlignment="1">
      <alignment horizontal="left" vertical="center"/>
    </xf>
    <xf numFmtId="0" fontId="11" fillId="0" borderId="23" xfId="11" applyFont="1" applyBorder="1" applyAlignment="1">
      <alignment horizontal="left" vertical="center"/>
    </xf>
    <xf numFmtId="0" fontId="11" fillId="0" borderId="14" xfId="11" applyFont="1" applyBorder="1" applyAlignment="1">
      <alignment horizontal="left" vertical="center"/>
    </xf>
    <xf numFmtId="0" fontId="9" fillId="0" borderId="14" xfId="11" applyFont="1" applyBorder="1" applyAlignment="1">
      <alignment horizontal="left" vertical="center"/>
    </xf>
    <xf numFmtId="0" fontId="9" fillId="0" borderId="15" xfId="11" applyFont="1" applyBorder="1" applyAlignment="1">
      <alignment horizontal="left" vertical="center"/>
    </xf>
    <xf numFmtId="0" fontId="9" fillId="0" borderId="16" xfId="11" applyFont="1" applyBorder="1" applyAlignment="1">
      <alignment horizontal="left" vertical="center"/>
    </xf>
    <xf numFmtId="0" fontId="10" fillId="0" borderId="8" xfId="11" applyFont="1" applyBorder="1" applyAlignment="1">
      <alignment horizontal="left" vertical="center"/>
    </xf>
    <xf numFmtId="0" fontId="10" fillId="0" borderId="9" xfId="11" applyFont="1" applyBorder="1" applyAlignment="1">
      <alignment horizontal="left" vertical="center"/>
    </xf>
    <xf numFmtId="0" fontId="10" fillId="0" borderId="10" xfId="1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2" xfId="11" applyFont="1" applyBorder="1" applyAlignment="1">
      <alignment horizontal="left" vertical="center"/>
    </xf>
    <xf numFmtId="0" fontId="9" fillId="0" borderId="3" xfId="11" applyFont="1" applyBorder="1" applyAlignment="1">
      <alignment horizontal="left" vertical="center"/>
    </xf>
    <xf numFmtId="0" fontId="9" fillId="0" borderId="4" xfId="11" applyFont="1" applyBorder="1" applyAlignment="1">
      <alignment horizontal="left" vertical="center"/>
    </xf>
    <xf numFmtId="0" fontId="9" fillId="0" borderId="6" xfId="11" applyFont="1" applyBorder="1" applyAlignment="1">
      <alignment horizontal="center" vertical="center"/>
    </xf>
    <xf numFmtId="0" fontId="9" fillId="0" borderId="7" xfId="11" applyFont="1" applyBorder="1" applyAlignment="1">
      <alignment horizontal="center" vertical="center"/>
    </xf>
    <xf numFmtId="0" fontId="12" fillId="0" borderId="0" xfId="11" applyFont="1" applyAlignment="1">
      <alignment horizontal="left" vertical="center"/>
    </xf>
    <xf numFmtId="0" fontId="11" fillId="0" borderId="2" xfId="11" applyFont="1" applyBorder="1" applyAlignment="1">
      <alignment horizontal="left" vertical="center"/>
    </xf>
    <xf numFmtId="0" fontId="11" fillId="0" borderId="3" xfId="11" applyFont="1" applyBorder="1" applyAlignment="1">
      <alignment horizontal="left" vertical="center"/>
    </xf>
    <xf numFmtId="0" fontId="10" fillId="0" borderId="6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/>
    </xf>
    <xf numFmtId="0" fontId="12" fillId="0" borderId="5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7" xfId="11" applyFont="1" applyBorder="1" applyAlignment="1">
      <alignment horizontal="center" vertical="center"/>
    </xf>
    <xf numFmtId="0" fontId="10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center" vertical="center"/>
    </xf>
    <xf numFmtId="0" fontId="11" fillId="0" borderId="7" xfId="11" applyFont="1" applyBorder="1" applyAlignment="1">
      <alignment horizontal="center" vertical="center"/>
    </xf>
    <xf numFmtId="0" fontId="28" fillId="0" borderId="1" xfId="11" applyFont="1" applyBorder="1" applyAlignment="1">
      <alignment horizontal="center" vertical="top"/>
    </xf>
    <xf numFmtId="0" fontId="7" fillId="0" borderId="1" xfId="11" applyFont="1" applyBorder="1" applyAlignment="1">
      <alignment horizontal="center" vertical="top"/>
    </xf>
    <xf numFmtId="0" fontId="10" fillId="0" borderId="3" xfId="11" applyFont="1" applyBorder="1" applyAlignment="1">
      <alignment horizontal="center" vertical="center"/>
    </xf>
    <xf numFmtId="0" fontId="11" fillId="0" borderId="3" xfId="11" applyFont="1" applyBorder="1" applyAlignment="1">
      <alignment horizontal="center" vertical="center"/>
    </xf>
    <xf numFmtId="0" fontId="11" fillId="0" borderId="4" xfId="11" applyFont="1" applyBorder="1" applyAlignment="1">
      <alignment horizontal="center" vertical="center"/>
    </xf>
    <xf numFmtId="58" fontId="11" fillId="0" borderId="6" xfId="11" applyNumberFormat="1" applyFont="1" applyBorder="1" applyAlignment="1">
      <alignment horizontal="center" vertical="center"/>
    </xf>
    <xf numFmtId="0" fontId="10" fillId="0" borderId="9" xfId="11" applyFont="1" applyBorder="1" applyAlignment="1">
      <alignment horizontal="right" vertical="center"/>
    </xf>
    <xf numFmtId="0" fontId="9" fillId="0" borderId="9" xfId="11" applyFont="1" applyBorder="1" applyAlignment="1">
      <alignment horizontal="left" vertical="center"/>
    </xf>
    <xf numFmtId="0" fontId="11" fillId="0" borderId="16" xfId="11" applyFont="1" applyBorder="1" applyAlignment="1">
      <alignment horizontal="left" vertical="center"/>
    </xf>
    <xf numFmtId="0" fontId="11" fillId="0" borderId="11" xfId="11" applyFont="1" applyBorder="1" applyAlignment="1">
      <alignment horizontal="center" vertical="center"/>
    </xf>
    <xf numFmtId="0" fontId="11" fillId="0" borderId="12" xfId="11" applyFont="1" applyBorder="1" applyAlignment="1">
      <alignment horizontal="center" vertical="center"/>
    </xf>
    <xf numFmtId="0" fontId="11" fillId="0" borderId="13" xfId="11" applyFont="1" applyBorder="1" applyAlignment="1">
      <alignment horizontal="center" vertical="center"/>
    </xf>
    <xf numFmtId="0" fontId="11" fillId="0" borderId="14" xfId="11" applyFont="1" applyBorder="1" applyAlignment="1">
      <alignment horizontal="center" vertical="center"/>
    </xf>
    <xf numFmtId="0" fontId="11" fillId="0" borderId="15" xfId="11" applyFont="1" applyBorder="1" applyAlignment="1">
      <alignment horizontal="center" vertical="center"/>
    </xf>
    <xf numFmtId="0" fontId="11" fillId="0" borderId="16" xfId="11" applyFont="1" applyBorder="1" applyAlignment="1">
      <alignment horizontal="center" vertical="center"/>
    </xf>
    <xf numFmtId="0" fontId="11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6" fillId="0" borderId="17" xfId="11" applyBorder="1" applyAlignment="1">
      <alignment horizontal="left" vertical="center"/>
    </xf>
    <xf numFmtId="0" fontId="6" fillId="0" borderId="15" xfId="11" applyBorder="1" applyAlignment="1">
      <alignment horizontal="left" vertical="center"/>
    </xf>
    <xf numFmtId="0" fontId="6" fillId="0" borderId="16" xfId="11" applyBorder="1" applyAlignment="1">
      <alignment horizontal="left" vertical="center"/>
    </xf>
    <xf numFmtId="0" fontId="11" fillId="0" borderId="5" xfId="11" applyFont="1" applyBorder="1" applyAlignment="1">
      <alignment horizontal="left"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7" xfId="11" applyFont="1" applyBorder="1" applyAlignment="1">
      <alignment horizontal="left" vertical="center" wrapText="1"/>
    </xf>
    <xf numFmtId="0" fontId="6" fillId="0" borderId="9" xfId="11" applyBorder="1" applyAlignment="1">
      <alignment horizontal="center" vertical="center"/>
    </xf>
    <xf numFmtId="0" fontId="6" fillId="0" borderId="10" xfId="11" applyBorder="1" applyAlignment="1">
      <alignment horizontal="center" vertical="center"/>
    </xf>
    <xf numFmtId="0" fontId="9" fillId="0" borderId="18" xfId="11" applyFont="1" applyBorder="1" applyAlignment="1">
      <alignment horizontal="center" vertical="center"/>
    </xf>
    <xf numFmtId="0" fontId="9" fillId="0" borderId="19" xfId="11" applyFont="1" applyBorder="1" applyAlignment="1">
      <alignment horizontal="left" vertical="center"/>
    </xf>
    <xf numFmtId="0" fontId="9" fillId="0" borderId="12" xfId="11" applyFont="1" applyBorder="1" applyAlignment="1">
      <alignment horizontal="left" vertical="center"/>
    </xf>
    <xf numFmtId="0" fontId="9" fillId="0" borderId="13" xfId="11" applyFont="1" applyBorder="1" applyAlignment="1">
      <alignment horizontal="left" vertical="center"/>
    </xf>
    <xf numFmtId="0" fontId="9" fillId="0" borderId="23" xfId="11" applyFont="1" applyBorder="1" applyAlignment="1">
      <alignment horizontal="left" vertical="center"/>
    </xf>
    <xf numFmtId="0" fontId="13" fillId="0" borderId="17" xfId="11" applyFont="1" applyBorder="1" applyAlignment="1">
      <alignment horizontal="left" vertical="center"/>
    </xf>
    <xf numFmtId="0" fontId="11" fillId="0" borderId="20" xfId="11" applyFont="1" applyBorder="1" applyAlignment="1">
      <alignment horizontal="left" vertical="center"/>
    </xf>
    <xf numFmtId="0" fontId="11" fillId="0" borderId="21" xfId="11" applyFont="1" applyBorder="1" applyAlignment="1">
      <alignment horizontal="left" vertical="center"/>
    </xf>
    <xf numFmtId="0" fontId="11" fillId="0" borderId="22" xfId="11" applyFont="1" applyBorder="1" applyAlignment="1">
      <alignment horizontal="left" vertical="center"/>
    </xf>
    <xf numFmtId="0" fontId="12" fillId="0" borderId="2" xfId="11" applyFont="1" applyBorder="1" applyAlignment="1">
      <alignment horizontal="left" vertical="center"/>
    </xf>
    <xf numFmtId="0" fontId="12" fillId="0" borderId="3" xfId="11" applyFont="1" applyBorder="1" applyAlignment="1">
      <alignment horizontal="left" vertical="center"/>
    </xf>
    <xf numFmtId="0" fontId="12" fillId="0" borderId="4" xfId="11" applyFont="1" applyBorder="1" applyAlignment="1">
      <alignment horizontal="left" vertical="center"/>
    </xf>
    <xf numFmtId="0" fontId="11" fillId="0" borderId="9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/>
    </xf>
    <xf numFmtId="0" fontId="11" fillId="0" borderId="10" xfId="11" applyFont="1" applyBorder="1" applyAlignment="1">
      <alignment horizontal="center" vertical="center"/>
    </xf>
    <xf numFmtId="0" fontId="14" fillId="2" borderId="0" xfId="12" applyFont="1" applyFill="1" applyAlignment="1">
      <alignment horizontal="center"/>
    </xf>
    <xf numFmtId="0" fontId="15" fillId="2" borderId="0" xfId="12" applyFont="1" applyFill="1" applyAlignment="1">
      <alignment horizontal="center"/>
    </xf>
    <xf numFmtId="0" fontId="15" fillId="2" borderId="25" xfId="11" applyFont="1" applyFill="1" applyBorder="1" applyAlignment="1">
      <alignment horizontal="center" vertical="center"/>
    </xf>
    <xf numFmtId="0" fontId="15" fillId="2" borderId="25" xfId="12" applyFont="1" applyFill="1" applyBorder="1" applyAlignment="1">
      <alignment horizontal="center"/>
    </xf>
    <xf numFmtId="0" fontId="15" fillId="2" borderId="28" xfId="12" applyFont="1" applyFill="1" applyBorder="1" applyAlignment="1">
      <alignment horizontal="center"/>
    </xf>
    <xf numFmtId="0" fontId="15" fillId="2" borderId="26" xfId="11" applyFont="1" applyFill="1" applyBorder="1" applyAlignment="1">
      <alignment horizontal="center" vertical="center"/>
    </xf>
    <xf numFmtId="0" fontId="14" fillId="2" borderId="27" xfId="12" applyFont="1" applyFill="1" applyBorder="1" applyAlignment="1">
      <alignment horizontal="center" vertical="center"/>
    </xf>
    <xf numFmtId="0" fontId="14" fillId="2" borderId="28" xfId="12" applyFont="1" applyFill="1" applyBorder="1" applyAlignment="1">
      <alignment horizontal="center" vertical="center"/>
    </xf>
    <xf numFmtId="0" fontId="14" fillId="2" borderId="29" xfId="12" applyFont="1" applyFill="1" applyBorder="1" applyAlignment="1">
      <alignment horizontal="center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/>
    </xf>
    <xf numFmtId="0" fontId="17" fillId="0" borderId="35" xfId="0" applyFont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top" wrapText="1"/>
    </xf>
    <xf numFmtId="0" fontId="18" fillId="3" borderId="36" xfId="0" applyFont="1" applyFill="1" applyBorder="1" applyAlignment="1">
      <alignment vertical="center" wrapText="1"/>
    </xf>
    <xf numFmtId="0" fontId="18" fillId="3" borderId="37" xfId="0" applyFont="1" applyFill="1" applyBorder="1" applyAlignment="1">
      <alignment vertical="center"/>
    </xf>
    <xf numFmtId="0" fontId="18" fillId="3" borderId="36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</cellXfs>
  <cellStyles count="18">
    <cellStyle name="常规" xfId="0" builtinId="0"/>
    <cellStyle name="常规 2" xfId="11" xr:uid="{00000000-0005-0000-0000-000001000000}"/>
    <cellStyle name="常规 23" xfId="17" xr:uid="{00000000-0005-0000-0000-000002000000}"/>
    <cellStyle name="常规 3" xfId="12" xr:uid="{00000000-0005-0000-0000-000003000000}"/>
    <cellStyle name="常规 4" xfId="13" xr:uid="{00000000-0005-0000-0000-000004000000}"/>
    <cellStyle name="常规 40" xfId="14" xr:uid="{00000000-0005-0000-0000-000005000000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2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2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2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2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2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2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2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2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2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2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2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2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2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2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2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2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2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2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2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2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2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2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2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314700"/>
          <a:ext cx="4368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314700"/>
          <a:ext cx="4445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830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zoomScaleNormal="100"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spans="2:9" ht="15" thickBot="1" x14ac:dyDescent="0.2"/>
    <row r="2" spans="2:9" ht="41.1" customHeight="1" x14ac:dyDescent="0.15">
      <c r="B2" s="131" t="s">
        <v>283</v>
      </c>
      <c r="C2" s="132"/>
      <c r="D2" s="132"/>
      <c r="E2" s="132"/>
      <c r="F2" s="132"/>
      <c r="G2" s="132"/>
      <c r="H2" s="132"/>
      <c r="I2" s="133"/>
    </row>
    <row r="3" spans="2:9" ht="27.95" customHeight="1" x14ac:dyDescent="0.25">
      <c r="B3" s="115"/>
      <c r="C3" s="114"/>
      <c r="D3" s="134" t="s">
        <v>270</v>
      </c>
      <c r="E3" s="135"/>
      <c r="F3" s="136" t="s">
        <v>271</v>
      </c>
      <c r="G3" s="137"/>
      <c r="H3" s="134" t="s">
        <v>272</v>
      </c>
      <c r="I3" s="138"/>
    </row>
    <row r="4" spans="2:9" ht="27.95" customHeight="1" x14ac:dyDescent="0.25">
      <c r="B4" s="115" t="s">
        <v>268</v>
      </c>
      <c r="C4" s="114" t="s">
        <v>269</v>
      </c>
      <c r="D4" s="114" t="s">
        <v>273</v>
      </c>
      <c r="E4" s="114" t="s">
        <v>274</v>
      </c>
      <c r="F4" s="122" t="s">
        <v>273</v>
      </c>
      <c r="G4" s="122" t="s">
        <v>274</v>
      </c>
      <c r="H4" s="114" t="s">
        <v>273</v>
      </c>
      <c r="I4" s="116" t="s">
        <v>274</v>
      </c>
    </row>
    <row r="5" spans="2:9" ht="27.95" customHeight="1" x14ac:dyDescent="0.15">
      <c r="B5" s="117" t="s">
        <v>275</v>
      </c>
      <c r="C5" s="46">
        <v>13</v>
      </c>
      <c r="D5" s="46">
        <v>0</v>
      </c>
      <c r="E5" s="46">
        <v>1</v>
      </c>
      <c r="F5" s="123">
        <v>0</v>
      </c>
      <c r="G5" s="123">
        <v>1</v>
      </c>
      <c r="H5" s="46">
        <v>1</v>
      </c>
      <c r="I5" s="118">
        <v>2</v>
      </c>
    </row>
    <row r="6" spans="2:9" ht="27.95" customHeight="1" x14ac:dyDescent="0.15">
      <c r="B6" s="117" t="s">
        <v>276</v>
      </c>
      <c r="C6" s="46">
        <v>20</v>
      </c>
      <c r="D6" s="46">
        <v>0</v>
      </c>
      <c r="E6" s="46">
        <v>1</v>
      </c>
      <c r="F6" s="123">
        <v>1</v>
      </c>
      <c r="G6" s="123">
        <v>2</v>
      </c>
      <c r="H6" s="46">
        <v>2</v>
      </c>
      <c r="I6" s="118">
        <v>3</v>
      </c>
    </row>
    <row r="7" spans="2:9" ht="27.95" customHeight="1" x14ac:dyDescent="0.15">
      <c r="B7" s="117" t="s">
        <v>277</v>
      </c>
      <c r="C7" s="46">
        <v>32</v>
      </c>
      <c r="D7" s="46">
        <v>0</v>
      </c>
      <c r="E7" s="46">
        <v>1</v>
      </c>
      <c r="F7" s="123">
        <v>2</v>
      </c>
      <c r="G7" s="123">
        <v>3</v>
      </c>
      <c r="H7" s="46">
        <v>3</v>
      </c>
      <c r="I7" s="118">
        <v>4</v>
      </c>
    </row>
    <row r="8" spans="2:9" ht="27.95" customHeight="1" x14ac:dyDescent="0.15">
      <c r="B8" s="117" t="s">
        <v>278</v>
      </c>
      <c r="C8" s="46">
        <v>50</v>
      </c>
      <c r="D8" s="46">
        <v>1</v>
      </c>
      <c r="E8" s="46">
        <v>2</v>
      </c>
      <c r="F8" s="123">
        <v>3</v>
      </c>
      <c r="G8" s="123">
        <v>4</v>
      </c>
      <c r="H8" s="46">
        <v>5</v>
      </c>
      <c r="I8" s="118">
        <v>6</v>
      </c>
    </row>
    <row r="9" spans="2:9" ht="27.95" customHeight="1" x14ac:dyDescent="0.15">
      <c r="B9" s="117" t="s">
        <v>279</v>
      </c>
      <c r="C9" s="46">
        <v>80</v>
      </c>
      <c r="D9" s="46">
        <v>2</v>
      </c>
      <c r="E9" s="46">
        <v>3</v>
      </c>
      <c r="F9" s="123">
        <v>5</v>
      </c>
      <c r="G9" s="123">
        <v>6</v>
      </c>
      <c r="H9" s="46">
        <v>7</v>
      </c>
      <c r="I9" s="118">
        <v>8</v>
      </c>
    </row>
    <row r="10" spans="2:9" ht="27.95" customHeight="1" x14ac:dyDescent="0.15">
      <c r="B10" s="117" t="s">
        <v>280</v>
      </c>
      <c r="C10" s="46">
        <v>125</v>
      </c>
      <c r="D10" s="46">
        <v>3</v>
      </c>
      <c r="E10" s="46">
        <v>4</v>
      </c>
      <c r="F10" s="123">
        <v>7</v>
      </c>
      <c r="G10" s="123">
        <v>8</v>
      </c>
      <c r="H10" s="46">
        <v>10</v>
      </c>
      <c r="I10" s="118">
        <v>11</v>
      </c>
    </row>
    <row r="11" spans="2:9" ht="27.95" customHeight="1" x14ac:dyDescent="0.15">
      <c r="B11" s="117" t="s">
        <v>281</v>
      </c>
      <c r="C11" s="46">
        <v>200</v>
      </c>
      <c r="D11" s="46">
        <v>5</v>
      </c>
      <c r="E11" s="46">
        <v>6</v>
      </c>
      <c r="F11" s="123">
        <v>10</v>
      </c>
      <c r="G11" s="123">
        <v>11</v>
      </c>
      <c r="H11" s="46">
        <v>14</v>
      </c>
      <c r="I11" s="118">
        <v>15</v>
      </c>
    </row>
    <row r="12" spans="2:9" ht="27.95" customHeight="1" thickBot="1" x14ac:dyDescent="0.2">
      <c r="B12" s="119" t="s">
        <v>282</v>
      </c>
      <c r="C12" s="120">
        <v>315</v>
      </c>
      <c r="D12" s="120">
        <v>7</v>
      </c>
      <c r="E12" s="120">
        <v>8</v>
      </c>
      <c r="F12" s="124">
        <v>14</v>
      </c>
      <c r="G12" s="124">
        <v>15</v>
      </c>
      <c r="H12" s="120">
        <v>21</v>
      </c>
      <c r="I12" s="121">
        <v>22</v>
      </c>
    </row>
    <row r="14" spans="2:9" x14ac:dyDescent="0.15">
      <c r="B14" s="113" t="s">
        <v>284</v>
      </c>
      <c r="C14" s="113"/>
      <c r="D14" s="113"/>
    </row>
  </sheetData>
  <mergeCells count="4">
    <mergeCell ref="B2:I2"/>
    <mergeCell ref="D3:E3"/>
    <mergeCell ref="F3:G3"/>
    <mergeCell ref="H3:I3"/>
  </mergeCells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3"/>
  <sheetViews>
    <sheetView zoomScaleNormal="100" zoomScalePageLayoutView="125" workbookViewId="0">
      <selection activeCell="I15" sqref="I15"/>
    </sheetView>
  </sheetViews>
  <sheetFormatPr defaultColWidth="9" defaultRowHeight="14.25" x14ac:dyDescent="0.1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18" t="s">
        <v>144</v>
      </c>
      <c r="B1" s="318"/>
      <c r="C1" s="318"/>
      <c r="D1" s="318"/>
      <c r="E1" s="318"/>
      <c r="F1" s="318"/>
      <c r="G1" s="318"/>
      <c r="H1" s="318"/>
      <c r="I1" s="318"/>
      <c r="J1" s="318"/>
    </row>
    <row r="2" spans="1:12" s="45" customFormat="1" ht="16.5" x14ac:dyDescent="0.3">
      <c r="A2" s="44" t="s">
        <v>117</v>
      </c>
      <c r="B2" s="56" t="s">
        <v>93</v>
      </c>
      <c r="C2" s="56" t="s">
        <v>89</v>
      </c>
      <c r="D2" s="56" t="s">
        <v>90</v>
      </c>
      <c r="E2" s="56" t="s">
        <v>91</v>
      </c>
      <c r="F2" s="56" t="s">
        <v>92</v>
      </c>
      <c r="G2" s="44" t="s">
        <v>145</v>
      </c>
      <c r="H2" s="44" t="s">
        <v>146</v>
      </c>
      <c r="I2" s="44" t="s">
        <v>147</v>
      </c>
      <c r="J2" s="44" t="s">
        <v>148</v>
      </c>
      <c r="K2" s="56" t="s">
        <v>123</v>
      </c>
      <c r="L2" s="56" t="s">
        <v>102</v>
      </c>
    </row>
    <row r="3" spans="1:12" x14ac:dyDescent="0.15">
      <c r="A3" s="46" t="s">
        <v>125</v>
      </c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x14ac:dyDescent="0.15">
      <c r="A4" s="46" t="s">
        <v>131</v>
      </c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x14ac:dyDescent="0.15">
      <c r="A5" s="46" t="s">
        <v>132</v>
      </c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x14ac:dyDescent="0.15">
      <c r="A6" s="46" t="s">
        <v>133</v>
      </c>
      <c r="B6" s="46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x14ac:dyDescent="0.15">
      <c r="A7" s="46" t="s">
        <v>134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x14ac:dyDescent="0.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s="50" customFormat="1" ht="18.75" x14ac:dyDescent="0.15">
      <c r="A11" s="310" t="s">
        <v>104</v>
      </c>
      <c r="B11" s="311"/>
      <c r="C11" s="311"/>
      <c r="D11" s="311"/>
      <c r="E11" s="312"/>
      <c r="F11" s="313"/>
      <c r="G11" s="315"/>
      <c r="H11" s="310" t="s">
        <v>105</v>
      </c>
      <c r="I11" s="311"/>
      <c r="J11" s="311"/>
      <c r="K11" s="48"/>
      <c r="L11" s="49"/>
    </row>
    <row r="12" spans="1:12" ht="79.5" customHeight="1" x14ac:dyDescent="0.15">
      <c r="A12" s="316" t="s">
        <v>149</v>
      </c>
      <c r="B12" s="316"/>
      <c r="C12" s="317"/>
      <c r="D12" s="317"/>
      <c r="E12" s="317"/>
      <c r="F12" s="317"/>
      <c r="G12" s="317"/>
      <c r="H12" s="317"/>
      <c r="I12" s="317"/>
      <c r="J12" s="317"/>
      <c r="K12" s="317"/>
      <c r="L12" s="317"/>
    </row>
    <row r="13" spans="1:12" x14ac:dyDescent="0.15">
      <c r="A13" t="s">
        <v>285</v>
      </c>
    </row>
  </sheetData>
  <mergeCells count="5">
    <mergeCell ref="A1:J1"/>
    <mergeCell ref="A11:E11"/>
    <mergeCell ref="F11:G11"/>
    <mergeCell ref="H11:J11"/>
    <mergeCell ref="A12:L12"/>
  </mergeCells>
  <phoneticPr fontId="2" type="noConversion"/>
  <dataValidations count="1">
    <dataValidation type="list" allowBlank="1" showInputMessage="1" showErrorMessage="1" sqref="L3:L12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zoomScaleNormal="100" zoomScalePageLayoutView="125" workbookViewId="0">
      <selection activeCell="F16" sqref="F1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18" t="s">
        <v>150</v>
      </c>
      <c r="B1" s="318"/>
      <c r="C1" s="318"/>
      <c r="D1" s="318"/>
      <c r="E1" s="318"/>
      <c r="F1" s="318"/>
      <c r="G1" s="318"/>
      <c r="H1" s="318"/>
      <c r="I1" s="318"/>
    </row>
    <row r="2" spans="1:9" s="45" customFormat="1" ht="16.5" x14ac:dyDescent="0.3">
      <c r="A2" s="319" t="s">
        <v>88</v>
      </c>
      <c r="B2" s="320" t="s">
        <v>93</v>
      </c>
      <c r="C2" s="320" t="s">
        <v>124</v>
      </c>
      <c r="D2" s="320" t="s">
        <v>91</v>
      </c>
      <c r="E2" s="320" t="s">
        <v>92</v>
      </c>
      <c r="F2" s="44" t="s">
        <v>151</v>
      </c>
      <c r="G2" s="44" t="s">
        <v>109</v>
      </c>
      <c r="H2" s="322" t="s">
        <v>110</v>
      </c>
      <c r="I2" s="327" t="s">
        <v>112</v>
      </c>
    </row>
    <row r="3" spans="1:9" s="45" customFormat="1" ht="16.5" x14ac:dyDescent="0.3">
      <c r="A3" s="319"/>
      <c r="B3" s="321"/>
      <c r="C3" s="321"/>
      <c r="D3" s="321"/>
      <c r="E3" s="321"/>
      <c r="F3" s="44" t="s">
        <v>152</v>
      </c>
      <c r="G3" s="44" t="s">
        <v>113</v>
      </c>
      <c r="H3" s="323"/>
      <c r="I3" s="328"/>
    </row>
    <row r="4" spans="1:9" x14ac:dyDescent="0.15">
      <c r="A4" s="46"/>
      <c r="B4" s="46"/>
      <c r="C4" s="47"/>
      <c r="D4" s="47"/>
      <c r="E4" s="47"/>
      <c r="F4" s="47"/>
      <c r="G4" s="47"/>
      <c r="H4" s="47"/>
      <c r="I4" s="47"/>
    </row>
    <row r="5" spans="1:9" x14ac:dyDescent="0.15">
      <c r="A5" s="46"/>
      <c r="B5" s="46"/>
      <c r="C5" s="47"/>
      <c r="D5" s="47"/>
      <c r="E5" s="47"/>
      <c r="F5" s="47"/>
      <c r="G5" s="47"/>
      <c r="H5" s="47"/>
      <c r="I5" s="47"/>
    </row>
    <row r="6" spans="1:9" x14ac:dyDescent="0.15">
      <c r="A6" s="46"/>
      <c r="B6" s="46"/>
      <c r="C6" s="47"/>
      <c r="D6" s="47"/>
      <c r="E6" s="47"/>
      <c r="F6" s="47"/>
      <c r="G6" s="47"/>
      <c r="H6" s="47"/>
      <c r="I6" s="47"/>
    </row>
    <row r="7" spans="1:9" x14ac:dyDescent="0.15">
      <c r="A7" s="46"/>
      <c r="B7" s="46"/>
      <c r="C7" s="47"/>
      <c r="D7" s="47"/>
      <c r="E7" s="47"/>
      <c r="F7" s="47"/>
      <c r="G7" s="47"/>
      <c r="H7" s="47"/>
      <c r="I7" s="47"/>
    </row>
    <row r="8" spans="1:9" x14ac:dyDescent="0.15">
      <c r="A8" s="46"/>
      <c r="B8" s="46"/>
      <c r="C8" s="46"/>
      <c r="D8" s="46"/>
      <c r="E8" s="46"/>
      <c r="F8" s="46"/>
      <c r="G8" s="46"/>
      <c r="H8" s="46"/>
      <c r="I8" s="46"/>
    </row>
    <row r="9" spans="1:9" x14ac:dyDescent="0.15">
      <c r="A9" s="46"/>
      <c r="B9" s="46"/>
      <c r="C9" s="46"/>
      <c r="D9" s="46"/>
      <c r="E9" s="46"/>
      <c r="F9" s="46"/>
      <c r="G9" s="46"/>
      <c r="H9" s="46"/>
      <c r="I9" s="46"/>
    </row>
    <row r="10" spans="1:9" x14ac:dyDescent="0.15">
      <c r="A10" s="46"/>
      <c r="B10" s="46"/>
      <c r="C10" s="46"/>
      <c r="D10" s="46"/>
      <c r="E10" s="46"/>
      <c r="F10" s="46"/>
      <c r="G10" s="46"/>
      <c r="H10" s="46"/>
      <c r="I10" s="46"/>
    </row>
    <row r="11" spans="1:9" x14ac:dyDescent="0.15">
      <c r="A11" s="46"/>
      <c r="B11" s="46"/>
      <c r="C11" s="46"/>
      <c r="D11" s="46"/>
      <c r="E11" s="46"/>
      <c r="F11" s="46"/>
      <c r="G11" s="46"/>
      <c r="H11" s="46"/>
      <c r="I11" s="46"/>
    </row>
    <row r="12" spans="1:9" s="50" customFormat="1" ht="18.75" x14ac:dyDescent="0.15">
      <c r="A12" s="310" t="s">
        <v>104</v>
      </c>
      <c r="B12" s="311"/>
      <c r="C12" s="311"/>
      <c r="D12" s="312"/>
      <c r="E12" s="57"/>
      <c r="F12" s="310" t="s">
        <v>105</v>
      </c>
      <c r="G12" s="311"/>
      <c r="H12" s="312"/>
      <c r="I12" s="49"/>
    </row>
    <row r="13" spans="1:9" ht="39" customHeight="1" x14ac:dyDescent="0.15">
      <c r="A13" s="316" t="s">
        <v>153</v>
      </c>
      <c r="B13" s="316"/>
      <c r="C13" s="317"/>
      <c r="D13" s="317"/>
      <c r="E13" s="317"/>
      <c r="F13" s="317"/>
      <c r="G13" s="317"/>
      <c r="H13" s="317"/>
      <c r="I13" s="317"/>
    </row>
    <row r="14" spans="1:9" x14ac:dyDescent="0.15">
      <c r="A14" t="s">
        <v>285</v>
      </c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2" type="noConversion"/>
  <dataValidations count="1">
    <dataValidation type="list" allowBlank="1" showInputMessage="1" showErrorMessage="1" sqref="I1:I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zoomScaleNormal="100" zoomScalePageLayoutView="125" workbookViewId="0">
      <selection activeCell="L48" sqref="L48"/>
    </sheetView>
  </sheetViews>
  <sheetFormatPr defaultColWidth="10.375" defaultRowHeight="16.5" customHeight="1" x14ac:dyDescent="0.15"/>
  <cols>
    <col min="1" max="9" width="10.375" style="1"/>
    <col min="10" max="10" width="8.875" style="1" customWidth="1"/>
    <col min="11" max="11" width="12" style="1" customWidth="1"/>
    <col min="12" max="16384" width="10.375" style="1"/>
  </cols>
  <sheetData>
    <row r="1" spans="1:11" ht="21" thickBot="1" x14ac:dyDescent="0.2">
      <c r="A1" s="206" t="s">
        <v>154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15" thickBot="1" x14ac:dyDescent="0.2">
      <c r="A2" s="58" t="s">
        <v>155</v>
      </c>
      <c r="B2" s="207" t="s">
        <v>320</v>
      </c>
      <c r="C2" s="207"/>
      <c r="D2" s="208" t="s">
        <v>156</v>
      </c>
      <c r="E2" s="208"/>
      <c r="F2" s="207" t="s">
        <v>321</v>
      </c>
      <c r="G2" s="207"/>
      <c r="H2" s="59" t="s">
        <v>157</v>
      </c>
      <c r="I2" s="209" t="s">
        <v>322</v>
      </c>
      <c r="J2" s="209"/>
      <c r="K2" s="210"/>
    </row>
    <row r="3" spans="1:11" ht="14.25" x14ac:dyDescent="0.15">
      <c r="A3" s="200" t="s">
        <v>158</v>
      </c>
      <c r="B3" s="201"/>
      <c r="C3" s="202"/>
      <c r="D3" s="203" t="s">
        <v>159</v>
      </c>
      <c r="E3" s="204"/>
      <c r="F3" s="204"/>
      <c r="G3" s="205"/>
      <c r="H3" s="203" t="s">
        <v>160</v>
      </c>
      <c r="I3" s="204"/>
      <c r="J3" s="204"/>
      <c r="K3" s="205"/>
    </row>
    <row r="4" spans="1:11" ht="14.25" x14ac:dyDescent="0.15">
      <c r="A4" s="60" t="s">
        <v>2</v>
      </c>
      <c r="B4" s="193" t="s">
        <v>312</v>
      </c>
      <c r="C4" s="194"/>
      <c r="D4" s="195" t="s">
        <v>161</v>
      </c>
      <c r="E4" s="196"/>
      <c r="F4" s="197" t="s">
        <v>291</v>
      </c>
      <c r="G4" s="198"/>
      <c r="H4" s="195" t="s">
        <v>162</v>
      </c>
      <c r="I4" s="196"/>
      <c r="J4" s="61" t="s">
        <v>163</v>
      </c>
      <c r="K4" s="62" t="s">
        <v>12</v>
      </c>
    </row>
    <row r="5" spans="1:11" ht="14.25" x14ac:dyDescent="0.15">
      <c r="A5" s="63" t="s">
        <v>164</v>
      </c>
      <c r="B5" s="193" t="s">
        <v>314</v>
      </c>
      <c r="C5" s="194"/>
      <c r="D5" s="195" t="s">
        <v>165</v>
      </c>
      <c r="E5" s="196"/>
      <c r="F5" s="197">
        <v>45366</v>
      </c>
      <c r="G5" s="198"/>
      <c r="H5" s="195" t="s">
        <v>166</v>
      </c>
      <c r="I5" s="196"/>
      <c r="J5" s="61" t="s">
        <v>163</v>
      </c>
      <c r="K5" s="62" t="s">
        <v>12</v>
      </c>
    </row>
    <row r="6" spans="1:11" ht="14.25" x14ac:dyDescent="0.15">
      <c r="A6" s="60" t="s">
        <v>8</v>
      </c>
      <c r="B6" s="64">
        <v>3</v>
      </c>
      <c r="C6" s="65">
        <v>6</v>
      </c>
      <c r="D6" s="63" t="s">
        <v>167</v>
      </c>
      <c r="E6" s="66"/>
      <c r="F6" s="197">
        <v>45427</v>
      </c>
      <c r="G6" s="198"/>
      <c r="H6" s="195" t="s">
        <v>168</v>
      </c>
      <c r="I6" s="196"/>
      <c r="J6" s="61" t="s">
        <v>163</v>
      </c>
      <c r="K6" s="62" t="s">
        <v>12</v>
      </c>
    </row>
    <row r="7" spans="1:11" ht="14.25" x14ac:dyDescent="0.15">
      <c r="A7" s="60" t="s">
        <v>5</v>
      </c>
      <c r="B7" s="199">
        <v>24747</v>
      </c>
      <c r="C7" s="164"/>
      <c r="D7" s="63" t="s">
        <v>169</v>
      </c>
      <c r="E7" s="67"/>
      <c r="F7" s="197">
        <v>45432</v>
      </c>
      <c r="G7" s="198"/>
      <c r="H7" s="195" t="s">
        <v>170</v>
      </c>
      <c r="I7" s="196"/>
      <c r="J7" s="61" t="s">
        <v>163</v>
      </c>
      <c r="K7" s="62" t="s">
        <v>12</v>
      </c>
    </row>
    <row r="8" spans="1:11" ht="15" thickBot="1" x14ac:dyDescent="0.2">
      <c r="A8" s="68"/>
      <c r="B8" s="180"/>
      <c r="C8" s="181"/>
      <c r="D8" s="151" t="s">
        <v>171</v>
      </c>
      <c r="E8" s="152"/>
      <c r="F8" s="191">
        <v>45442</v>
      </c>
      <c r="G8" s="192"/>
      <c r="H8" s="151" t="s">
        <v>172</v>
      </c>
      <c r="I8" s="152"/>
      <c r="J8" s="69" t="s">
        <v>163</v>
      </c>
      <c r="K8" s="70" t="s">
        <v>12</v>
      </c>
    </row>
    <row r="9" spans="1:11" ht="15" thickBot="1" x14ac:dyDescent="0.2">
      <c r="A9" s="182" t="s">
        <v>173</v>
      </c>
      <c r="B9" s="183"/>
      <c r="C9" s="183"/>
      <c r="D9" s="183"/>
      <c r="E9" s="183"/>
      <c r="F9" s="183"/>
      <c r="G9" s="183"/>
      <c r="H9" s="183"/>
      <c r="I9" s="183"/>
      <c r="J9" s="183"/>
      <c r="K9" s="184"/>
    </row>
    <row r="10" spans="1:11" ht="15" thickBot="1" x14ac:dyDescent="0.2">
      <c r="A10" s="154" t="s">
        <v>174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6"/>
    </row>
    <row r="11" spans="1:11" ht="14.25" x14ac:dyDescent="0.15">
      <c r="A11" s="71" t="s">
        <v>175</v>
      </c>
      <c r="B11" s="72" t="s">
        <v>176</v>
      </c>
      <c r="C11" s="73" t="s">
        <v>177</v>
      </c>
      <c r="D11" s="74"/>
      <c r="E11" s="75" t="s">
        <v>178</v>
      </c>
      <c r="F11" s="72" t="s">
        <v>176</v>
      </c>
      <c r="G11" s="73" t="s">
        <v>43</v>
      </c>
      <c r="H11" s="73" t="s">
        <v>179</v>
      </c>
      <c r="I11" s="75" t="s">
        <v>36</v>
      </c>
      <c r="J11" s="72" t="s">
        <v>176</v>
      </c>
      <c r="K11" s="76" t="s">
        <v>43</v>
      </c>
    </row>
    <row r="12" spans="1:11" ht="14.25" x14ac:dyDescent="0.15">
      <c r="A12" s="63" t="s">
        <v>180</v>
      </c>
      <c r="B12" s="77" t="s">
        <v>176</v>
      </c>
      <c r="C12" s="61" t="s">
        <v>43</v>
      </c>
      <c r="D12" s="67"/>
      <c r="E12" s="66" t="s">
        <v>181</v>
      </c>
      <c r="F12" s="77" t="s">
        <v>176</v>
      </c>
      <c r="G12" s="61" t="s">
        <v>43</v>
      </c>
      <c r="H12" s="61" t="s">
        <v>182</v>
      </c>
      <c r="I12" s="66" t="s">
        <v>183</v>
      </c>
      <c r="J12" s="77" t="s">
        <v>184</v>
      </c>
      <c r="K12" s="62" t="s">
        <v>185</v>
      </c>
    </row>
    <row r="13" spans="1:11" ht="14.25" x14ac:dyDescent="0.15">
      <c r="A13" s="63" t="s">
        <v>186</v>
      </c>
      <c r="B13" s="77" t="s">
        <v>176</v>
      </c>
      <c r="C13" s="61" t="s">
        <v>43</v>
      </c>
      <c r="D13" s="67"/>
      <c r="E13" s="66" t="s">
        <v>187</v>
      </c>
      <c r="F13" s="61" t="s">
        <v>188</v>
      </c>
      <c r="G13" s="61" t="s">
        <v>189</v>
      </c>
      <c r="H13" s="61" t="s">
        <v>190</v>
      </c>
      <c r="I13" s="66" t="s">
        <v>191</v>
      </c>
      <c r="J13" s="77" t="s">
        <v>176</v>
      </c>
      <c r="K13" s="62" t="s">
        <v>43</v>
      </c>
    </row>
    <row r="14" spans="1:11" ht="15" thickBot="1" x14ac:dyDescent="0.2">
      <c r="A14" s="151" t="s">
        <v>192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3"/>
    </row>
    <row r="15" spans="1:11" ht="15" thickBot="1" x14ac:dyDescent="0.2">
      <c r="A15" s="154" t="s">
        <v>193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6"/>
    </row>
    <row r="16" spans="1:11" ht="14.25" x14ac:dyDescent="0.15">
      <c r="A16" s="78" t="s">
        <v>194</v>
      </c>
      <c r="B16" s="73" t="s">
        <v>195</v>
      </c>
      <c r="C16" s="73" t="s">
        <v>196</v>
      </c>
      <c r="D16" s="79"/>
      <c r="E16" s="80" t="s">
        <v>197</v>
      </c>
      <c r="F16" s="73" t="s">
        <v>195</v>
      </c>
      <c r="G16" s="73" t="s">
        <v>196</v>
      </c>
      <c r="H16" s="81"/>
      <c r="I16" s="80" t="s">
        <v>198</v>
      </c>
      <c r="J16" s="73" t="s">
        <v>195</v>
      </c>
      <c r="K16" s="76" t="s">
        <v>196</v>
      </c>
    </row>
    <row r="17" spans="1:22" ht="16.5" customHeight="1" x14ac:dyDescent="0.15">
      <c r="A17" s="82" t="s">
        <v>199</v>
      </c>
      <c r="B17" s="61" t="s">
        <v>195</v>
      </c>
      <c r="C17" s="61" t="s">
        <v>196</v>
      </c>
      <c r="D17" s="83"/>
      <c r="E17" s="84" t="s">
        <v>200</v>
      </c>
      <c r="F17" s="61" t="s">
        <v>195</v>
      </c>
      <c r="G17" s="61" t="s">
        <v>196</v>
      </c>
      <c r="H17" s="85"/>
      <c r="I17" s="84" t="s">
        <v>201</v>
      </c>
      <c r="J17" s="61" t="s">
        <v>195</v>
      </c>
      <c r="K17" s="62" t="s">
        <v>196</v>
      </c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</row>
    <row r="18" spans="1:22" ht="18" customHeight="1" thickBot="1" x14ac:dyDescent="0.2">
      <c r="A18" s="185" t="s">
        <v>202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7"/>
    </row>
    <row r="19" spans="1:22" ht="18" customHeight="1" thickBot="1" x14ac:dyDescent="0.2">
      <c r="A19" s="154" t="s">
        <v>203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6"/>
    </row>
    <row r="20" spans="1:22" ht="16.5" customHeight="1" x14ac:dyDescent="0.15">
      <c r="A20" s="188" t="s">
        <v>204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spans="1:22" ht="21.75" customHeight="1" x14ac:dyDescent="0.15">
      <c r="A21" s="87" t="s">
        <v>205</v>
      </c>
      <c r="B21" s="84" t="s">
        <v>206</v>
      </c>
      <c r="C21" s="84" t="s">
        <v>207</v>
      </c>
      <c r="D21" s="84" t="s">
        <v>208</v>
      </c>
      <c r="E21" s="84" t="s">
        <v>209</v>
      </c>
      <c r="F21" s="84" t="s">
        <v>210</v>
      </c>
      <c r="G21" s="84" t="s">
        <v>211</v>
      </c>
      <c r="H21" s="84" t="s">
        <v>212</v>
      </c>
      <c r="I21" s="84" t="s">
        <v>213</v>
      </c>
      <c r="J21" s="84" t="s">
        <v>214</v>
      </c>
      <c r="K21" s="88" t="s">
        <v>215</v>
      </c>
    </row>
    <row r="22" spans="1:22" ht="16.5" customHeight="1" x14ac:dyDescent="0.15">
      <c r="A22" s="127" t="s">
        <v>292</v>
      </c>
      <c r="B22" s="90"/>
      <c r="C22" s="90"/>
      <c r="D22" s="130">
        <v>100</v>
      </c>
      <c r="E22" s="126">
        <v>1411</v>
      </c>
      <c r="F22" s="126">
        <v>3072</v>
      </c>
      <c r="G22" s="126">
        <v>3104</v>
      </c>
      <c r="H22" s="126">
        <v>1998</v>
      </c>
      <c r="I22" s="126">
        <v>1010</v>
      </c>
      <c r="J22" s="90"/>
      <c r="K22" s="91" t="s">
        <v>293</v>
      </c>
    </row>
    <row r="23" spans="1:22" ht="16.5" customHeight="1" x14ac:dyDescent="0.1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2"/>
    </row>
    <row r="24" spans="1:22" ht="16.5" customHeight="1" x14ac:dyDescent="0.15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2"/>
    </row>
    <row r="25" spans="1:22" ht="16.5" customHeight="1" x14ac:dyDescent="0.15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13"/>
    </row>
    <row r="26" spans="1:22" ht="16.5" customHeight="1" x14ac:dyDescent="0.15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13"/>
    </row>
    <row r="27" spans="1:22" ht="16.5" customHeight="1" x14ac:dyDescent="0.15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13"/>
    </row>
    <row r="28" spans="1:22" ht="16.5" customHeight="1" thickBot="1" x14ac:dyDescent="0.2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13"/>
    </row>
    <row r="29" spans="1:22" ht="18" customHeight="1" thickBot="1" x14ac:dyDescent="0.2">
      <c r="A29" s="168" t="s">
        <v>216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70"/>
    </row>
    <row r="30" spans="1:22" ht="18.75" customHeight="1" x14ac:dyDescent="0.15">
      <c r="A30" s="171" t="s">
        <v>294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22" ht="18.75" customHeight="1" thickBot="1" x14ac:dyDescent="0.2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6"/>
    </row>
    <row r="32" spans="1:22" ht="18" customHeight="1" thickBot="1" x14ac:dyDescent="0.2">
      <c r="A32" s="168" t="s">
        <v>217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spans="1:11" ht="14.25" x14ac:dyDescent="0.15">
      <c r="A33" s="177" t="s">
        <v>218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9"/>
    </row>
    <row r="34" spans="1:11" ht="15" thickBot="1" x14ac:dyDescent="0.2">
      <c r="A34" s="157" t="s">
        <v>56</v>
      </c>
      <c r="B34" s="158"/>
      <c r="C34" s="61" t="s">
        <v>163</v>
      </c>
      <c r="D34" s="61" t="s">
        <v>12</v>
      </c>
      <c r="E34" s="159" t="s">
        <v>219</v>
      </c>
      <c r="F34" s="160"/>
      <c r="G34" s="160"/>
      <c r="H34" s="160"/>
      <c r="I34" s="160"/>
      <c r="J34" s="160"/>
      <c r="K34" s="161"/>
    </row>
    <row r="35" spans="1:11" ht="15" thickBot="1" x14ac:dyDescent="0.2">
      <c r="A35" s="150" t="s">
        <v>220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1" ht="14.25" x14ac:dyDescent="0.15">
      <c r="A36" s="147" t="s">
        <v>295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9"/>
    </row>
    <row r="37" spans="1:11" ht="14.25" x14ac:dyDescent="0.15">
      <c r="A37" s="162" t="s">
        <v>296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spans="1:11" ht="14.25" x14ac:dyDescent="0.15">
      <c r="A38" s="162" t="s">
        <v>297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4"/>
    </row>
    <row r="39" spans="1:11" ht="14.25" x14ac:dyDescent="0.15">
      <c r="A39" s="162" t="s">
        <v>298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4"/>
    </row>
    <row r="40" spans="1:11" ht="14.25" x14ac:dyDescent="0.15">
      <c r="A40" s="162" t="s">
        <v>299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4"/>
    </row>
    <row r="41" spans="1:11" ht="14.25" x14ac:dyDescent="0.15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64"/>
    </row>
    <row r="42" spans="1:11" ht="14.25" x14ac:dyDescent="0.15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64"/>
    </row>
    <row r="43" spans="1:11" ht="15" thickBot="1" x14ac:dyDescent="0.2">
      <c r="A43" s="165" t="s">
        <v>221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7"/>
    </row>
    <row r="44" spans="1:11" ht="15" thickBot="1" x14ac:dyDescent="0.2">
      <c r="A44" s="154" t="s">
        <v>222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6"/>
    </row>
    <row r="45" spans="1:11" ht="14.25" x14ac:dyDescent="0.15">
      <c r="A45" s="78" t="s">
        <v>223</v>
      </c>
      <c r="B45" s="73" t="s">
        <v>224</v>
      </c>
      <c r="C45" s="73" t="s">
        <v>189</v>
      </c>
      <c r="D45" s="73" t="s">
        <v>190</v>
      </c>
      <c r="E45" s="80" t="s">
        <v>225</v>
      </c>
      <c r="F45" s="73" t="s">
        <v>224</v>
      </c>
      <c r="G45" s="73" t="s">
        <v>189</v>
      </c>
      <c r="H45" s="73" t="s">
        <v>190</v>
      </c>
      <c r="I45" s="80" t="s">
        <v>226</v>
      </c>
      <c r="J45" s="73" t="s">
        <v>224</v>
      </c>
      <c r="K45" s="76" t="s">
        <v>189</v>
      </c>
    </row>
    <row r="46" spans="1:11" ht="14.25" x14ac:dyDescent="0.15">
      <c r="A46" s="82" t="s">
        <v>39</v>
      </c>
      <c r="B46" s="61" t="s">
        <v>224</v>
      </c>
      <c r="C46" s="61" t="s">
        <v>189</v>
      </c>
      <c r="D46" s="61" t="s">
        <v>190</v>
      </c>
      <c r="E46" s="84" t="s">
        <v>227</v>
      </c>
      <c r="F46" s="61" t="s">
        <v>224</v>
      </c>
      <c r="G46" s="61" t="s">
        <v>189</v>
      </c>
      <c r="H46" s="61" t="s">
        <v>190</v>
      </c>
      <c r="I46" s="84" t="s">
        <v>228</v>
      </c>
      <c r="J46" s="61" t="s">
        <v>224</v>
      </c>
      <c r="K46" s="62" t="s">
        <v>189</v>
      </c>
    </row>
    <row r="47" spans="1:11" ht="15" thickBot="1" x14ac:dyDescent="0.2">
      <c r="A47" s="151" t="s">
        <v>229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3"/>
    </row>
    <row r="48" spans="1:11" ht="15" thickBot="1" x14ac:dyDescent="0.2">
      <c r="A48" s="150" t="s">
        <v>230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</row>
    <row r="49" spans="1:11" ht="15" thickBot="1" x14ac:dyDescent="0.2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9"/>
    </row>
    <row r="50" spans="1:11" ht="15" thickBot="1" x14ac:dyDescent="0.2">
      <c r="A50" s="93" t="s">
        <v>231</v>
      </c>
      <c r="B50" s="142" t="s">
        <v>232</v>
      </c>
      <c r="C50" s="142"/>
      <c r="D50" s="94" t="s">
        <v>233</v>
      </c>
      <c r="E50" s="95" t="s">
        <v>300</v>
      </c>
      <c r="F50" s="96" t="s">
        <v>234</v>
      </c>
      <c r="G50" s="97">
        <v>45370</v>
      </c>
      <c r="H50" s="143" t="s">
        <v>235</v>
      </c>
      <c r="I50" s="144"/>
      <c r="J50" s="145" t="s">
        <v>302</v>
      </c>
      <c r="K50" s="146"/>
    </row>
    <row r="51" spans="1:11" ht="15" thickBot="1" x14ac:dyDescent="0.2">
      <c r="A51" s="150" t="s">
        <v>236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</row>
    <row r="52" spans="1:11" ht="15" thickBot="1" x14ac:dyDescent="0.2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41"/>
    </row>
    <row r="53" spans="1:11" ht="15" thickBot="1" x14ac:dyDescent="0.2">
      <c r="A53" s="93" t="s">
        <v>231</v>
      </c>
      <c r="B53" s="142" t="s">
        <v>232</v>
      </c>
      <c r="C53" s="142"/>
      <c r="D53" s="94" t="s">
        <v>233</v>
      </c>
      <c r="E53" s="98" t="s">
        <v>301</v>
      </c>
      <c r="F53" s="96" t="s">
        <v>237</v>
      </c>
      <c r="G53" s="97">
        <v>45370</v>
      </c>
      <c r="H53" s="143" t="s">
        <v>235</v>
      </c>
      <c r="I53" s="144"/>
      <c r="J53" s="145" t="s">
        <v>301</v>
      </c>
      <c r="K53" s="146"/>
    </row>
  </sheetData>
  <mergeCells count="60">
    <mergeCell ref="H7:I7"/>
    <mergeCell ref="A3:C3"/>
    <mergeCell ref="D3:G3"/>
    <mergeCell ref="H3:K3"/>
    <mergeCell ref="A1:K1"/>
    <mergeCell ref="B2:C2"/>
    <mergeCell ref="D2:E2"/>
    <mergeCell ref="F2:G2"/>
    <mergeCell ref="I2:K2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8:I8"/>
    <mergeCell ref="B8:C8"/>
    <mergeCell ref="D8:E8"/>
    <mergeCell ref="A14:K14"/>
    <mergeCell ref="A15:K15"/>
    <mergeCell ref="A9:K9"/>
    <mergeCell ref="A10:K10"/>
    <mergeCell ref="A29:K29"/>
    <mergeCell ref="A30:K30"/>
    <mergeCell ref="A31:K31"/>
    <mergeCell ref="A32:K32"/>
    <mergeCell ref="A33:K33"/>
    <mergeCell ref="A47:K47"/>
    <mergeCell ref="A48:K48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Fill="0" autoLin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Fill="0" autoLin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Fill="0" autoLin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Fill="0" autoLin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Fill="0" autoLin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Fill="0" autoLin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Fill="0" autoLin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Fill="0" autoLin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Fill="0" autoLin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Fill="0" autoLin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Fill="0" autoLin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Fill="0" autoLin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Fill="0" autoLin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zoomScaleNormal="100" zoomScalePageLayoutView="125" workbookViewId="0">
      <selection activeCell="A13" sqref="A13:K13"/>
    </sheetView>
  </sheetViews>
  <sheetFormatPr defaultColWidth="10" defaultRowHeight="16.5" customHeight="1" x14ac:dyDescent="0.15"/>
  <cols>
    <col min="1" max="16384" width="10" style="1"/>
  </cols>
  <sheetData>
    <row r="1" spans="1:11" ht="22.5" customHeight="1" thickBot="1" x14ac:dyDescent="0.2">
      <c r="A1" s="260" t="s">
        <v>238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7.25" customHeight="1" thickBot="1" x14ac:dyDescent="0.2">
      <c r="A2" s="58" t="s">
        <v>155</v>
      </c>
      <c r="B2" s="207"/>
      <c r="C2" s="207"/>
      <c r="D2" s="208" t="s">
        <v>156</v>
      </c>
      <c r="E2" s="208"/>
      <c r="F2" s="207"/>
      <c r="G2" s="207"/>
      <c r="H2" s="59" t="s">
        <v>157</v>
      </c>
      <c r="I2" s="209"/>
      <c r="J2" s="209"/>
      <c r="K2" s="210"/>
    </row>
    <row r="3" spans="1:11" ht="16.5" customHeight="1" x14ac:dyDescent="0.15">
      <c r="A3" s="200" t="s">
        <v>158</v>
      </c>
      <c r="B3" s="201"/>
      <c r="C3" s="202"/>
      <c r="D3" s="203" t="s">
        <v>159</v>
      </c>
      <c r="E3" s="204"/>
      <c r="F3" s="204"/>
      <c r="G3" s="205"/>
      <c r="H3" s="203" t="s">
        <v>160</v>
      </c>
      <c r="I3" s="204"/>
      <c r="J3" s="204"/>
      <c r="K3" s="205"/>
    </row>
    <row r="4" spans="1:11" ht="16.5" customHeight="1" x14ac:dyDescent="0.15">
      <c r="A4" s="60" t="s">
        <v>2</v>
      </c>
      <c r="B4" s="252"/>
      <c r="C4" s="253"/>
      <c r="D4" s="195" t="s">
        <v>239</v>
      </c>
      <c r="E4" s="196"/>
      <c r="F4" s="197"/>
      <c r="G4" s="198"/>
      <c r="H4" s="195" t="s">
        <v>240</v>
      </c>
      <c r="I4" s="196"/>
      <c r="J4" s="61" t="s">
        <v>163</v>
      </c>
      <c r="K4" s="62" t="s">
        <v>12</v>
      </c>
    </row>
    <row r="5" spans="1:11" ht="16.5" customHeight="1" x14ac:dyDescent="0.15">
      <c r="A5" s="63" t="s">
        <v>164</v>
      </c>
      <c r="B5" s="258"/>
      <c r="C5" s="259"/>
      <c r="D5" s="195" t="s">
        <v>241</v>
      </c>
      <c r="E5" s="196"/>
      <c r="F5" s="252"/>
      <c r="G5" s="253"/>
      <c r="H5" s="195" t="s">
        <v>242</v>
      </c>
      <c r="I5" s="196"/>
      <c r="J5" s="61" t="s">
        <v>163</v>
      </c>
      <c r="K5" s="62" t="s">
        <v>12</v>
      </c>
    </row>
    <row r="6" spans="1:11" ht="16.5" customHeight="1" x14ac:dyDescent="0.15">
      <c r="A6" s="60" t="s">
        <v>243</v>
      </c>
      <c r="B6" s="64"/>
      <c r="C6" s="65"/>
      <c r="D6" s="195" t="s">
        <v>244</v>
      </c>
      <c r="E6" s="196"/>
      <c r="F6" s="252"/>
      <c r="G6" s="253"/>
      <c r="H6" s="254" t="s">
        <v>245</v>
      </c>
      <c r="I6" s="255"/>
      <c r="J6" s="255"/>
      <c r="K6" s="256"/>
    </row>
    <row r="7" spans="1:11" ht="16.5" customHeight="1" x14ac:dyDescent="0.15">
      <c r="A7" s="60" t="s">
        <v>5</v>
      </c>
      <c r="B7" s="252"/>
      <c r="C7" s="253"/>
      <c r="D7" s="60" t="s">
        <v>246</v>
      </c>
      <c r="E7" s="99"/>
      <c r="F7" s="252"/>
      <c r="G7" s="253"/>
      <c r="H7" s="257"/>
      <c r="I7" s="193"/>
      <c r="J7" s="193"/>
      <c r="K7" s="194"/>
    </row>
    <row r="8" spans="1:11" ht="16.5" customHeight="1" thickBot="1" x14ac:dyDescent="0.2">
      <c r="A8" s="100"/>
      <c r="B8" s="180"/>
      <c r="C8" s="181"/>
      <c r="D8" s="151" t="s">
        <v>247</v>
      </c>
      <c r="E8" s="152"/>
      <c r="F8" s="191"/>
      <c r="G8" s="192"/>
      <c r="H8" s="240"/>
      <c r="I8" s="241"/>
      <c r="J8" s="241"/>
      <c r="K8" s="242"/>
    </row>
    <row r="9" spans="1:11" ht="16.5" customHeight="1" thickBot="1" x14ac:dyDescent="0.2">
      <c r="A9" s="221" t="s">
        <v>35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 ht="16.5" customHeight="1" x14ac:dyDescent="0.15">
      <c r="A10" s="101" t="s">
        <v>248</v>
      </c>
      <c r="B10" s="102" t="s">
        <v>176</v>
      </c>
      <c r="C10" s="103" t="s">
        <v>43</v>
      </c>
      <c r="D10" s="104"/>
      <c r="E10" s="105" t="s">
        <v>249</v>
      </c>
      <c r="F10" s="102" t="s">
        <v>176</v>
      </c>
      <c r="G10" s="103" t="s">
        <v>43</v>
      </c>
      <c r="H10" s="102"/>
      <c r="I10" s="105" t="s">
        <v>250</v>
      </c>
      <c r="J10" s="102" t="s">
        <v>176</v>
      </c>
      <c r="K10" s="106" t="s">
        <v>43</v>
      </c>
    </row>
    <row r="11" spans="1:11" ht="16.5" customHeight="1" x14ac:dyDescent="0.15">
      <c r="A11" s="63" t="s">
        <v>180</v>
      </c>
      <c r="B11" s="77" t="s">
        <v>176</v>
      </c>
      <c r="C11" s="61" t="s">
        <v>43</v>
      </c>
      <c r="D11" s="67"/>
      <c r="E11" s="66" t="s">
        <v>251</v>
      </c>
      <c r="F11" s="77" t="s">
        <v>176</v>
      </c>
      <c r="G11" s="61" t="s">
        <v>43</v>
      </c>
      <c r="H11" s="77"/>
      <c r="I11" s="66" t="s">
        <v>252</v>
      </c>
      <c r="J11" s="77" t="s">
        <v>176</v>
      </c>
      <c r="K11" s="62" t="s">
        <v>43</v>
      </c>
    </row>
    <row r="12" spans="1:11" ht="16.5" customHeight="1" thickBot="1" x14ac:dyDescent="0.2">
      <c r="A12" s="151" t="s">
        <v>253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3"/>
    </row>
    <row r="13" spans="1:11" ht="16.5" customHeight="1" thickBot="1" x14ac:dyDescent="0.2">
      <c r="A13" s="249" t="s">
        <v>254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spans="1:11" ht="16.5" customHeight="1" x14ac:dyDescent="0.15">
      <c r="A14" s="250"/>
      <c r="B14" s="251"/>
      <c r="C14" s="251"/>
      <c r="D14" s="251"/>
      <c r="E14" s="251"/>
      <c r="F14" s="251"/>
      <c r="G14" s="251"/>
      <c r="H14" s="251"/>
      <c r="I14" s="245"/>
      <c r="J14" s="245"/>
      <c r="K14" s="246"/>
    </row>
    <row r="15" spans="1:11" ht="16.5" customHeight="1" x14ac:dyDescent="0.15">
      <c r="A15" s="233"/>
      <c r="B15" s="234"/>
      <c r="C15" s="234"/>
      <c r="D15" s="235"/>
      <c r="E15" s="236"/>
      <c r="F15" s="234"/>
      <c r="G15" s="234"/>
      <c r="H15" s="235"/>
      <c r="I15" s="237"/>
      <c r="J15" s="238"/>
      <c r="K15" s="239"/>
    </row>
    <row r="16" spans="1:11" ht="16.5" customHeight="1" thickBot="1" x14ac:dyDescent="0.2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42"/>
    </row>
    <row r="17" spans="1:11" ht="16.5" customHeight="1" thickBot="1" x14ac:dyDescent="0.2">
      <c r="A17" s="249" t="s">
        <v>255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1:11" ht="16.5" customHeight="1" x14ac:dyDescent="0.15">
      <c r="A18" s="250"/>
      <c r="B18" s="251"/>
      <c r="C18" s="251"/>
      <c r="D18" s="251"/>
      <c r="E18" s="251"/>
      <c r="F18" s="251"/>
      <c r="G18" s="251"/>
      <c r="H18" s="251"/>
      <c r="I18" s="245"/>
      <c r="J18" s="245"/>
      <c r="K18" s="246"/>
    </row>
    <row r="19" spans="1:11" ht="16.5" customHeight="1" x14ac:dyDescent="0.15">
      <c r="A19" s="233"/>
      <c r="B19" s="234"/>
      <c r="C19" s="234"/>
      <c r="D19" s="235"/>
      <c r="E19" s="236"/>
      <c r="F19" s="234"/>
      <c r="G19" s="234"/>
      <c r="H19" s="235"/>
      <c r="I19" s="237"/>
      <c r="J19" s="238"/>
      <c r="K19" s="239"/>
    </row>
    <row r="20" spans="1:11" ht="16.5" customHeight="1" thickBot="1" x14ac:dyDescent="0.2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11" ht="16.5" customHeight="1" thickBot="1" x14ac:dyDescent="0.2">
      <c r="A21" s="243" t="s">
        <v>217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pans="1:11" ht="16.5" customHeight="1" x14ac:dyDescent="0.15">
      <c r="A22" s="244" t="s">
        <v>218</v>
      </c>
      <c r="B22" s="245"/>
      <c r="C22" s="245"/>
      <c r="D22" s="245"/>
      <c r="E22" s="245"/>
      <c r="F22" s="245"/>
      <c r="G22" s="245"/>
      <c r="H22" s="245"/>
      <c r="I22" s="245"/>
      <c r="J22" s="245"/>
      <c r="K22" s="246"/>
    </row>
    <row r="23" spans="1:11" ht="16.5" customHeight="1" x14ac:dyDescent="0.15">
      <c r="A23" s="157" t="s">
        <v>56</v>
      </c>
      <c r="B23" s="158"/>
      <c r="C23" s="61" t="s">
        <v>163</v>
      </c>
      <c r="D23" s="61" t="s">
        <v>12</v>
      </c>
      <c r="E23" s="247"/>
      <c r="F23" s="247"/>
      <c r="G23" s="247"/>
      <c r="H23" s="247"/>
      <c r="I23" s="247"/>
      <c r="J23" s="247"/>
      <c r="K23" s="248"/>
    </row>
    <row r="24" spans="1:11" ht="16.5" customHeight="1" x14ac:dyDescent="0.15">
      <c r="A24" s="195" t="s">
        <v>256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4"/>
    </row>
    <row r="25" spans="1:11" ht="16.5" customHeight="1" thickBot="1" x14ac:dyDescent="0.2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27"/>
    </row>
    <row r="26" spans="1:11" ht="16.5" customHeight="1" thickBot="1" x14ac:dyDescent="0.2">
      <c r="A26" s="221" t="s">
        <v>222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pans="1:11" ht="16.5" customHeight="1" x14ac:dyDescent="0.15">
      <c r="A27" s="107" t="s">
        <v>223</v>
      </c>
      <c r="B27" s="103" t="s">
        <v>224</v>
      </c>
      <c r="C27" s="103" t="s">
        <v>189</v>
      </c>
      <c r="D27" s="103" t="s">
        <v>190</v>
      </c>
      <c r="E27" s="108" t="s">
        <v>225</v>
      </c>
      <c r="F27" s="103" t="s">
        <v>224</v>
      </c>
      <c r="G27" s="103" t="s">
        <v>189</v>
      </c>
      <c r="H27" s="103" t="s">
        <v>190</v>
      </c>
      <c r="I27" s="108" t="s">
        <v>226</v>
      </c>
      <c r="J27" s="103" t="s">
        <v>224</v>
      </c>
      <c r="K27" s="106" t="s">
        <v>189</v>
      </c>
    </row>
    <row r="28" spans="1:11" ht="16.5" customHeight="1" x14ac:dyDescent="0.15">
      <c r="A28" s="82" t="s">
        <v>257</v>
      </c>
      <c r="B28" s="61" t="s">
        <v>258</v>
      </c>
      <c r="C28" s="61" t="s">
        <v>259</v>
      </c>
      <c r="D28" s="61" t="s">
        <v>260</v>
      </c>
      <c r="E28" s="84" t="s">
        <v>261</v>
      </c>
      <c r="F28" s="61" t="s">
        <v>262</v>
      </c>
      <c r="G28" s="61" t="s">
        <v>259</v>
      </c>
      <c r="H28" s="61" t="s">
        <v>260</v>
      </c>
      <c r="I28" s="84" t="s">
        <v>263</v>
      </c>
      <c r="J28" s="61" t="s">
        <v>262</v>
      </c>
      <c r="K28" s="62" t="s">
        <v>259</v>
      </c>
    </row>
    <row r="29" spans="1:11" ht="16.5" customHeight="1" x14ac:dyDescent="0.15">
      <c r="A29" s="195" t="s">
        <v>264</v>
      </c>
      <c r="B29" s="158"/>
      <c r="C29" s="158"/>
      <c r="D29" s="158"/>
      <c r="E29" s="158"/>
      <c r="F29" s="158"/>
      <c r="G29" s="158"/>
      <c r="H29" s="158"/>
      <c r="I29" s="158"/>
      <c r="J29" s="158"/>
      <c r="K29" s="229"/>
    </row>
    <row r="30" spans="1:11" ht="16.5" customHeight="1" thickBot="1" x14ac:dyDescent="0.2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pans="1:11" ht="16.5" customHeight="1" thickBot="1" x14ac:dyDescent="0.2">
      <c r="A31" s="221" t="s">
        <v>265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spans="1:11" ht="17.25" customHeight="1" x14ac:dyDescent="0.15">
      <c r="A32" s="230"/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7.25" customHeight="1" x14ac:dyDescent="0.15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spans="1:11" ht="17.25" customHeight="1" x14ac:dyDescent="0.15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4"/>
    </row>
    <row r="35" spans="1:11" ht="17.25" customHeight="1" x14ac:dyDescent="0.15">
      <c r="A35" s="162"/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spans="1:11" ht="17.25" customHeight="1" x14ac:dyDescent="0.15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4"/>
    </row>
    <row r="37" spans="1:11" ht="17.25" customHeight="1" x14ac:dyDescent="0.15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64"/>
    </row>
    <row r="38" spans="1:11" ht="17.25" customHeight="1" x14ac:dyDescent="0.15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64"/>
    </row>
    <row r="39" spans="1:11" ht="17.25" customHeight="1" x14ac:dyDescent="0.15">
      <c r="A39" s="162"/>
      <c r="B39" s="163"/>
      <c r="C39" s="163"/>
      <c r="D39" s="163"/>
      <c r="E39" s="163"/>
      <c r="F39" s="163"/>
      <c r="G39" s="163"/>
      <c r="H39" s="163"/>
      <c r="I39" s="163"/>
      <c r="J39" s="163"/>
      <c r="K39" s="164"/>
    </row>
    <row r="40" spans="1:11" ht="17.25" customHeight="1" x14ac:dyDescent="0.15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64"/>
    </row>
    <row r="41" spans="1:11" ht="17.25" customHeight="1" x14ac:dyDescent="0.15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64"/>
    </row>
    <row r="42" spans="1:11" ht="17.25" customHeight="1" x14ac:dyDescent="0.15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64"/>
    </row>
    <row r="43" spans="1:11" ht="17.25" customHeight="1" thickBot="1" x14ac:dyDescent="0.2">
      <c r="A43" s="165" t="s">
        <v>221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7"/>
    </row>
    <row r="44" spans="1:11" ht="16.5" customHeight="1" x14ac:dyDescent="0.15">
      <c r="A44" s="221" t="s">
        <v>266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spans="1:11" ht="18" customHeight="1" x14ac:dyDescent="0.15">
      <c r="A45" s="222" t="s">
        <v>219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4"/>
    </row>
    <row r="46" spans="1:11" ht="18" customHeight="1" x14ac:dyDescent="0.15">
      <c r="A46" s="222"/>
      <c r="B46" s="223"/>
      <c r="C46" s="223"/>
      <c r="D46" s="223"/>
      <c r="E46" s="223"/>
      <c r="F46" s="223"/>
      <c r="G46" s="223"/>
      <c r="H46" s="223"/>
      <c r="I46" s="223"/>
      <c r="J46" s="223"/>
      <c r="K46" s="224"/>
    </row>
    <row r="47" spans="1:11" ht="18" customHeight="1" thickBot="1" x14ac:dyDescent="0.2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27"/>
    </row>
    <row r="48" spans="1:11" ht="21" customHeight="1" thickBot="1" x14ac:dyDescent="0.2">
      <c r="A48" s="109" t="s">
        <v>231</v>
      </c>
      <c r="B48" s="217" t="s">
        <v>232</v>
      </c>
      <c r="C48" s="217"/>
      <c r="D48" s="110" t="s">
        <v>233</v>
      </c>
      <c r="E48" s="111"/>
      <c r="F48" s="110" t="s">
        <v>234</v>
      </c>
      <c r="G48" s="112"/>
      <c r="H48" s="218" t="s">
        <v>235</v>
      </c>
      <c r="I48" s="218"/>
      <c r="J48" s="217"/>
      <c r="K48" s="228"/>
    </row>
    <row r="49" spans="1:11" ht="16.5" customHeight="1" thickBot="1" x14ac:dyDescent="0.2">
      <c r="A49" s="154" t="s">
        <v>236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6"/>
    </row>
    <row r="50" spans="1:11" ht="16.5" customHeight="1" x14ac:dyDescent="0.15">
      <c r="A50" s="211"/>
      <c r="B50" s="212"/>
      <c r="C50" s="212"/>
      <c r="D50" s="212"/>
      <c r="E50" s="212"/>
      <c r="F50" s="212"/>
      <c r="G50" s="212"/>
      <c r="H50" s="212"/>
      <c r="I50" s="212"/>
      <c r="J50" s="212"/>
      <c r="K50" s="213"/>
    </row>
    <row r="51" spans="1:11" ht="16.5" customHeight="1" thickBot="1" x14ac:dyDescent="0.2">
      <c r="A51" s="214"/>
      <c r="B51" s="215"/>
      <c r="C51" s="215"/>
      <c r="D51" s="215"/>
      <c r="E51" s="215"/>
      <c r="F51" s="215"/>
      <c r="G51" s="215"/>
      <c r="H51" s="215"/>
      <c r="I51" s="215"/>
      <c r="J51" s="215"/>
      <c r="K51" s="216"/>
    </row>
    <row r="52" spans="1:11" ht="21" customHeight="1" thickBot="1" x14ac:dyDescent="0.2">
      <c r="A52" s="109" t="s">
        <v>231</v>
      </c>
      <c r="B52" s="217" t="s">
        <v>232</v>
      </c>
      <c r="C52" s="217"/>
      <c r="D52" s="110" t="s">
        <v>233</v>
      </c>
      <c r="E52" s="110"/>
      <c r="F52" s="110" t="s">
        <v>234</v>
      </c>
      <c r="G52" s="110"/>
      <c r="H52" s="218" t="s">
        <v>235</v>
      </c>
      <c r="I52" s="218"/>
      <c r="J52" s="219"/>
      <c r="K52" s="220"/>
    </row>
  </sheetData>
  <mergeCells count="83">
    <mergeCell ref="A3:C3"/>
    <mergeCell ref="D3:G3"/>
    <mergeCell ref="H3:K3"/>
    <mergeCell ref="A1:K1"/>
    <mergeCell ref="B2:C2"/>
    <mergeCell ref="D2:E2"/>
    <mergeCell ref="F2:G2"/>
    <mergeCell ref="I2:K2"/>
    <mergeCell ref="B4:C4"/>
    <mergeCell ref="D4:E4"/>
    <mergeCell ref="F4:G4"/>
    <mergeCell ref="H4:I4"/>
    <mergeCell ref="B5:C5"/>
    <mergeCell ref="D5:E5"/>
    <mergeCell ref="F5:G5"/>
    <mergeCell ref="H5:I5"/>
    <mergeCell ref="A12:K12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25:K25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39:K39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49:K4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50:K50"/>
    <mergeCell ref="A51:K51"/>
    <mergeCell ref="B52:C52"/>
    <mergeCell ref="H52:I52"/>
    <mergeCell ref="J52:K52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Fill="0" autoLin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Fill="0" autoLin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Fill="0" autoLin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Fill="0" autoLin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zoomScaleNormal="100" zoomScalePageLayoutView="125" workbookViewId="0">
      <selection activeCell="A32" sqref="A32:K32"/>
    </sheetView>
  </sheetViews>
  <sheetFormatPr defaultColWidth="10.125" defaultRowHeight="14.25" x14ac:dyDescent="0.15"/>
  <cols>
    <col min="1" max="1" width="9.625" style="1" customWidth="1"/>
    <col min="2" max="2" width="11.125" style="1" customWidth="1"/>
    <col min="3" max="3" width="9.125" style="1" customWidth="1"/>
    <col min="4" max="4" width="9.5" style="1" customWidth="1"/>
    <col min="5" max="5" width="9.125" style="1" customWidth="1"/>
    <col min="6" max="6" width="10.375" style="1" customWidth="1"/>
    <col min="7" max="7" width="9.5" style="1" customWidth="1"/>
    <col min="8" max="8" width="9.125" style="1" customWidth="1"/>
    <col min="9" max="9" width="8.125" style="1" customWidth="1"/>
    <col min="10" max="10" width="10.5" style="1" customWidth="1"/>
    <col min="11" max="11" width="12.125" style="1" customWidth="1"/>
    <col min="12" max="16384" width="10.125" style="1"/>
  </cols>
  <sheetData>
    <row r="1" spans="1:11" ht="26.25" thickBot="1" x14ac:dyDescent="0.2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x14ac:dyDescent="0.15">
      <c r="A2" s="2" t="s">
        <v>1</v>
      </c>
      <c r="B2" s="262"/>
      <c r="C2" s="262"/>
      <c r="D2" s="3" t="s">
        <v>2</v>
      </c>
      <c r="E2" s="4"/>
      <c r="F2" s="5" t="s">
        <v>3</v>
      </c>
      <c r="G2" s="263"/>
      <c r="H2" s="263"/>
      <c r="I2" s="6" t="s">
        <v>4</v>
      </c>
      <c r="J2" s="263"/>
      <c r="K2" s="264"/>
    </row>
    <row r="3" spans="1:11" x14ac:dyDescent="0.15">
      <c r="A3" s="7" t="s">
        <v>5</v>
      </c>
      <c r="B3" s="252"/>
      <c r="C3" s="252"/>
      <c r="D3" s="8" t="s">
        <v>6</v>
      </c>
      <c r="E3" s="265"/>
      <c r="F3" s="258"/>
      <c r="G3" s="258"/>
      <c r="H3" s="247" t="s">
        <v>7</v>
      </c>
      <c r="I3" s="247"/>
      <c r="J3" s="247"/>
      <c r="K3" s="248"/>
    </row>
    <row r="4" spans="1:11" x14ac:dyDescent="0.15">
      <c r="A4" s="9" t="s">
        <v>8</v>
      </c>
      <c r="B4" s="10"/>
      <c r="C4" s="10"/>
      <c r="D4" s="11" t="s">
        <v>9</v>
      </c>
      <c r="E4" s="258"/>
      <c r="F4" s="258"/>
      <c r="G4" s="258"/>
      <c r="H4" s="158" t="s">
        <v>10</v>
      </c>
      <c r="I4" s="158"/>
      <c r="J4" s="12" t="s">
        <v>11</v>
      </c>
      <c r="K4" s="13" t="s">
        <v>12</v>
      </c>
    </row>
    <row r="5" spans="1:11" x14ac:dyDescent="0.15">
      <c r="A5" s="9" t="s">
        <v>13</v>
      </c>
      <c r="B5" s="252"/>
      <c r="C5" s="252"/>
      <c r="D5" s="8" t="s">
        <v>14</v>
      </c>
      <c r="E5" s="8" t="s">
        <v>15</v>
      </c>
      <c r="F5" s="8" t="s">
        <v>16</v>
      </c>
      <c r="G5" s="8" t="s">
        <v>17</v>
      </c>
      <c r="H5" s="158" t="s">
        <v>18</v>
      </c>
      <c r="I5" s="158"/>
      <c r="J5" s="12" t="s">
        <v>11</v>
      </c>
      <c r="K5" s="13" t="s">
        <v>12</v>
      </c>
    </row>
    <row r="6" spans="1:11" ht="15" thickBot="1" x14ac:dyDescent="0.2">
      <c r="A6" s="14" t="s">
        <v>19</v>
      </c>
      <c r="B6" s="266"/>
      <c r="C6" s="266"/>
      <c r="D6" s="15" t="s">
        <v>20</v>
      </c>
      <c r="E6" s="16"/>
      <c r="F6" s="17"/>
      <c r="G6" s="15"/>
      <c r="H6" s="267" t="s">
        <v>21</v>
      </c>
      <c r="I6" s="267"/>
      <c r="J6" s="17" t="s">
        <v>11</v>
      </c>
      <c r="K6" s="18" t="s">
        <v>12</v>
      </c>
    </row>
    <row r="7" spans="1:11" ht="15" thickBot="1" x14ac:dyDescent="0.2">
      <c r="A7" s="19"/>
      <c r="B7" s="20"/>
      <c r="C7" s="20"/>
      <c r="D7" s="19"/>
      <c r="E7" s="20"/>
      <c r="F7" s="21"/>
      <c r="G7" s="19"/>
      <c r="H7" s="21"/>
      <c r="I7" s="20"/>
      <c r="J7" s="20"/>
      <c r="K7" s="20"/>
    </row>
    <row r="8" spans="1:11" x14ac:dyDescent="0.15">
      <c r="A8" s="22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269"/>
      <c r="H8" s="270"/>
      <c r="I8" s="270"/>
      <c r="J8" s="270"/>
      <c r="K8" s="271"/>
    </row>
    <row r="9" spans="1:11" x14ac:dyDescent="0.15">
      <c r="A9" s="157" t="s">
        <v>28</v>
      </c>
      <c r="B9" s="158"/>
      <c r="C9" s="12" t="s">
        <v>11</v>
      </c>
      <c r="D9" s="12" t="s">
        <v>12</v>
      </c>
      <c r="E9" s="8" t="s">
        <v>29</v>
      </c>
      <c r="F9" s="23" t="s">
        <v>30</v>
      </c>
      <c r="G9" s="272"/>
      <c r="H9" s="273"/>
      <c r="I9" s="273"/>
      <c r="J9" s="273"/>
      <c r="K9" s="274"/>
    </row>
    <row r="10" spans="1:11" x14ac:dyDescent="0.15">
      <c r="A10" s="157" t="s">
        <v>31</v>
      </c>
      <c r="B10" s="158"/>
      <c r="C10" s="12" t="s">
        <v>11</v>
      </c>
      <c r="D10" s="12" t="s">
        <v>12</v>
      </c>
      <c r="E10" s="8" t="s">
        <v>32</v>
      </c>
      <c r="F10" s="23" t="s">
        <v>33</v>
      </c>
      <c r="G10" s="272" t="s">
        <v>34</v>
      </c>
      <c r="H10" s="273"/>
      <c r="I10" s="273"/>
      <c r="J10" s="273"/>
      <c r="K10" s="274"/>
    </row>
    <row r="11" spans="1:11" x14ac:dyDescent="0.15">
      <c r="A11" s="222" t="s">
        <v>35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4"/>
    </row>
    <row r="12" spans="1:11" x14ac:dyDescent="0.15">
      <c r="A12" s="7" t="s">
        <v>36</v>
      </c>
      <c r="B12" s="12" t="s">
        <v>37</v>
      </c>
      <c r="C12" s="12" t="s">
        <v>38</v>
      </c>
      <c r="D12" s="23"/>
      <c r="E12" s="8" t="s">
        <v>39</v>
      </c>
      <c r="F12" s="12" t="s">
        <v>40</v>
      </c>
      <c r="G12" s="12" t="s">
        <v>41</v>
      </c>
      <c r="H12" s="12"/>
      <c r="I12" s="8" t="s">
        <v>42</v>
      </c>
      <c r="J12" s="12" t="s">
        <v>37</v>
      </c>
      <c r="K12" s="13" t="s">
        <v>43</v>
      </c>
    </row>
    <row r="13" spans="1:11" x14ac:dyDescent="0.15">
      <c r="A13" s="7" t="s">
        <v>44</v>
      </c>
      <c r="B13" s="12" t="s">
        <v>37</v>
      </c>
      <c r="C13" s="12" t="s">
        <v>43</v>
      </c>
      <c r="D13" s="23"/>
      <c r="E13" s="8" t="s">
        <v>45</v>
      </c>
      <c r="F13" s="12" t="s">
        <v>37</v>
      </c>
      <c r="G13" s="12" t="s">
        <v>43</v>
      </c>
      <c r="H13" s="12"/>
      <c r="I13" s="8" t="s">
        <v>46</v>
      </c>
      <c r="J13" s="12" t="s">
        <v>37</v>
      </c>
      <c r="K13" s="13" t="s">
        <v>43</v>
      </c>
    </row>
    <row r="14" spans="1:11" ht="15" thickBot="1" x14ac:dyDescent="0.2">
      <c r="A14" s="14" t="s">
        <v>47</v>
      </c>
      <c r="B14" s="17" t="s">
        <v>37</v>
      </c>
      <c r="C14" s="17" t="s">
        <v>43</v>
      </c>
      <c r="D14" s="16"/>
      <c r="E14" s="15" t="s">
        <v>48</v>
      </c>
      <c r="F14" s="17" t="s">
        <v>49</v>
      </c>
      <c r="G14" s="17" t="s">
        <v>50</v>
      </c>
      <c r="H14" s="17"/>
      <c r="I14" s="15" t="s">
        <v>51</v>
      </c>
      <c r="J14" s="17" t="s">
        <v>52</v>
      </c>
      <c r="K14" s="18" t="s">
        <v>53</v>
      </c>
    </row>
    <row r="15" spans="1:11" ht="15" thickBot="1" x14ac:dyDescent="0.2">
      <c r="A15" s="19"/>
      <c r="B15" s="21"/>
      <c r="C15" s="21"/>
      <c r="D15" s="20"/>
      <c r="E15" s="19"/>
      <c r="F15" s="21"/>
      <c r="G15" s="21"/>
      <c r="H15" s="21"/>
      <c r="I15" s="19"/>
      <c r="J15" s="21"/>
      <c r="K15" s="21"/>
    </row>
    <row r="16" spans="1:11" x14ac:dyDescent="0.15">
      <c r="A16" s="244" t="s">
        <v>54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6"/>
    </row>
    <row r="17" spans="1:11" x14ac:dyDescent="0.15">
      <c r="A17" s="157" t="s">
        <v>267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29"/>
    </row>
    <row r="18" spans="1:11" x14ac:dyDescent="0.15">
      <c r="A18" s="157" t="s">
        <v>55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29"/>
    </row>
    <row r="19" spans="1:11" x14ac:dyDescent="0.15">
      <c r="A19" s="275"/>
      <c r="B19" s="276"/>
      <c r="C19" s="276"/>
      <c r="D19" s="276"/>
      <c r="E19" s="276"/>
      <c r="F19" s="276"/>
      <c r="G19" s="276"/>
      <c r="H19" s="276"/>
      <c r="I19" s="276"/>
      <c r="J19" s="276"/>
      <c r="K19" s="277"/>
    </row>
    <row r="20" spans="1:11" x14ac:dyDescent="0.15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68"/>
    </row>
    <row r="21" spans="1:11" x14ac:dyDescent="0.15">
      <c r="A21" s="233"/>
      <c r="B21" s="234"/>
      <c r="C21" s="234"/>
      <c r="D21" s="234"/>
      <c r="E21" s="234"/>
      <c r="F21" s="234"/>
      <c r="G21" s="234"/>
      <c r="H21" s="234"/>
      <c r="I21" s="234"/>
      <c r="J21" s="234"/>
      <c r="K21" s="268"/>
    </row>
    <row r="22" spans="1:11" x14ac:dyDescent="0.15">
      <c r="A22" s="233"/>
      <c r="B22" s="234"/>
      <c r="C22" s="234"/>
      <c r="D22" s="234"/>
      <c r="E22" s="234"/>
      <c r="F22" s="234"/>
      <c r="G22" s="234"/>
      <c r="H22" s="234"/>
      <c r="I22" s="234"/>
      <c r="J22" s="234"/>
      <c r="K22" s="268"/>
    </row>
    <row r="23" spans="1:11" x14ac:dyDescent="0.15">
      <c r="A23" s="281"/>
      <c r="B23" s="282"/>
      <c r="C23" s="282"/>
      <c r="D23" s="282"/>
      <c r="E23" s="282"/>
      <c r="F23" s="282"/>
      <c r="G23" s="282"/>
      <c r="H23" s="282"/>
      <c r="I23" s="282"/>
      <c r="J23" s="282"/>
      <c r="K23" s="283"/>
    </row>
    <row r="24" spans="1:11" x14ac:dyDescent="0.15">
      <c r="A24" s="157" t="s">
        <v>56</v>
      </c>
      <c r="B24" s="158"/>
      <c r="C24" s="12" t="s">
        <v>11</v>
      </c>
      <c r="D24" s="12" t="s">
        <v>12</v>
      </c>
      <c r="E24" s="247"/>
      <c r="F24" s="247"/>
      <c r="G24" s="247"/>
      <c r="H24" s="247"/>
      <c r="I24" s="247"/>
      <c r="J24" s="247"/>
      <c r="K24" s="248"/>
    </row>
    <row r="25" spans="1:11" ht="15" thickBot="1" x14ac:dyDescent="0.2">
      <c r="A25" s="24" t="s">
        <v>57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5" thickBot="1" x14ac:dyDescent="0.2">
      <c r="A26" s="286"/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x14ac:dyDescent="0.15">
      <c r="A27" s="287" t="s">
        <v>58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9"/>
    </row>
    <row r="28" spans="1:11" x14ac:dyDescent="0.15">
      <c r="A28" s="278"/>
      <c r="B28" s="279"/>
      <c r="C28" s="279"/>
      <c r="D28" s="279"/>
      <c r="E28" s="279"/>
      <c r="F28" s="279"/>
      <c r="G28" s="279"/>
      <c r="H28" s="279"/>
      <c r="I28" s="279"/>
      <c r="J28" s="279"/>
      <c r="K28" s="280"/>
    </row>
    <row r="29" spans="1:11" x14ac:dyDescent="0.15">
      <c r="A29" s="278"/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11" x14ac:dyDescent="0.15">
      <c r="A30" s="278"/>
      <c r="B30" s="279"/>
      <c r="C30" s="279"/>
      <c r="D30" s="279"/>
      <c r="E30" s="279"/>
      <c r="F30" s="279"/>
      <c r="G30" s="279"/>
      <c r="H30" s="279"/>
      <c r="I30" s="279"/>
      <c r="J30" s="279"/>
      <c r="K30" s="280"/>
    </row>
    <row r="31" spans="1:11" x14ac:dyDescent="0.15">
      <c r="A31" s="278"/>
      <c r="B31" s="279"/>
      <c r="C31" s="279"/>
      <c r="D31" s="279"/>
      <c r="E31" s="279"/>
      <c r="F31" s="279"/>
      <c r="G31" s="279"/>
      <c r="H31" s="279"/>
      <c r="I31" s="279"/>
      <c r="J31" s="279"/>
      <c r="K31" s="280"/>
    </row>
    <row r="32" spans="1:11" x14ac:dyDescent="0.15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23.1" customHeight="1" x14ac:dyDescent="0.15">
      <c r="A33" s="278"/>
      <c r="B33" s="279"/>
      <c r="C33" s="279"/>
      <c r="D33" s="279"/>
      <c r="E33" s="279"/>
      <c r="F33" s="279"/>
      <c r="G33" s="279"/>
      <c r="H33" s="279"/>
      <c r="I33" s="279"/>
      <c r="J33" s="279"/>
      <c r="K33" s="280"/>
    </row>
    <row r="34" spans="1:11" ht="23.1" customHeight="1" x14ac:dyDescent="0.15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68"/>
    </row>
    <row r="35" spans="1:11" ht="23.1" customHeight="1" x14ac:dyDescent="0.15">
      <c r="A35" s="291"/>
      <c r="B35" s="234"/>
      <c r="C35" s="234"/>
      <c r="D35" s="234"/>
      <c r="E35" s="234"/>
      <c r="F35" s="234"/>
      <c r="G35" s="234"/>
      <c r="H35" s="234"/>
      <c r="I35" s="234"/>
      <c r="J35" s="234"/>
      <c r="K35" s="268"/>
    </row>
    <row r="36" spans="1:11" ht="23.1" customHeight="1" thickBot="1" x14ac:dyDescent="0.2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spans="1:11" ht="18.75" customHeight="1" x14ac:dyDescent="0.15">
      <c r="A37" s="295" t="s">
        <v>59</v>
      </c>
      <c r="B37" s="296"/>
      <c r="C37" s="296"/>
      <c r="D37" s="296"/>
      <c r="E37" s="296"/>
      <c r="F37" s="296"/>
      <c r="G37" s="296"/>
      <c r="H37" s="296"/>
      <c r="I37" s="296"/>
      <c r="J37" s="296"/>
      <c r="K37" s="297"/>
    </row>
    <row r="38" spans="1:11" ht="18.75" customHeight="1" x14ac:dyDescent="0.15">
      <c r="A38" s="157" t="s">
        <v>60</v>
      </c>
      <c r="B38" s="158"/>
      <c r="C38" s="158"/>
      <c r="D38" s="247" t="s">
        <v>61</v>
      </c>
      <c r="E38" s="247"/>
      <c r="F38" s="237" t="s">
        <v>62</v>
      </c>
      <c r="G38" s="290"/>
      <c r="H38" s="158" t="s">
        <v>63</v>
      </c>
      <c r="I38" s="158"/>
      <c r="J38" s="158" t="s">
        <v>64</v>
      </c>
      <c r="K38" s="229"/>
    </row>
    <row r="39" spans="1:11" ht="18.75" customHeight="1" x14ac:dyDescent="0.15">
      <c r="A39" s="9" t="s">
        <v>65</v>
      </c>
      <c r="B39" s="158" t="s">
        <v>66</v>
      </c>
      <c r="C39" s="158"/>
      <c r="D39" s="158"/>
      <c r="E39" s="158"/>
      <c r="F39" s="158"/>
      <c r="G39" s="158"/>
      <c r="H39" s="158"/>
      <c r="I39" s="158"/>
      <c r="J39" s="158"/>
      <c r="K39" s="229"/>
    </row>
    <row r="40" spans="1:11" ht="30.95" customHeight="1" x14ac:dyDescent="0.15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29"/>
    </row>
    <row r="41" spans="1:11" ht="18.75" customHeight="1" x14ac:dyDescent="0.15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29"/>
    </row>
    <row r="42" spans="1:11" ht="32.1" customHeight="1" thickBot="1" x14ac:dyDescent="0.2">
      <c r="A42" s="14" t="s">
        <v>67</v>
      </c>
      <c r="B42" s="298" t="s">
        <v>68</v>
      </c>
      <c r="C42" s="298"/>
      <c r="D42" s="15" t="s">
        <v>69</v>
      </c>
      <c r="E42" s="16"/>
      <c r="F42" s="15" t="s">
        <v>70</v>
      </c>
      <c r="G42" s="25"/>
      <c r="H42" s="299" t="s">
        <v>71</v>
      </c>
      <c r="I42" s="299"/>
      <c r="J42" s="298"/>
      <c r="K42" s="30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tabSelected="1" zoomScale="80" zoomScaleNormal="80" workbookViewId="0">
      <selection activeCell="P8" sqref="P8"/>
    </sheetView>
  </sheetViews>
  <sheetFormatPr defaultColWidth="9" defaultRowHeight="26.1" customHeight="1" x14ac:dyDescent="0.15"/>
  <cols>
    <col min="1" max="1" width="17.125" style="26" customWidth="1"/>
    <col min="2" max="7" width="9.375" style="26" customWidth="1"/>
    <col min="8" max="8" width="1.375" style="26" customWidth="1"/>
    <col min="9" max="9" width="16.5" style="26" customWidth="1"/>
    <col min="10" max="10" width="17" style="26" customWidth="1"/>
    <col min="11" max="11" width="18.5" style="26" customWidth="1"/>
    <col min="12" max="12" width="16.625" style="26" customWidth="1"/>
    <col min="13" max="13" width="14.125" style="26" customWidth="1"/>
    <col min="14" max="14" width="16.375" style="26" customWidth="1"/>
    <col min="15" max="16384" width="9" style="26"/>
  </cols>
  <sheetData>
    <row r="1" spans="1:14" ht="30" customHeight="1" thickBot="1" x14ac:dyDescent="0.2">
      <c r="A1" s="301" t="s">
        <v>72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4" ht="29.1" customHeight="1" thickTop="1" x14ac:dyDescent="0.15">
      <c r="A2" s="27" t="s">
        <v>73</v>
      </c>
      <c r="B2" s="303" t="s">
        <v>313</v>
      </c>
      <c r="C2" s="303"/>
      <c r="D2" s="28" t="s">
        <v>74</v>
      </c>
      <c r="E2" s="303" t="s">
        <v>315</v>
      </c>
      <c r="F2" s="303"/>
      <c r="G2" s="303"/>
      <c r="H2" s="304"/>
      <c r="I2" s="29" t="s">
        <v>75</v>
      </c>
      <c r="J2" s="303" t="s">
        <v>316</v>
      </c>
      <c r="K2" s="303"/>
      <c r="L2" s="303"/>
      <c r="M2" s="303"/>
      <c r="N2" s="306"/>
    </row>
    <row r="3" spans="1:14" ht="29.1" customHeight="1" x14ac:dyDescent="0.15">
      <c r="A3" s="307" t="s">
        <v>76</v>
      </c>
      <c r="B3" s="308" t="s">
        <v>77</v>
      </c>
      <c r="C3" s="308"/>
      <c r="D3" s="308"/>
      <c r="E3" s="308"/>
      <c r="F3" s="308"/>
      <c r="G3" s="308"/>
      <c r="H3" s="305"/>
      <c r="I3" s="308" t="s">
        <v>78</v>
      </c>
      <c r="J3" s="308"/>
      <c r="K3" s="308"/>
      <c r="L3" s="308"/>
      <c r="M3" s="308"/>
      <c r="N3" s="309"/>
    </row>
    <row r="4" spans="1:14" ht="29.1" customHeight="1" x14ac:dyDescent="0.15">
      <c r="A4" s="307"/>
      <c r="B4" s="30" t="s">
        <v>79</v>
      </c>
      <c r="C4" s="30" t="s">
        <v>80</v>
      </c>
      <c r="D4" s="31" t="s">
        <v>81</v>
      </c>
      <c r="E4" s="30" t="s">
        <v>82</v>
      </c>
      <c r="F4" s="30" t="s">
        <v>83</v>
      </c>
      <c r="G4" s="30" t="s">
        <v>84</v>
      </c>
      <c r="H4" s="305"/>
      <c r="I4" s="30" t="s">
        <v>79</v>
      </c>
      <c r="J4" s="30" t="s">
        <v>80</v>
      </c>
      <c r="K4" s="31" t="s">
        <v>81</v>
      </c>
      <c r="L4" s="30" t="s">
        <v>82</v>
      </c>
      <c r="M4" s="30" t="s">
        <v>83</v>
      </c>
      <c r="N4" s="30" t="s">
        <v>84</v>
      </c>
    </row>
    <row r="5" spans="1:14" ht="29.1" customHeight="1" x14ac:dyDescent="0.15">
      <c r="A5" s="307"/>
      <c r="B5" s="32"/>
      <c r="C5" s="32"/>
      <c r="D5" s="31"/>
      <c r="E5" s="32"/>
      <c r="F5" s="32"/>
      <c r="G5" s="32"/>
      <c r="H5" s="305"/>
      <c r="I5" s="33"/>
      <c r="J5" s="33"/>
      <c r="K5" s="33"/>
      <c r="L5" s="127" t="s">
        <v>324</v>
      </c>
      <c r="M5" s="33"/>
      <c r="N5" s="34"/>
    </row>
    <row r="6" spans="1:14" ht="29.1" customHeight="1" x14ac:dyDescent="0.15">
      <c r="A6" s="128" t="s">
        <v>303</v>
      </c>
      <c r="B6" s="129">
        <f>C6-1</f>
        <v>68</v>
      </c>
      <c r="C6" s="129">
        <f>D6-2</f>
        <v>69</v>
      </c>
      <c r="D6" s="129">
        <v>71</v>
      </c>
      <c r="E6" s="129">
        <f>D6+2</f>
        <v>73</v>
      </c>
      <c r="F6" s="129">
        <f>E6+2</f>
        <v>75</v>
      </c>
      <c r="G6" s="129">
        <f>F6+1</f>
        <v>76</v>
      </c>
      <c r="H6" s="305"/>
      <c r="I6" s="35"/>
      <c r="J6" s="35"/>
      <c r="K6" s="35"/>
      <c r="L6" s="35" t="s">
        <v>325</v>
      </c>
      <c r="M6" s="35"/>
      <c r="N6" s="36"/>
    </row>
    <row r="7" spans="1:14" ht="29.1" customHeight="1" x14ac:dyDescent="0.15">
      <c r="A7" s="128" t="s">
        <v>304</v>
      </c>
      <c r="B7" s="129">
        <f t="shared" ref="B7:C8" si="0">C7-4</f>
        <v>106</v>
      </c>
      <c r="C7" s="129">
        <f t="shared" si="0"/>
        <v>110</v>
      </c>
      <c r="D7" s="129">
        <v>114</v>
      </c>
      <c r="E7" s="129">
        <f>D7+4</f>
        <v>118</v>
      </c>
      <c r="F7" s="129">
        <f>E7+4</f>
        <v>122</v>
      </c>
      <c r="G7" s="129">
        <f>F7+6</f>
        <v>128</v>
      </c>
      <c r="H7" s="305"/>
      <c r="I7" s="35"/>
      <c r="J7" s="35"/>
      <c r="K7" s="35"/>
      <c r="L7" s="35" t="s">
        <v>326</v>
      </c>
      <c r="M7" s="35"/>
      <c r="N7" s="36"/>
    </row>
    <row r="8" spans="1:14" ht="29.1" customHeight="1" x14ac:dyDescent="0.15">
      <c r="A8" s="128" t="s">
        <v>305</v>
      </c>
      <c r="B8" s="129">
        <f t="shared" si="0"/>
        <v>102</v>
      </c>
      <c r="C8" s="129">
        <f t="shared" si="0"/>
        <v>106</v>
      </c>
      <c r="D8" s="129">
        <v>110</v>
      </c>
      <c r="E8" s="129">
        <f>D8+4</f>
        <v>114</v>
      </c>
      <c r="F8" s="129">
        <f>E8+5</f>
        <v>119</v>
      </c>
      <c r="G8" s="129">
        <f>F8+6</f>
        <v>125</v>
      </c>
      <c r="H8" s="305"/>
      <c r="I8" s="35"/>
      <c r="J8" s="35"/>
      <c r="K8" s="35"/>
      <c r="L8" s="35" t="s">
        <v>327</v>
      </c>
      <c r="M8" s="35"/>
      <c r="N8" s="36"/>
    </row>
    <row r="9" spans="1:14" ht="29.1" customHeight="1" x14ac:dyDescent="0.15">
      <c r="A9" s="128" t="s">
        <v>306</v>
      </c>
      <c r="B9" s="129">
        <f t="shared" ref="B9:C9" si="1">C9-1.2</f>
        <v>44.599999999999994</v>
      </c>
      <c r="C9" s="129">
        <f t="shared" si="1"/>
        <v>45.8</v>
      </c>
      <c r="D9" s="129">
        <v>47</v>
      </c>
      <c r="E9" s="129">
        <f>D9+1.2</f>
        <v>48.2</v>
      </c>
      <c r="F9" s="129">
        <f t="shared" ref="F9" si="2">E9+1.2</f>
        <v>49.400000000000006</v>
      </c>
      <c r="G9" s="129">
        <f t="shared" ref="G9" si="3">F9+1.4</f>
        <v>50.800000000000004</v>
      </c>
      <c r="H9" s="305"/>
      <c r="I9" s="35"/>
      <c r="J9" s="35"/>
      <c r="K9" s="35"/>
      <c r="L9" s="35" t="s">
        <v>328</v>
      </c>
      <c r="M9" s="35"/>
      <c r="N9" s="36"/>
    </row>
    <row r="10" spans="1:14" ht="29.1" customHeight="1" x14ac:dyDescent="0.15">
      <c r="A10" s="128" t="s">
        <v>307</v>
      </c>
      <c r="B10" s="129">
        <f>C10-1</f>
        <v>47</v>
      </c>
      <c r="C10" s="129">
        <f>D10-1</f>
        <v>48</v>
      </c>
      <c r="D10" s="129">
        <v>49</v>
      </c>
      <c r="E10" s="129">
        <f>D10+1</f>
        <v>50</v>
      </c>
      <c r="F10" s="129">
        <f>E10+1</f>
        <v>51</v>
      </c>
      <c r="G10" s="129">
        <f>F10+1.5</f>
        <v>52.5</v>
      </c>
      <c r="H10" s="305"/>
      <c r="I10" s="37"/>
      <c r="J10" s="37"/>
      <c r="K10" s="37"/>
      <c r="L10" s="35" t="s">
        <v>333</v>
      </c>
      <c r="M10" s="37"/>
      <c r="N10" s="38"/>
    </row>
    <row r="11" spans="1:14" ht="29.1" customHeight="1" x14ac:dyDescent="0.15">
      <c r="A11" s="128" t="s">
        <v>308</v>
      </c>
      <c r="B11" s="129">
        <f>C11-0.6</f>
        <v>60.199999999999996</v>
      </c>
      <c r="C11" s="129">
        <f>D11-1.2</f>
        <v>60.8</v>
      </c>
      <c r="D11" s="129">
        <v>62</v>
      </c>
      <c r="E11" s="129">
        <f>D11+1.2</f>
        <v>63.2</v>
      </c>
      <c r="F11" s="129">
        <f>E11+1.2</f>
        <v>64.400000000000006</v>
      </c>
      <c r="G11" s="129">
        <f>F11+0.6</f>
        <v>65</v>
      </c>
      <c r="H11" s="305"/>
      <c r="I11" s="35"/>
      <c r="J11" s="35"/>
      <c r="K11" s="35"/>
      <c r="L11" s="35" t="s">
        <v>329</v>
      </c>
      <c r="M11" s="35"/>
      <c r="N11" s="40"/>
    </row>
    <row r="12" spans="1:14" ht="29.1" customHeight="1" x14ac:dyDescent="0.15">
      <c r="A12" s="128" t="s">
        <v>309</v>
      </c>
      <c r="B12" s="129">
        <f>C12-0.8</f>
        <v>20.399999999999999</v>
      </c>
      <c r="C12" s="129">
        <f>D12-0.8</f>
        <v>21.2</v>
      </c>
      <c r="D12" s="129">
        <v>22</v>
      </c>
      <c r="E12" s="129">
        <f>D12+0.8</f>
        <v>22.8</v>
      </c>
      <c r="F12" s="129">
        <f>E12+0.8</f>
        <v>23.6</v>
      </c>
      <c r="G12" s="129">
        <f>F12+1.1</f>
        <v>24.700000000000003</v>
      </c>
      <c r="H12" s="305"/>
      <c r="I12" s="37"/>
      <c r="J12" s="37"/>
      <c r="K12" s="37"/>
      <c r="L12" s="35" t="s">
        <v>330</v>
      </c>
      <c r="M12" s="37"/>
      <c r="N12" s="39"/>
    </row>
    <row r="13" spans="1:14" ht="29.1" customHeight="1" x14ac:dyDescent="0.15">
      <c r="A13" s="128" t="s">
        <v>310</v>
      </c>
      <c r="B13" s="129">
        <f>C13-0.6</f>
        <v>16.799999999999997</v>
      </c>
      <c r="C13" s="129">
        <f>D13-0.6</f>
        <v>17.399999999999999</v>
      </c>
      <c r="D13" s="129">
        <v>18</v>
      </c>
      <c r="E13" s="129">
        <f>D13+0.6</f>
        <v>18.600000000000001</v>
      </c>
      <c r="F13" s="129">
        <f>E13+0.6</f>
        <v>19.200000000000003</v>
      </c>
      <c r="G13" s="129">
        <f>F13+0.95</f>
        <v>20.150000000000002</v>
      </c>
      <c r="H13" s="305"/>
      <c r="I13" s="37"/>
      <c r="J13" s="37"/>
      <c r="K13" s="37"/>
      <c r="L13" s="35" t="s">
        <v>331</v>
      </c>
      <c r="M13" s="37"/>
      <c r="N13" s="39"/>
    </row>
    <row r="14" spans="1:14" ht="29.1" customHeight="1" x14ac:dyDescent="0.15">
      <c r="A14" s="128" t="s">
        <v>311</v>
      </c>
      <c r="B14" s="129">
        <f>C14-0.4</f>
        <v>10.199999999999999</v>
      </c>
      <c r="C14" s="129">
        <f>D14-0.4</f>
        <v>10.6</v>
      </c>
      <c r="D14" s="129">
        <v>11</v>
      </c>
      <c r="E14" s="129">
        <f>D14+0.4</f>
        <v>11.4</v>
      </c>
      <c r="F14" s="129">
        <f>E14+0.4</f>
        <v>11.8</v>
      </c>
      <c r="G14" s="129">
        <f>F14+0.6</f>
        <v>12.4</v>
      </c>
      <c r="H14" s="305"/>
      <c r="I14" s="37"/>
      <c r="J14" s="37"/>
      <c r="K14" s="37"/>
      <c r="L14" s="35" t="s">
        <v>332</v>
      </c>
      <c r="M14" s="37"/>
      <c r="N14" s="39"/>
    </row>
    <row r="15" spans="1:14" ht="14.25" x14ac:dyDescent="0.15">
      <c r="A15" s="41" t="s">
        <v>85</v>
      </c>
      <c r="D15" s="42"/>
      <c r="E15" s="42"/>
      <c r="F15" s="42"/>
      <c r="G15" s="42"/>
      <c r="H15" s="42"/>
      <c r="I15" s="42"/>
      <c r="J15" s="42"/>
      <c r="K15" s="42"/>
      <c r="L15" s="42" t="s">
        <v>323</v>
      </c>
      <c r="M15" s="42"/>
      <c r="N15" s="42"/>
    </row>
    <row r="16" spans="1:14" ht="14.25" x14ac:dyDescent="0.15">
      <c r="A16" s="26" t="s">
        <v>288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 x14ac:dyDescent="0.15">
      <c r="A17" s="125" t="s">
        <v>289</v>
      </c>
      <c r="B17" s="42"/>
      <c r="C17" s="42"/>
      <c r="D17" s="42"/>
      <c r="E17" s="42"/>
      <c r="F17" s="42"/>
      <c r="G17" s="42"/>
      <c r="H17" s="42"/>
      <c r="I17" s="41" t="s">
        <v>317</v>
      </c>
      <c r="J17" s="43"/>
      <c r="K17" s="41" t="s">
        <v>318</v>
      </c>
      <c r="L17" s="41"/>
      <c r="M17" s="41" t="s">
        <v>86</v>
      </c>
      <c r="N17" s="26" t="s">
        <v>319</v>
      </c>
    </row>
    <row r="18" spans="1:14" ht="18.95" customHeight="1" x14ac:dyDescent="0.15">
      <c r="A18" s="26" t="s">
        <v>290</v>
      </c>
    </row>
  </sheetData>
  <mergeCells count="8">
    <mergeCell ref="A1:N1"/>
    <mergeCell ref="B2:C2"/>
    <mergeCell ref="E2:G2"/>
    <mergeCell ref="H2:H14"/>
    <mergeCell ref="J2:N2"/>
    <mergeCell ref="A3:A5"/>
    <mergeCell ref="B3:G3"/>
    <mergeCell ref="I3:N3"/>
  </mergeCells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"/>
  <sheetViews>
    <sheetView zoomScaleNormal="100" zoomScalePageLayoutView="125" workbookViewId="0">
      <selection activeCell="A13" sqref="A13:O13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18" t="s">
        <v>87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</row>
    <row r="2" spans="1:15" s="45" customFormat="1" ht="16.5" x14ac:dyDescent="0.3">
      <c r="A2" s="319" t="s">
        <v>88</v>
      </c>
      <c r="B2" s="320" t="s">
        <v>89</v>
      </c>
      <c r="C2" s="320" t="s">
        <v>90</v>
      </c>
      <c r="D2" s="320" t="s">
        <v>91</v>
      </c>
      <c r="E2" s="320" t="s">
        <v>92</v>
      </c>
      <c r="F2" s="320" t="s">
        <v>93</v>
      </c>
      <c r="G2" s="320" t="s">
        <v>94</v>
      </c>
      <c r="H2" s="320" t="s">
        <v>95</v>
      </c>
      <c r="I2" s="44" t="s">
        <v>96</v>
      </c>
      <c r="J2" s="44" t="s">
        <v>97</v>
      </c>
      <c r="K2" s="44" t="s">
        <v>98</v>
      </c>
      <c r="L2" s="44" t="s">
        <v>99</v>
      </c>
      <c r="M2" s="44" t="s">
        <v>100</v>
      </c>
      <c r="N2" s="320" t="s">
        <v>101</v>
      </c>
      <c r="O2" s="320" t="s">
        <v>102</v>
      </c>
    </row>
    <row r="3" spans="1:15" s="45" customFormat="1" ht="16.5" x14ac:dyDescent="0.3">
      <c r="A3" s="319"/>
      <c r="B3" s="321"/>
      <c r="C3" s="321"/>
      <c r="D3" s="321"/>
      <c r="E3" s="321"/>
      <c r="F3" s="321"/>
      <c r="G3" s="321"/>
      <c r="H3" s="321"/>
      <c r="I3" s="44" t="s">
        <v>103</v>
      </c>
      <c r="J3" s="44" t="s">
        <v>103</v>
      </c>
      <c r="K3" s="44" t="s">
        <v>103</v>
      </c>
      <c r="L3" s="44" t="s">
        <v>103</v>
      </c>
      <c r="M3" s="44" t="s">
        <v>103</v>
      </c>
      <c r="N3" s="321"/>
      <c r="O3" s="321"/>
    </row>
    <row r="4" spans="1:15" x14ac:dyDescent="0.1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x14ac:dyDescent="0.1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15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x14ac:dyDescent="0.15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x14ac:dyDescent="0.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x14ac:dyDescent="0.1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s="50" customFormat="1" ht="18.75" x14ac:dyDescent="0.15">
      <c r="A12" s="310" t="s">
        <v>104</v>
      </c>
      <c r="B12" s="311"/>
      <c r="C12" s="311"/>
      <c r="D12" s="312"/>
      <c r="E12" s="313"/>
      <c r="F12" s="314"/>
      <c r="G12" s="314"/>
      <c r="H12" s="314"/>
      <c r="I12" s="315"/>
      <c r="J12" s="310" t="s">
        <v>105</v>
      </c>
      <c r="K12" s="311"/>
      <c r="L12" s="311"/>
      <c r="M12" s="312"/>
      <c r="N12" s="48"/>
      <c r="O12" s="49"/>
    </row>
    <row r="13" spans="1:15" ht="39" customHeight="1" x14ac:dyDescent="0.15">
      <c r="A13" s="316" t="s">
        <v>106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</row>
    <row r="14" spans="1:15" x14ac:dyDescent="0.15">
      <c r="A14" t="s">
        <v>287</v>
      </c>
    </row>
  </sheetData>
  <mergeCells count="15">
    <mergeCell ref="A12:D12"/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" type="noConversion"/>
  <dataValidations count="1">
    <dataValidation type="list" allowBlank="1" showInputMessage="1" showErrorMessage="1" sqref="O1 O3:O1048576" xr:uid="{00000000-0002-0000-05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4"/>
  <sheetViews>
    <sheetView zoomScaleNormal="100" zoomScalePageLayoutView="125" workbookViewId="0">
      <selection activeCell="H8" sqref="H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18" t="s">
        <v>107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</row>
    <row r="2" spans="1:13" s="45" customFormat="1" ht="16.5" x14ac:dyDescent="0.3">
      <c r="A2" s="319" t="s">
        <v>88</v>
      </c>
      <c r="B2" s="320" t="s">
        <v>93</v>
      </c>
      <c r="C2" s="320" t="s">
        <v>89</v>
      </c>
      <c r="D2" s="320" t="s">
        <v>90</v>
      </c>
      <c r="E2" s="320" t="s">
        <v>91</v>
      </c>
      <c r="F2" s="320" t="s">
        <v>92</v>
      </c>
      <c r="G2" s="319" t="s">
        <v>108</v>
      </c>
      <c r="H2" s="319"/>
      <c r="I2" s="319" t="s">
        <v>109</v>
      </c>
      <c r="J2" s="319"/>
      <c r="K2" s="322" t="s">
        <v>110</v>
      </c>
      <c r="L2" s="325" t="s">
        <v>111</v>
      </c>
      <c r="M2" s="327" t="s">
        <v>112</v>
      </c>
    </row>
    <row r="3" spans="1:13" s="45" customFormat="1" ht="16.5" x14ac:dyDescent="0.3">
      <c r="A3" s="319"/>
      <c r="B3" s="321"/>
      <c r="C3" s="321"/>
      <c r="D3" s="321"/>
      <c r="E3" s="321"/>
      <c r="F3" s="321"/>
      <c r="G3" s="44" t="s">
        <v>113</v>
      </c>
      <c r="H3" s="44" t="s">
        <v>114</v>
      </c>
      <c r="I3" s="44" t="s">
        <v>113</v>
      </c>
      <c r="J3" s="44" t="s">
        <v>114</v>
      </c>
      <c r="K3" s="323"/>
      <c r="L3" s="326"/>
      <c r="M3" s="328"/>
    </row>
    <row r="4" spans="1:13" x14ac:dyDescent="0.15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x14ac:dyDescent="0.15">
      <c r="A5" s="46"/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x14ac:dyDescent="0.15">
      <c r="A6" s="46"/>
      <c r="B6" s="46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x14ac:dyDescent="0.15">
      <c r="A7" s="46"/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x14ac:dyDescent="0.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 x14ac:dyDescent="0.1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3" s="50" customFormat="1" ht="18.75" x14ac:dyDescent="0.15">
      <c r="A12" s="310" t="s">
        <v>104</v>
      </c>
      <c r="B12" s="311"/>
      <c r="C12" s="311"/>
      <c r="D12" s="311"/>
      <c r="E12" s="312"/>
      <c r="F12" s="313"/>
      <c r="G12" s="315"/>
      <c r="H12" s="310" t="s">
        <v>105</v>
      </c>
      <c r="I12" s="311"/>
      <c r="J12" s="311"/>
      <c r="K12" s="312"/>
      <c r="L12" s="329"/>
      <c r="M12" s="330"/>
    </row>
    <row r="13" spans="1:13" ht="112.5" customHeight="1" x14ac:dyDescent="0.15">
      <c r="A13" s="324" t="s">
        <v>115</v>
      </c>
      <c r="B13" s="324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</row>
    <row r="14" spans="1:13" x14ac:dyDescent="0.15">
      <c r="A14" t="s">
        <v>286</v>
      </c>
    </row>
  </sheetData>
  <mergeCells count="17">
    <mergeCell ref="A13:M13"/>
    <mergeCell ref="L2:L3"/>
    <mergeCell ref="M2:M3"/>
    <mergeCell ref="A12:E12"/>
    <mergeCell ref="F12:G12"/>
    <mergeCell ref="H12:K12"/>
    <mergeCell ref="L12:M12"/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</mergeCells>
  <phoneticPr fontId="2" type="noConversion"/>
  <dataValidations count="1">
    <dataValidation type="list" allowBlank="1" showInputMessage="1" showErrorMessage="1" sqref="M1:M1048576" xr:uid="{00000000-0002-0000-06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9"/>
  <sheetViews>
    <sheetView zoomScaleNormal="100" zoomScalePageLayoutView="125" workbookViewId="0">
      <selection activeCell="A18" sqref="A18:XFD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18" t="s">
        <v>116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</row>
    <row r="2" spans="1:23" s="45" customFormat="1" ht="15.95" customHeight="1" x14ac:dyDescent="0.3">
      <c r="A2" s="320" t="s">
        <v>117</v>
      </c>
      <c r="B2" s="320" t="s">
        <v>93</v>
      </c>
      <c r="C2" s="320" t="s">
        <v>89</v>
      </c>
      <c r="D2" s="320" t="s">
        <v>90</v>
      </c>
      <c r="E2" s="320" t="s">
        <v>91</v>
      </c>
      <c r="F2" s="320" t="s">
        <v>92</v>
      </c>
      <c r="G2" s="332" t="s">
        <v>118</v>
      </c>
      <c r="H2" s="333"/>
      <c r="I2" s="334"/>
      <c r="J2" s="332" t="s">
        <v>119</v>
      </c>
      <c r="K2" s="333"/>
      <c r="L2" s="334"/>
      <c r="M2" s="332" t="s">
        <v>120</v>
      </c>
      <c r="N2" s="333"/>
      <c r="O2" s="334"/>
      <c r="P2" s="332" t="s">
        <v>121</v>
      </c>
      <c r="Q2" s="333"/>
      <c r="R2" s="334"/>
      <c r="S2" s="333" t="s">
        <v>122</v>
      </c>
      <c r="T2" s="333"/>
      <c r="U2" s="334"/>
      <c r="V2" s="335" t="s">
        <v>123</v>
      </c>
      <c r="W2" s="335" t="s">
        <v>102</v>
      </c>
    </row>
    <row r="3" spans="1:23" s="45" customFormat="1" ht="16.5" x14ac:dyDescent="0.3">
      <c r="A3" s="321"/>
      <c r="B3" s="331"/>
      <c r="C3" s="331"/>
      <c r="D3" s="331"/>
      <c r="E3" s="331"/>
      <c r="F3" s="331"/>
      <c r="G3" s="44" t="s">
        <v>124</v>
      </c>
      <c r="H3" s="44" t="s">
        <v>74</v>
      </c>
      <c r="I3" s="44" t="s">
        <v>93</v>
      </c>
      <c r="J3" s="44" t="s">
        <v>124</v>
      </c>
      <c r="K3" s="44" t="s">
        <v>74</v>
      </c>
      <c r="L3" s="44" t="s">
        <v>93</v>
      </c>
      <c r="M3" s="44" t="s">
        <v>124</v>
      </c>
      <c r="N3" s="44" t="s">
        <v>74</v>
      </c>
      <c r="O3" s="44" t="s">
        <v>93</v>
      </c>
      <c r="P3" s="44" t="s">
        <v>124</v>
      </c>
      <c r="Q3" s="44" t="s">
        <v>74</v>
      </c>
      <c r="R3" s="44" t="s">
        <v>93</v>
      </c>
      <c r="S3" s="44" t="s">
        <v>124</v>
      </c>
      <c r="T3" s="44" t="s">
        <v>74</v>
      </c>
      <c r="U3" s="44" t="s">
        <v>93</v>
      </c>
      <c r="V3" s="336"/>
      <c r="W3" s="336"/>
    </row>
    <row r="4" spans="1:23" x14ac:dyDescent="0.15">
      <c r="A4" s="337" t="s">
        <v>125</v>
      </c>
      <c r="B4" s="340"/>
      <c r="C4" s="340"/>
      <c r="D4" s="340"/>
      <c r="E4" s="340"/>
      <c r="F4" s="340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3" ht="16.5" x14ac:dyDescent="0.15">
      <c r="A5" s="338"/>
      <c r="B5" s="341"/>
      <c r="C5" s="341"/>
      <c r="D5" s="341"/>
      <c r="E5" s="341"/>
      <c r="F5" s="341"/>
      <c r="G5" s="332" t="s">
        <v>126</v>
      </c>
      <c r="H5" s="333"/>
      <c r="I5" s="334"/>
      <c r="J5" s="332" t="s">
        <v>127</v>
      </c>
      <c r="K5" s="333"/>
      <c r="L5" s="334"/>
      <c r="M5" s="332" t="s">
        <v>128</v>
      </c>
      <c r="N5" s="333"/>
      <c r="O5" s="334"/>
      <c r="P5" s="332" t="s">
        <v>129</v>
      </c>
      <c r="Q5" s="333"/>
      <c r="R5" s="334"/>
      <c r="S5" s="333" t="s">
        <v>130</v>
      </c>
      <c r="T5" s="333"/>
      <c r="U5" s="334"/>
      <c r="V5" s="47"/>
      <c r="W5" s="47"/>
    </row>
    <row r="6" spans="1:23" ht="16.5" x14ac:dyDescent="0.15">
      <c r="A6" s="338"/>
      <c r="B6" s="341"/>
      <c r="C6" s="341"/>
      <c r="D6" s="341"/>
      <c r="E6" s="341"/>
      <c r="F6" s="341"/>
      <c r="G6" s="44" t="s">
        <v>124</v>
      </c>
      <c r="H6" s="44" t="s">
        <v>74</v>
      </c>
      <c r="I6" s="44" t="s">
        <v>93</v>
      </c>
      <c r="J6" s="44" t="s">
        <v>124</v>
      </c>
      <c r="K6" s="44" t="s">
        <v>74</v>
      </c>
      <c r="L6" s="44" t="s">
        <v>93</v>
      </c>
      <c r="M6" s="44" t="s">
        <v>124</v>
      </c>
      <c r="N6" s="44" t="s">
        <v>74</v>
      </c>
      <c r="O6" s="44" t="s">
        <v>93</v>
      </c>
      <c r="P6" s="44" t="s">
        <v>124</v>
      </c>
      <c r="Q6" s="44" t="s">
        <v>74</v>
      </c>
      <c r="R6" s="44" t="s">
        <v>93</v>
      </c>
      <c r="S6" s="44" t="s">
        <v>124</v>
      </c>
      <c r="T6" s="44" t="s">
        <v>74</v>
      </c>
      <c r="U6" s="44" t="s">
        <v>93</v>
      </c>
      <c r="V6" s="47"/>
      <c r="W6" s="47"/>
    </row>
    <row r="7" spans="1:23" x14ac:dyDescent="0.15">
      <c r="A7" s="339"/>
      <c r="B7" s="342"/>
      <c r="C7" s="342"/>
      <c r="D7" s="342"/>
      <c r="E7" s="342"/>
      <c r="F7" s="342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 x14ac:dyDescent="0.15">
      <c r="A8" s="340" t="s">
        <v>131</v>
      </c>
      <c r="B8" s="340"/>
      <c r="C8" s="340"/>
      <c r="D8" s="340"/>
      <c r="E8" s="340"/>
      <c r="F8" s="340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x14ac:dyDescent="0.15">
      <c r="A9" s="342"/>
      <c r="B9" s="342"/>
      <c r="C9" s="342"/>
      <c r="D9" s="342"/>
      <c r="E9" s="342"/>
      <c r="F9" s="342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 x14ac:dyDescent="0.15">
      <c r="A10" s="340" t="s">
        <v>132</v>
      </c>
      <c r="B10" s="340"/>
      <c r="C10" s="340"/>
      <c r="D10" s="340"/>
      <c r="E10" s="340"/>
      <c r="F10" s="340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x14ac:dyDescent="0.15">
      <c r="A11" s="342"/>
      <c r="B11" s="342"/>
      <c r="C11" s="342"/>
      <c r="D11" s="342"/>
      <c r="E11" s="342"/>
      <c r="F11" s="342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x14ac:dyDescent="0.15">
      <c r="A12" s="340" t="s">
        <v>133</v>
      </c>
      <c r="B12" s="340"/>
      <c r="C12" s="340"/>
      <c r="D12" s="340"/>
      <c r="E12" s="340"/>
      <c r="F12" s="340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x14ac:dyDescent="0.15">
      <c r="A13" s="342"/>
      <c r="B13" s="342"/>
      <c r="C13" s="342"/>
      <c r="D13" s="342"/>
      <c r="E13" s="342"/>
      <c r="F13" s="342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x14ac:dyDescent="0.15">
      <c r="A14" s="340" t="s">
        <v>134</v>
      </c>
      <c r="B14" s="340"/>
      <c r="C14" s="340"/>
      <c r="D14" s="340"/>
      <c r="E14" s="340"/>
      <c r="F14" s="340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x14ac:dyDescent="0.15">
      <c r="A15" s="342"/>
      <c r="B15" s="342"/>
      <c r="C15" s="342"/>
      <c r="D15" s="342"/>
      <c r="E15" s="342"/>
      <c r="F15" s="342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x14ac:dyDescent="0.1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s="50" customFormat="1" ht="18.75" x14ac:dyDescent="0.15">
      <c r="A17" s="310" t="s">
        <v>104</v>
      </c>
      <c r="B17" s="311"/>
      <c r="C17" s="311"/>
      <c r="D17" s="311"/>
      <c r="E17" s="312"/>
      <c r="F17" s="313"/>
      <c r="G17" s="315"/>
      <c r="H17" s="51"/>
      <c r="I17" s="51"/>
      <c r="J17" s="310" t="s">
        <v>105</v>
      </c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2"/>
      <c r="V17" s="48"/>
      <c r="W17" s="49"/>
    </row>
    <row r="18" spans="1:23" ht="60.75" customHeight="1" x14ac:dyDescent="0.15">
      <c r="A18" s="316" t="s">
        <v>135</v>
      </c>
      <c r="B18" s="316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</row>
    <row r="19" spans="1:23" x14ac:dyDescent="0.15">
      <c r="A19" t="s">
        <v>285</v>
      </c>
    </row>
  </sheetData>
  <mergeCells count="53">
    <mergeCell ref="J17:U17"/>
    <mergeCell ref="A18:W18"/>
    <mergeCell ref="A14:A15"/>
    <mergeCell ref="B14:B15"/>
    <mergeCell ref="C14:C15"/>
    <mergeCell ref="D14:D15"/>
    <mergeCell ref="E14:E15"/>
    <mergeCell ref="F14:F15"/>
    <mergeCell ref="C12:C13"/>
    <mergeCell ref="D12:D13"/>
    <mergeCell ref="E12:E13"/>
    <mergeCell ref="A17:E17"/>
    <mergeCell ref="F17:G17"/>
    <mergeCell ref="S5:U5"/>
    <mergeCell ref="F12:F13"/>
    <mergeCell ref="F8:F9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A12:A13"/>
    <mergeCell ref="B12:B13"/>
    <mergeCell ref="F4:F7"/>
    <mergeCell ref="G5:I5"/>
    <mergeCell ref="J5:L5"/>
    <mergeCell ref="M5:O5"/>
    <mergeCell ref="P5:R5"/>
    <mergeCell ref="A4:A7"/>
    <mergeCell ref="B4:B7"/>
    <mergeCell ref="C4:C7"/>
    <mergeCell ref="D4:D7"/>
    <mergeCell ref="E4:E7"/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V3"/>
    <mergeCell ref="W2:W3"/>
  </mergeCells>
  <phoneticPr fontId="2" type="noConversion"/>
  <dataValidations count="1">
    <dataValidation type="list" allowBlank="1" showInputMessage="1" showErrorMessage="1" sqref="W1 W4:W1048576" xr:uid="{00000000-0002-0000-07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"/>
  <sheetViews>
    <sheetView zoomScaleNormal="100"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18" t="s">
        <v>136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2" spans="1:14" s="45" customFormat="1" ht="16.5" x14ac:dyDescent="0.3">
      <c r="A2" s="52" t="s">
        <v>137</v>
      </c>
      <c r="B2" s="53" t="s">
        <v>89</v>
      </c>
      <c r="C2" s="53" t="s">
        <v>90</v>
      </c>
      <c r="D2" s="53" t="s">
        <v>91</v>
      </c>
      <c r="E2" s="53" t="s">
        <v>92</v>
      </c>
      <c r="F2" s="53" t="s">
        <v>93</v>
      </c>
      <c r="G2" s="52" t="s">
        <v>138</v>
      </c>
      <c r="H2" s="52" t="s">
        <v>139</v>
      </c>
      <c r="I2" s="52" t="s">
        <v>140</v>
      </c>
      <c r="J2" s="52" t="s">
        <v>139</v>
      </c>
      <c r="K2" s="52" t="s">
        <v>141</v>
      </c>
      <c r="L2" s="52" t="s">
        <v>139</v>
      </c>
      <c r="M2" s="53" t="s">
        <v>123</v>
      </c>
      <c r="N2" s="53" t="s">
        <v>102</v>
      </c>
    </row>
    <row r="3" spans="1:14" x14ac:dyDescent="0.15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ht="16.5" x14ac:dyDescent="0.15">
      <c r="A4" s="54" t="s">
        <v>137</v>
      </c>
      <c r="B4" s="55" t="s">
        <v>142</v>
      </c>
      <c r="C4" s="55" t="s">
        <v>124</v>
      </c>
      <c r="D4" s="55" t="s">
        <v>91</v>
      </c>
      <c r="E4" s="53" t="s">
        <v>92</v>
      </c>
      <c r="F4" s="53" t="s">
        <v>93</v>
      </c>
      <c r="G4" s="52" t="s">
        <v>138</v>
      </c>
      <c r="H4" s="52" t="s">
        <v>139</v>
      </c>
      <c r="I4" s="52" t="s">
        <v>140</v>
      </c>
      <c r="J4" s="52" t="s">
        <v>139</v>
      </c>
      <c r="K4" s="52" t="s">
        <v>141</v>
      </c>
      <c r="L4" s="52" t="s">
        <v>139</v>
      </c>
      <c r="M4" s="53" t="s">
        <v>123</v>
      </c>
      <c r="N4" s="53" t="s">
        <v>102</v>
      </c>
    </row>
    <row r="5" spans="1:14" x14ac:dyDescent="0.1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15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1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x14ac:dyDescent="0.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s="50" customFormat="1" ht="18.75" x14ac:dyDescent="0.15">
      <c r="A11" s="310" t="s">
        <v>104</v>
      </c>
      <c r="B11" s="311"/>
      <c r="C11" s="311"/>
      <c r="D11" s="312"/>
      <c r="E11" s="313"/>
      <c r="F11" s="314"/>
      <c r="G11" s="315"/>
      <c r="H11" s="51"/>
      <c r="I11" s="310" t="s">
        <v>105</v>
      </c>
      <c r="J11" s="311"/>
      <c r="K11" s="311"/>
      <c r="L11" s="48"/>
      <c r="M11" s="48"/>
      <c r="N11" s="49"/>
    </row>
    <row r="12" spans="1:14" ht="68.25" customHeight="1" x14ac:dyDescent="0.15">
      <c r="A12" s="316" t="s">
        <v>143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</row>
    <row r="13" spans="1:14" x14ac:dyDescent="0.15">
      <c r="A13" t="s">
        <v>285</v>
      </c>
    </row>
  </sheetData>
  <mergeCells count="5">
    <mergeCell ref="A1:N1"/>
    <mergeCell ref="A11:D11"/>
    <mergeCell ref="E11:G11"/>
    <mergeCell ref="I11:K11"/>
    <mergeCell ref="A12:N12"/>
  </mergeCells>
  <phoneticPr fontId="2" type="noConversion"/>
  <dataValidations count="1">
    <dataValidation type="list" allowBlank="1" showInputMessage="1" showErrorMessage="1" sqref="N1 N3 N5:N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首期验货尺寸表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2020-03-11T01:34:53Z</dcterms:created>
  <dcterms:modified xsi:type="dcterms:W3CDTF">2024-03-20T01:00:56Z</dcterms:modified>
</cp:coreProperties>
</file>