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锦瑞麟24FW\TAMMAL81259男式徒步裤\"/>
    </mc:Choice>
  </mc:AlternateContent>
  <xr:revisionPtr revIDLastSave="0" documentId="13_ncr:1_{A556E959-482F-4494-8F70-97DC2BA21894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C13" i="1"/>
  <c r="B13" i="1" s="1"/>
  <c r="E12" i="1"/>
  <c r="F12" i="1" s="1"/>
  <c r="G12" i="1" s="1"/>
  <c r="C12" i="1"/>
  <c r="B12" i="1" s="1"/>
  <c r="E11" i="1"/>
  <c r="F11" i="1" s="1"/>
  <c r="G11" i="1" s="1"/>
  <c r="C11" i="1"/>
  <c r="B11" i="1" s="1"/>
  <c r="E10" i="1"/>
  <c r="F10" i="1" s="1"/>
  <c r="G10" i="1" s="1"/>
  <c r="C10" i="1"/>
  <c r="B10" i="1" s="1"/>
  <c r="E9" i="1"/>
  <c r="F9" i="1" s="1"/>
  <c r="G9" i="1" s="1"/>
  <c r="C9" i="1"/>
  <c r="B9" i="1" s="1"/>
  <c r="E8" i="1"/>
  <c r="F8" i="1" s="1"/>
  <c r="G8" i="1" s="1"/>
  <c r="C8" i="1"/>
  <c r="B8" i="1" s="1"/>
  <c r="E7" i="1"/>
  <c r="F7" i="1" s="1"/>
  <c r="G7" i="1" s="1"/>
  <c r="C7" i="1"/>
  <c r="B7" i="1" s="1"/>
  <c r="E6" i="1"/>
  <c r="F6" i="1" s="1"/>
  <c r="G6" i="1" s="1"/>
  <c r="C6" i="1"/>
  <c r="B6" i="1" s="1"/>
</calcChain>
</file>

<file path=xl/sharedStrings.xml><?xml version="1.0" encoding="utf-8"?>
<sst xmlns="http://schemas.openxmlformats.org/spreadsheetml/2006/main" count="61" uniqueCount="55">
  <si>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</si>
  <si>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</si>
  <si>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</si>
  <si>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</si>
  <si>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</si>
  <si>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</si>
  <si>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</si>
  <si>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</si>
  <si>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</si>
  <si>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</si>
  <si>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</si>
  <si>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</si>
  <si>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</si>
  <si>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</si>
  <si>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</si>
  <si>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</si>
  <si>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</si>
  <si>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</si>
  <si>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S</t>
  </si>
  <si>
    <t>M</t>
  </si>
  <si>
    <t>L</t>
  </si>
  <si>
    <t>XL</t>
  </si>
  <si>
    <t>XXL</t>
  </si>
  <si>
    <t>XXXL</t>
  </si>
  <si>
    <t>165/80B</t>
  </si>
  <si>
    <t>170/84B</t>
  </si>
  <si>
    <t>175/88B</t>
  </si>
  <si>
    <t>180/92B</t>
  </si>
  <si>
    <t>185/96B</t>
  </si>
  <si>
    <t>190/100B</t>
  </si>
  <si>
    <t>外裤长</t>
    <phoneticPr fontId="17" type="noConversion"/>
  </si>
  <si>
    <t>腰围（平量）</t>
    <phoneticPr fontId="18" type="noConversion"/>
  </si>
  <si>
    <t>臀围</t>
  </si>
  <si>
    <t>腿围/2</t>
    <phoneticPr fontId="18" type="noConversion"/>
  </si>
  <si>
    <t>膝围/2</t>
  </si>
  <si>
    <t>脚口/2（平量）</t>
    <phoneticPr fontId="19" type="noConversion"/>
  </si>
  <si>
    <t>前裆长（含腰）</t>
    <phoneticPr fontId="18" type="noConversion"/>
  </si>
  <si>
    <t>后裆长（含腰)</t>
    <phoneticPr fontId="18" type="noConversion"/>
  </si>
  <si>
    <t>TAMMAL81259</t>
    <phoneticPr fontId="3" type="noConversion"/>
  </si>
  <si>
    <t>男式徒步长裤</t>
    <phoneticPr fontId="3" type="noConversion"/>
  </si>
  <si>
    <t>锦瑞麟-临沂全景二厂</t>
    <phoneticPr fontId="3" type="noConversion"/>
  </si>
  <si>
    <t>深卡其</t>
    <phoneticPr fontId="3" type="noConversion"/>
  </si>
  <si>
    <t>+1/+0.4</t>
    <phoneticPr fontId="3" type="noConversion"/>
  </si>
  <si>
    <t>+0/-2</t>
    <phoneticPr fontId="3" type="noConversion"/>
  </si>
  <si>
    <t>-1/-1</t>
    <phoneticPr fontId="3" type="noConversion"/>
  </si>
  <si>
    <t>-0.8/-0.3</t>
    <phoneticPr fontId="3" type="noConversion"/>
  </si>
  <si>
    <t>+0.5/+0</t>
    <phoneticPr fontId="3" type="noConversion"/>
  </si>
  <si>
    <t>-0.3/-0.5</t>
    <phoneticPr fontId="3" type="noConversion"/>
  </si>
  <si>
    <t>-0.5/-0.5</t>
    <phoneticPr fontId="3" type="noConversion"/>
  </si>
  <si>
    <t>L洗前/后</t>
    <phoneticPr fontId="4" type="noConversion"/>
  </si>
  <si>
    <t>+0/-0.5</t>
    <phoneticPr fontId="3" type="noConversion"/>
  </si>
  <si>
    <t>+1</t>
    <phoneticPr fontId="3" type="noConversion"/>
  </si>
  <si>
    <t>+0</t>
    <phoneticPr fontId="3" type="noConversion"/>
  </si>
  <si>
    <t>-0.5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</si>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</sst>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3" x14ac:knownFonts="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6" fontId="14" fillId="0" borderId="6" xfId="2" applyNumberFormat="1" applyFont="1" applyBorder="1" applyAlignment="1">
      <alignment horizontal="center"/>
    </xf>
    <xf numFmtId="176" fontId="15" fillId="0" borderId="6" xfId="2" applyNumberFormat="1" applyFont="1" applyBorder="1" applyAlignment="1">
      <alignment horizontal="center"/>
    </xf>
    <xf numFmtId="0" fontId="16" fillId="0" borderId="6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4" fillId="0" borderId="3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49" fontId="20" fillId="0" borderId="10" xfId="3" applyNumberFormat="1" applyFont="1" applyBorder="1" applyAlignment="1">
      <alignment horizontal="center" vertical="center"/>
    </xf>
    <xf numFmtId="49" fontId="20" fillId="0" borderId="8" xfId="3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49" fontId="22" fillId="0" borderId="8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4</xdr:col>
      <xdr:colOff>628650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4</xdr:col>
      <xdr:colOff>542925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4</xdr:col>
      <xdr:colOff>628650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4</xdr:col>
      <xdr:colOff>542925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657225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19"/>
  <sheetViews>
    <sheetView tabSelected="1" workbookViewId="0">
      <selection activeCell="J11" sqref="J11"/>
    </sheetView>
  </sheetViews>
  <sheetFormatPr defaultRowHeight="14.25" x14ac:dyDescent="0.15"/>
  <cols>
    <col min="1" max="1" width="14" style="1" customWidth="1"/>
    <col min="2" max="7" width="9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8.75" customHeight="1" thickTop="1" x14ac:dyDescent="0.15">
      <c r="A2" s="2" t="s">
        <v>1</v>
      </c>
      <c r="B2" s="55" t="s">
        <v>38</v>
      </c>
      <c r="C2" s="42"/>
      <c r="D2" s="3" t="s">
        <v>2</v>
      </c>
      <c r="E2" s="56" t="s">
        <v>39</v>
      </c>
      <c r="F2" s="43"/>
      <c r="G2" s="43"/>
      <c r="H2" s="44"/>
      <c r="I2" s="4" t="s">
        <v>3</v>
      </c>
      <c r="J2" s="55" t="s">
        <v>40</v>
      </c>
      <c r="K2" s="42"/>
      <c r="L2" s="42"/>
      <c r="M2" s="42"/>
      <c r="N2" s="47"/>
    </row>
    <row r="3" spans="1:14" ht="18.75" customHeight="1" x14ac:dyDescent="0.15">
      <c r="A3" s="48" t="s">
        <v>4</v>
      </c>
      <c r="B3" s="49" t="s">
        <v>5</v>
      </c>
      <c r="C3" s="49"/>
      <c r="D3" s="49"/>
      <c r="E3" s="49"/>
      <c r="F3" s="49"/>
      <c r="G3" s="49"/>
      <c r="H3" s="45"/>
      <c r="I3" s="49" t="s">
        <v>6</v>
      </c>
      <c r="J3" s="49"/>
      <c r="K3" s="49"/>
      <c r="L3" s="49"/>
      <c r="M3" s="49"/>
      <c r="N3" s="50"/>
    </row>
    <row r="4" spans="1:14" ht="18.75" customHeight="1" x14ac:dyDescent="0.15">
      <c r="A4" s="48"/>
      <c r="B4" s="51" t="s">
        <v>18</v>
      </c>
      <c r="C4" s="51" t="s">
        <v>19</v>
      </c>
      <c r="D4" s="52" t="s">
        <v>20</v>
      </c>
      <c r="E4" s="51" t="s">
        <v>21</v>
      </c>
      <c r="F4" s="51" t="s">
        <v>22</v>
      </c>
      <c r="G4" s="51" t="s">
        <v>23</v>
      </c>
      <c r="H4" s="45"/>
      <c r="I4" s="10"/>
      <c r="J4" s="10"/>
      <c r="K4" s="57" t="s">
        <v>41</v>
      </c>
      <c r="L4" s="57" t="s">
        <v>41</v>
      </c>
      <c r="M4" s="5"/>
      <c r="N4" s="6"/>
    </row>
    <row r="5" spans="1:14" ht="18.75" customHeight="1" x14ac:dyDescent="0.15">
      <c r="A5" s="48"/>
      <c r="B5" s="51" t="s">
        <v>24</v>
      </c>
      <c r="C5" s="51" t="s">
        <v>25</v>
      </c>
      <c r="D5" s="51" t="s">
        <v>26</v>
      </c>
      <c r="E5" s="51" t="s">
        <v>27</v>
      </c>
      <c r="F5" s="51" t="s">
        <v>28</v>
      </c>
      <c r="G5" s="51" t="s">
        <v>29</v>
      </c>
      <c r="H5" s="45"/>
      <c r="I5" s="7" t="s">
        <v>7</v>
      </c>
      <c r="J5" s="8" t="s">
        <v>8</v>
      </c>
      <c r="K5" s="60" t="s">
        <v>49</v>
      </c>
      <c r="L5" s="60" t="s">
        <v>9</v>
      </c>
      <c r="M5" s="8" t="s">
        <v>10</v>
      </c>
      <c r="N5" s="9" t="s">
        <v>11</v>
      </c>
    </row>
    <row r="6" spans="1:14" ht="19.5" customHeight="1" x14ac:dyDescent="0.15">
      <c r="A6" s="53" t="s">
        <v>30</v>
      </c>
      <c r="B6" s="51">
        <f>C6-2.1</f>
        <v>95.800000000000011</v>
      </c>
      <c r="C6" s="51">
        <f>D6-2.1</f>
        <v>97.9</v>
      </c>
      <c r="D6" s="51">
        <v>100</v>
      </c>
      <c r="E6" s="51">
        <f>D6+2.1</f>
        <v>102.1</v>
      </c>
      <c r="F6" s="51">
        <f t="shared" ref="F6:G6" si="0">E6+2.1</f>
        <v>104.19999999999999</v>
      </c>
      <c r="G6" s="51">
        <f t="shared" si="0"/>
        <v>106.29999999999998</v>
      </c>
      <c r="H6" s="45"/>
      <c r="I6" s="13"/>
      <c r="J6" s="13"/>
      <c r="K6" s="58" t="s">
        <v>42</v>
      </c>
      <c r="L6" s="58" t="s">
        <v>51</v>
      </c>
      <c r="M6" s="14"/>
      <c r="N6" s="15"/>
    </row>
    <row r="7" spans="1:14" ht="19.5" customHeight="1" x14ac:dyDescent="0.15">
      <c r="A7" s="54" t="s">
        <v>31</v>
      </c>
      <c r="B7" s="51">
        <f>C7-4</f>
        <v>74</v>
      </c>
      <c r="C7" s="51">
        <f>D7-4</f>
        <v>78</v>
      </c>
      <c r="D7" s="51">
        <v>82</v>
      </c>
      <c r="E7" s="51">
        <f>D7+4</f>
        <v>86</v>
      </c>
      <c r="F7" s="51">
        <f>E7+5</f>
        <v>91</v>
      </c>
      <c r="G7" s="51">
        <f>F7+6</f>
        <v>97</v>
      </c>
      <c r="H7" s="45"/>
      <c r="I7" s="17"/>
      <c r="J7" s="18"/>
      <c r="K7" s="59" t="s">
        <v>43</v>
      </c>
      <c r="L7" s="59" t="s">
        <v>52</v>
      </c>
      <c r="M7" s="18"/>
      <c r="N7" s="19"/>
    </row>
    <row r="8" spans="1:14" ht="19.5" customHeight="1" x14ac:dyDescent="0.15">
      <c r="A8" s="53" t="s">
        <v>32</v>
      </c>
      <c r="B8" s="51">
        <f>C8-3.6</f>
        <v>98.800000000000011</v>
      </c>
      <c r="C8" s="51">
        <f>D8-3.6</f>
        <v>102.4</v>
      </c>
      <c r="D8" s="51">
        <v>106</v>
      </c>
      <c r="E8" s="51">
        <f>D8+4</f>
        <v>110</v>
      </c>
      <c r="F8" s="51">
        <f>E8+4</f>
        <v>114</v>
      </c>
      <c r="G8" s="51">
        <f>F8+4</f>
        <v>118</v>
      </c>
      <c r="H8" s="45"/>
      <c r="I8" s="20"/>
      <c r="J8" s="18"/>
      <c r="K8" s="59" t="s">
        <v>44</v>
      </c>
      <c r="L8" s="59" t="s">
        <v>52</v>
      </c>
      <c r="M8" s="21"/>
      <c r="N8" s="22"/>
    </row>
    <row r="9" spans="1:14" ht="19.5" customHeight="1" x14ac:dyDescent="0.15">
      <c r="A9" s="53" t="s">
        <v>33</v>
      </c>
      <c r="B9" s="51">
        <f>C9-1.15</f>
        <v>30.200000000000003</v>
      </c>
      <c r="C9" s="51">
        <f>D9-1.15</f>
        <v>31.35</v>
      </c>
      <c r="D9" s="51">
        <v>32.5</v>
      </c>
      <c r="E9" s="51">
        <f>D9+1.3</f>
        <v>33.799999999999997</v>
      </c>
      <c r="F9" s="51">
        <f>E9+1.3</f>
        <v>35.099999999999994</v>
      </c>
      <c r="G9" s="51">
        <f>F9+1.3</f>
        <v>36.399999999999991</v>
      </c>
      <c r="H9" s="45"/>
      <c r="I9" s="20"/>
      <c r="J9" s="18"/>
      <c r="K9" s="59" t="s">
        <v>45</v>
      </c>
      <c r="L9" s="59" t="s">
        <v>53</v>
      </c>
      <c r="M9" s="18"/>
      <c r="N9" s="22"/>
    </row>
    <row r="10" spans="1:14" ht="19.5" customHeight="1" x14ac:dyDescent="0.15">
      <c r="A10" s="53" t="s">
        <v>34</v>
      </c>
      <c r="B10" s="51">
        <f>C10-0.7</f>
        <v>21.6</v>
      </c>
      <c r="C10" s="51">
        <f>D10-0.7</f>
        <v>22.3</v>
      </c>
      <c r="D10" s="51">
        <v>23</v>
      </c>
      <c r="E10" s="51">
        <f>D10+0.7</f>
        <v>23.7</v>
      </c>
      <c r="F10" s="51">
        <f>E10+0.7</f>
        <v>24.4</v>
      </c>
      <c r="G10" s="51">
        <f>F10+0.9</f>
        <v>25.299999999999997</v>
      </c>
      <c r="H10" s="45"/>
      <c r="I10" s="23"/>
      <c r="J10" s="24"/>
      <c r="K10" s="59" t="s">
        <v>50</v>
      </c>
      <c r="L10" s="61" t="s">
        <v>53</v>
      </c>
      <c r="M10" s="24"/>
      <c r="N10" s="25"/>
    </row>
    <row r="11" spans="1:14" ht="19.5" customHeight="1" x14ac:dyDescent="0.15">
      <c r="A11" s="53" t="s">
        <v>35</v>
      </c>
      <c r="B11" s="51">
        <f>C11-0.5</f>
        <v>14</v>
      </c>
      <c r="C11" s="51">
        <f>D11-0.5</f>
        <v>14.5</v>
      </c>
      <c r="D11" s="51">
        <v>15</v>
      </c>
      <c r="E11" s="51">
        <f t="shared" ref="E11:F11" si="1">D11+0.5</f>
        <v>15.5</v>
      </c>
      <c r="F11" s="51">
        <f t="shared" si="1"/>
        <v>16</v>
      </c>
      <c r="G11" s="51">
        <f>F11+0.7</f>
        <v>16.7</v>
      </c>
      <c r="H11" s="45"/>
      <c r="I11" s="17"/>
      <c r="J11" s="18"/>
      <c r="K11" s="59" t="s">
        <v>46</v>
      </c>
      <c r="L11" s="59" t="s">
        <v>52</v>
      </c>
      <c r="M11" s="18"/>
      <c r="N11" s="19"/>
    </row>
    <row r="12" spans="1:14" ht="19.5" customHeight="1" x14ac:dyDescent="0.15">
      <c r="A12" s="53" t="s">
        <v>36</v>
      </c>
      <c r="B12" s="51">
        <f>C12-0.7</f>
        <v>29.2</v>
      </c>
      <c r="C12" s="51">
        <f>D12-0.6</f>
        <v>29.9</v>
      </c>
      <c r="D12" s="51">
        <v>30.5</v>
      </c>
      <c r="E12" s="51">
        <f>D12+0.6</f>
        <v>31.1</v>
      </c>
      <c r="F12" s="51">
        <f>E12+0.7</f>
        <v>31.8</v>
      </c>
      <c r="G12" s="51">
        <f>F12+0.6</f>
        <v>32.4</v>
      </c>
      <c r="H12" s="45"/>
      <c r="I12" s="17"/>
      <c r="J12" s="18"/>
      <c r="K12" s="59" t="s">
        <v>47</v>
      </c>
      <c r="L12" s="59" t="s">
        <v>53</v>
      </c>
      <c r="M12" s="18"/>
      <c r="N12" s="19"/>
    </row>
    <row r="13" spans="1:14" ht="19.5" customHeight="1" x14ac:dyDescent="0.15">
      <c r="A13" s="53" t="s">
        <v>37</v>
      </c>
      <c r="B13" s="51">
        <f>C13-0.9</f>
        <v>41.7</v>
      </c>
      <c r="C13" s="51">
        <f>D13-0.9</f>
        <v>42.6</v>
      </c>
      <c r="D13" s="51">
        <v>43.5</v>
      </c>
      <c r="E13" s="51">
        <f>D13+1.1</f>
        <v>44.6</v>
      </c>
      <c r="F13" s="51">
        <f>E13+1.1</f>
        <v>45.7</v>
      </c>
      <c r="G13" s="51">
        <f>F13+1.1</f>
        <v>46.800000000000004</v>
      </c>
      <c r="H13" s="45"/>
      <c r="I13" s="17"/>
      <c r="J13" s="18"/>
      <c r="K13" s="59" t="s">
        <v>48</v>
      </c>
      <c r="L13" s="59" t="s">
        <v>52</v>
      </c>
      <c r="M13" s="18"/>
      <c r="N13" s="19"/>
    </row>
    <row r="14" spans="1:14" ht="19.5" customHeight="1" x14ac:dyDescent="0.15">
      <c r="A14" s="16"/>
      <c r="B14" s="7"/>
      <c r="C14" s="11"/>
      <c r="D14" s="11"/>
      <c r="E14" s="11"/>
      <c r="F14" s="11"/>
      <c r="G14" s="12"/>
      <c r="H14" s="45"/>
      <c r="I14" s="17"/>
      <c r="J14" s="18"/>
      <c r="K14" s="18"/>
      <c r="L14" s="59" t="s">
        <v>54</v>
      </c>
      <c r="M14" s="18"/>
      <c r="N14" s="19"/>
    </row>
    <row r="15" spans="1:14" ht="19.5" customHeight="1" x14ac:dyDescent="0.15">
      <c r="A15" s="16"/>
      <c r="B15" s="7"/>
      <c r="C15" s="26"/>
      <c r="D15" s="7"/>
      <c r="E15" s="7"/>
      <c r="F15" s="7"/>
      <c r="G15" s="27"/>
      <c r="H15" s="45"/>
      <c r="I15" s="20"/>
      <c r="J15" s="18"/>
      <c r="K15" s="18"/>
      <c r="L15" s="21"/>
      <c r="M15" s="21"/>
      <c r="N15" s="22"/>
    </row>
    <row r="16" spans="1:14" ht="15" thickBot="1" x14ac:dyDescent="0.2">
      <c r="A16" s="28"/>
      <c r="B16" s="29"/>
      <c r="C16" s="29"/>
      <c r="D16" s="29"/>
      <c r="E16" s="30"/>
      <c r="F16" s="30"/>
      <c r="G16" s="31"/>
      <c r="H16" s="46"/>
      <c r="I16" s="32"/>
      <c r="J16" s="33"/>
      <c r="K16" s="34"/>
      <c r="L16" s="33"/>
      <c r="M16" s="33"/>
      <c r="N16" s="35"/>
    </row>
    <row r="17" spans="1:13" ht="15" thickTop="1" x14ac:dyDescent="0.15">
      <c r="A17" s="36" t="s">
        <v>12</v>
      </c>
      <c r="B17" s="37"/>
      <c r="C17" s="37"/>
    </row>
    <row r="18" spans="1:13" x14ac:dyDescent="0.15">
      <c r="A18" s="39" t="s">
        <v>13</v>
      </c>
      <c r="B18" s="39"/>
      <c r="C18" s="39"/>
      <c r="D18" s="39"/>
      <c r="E18" s="39"/>
      <c r="F18" s="39"/>
      <c r="G18" s="39"/>
    </row>
    <row r="19" spans="1:13" x14ac:dyDescent="0.15">
      <c r="A19" s="39" t="s">
        <v>14</v>
      </c>
      <c r="B19" s="39"/>
      <c r="C19" s="39"/>
      <c r="D19" s="39"/>
      <c r="E19" s="39"/>
      <c r="F19" s="39"/>
      <c r="G19" s="39"/>
      <c r="I19" s="38" t="s">
        <v>15</v>
      </c>
      <c r="K19" s="36" t="s">
        <v>16</v>
      </c>
      <c r="L19" s="36"/>
      <c r="M19" s="36" t="s">
        <v>17</v>
      </c>
    </row>
  </sheetData>
  <mergeCells count="10">
    <mergeCell ref="A18:G18"/>
    <mergeCell ref="A19:G19"/>
    <mergeCell ref="A1:N1"/>
    <mergeCell ref="B2:C2"/>
    <mergeCell ref="E2:G2"/>
    <mergeCell ref="H2:H16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2024-04-11T03:37:47Z</dcterms:modified>
</cp:coreProperties>
</file>