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<sst xmlns="http://schemas.openxmlformats.org/spreadsheetml/2006/main" count="802" uniqueCount="330">
  <si>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</si>
  <si>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</si>
  <si>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</si>
  <si>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</si>
  <si>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</si>
  <si>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</si>
  <si>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</si>
  <si>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</si>
  <si>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</si>
  <si>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</si>
  <si>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</si>
  <si>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</si>
  <si>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</si>
  <si>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</si>
  <si>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</si>
  <si>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</si>
  <si>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</si>
  <si>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</si>
  <si>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</si>
  <si>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</si>
  <si>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</si>
  <si>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</si>
  <si>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</si>
  <si>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</si>
  <si>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</si>
  <si>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</si>
  <si>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</si>
  <si>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</si>
  <si>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</si>
  <si>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</si>
  <si>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</si>
  <si>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</si>
  <si>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</si>
  <si>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</si>
  <si>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</si>
  <si>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</si>
  <si>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</si>
  <si>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</si>
  <si>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</si>
  <si>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</si>
  <si>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</si>
  <si>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</si>
  <si>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</si>
  <si>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</si>
  <si>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</si>
  <si>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</si>
  <si>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</si>
  <si>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</si>
  <si>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</si>
  <si>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</si>
  <si>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</si>
  <si>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</si>
  <si>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</si>
  <si>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</si>
  <si>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</si>
  <si>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</si>
  <si>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</si>
  <si>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</si>
  <si>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</si>
  <si>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</si>
  <si>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</si>
  <si>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</si>
  <si>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QAJJAM84149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</si>
  <si>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</si>
  <si>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</si>
  <si>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</si>
  <si>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</si>
  <si>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</si>
  <si>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</si>
  <si>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</si>
  <si>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</si>
  <si>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</si>
  <si>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</si>
  <si>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</si>
  <si>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</si>
  <si>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</si>
  <si>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</si>
  <si>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</si>
  <si>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</si>
  <si>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CGDD23111600004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</si>
  <si>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</si>
  <si>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</si>
  <si>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</si>
  <si>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</si>
  <si>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</si>
  <si>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</si>
  <si>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</si>
  <si>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</si>
  <si>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</si>
  <si>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</si>
  <si>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</si>
  <si>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</si>
  <si>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</si>
  <si>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</si>
  <si>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</si>
  <si>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</si>
  <si>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</si>
  <si>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</si>
  <si>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</si>
  <si>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</si>
  <si>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</si>
  <si>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</si>
  <si>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</si>
  <si>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</si>
  <si>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</si>
  <si>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</si>
  <si>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</si>
  <si>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</si>
  <si>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</si>
  <si>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</si>
  <si>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</si>
  <si>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紫丁香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</si>
  <si>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</si>
  <si>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</si>
  <si>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</si>
  <si>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</si>
  <si>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</si>
  <si>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</si>
  <si>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1.前领容皱不均匀，后领捆条容皱。</t>
  </si>
  <si>
    <t>2.侧骨左右不对称，前幅烫标要牢固</t>
  </si>
  <si>
    <t>3.上袖+冚脚接线有长短，止口偏宽，要修剪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</si>
  <si>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</si>
  <si>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</si>
  <si>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</si>
  <si>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</si>
  <si>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</si>
  <si>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</si>
  <si>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</si>
  <si>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</si>
  <si>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</si>
  <si>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</si>
  <si>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</si>
  <si>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</si>
  <si>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</si>
  <si>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</si>
  <si>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</si>
  <si>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</si>
  <si>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</si>
  <si>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</si>
  <si>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</si>
  <si>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</si>
  <si>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</si>
  <si>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</si>
  <si>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</si>
  <si>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</si>
  <si>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</si>
  <si>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165/84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</si>
  <si>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</si>
  <si>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</si>
  <si>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</si>
  <si>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后中长</t>
  </si>
  <si>
    <t>±1</t>
  </si>
  <si>
    <t>+0.5</t>
  </si>
  <si>
    <t>+0.3</t>
  </si>
  <si>
    <t>前中长</t>
  </si>
  <si>
    <t>+0</t>
  </si>
  <si>
    <t>胸围</t>
  </si>
  <si>
    <t>-0.3</t>
  </si>
  <si>
    <t>腰围</t>
  </si>
  <si>
    <t>±0.5</t>
  </si>
  <si>
    <t>摆围</t>
  </si>
  <si>
    <t>上领围</t>
  </si>
  <si>
    <t>±0.3</t>
  </si>
  <si>
    <t>+1</t>
  </si>
  <si>
    <t>后中袖长</t>
  </si>
  <si>
    <t>袖肥/2</t>
  </si>
  <si>
    <r>
      <rPr>
        <b/>
        <sz val="12"/>
        <rFont val="微软雅黑"/>
        <charset val="134"/>
      </rPr>
      <t>袖口围</t>
    </r>
    <r>
      <rPr>
        <b/>
        <sz val="12"/>
        <rFont val="Arial"/>
        <charset val="0"/>
      </rPr>
      <t>/2</t>
    </r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</si>
  <si>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</si>
  <si>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</si>
  <si>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</si>
  <si>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</si>
  <si>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</si>
  <si>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</si>
  <si>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</si>
  <si>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</si>
  <si>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</si>
  <si>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齐色各10件</t>
  </si>
  <si>
    <t>【耐水洗测试】：耐洗水测试明细（要求齐色、齐号）</t>
  </si>
  <si>
    <t>洗水齐色各2件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</si>
  <si>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</si>
  <si>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</si>
  <si>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</si>
  <si>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</si>
  <si>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</si>
  <si>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</si>
  <si>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</si>
  <si>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</si>
  <si>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</si>
  <si>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</si>
  <si>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</si>
  <si>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</si>
  <si>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</si>
  <si>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</si>
  <si>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</si>
  <si>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</si>
  <si>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</si>
  <si>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</si>
  <si>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</si>
  <si>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</si>
  <si>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</si>
  <si>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</si>
  <si>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</si>
  <si>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采购凭证编号：CGDD23111600004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</si>
  <si>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</si>
  <si>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</si>
  <si>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</si>
  <si>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</si>
  <si>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</si>
  <si>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</si>
  <si>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</si>
  <si>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</si>
  <si>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</si>
  <si>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</si>
  <si>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</si>
  <si>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</si>
  <si>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</si>
  <si>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</si>
  <si>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</si>
  <si>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</si>
  <si>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</si>
  <si>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</si>
  <si>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2.侧骨左右不对称，冚线接线有长短</t>
  </si>
  <si>
    <t>3.线头未清理干净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</si>
  <si>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</si>
  <si>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</si>
  <si>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</si>
  <si>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</si>
  <si>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</si>
  <si>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</si>
  <si>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</si>
  <si>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</si>
  <si>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</si>
  <si>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</si>
  <si>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-0.5 -0.5 +0</t>
  </si>
  <si>
    <t>-0.5 -0 +0</t>
  </si>
  <si>
    <t>+0 +0 +0</t>
  </si>
  <si>
    <t>+0 -0.5 +0</t>
  </si>
  <si>
    <t>-1 +0 +0</t>
  </si>
  <si>
    <t>+1 +0 +0</t>
  </si>
  <si>
    <t>+1 +0 +1</t>
  </si>
  <si>
    <t>+1 +1 +1</t>
  </si>
  <si>
    <t>+1 +0.5 +1</t>
  </si>
  <si>
    <t>-0.5 +0 +0</t>
  </si>
  <si>
    <t>+0 +0.3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</si>
  <si>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</si>
  <si>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</si>
  <si>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</si>
  <si>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</si>
  <si>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</si>
  <si>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</si>
  <si>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</si>
  <si>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</si>
  <si>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</si>
  <si>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</si>
  <si>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</si>
  <si>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</si>
  <si>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</si>
  <si>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</si>
  <si>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</si>
  <si>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</si>
  <si>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Y231214023</t>
  </si>
  <si>
    <t>渐变印花</t>
  </si>
  <si>
    <t>紫色</t>
  </si>
  <si>
    <t>宏港</t>
  </si>
  <si>
    <t>制表时间：2024/1/24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</si>
  <si>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</si>
  <si>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</si>
  <si>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</si>
  <si>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</si>
  <si>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</si>
  <si>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</si>
  <si>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</si>
  <si>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</si>
  <si>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</si>
  <si>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</si>
  <si>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</si>
  <si>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制表时间：2024/1/26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</si>
  <si>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</si>
  <si>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</si>
  <si>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</si>
  <si>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</si>
  <si>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</si>
  <si>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</si>
  <si>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</si>
  <si>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</si>
  <si>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</si>
  <si>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</si>
  <si>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</si>
  <si>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宏缸</t>
  </si>
  <si>
    <t>淡柠檬黄</t>
  </si>
  <si>
    <t xml:space="preserve">TOREAD压花弹力包边带 </t>
  </si>
  <si>
    <t>上海锦湾</t>
  </si>
  <si>
    <t>无互染</t>
  </si>
  <si>
    <t>物料6</t>
  </si>
  <si>
    <t>物料7</t>
  </si>
  <si>
    <t>物料8</t>
  </si>
  <si>
    <t>物料9</t>
  </si>
  <si>
    <t>物料10</t>
  </si>
  <si>
    <t>制表时间：2024/1/28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</si>
  <si>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</si>
  <si>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</si>
  <si>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</si>
  <si>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</si>
  <si>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</si>
  <si>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</si>
  <si>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</si>
  <si>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</si>
  <si>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</si>
  <si>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</si>
  <si>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</si>
  <si>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</si>
  <si>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</si>
  <si>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</si>
  <si>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</si>
  <si>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</si>
  <si>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前幅烫标</t>
  </si>
  <si>
    <t>无脱落</t>
  </si>
  <si>
    <t>制表时间：2024/3/1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</si>
  <si>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</si>
  <si>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</si>
  <si>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</si>
  <si>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</si>
  <si>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</si>
  <si>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</si>
  <si>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QAJJAM83634</t>
  </si>
  <si>
    <t>+5%</t>
  </si>
  <si>
    <t>+6%</t>
  </si>
  <si>
    <t>制表时间：1/30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</si>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</sst>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  <numFmt numFmtId="180" formatCode="yy/m/d;@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sz val="12"/>
      <name val="Microsoft YaHei"/>
      <charset val="134"/>
    </font>
    <font>
      <sz val="12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2"/>
      <name val="Microsoft YaHei"/>
      <charset val="134"/>
    </font>
    <font>
      <b/>
      <sz val="12"/>
      <name val="Microsoft YaHei"/>
      <charset val="136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仿宋_GB2312"/>
      <charset val="0"/>
    </font>
    <font>
      <sz val="10"/>
      <name val="宋体"/>
      <charset val="134"/>
      <scheme val="major"/>
    </font>
    <font>
      <b/>
      <sz val="12"/>
      <name val="微软雅黑"/>
      <charset val="134"/>
    </font>
    <font>
      <sz val="10"/>
      <name val="微软雅黑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  <font>
      <b/>
      <sz val="12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9" borderId="84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61" fillId="0" borderId="85" applyNumberFormat="0" applyFill="0" applyAlignment="0" applyProtection="0">
      <alignment vertical="center"/>
    </xf>
    <xf numFmtId="0" fontId="62" fillId="0" borderId="86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0" borderId="87" applyNumberFormat="0" applyAlignment="0" applyProtection="0">
      <alignment vertical="center"/>
    </xf>
    <xf numFmtId="0" fontId="64" fillId="11" borderId="88" applyNumberFormat="0" applyAlignment="0" applyProtection="0">
      <alignment vertical="center"/>
    </xf>
    <xf numFmtId="0" fontId="65" fillId="11" borderId="87" applyNumberFormat="0" applyAlignment="0" applyProtection="0">
      <alignment vertical="center"/>
    </xf>
    <xf numFmtId="0" fontId="66" fillId="12" borderId="89" applyNumberFormat="0" applyAlignment="0" applyProtection="0">
      <alignment vertical="center"/>
    </xf>
    <xf numFmtId="0" fontId="67" fillId="0" borderId="90" applyNumberFormat="0" applyFill="0" applyAlignment="0" applyProtection="0">
      <alignment vertical="center"/>
    </xf>
    <xf numFmtId="0" fontId="68" fillId="0" borderId="91" applyNumberFormat="0" applyFill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74" fillId="0" borderId="0"/>
    <xf numFmtId="0" fontId="11" fillId="0" borderId="0">
      <alignment vertical="center"/>
    </xf>
    <xf numFmtId="0" fontId="15" fillId="0" borderId="0">
      <alignment vertical="center"/>
    </xf>
    <xf numFmtId="0" fontId="11" fillId="0" borderId="0"/>
  </cellStyleXfs>
  <cellXfs count="4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0" xfId="0" applyFont="1"/>
    <xf numFmtId="0" fontId="17" fillId="0" borderId="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Border="1"/>
    <xf numFmtId="0" fontId="7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/>
    </xf>
    <xf numFmtId="9" fontId="20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5" fillId="0" borderId="3" xfId="0" applyNumberFormat="1" applyFont="1" applyFill="1" applyBorder="1" applyAlignment="1" applyProtection="1">
      <alignment horizontal="center"/>
    </xf>
    <xf numFmtId="177" fontId="15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23" fillId="0" borderId="0" xfId="53" applyFont="1" applyFill="1" applyAlignment="1"/>
    <xf numFmtId="0" fontId="11" fillId="0" borderId="0" xfId="53" applyFont="1" applyFill="1" applyAlignment="1"/>
    <xf numFmtId="49" fontId="23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4" fillId="0" borderId="0" xfId="53" applyFont="1" applyFill="1" applyBorder="1" applyAlignment="1">
      <alignment horizontal="center" vertical="center"/>
    </xf>
    <xf numFmtId="0" fontId="11" fillId="0" borderId="0" xfId="53" applyFont="1" applyFill="1" applyBorder="1" applyAlignment="1">
      <alignment horizontal="center" vertical="center"/>
    </xf>
    <xf numFmtId="0" fontId="23" fillId="0" borderId="0" xfId="53" applyFont="1" applyFill="1" applyBorder="1" applyAlignment="1">
      <alignment horizontal="center" vertical="center"/>
    </xf>
    <xf numFmtId="0" fontId="25" fillId="0" borderId="9" xfId="52" applyFont="1" applyFill="1" applyBorder="1" applyAlignment="1">
      <alignment horizontal="left" vertical="center"/>
    </xf>
    <xf numFmtId="0" fontId="25" fillId="0" borderId="10" xfId="52" applyFont="1" applyFill="1" applyBorder="1" applyAlignment="1">
      <alignment horizontal="center" vertical="center"/>
    </xf>
    <xf numFmtId="0" fontId="26" fillId="0" borderId="10" xfId="52" applyFont="1" applyFill="1" applyBorder="1" applyAlignment="1">
      <alignment horizontal="center" vertical="center"/>
    </xf>
    <xf numFmtId="0" fontId="25" fillId="0" borderId="11" xfId="52" applyFont="1" applyFill="1" applyBorder="1" applyAlignment="1">
      <alignment horizontal="center" vertical="center"/>
    </xf>
    <xf numFmtId="0" fontId="25" fillId="0" borderId="12" xfId="52" applyFont="1" applyFill="1" applyBorder="1" applyAlignment="1">
      <alignment vertical="center"/>
    </xf>
    <xf numFmtId="0" fontId="27" fillId="0" borderId="12" xfId="52" applyFont="1" applyFill="1" applyBorder="1" applyAlignment="1">
      <alignment horizontal="center" vertical="center"/>
    </xf>
    <xf numFmtId="0" fontId="28" fillId="0" borderId="13" xfId="53" applyFont="1" applyFill="1" applyBorder="1" applyAlignment="1" applyProtection="1">
      <alignment horizontal="center" vertical="center"/>
    </xf>
    <xf numFmtId="0" fontId="29" fillId="0" borderId="2" xfId="53" applyFont="1" applyFill="1" applyBorder="1" applyAlignment="1">
      <alignment horizontal="center" vertical="center"/>
    </xf>
    <xf numFmtId="0" fontId="30" fillId="0" borderId="2" xfId="53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/>
    </xf>
    <xf numFmtId="0" fontId="31" fillId="3" borderId="2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49" fontId="33" fillId="0" borderId="2" xfId="51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0" fontId="36" fillId="0" borderId="2" xfId="49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left" vertical="center"/>
    </xf>
    <xf numFmtId="0" fontId="35" fillId="4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left"/>
    </xf>
    <xf numFmtId="0" fontId="35" fillId="0" borderId="2" xfId="0" applyFont="1" applyFill="1" applyBorder="1" applyAlignment="1">
      <alignment horizontal="center"/>
    </xf>
    <xf numFmtId="178" fontId="39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left"/>
    </xf>
    <xf numFmtId="0" fontId="40" fillId="0" borderId="14" xfId="0" applyNumberFormat="1" applyFont="1" applyFill="1" applyBorder="1" applyAlignment="1">
      <alignment shrinkToFit="1"/>
    </xf>
    <xf numFmtId="0" fontId="38" fillId="0" borderId="15" xfId="0" applyNumberFormat="1" applyFont="1" applyFill="1" applyBorder="1" applyAlignment="1">
      <alignment horizontal="center" vertical="center"/>
    </xf>
    <xf numFmtId="0" fontId="41" fillId="0" borderId="15" xfId="0" applyFont="1" applyFill="1" applyBorder="1" applyAlignment="1">
      <alignment horizontal="center" vertical="center"/>
    </xf>
    <xf numFmtId="0" fontId="23" fillId="0" borderId="0" xfId="53" applyFont="1" applyFill="1" applyAlignment="1">
      <alignment vertical="center"/>
    </xf>
    <xf numFmtId="0" fontId="11" fillId="0" borderId="0" xfId="53" applyFont="1" applyFill="1" applyAlignment="1">
      <alignment vertical="center"/>
    </xf>
    <xf numFmtId="0" fontId="23" fillId="0" borderId="12" xfId="53" applyFont="1" applyFill="1" applyBorder="1" applyAlignment="1">
      <alignment horizontal="center"/>
    </xf>
    <xf numFmtId="0" fontId="25" fillId="0" borderId="12" xfId="52" applyFont="1" applyFill="1" applyBorder="1" applyAlignment="1">
      <alignment horizontal="left" vertical="center"/>
    </xf>
    <xf numFmtId="0" fontId="23" fillId="0" borderId="12" xfId="52" applyFont="1" applyFill="1" applyBorder="1" applyAlignment="1">
      <alignment horizontal="center" vertical="center"/>
    </xf>
    <xf numFmtId="0" fontId="23" fillId="0" borderId="16" xfId="52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/>
    </xf>
    <xf numFmtId="0" fontId="29" fillId="0" borderId="2" xfId="53" applyFont="1" applyFill="1" applyBorder="1" applyAlignment="1" applyProtection="1">
      <alignment horizontal="center" vertical="center"/>
    </xf>
    <xf numFmtId="0" fontId="29" fillId="0" borderId="17" xfId="53" applyFont="1" applyFill="1" applyBorder="1" applyAlignment="1" applyProtection="1">
      <alignment horizontal="center" vertical="center"/>
    </xf>
    <xf numFmtId="0" fontId="23" fillId="0" borderId="5" xfId="53" applyFont="1" applyFill="1" applyBorder="1" applyAlignment="1">
      <alignment horizontal="center"/>
    </xf>
    <xf numFmtId="179" fontId="34" fillId="0" borderId="8" xfId="0" applyNumberFormat="1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49" fontId="42" fillId="0" borderId="2" xfId="54" applyNumberFormat="1" applyFont="1" applyFill="1" applyBorder="1" applyAlignment="1">
      <alignment horizontal="center" vertical="center"/>
    </xf>
    <xf numFmtId="49" fontId="42" fillId="0" borderId="18" xfId="54" applyNumberFormat="1" applyFont="1" applyFill="1" applyBorder="1" applyAlignment="1">
      <alignment horizontal="center" vertical="center"/>
    </xf>
    <xf numFmtId="0" fontId="23" fillId="0" borderId="19" xfId="53" applyFont="1" applyFill="1" applyBorder="1" applyAlignment="1">
      <alignment horizontal="center"/>
    </xf>
    <xf numFmtId="49" fontId="23" fillId="0" borderId="20" xfId="53" applyNumberFormat="1" applyFont="1" applyFill="1" applyBorder="1" applyAlignment="1">
      <alignment horizontal="center"/>
    </xf>
    <xf numFmtId="49" fontId="42" fillId="0" borderId="20" xfId="54" applyNumberFormat="1" applyFont="1" applyFill="1" applyBorder="1" applyAlignment="1">
      <alignment horizontal="center" vertical="center"/>
    </xf>
    <xf numFmtId="0" fontId="29" fillId="0" borderId="0" xfId="53" applyFont="1" applyFill="1" applyAlignment="1">
      <alignment vertical="center"/>
    </xf>
    <xf numFmtId="14" fontId="29" fillId="0" borderId="0" xfId="53" applyNumberFormat="1" applyFont="1" applyFill="1" applyAlignment="1">
      <alignment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11" fillId="0" borderId="0" xfId="52" applyFill="1" applyAlignment="1">
      <alignment horizontal="left" vertical="center"/>
    </xf>
    <xf numFmtId="0" fontId="43" fillId="0" borderId="21" xfId="52" applyFont="1" applyBorder="1" applyAlignment="1">
      <alignment horizontal="center" vertical="top"/>
    </xf>
    <xf numFmtId="0" fontId="44" fillId="0" borderId="22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left" vertical="center"/>
    </xf>
    <xf numFmtId="0" fontId="44" fillId="0" borderId="23" xfId="52" applyFont="1" applyFill="1" applyBorder="1" applyAlignment="1">
      <alignment horizontal="center" vertical="center"/>
    </xf>
    <xf numFmtId="0" fontId="30" fillId="0" borderId="23" xfId="52" applyFont="1" applyFill="1" applyBorder="1" applyAlignment="1">
      <alignment vertical="center"/>
    </xf>
    <xf numFmtId="0" fontId="44" fillId="0" borderId="23" xfId="52" applyFont="1" applyFill="1" applyBorder="1" applyAlignment="1">
      <alignment vertical="center"/>
    </xf>
    <xf numFmtId="0" fontId="26" fillId="0" borderId="18" xfId="52" applyFont="1" applyBorder="1" applyAlignment="1">
      <alignment horizontal="left" vertical="center"/>
    </xf>
    <xf numFmtId="0" fontId="26" fillId="0" borderId="24" xfId="52" applyFont="1" applyBorder="1" applyAlignment="1">
      <alignment horizontal="left" vertical="center"/>
    </xf>
    <xf numFmtId="0" fontId="44" fillId="0" borderId="25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left" vertical="center"/>
    </xf>
    <xf numFmtId="0" fontId="44" fillId="0" borderId="18" xfId="52" applyFont="1" applyFill="1" applyBorder="1" applyAlignment="1">
      <alignment vertical="center"/>
    </xf>
    <xf numFmtId="58" fontId="30" fillId="0" borderId="18" xfId="52" applyNumberFormat="1" applyFont="1" applyFill="1" applyBorder="1" applyAlignment="1">
      <alignment horizontal="center" vertical="center"/>
    </xf>
    <xf numFmtId="0" fontId="30" fillId="0" borderId="18" xfId="52" applyFont="1" applyFill="1" applyBorder="1" applyAlignment="1">
      <alignment horizontal="center" vertical="center"/>
    </xf>
    <xf numFmtId="0" fontId="44" fillId="0" borderId="18" xfId="52" applyFont="1" applyFill="1" applyBorder="1" applyAlignment="1">
      <alignment horizontal="center" vertical="center"/>
    </xf>
    <xf numFmtId="0" fontId="44" fillId="0" borderId="25" xfId="52" applyFont="1" applyFill="1" applyBorder="1" applyAlignment="1">
      <alignment horizontal="left" vertical="center"/>
    </xf>
    <xf numFmtId="0" fontId="44" fillId="0" borderId="18" xfId="52" applyFont="1" applyFill="1" applyBorder="1" applyAlignment="1">
      <alignment horizontal="left" vertical="center"/>
    </xf>
    <xf numFmtId="0" fontId="44" fillId="0" borderId="26" xfId="52" applyFont="1" applyFill="1" applyBorder="1" applyAlignment="1">
      <alignment vertical="center"/>
    </xf>
    <xf numFmtId="0" fontId="26" fillId="0" borderId="27" xfId="52" applyFont="1" applyFill="1" applyBorder="1" applyAlignment="1">
      <alignment horizontal="left" vertical="center"/>
    </xf>
    <xf numFmtId="0" fontId="44" fillId="0" borderId="27" xfId="52" applyFont="1" applyFill="1" applyBorder="1" applyAlignment="1">
      <alignment vertical="center"/>
    </xf>
    <xf numFmtId="0" fontId="30" fillId="0" borderId="27" xfId="52" applyFont="1" applyFill="1" applyBorder="1" applyAlignment="1">
      <alignment horizontal="left" vertical="center"/>
    </xf>
    <xf numFmtId="0" fontId="44" fillId="0" borderId="27" xfId="52" applyFont="1" applyFill="1" applyBorder="1" applyAlignment="1">
      <alignment horizontal="left" vertical="center"/>
    </xf>
    <xf numFmtId="0" fontId="44" fillId="0" borderId="0" xfId="52" applyFont="1" applyFill="1" applyBorder="1" applyAlignment="1">
      <alignment vertical="center"/>
    </xf>
    <xf numFmtId="0" fontId="30" fillId="0" borderId="0" xfId="52" applyFont="1" applyFill="1" applyBorder="1" applyAlignment="1">
      <alignment vertical="center"/>
    </xf>
    <xf numFmtId="0" fontId="30" fillId="0" borderId="0" xfId="52" applyFont="1" applyFill="1" applyAlignment="1">
      <alignment horizontal="left" vertical="center"/>
    </xf>
    <xf numFmtId="0" fontId="44" fillId="0" borderId="22" xfId="52" applyFont="1" applyFill="1" applyBorder="1" applyAlignment="1">
      <alignment vertical="center"/>
    </xf>
    <xf numFmtId="0" fontId="44" fillId="0" borderId="28" xfId="52" applyFont="1" applyFill="1" applyBorder="1" applyAlignment="1">
      <alignment horizontal="left" vertical="center"/>
    </xf>
    <xf numFmtId="0" fontId="44" fillId="0" borderId="29" xfId="52" applyFont="1" applyFill="1" applyBorder="1" applyAlignment="1">
      <alignment horizontal="left" vertical="center"/>
    </xf>
    <xf numFmtId="0" fontId="30" fillId="0" borderId="18" xfId="52" applyFont="1" applyFill="1" applyBorder="1" applyAlignment="1">
      <alignment horizontal="left" vertical="center"/>
    </xf>
    <xf numFmtId="0" fontId="30" fillId="0" borderId="18" xfId="52" applyFont="1" applyFill="1" applyBorder="1" applyAlignment="1">
      <alignment vertical="center"/>
    </xf>
    <xf numFmtId="0" fontId="30" fillId="0" borderId="30" xfId="52" applyFont="1" applyFill="1" applyBorder="1" applyAlignment="1">
      <alignment horizontal="center" vertical="center"/>
    </xf>
    <xf numFmtId="0" fontId="30" fillId="0" borderId="31" xfId="52" applyFont="1" applyFill="1" applyBorder="1" applyAlignment="1">
      <alignment horizontal="center" vertical="center"/>
    </xf>
    <xf numFmtId="0" fontId="32" fillId="0" borderId="32" xfId="52" applyFont="1" applyFill="1" applyBorder="1" applyAlignment="1">
      <alignment horizontal="left" vertical="center"/>
    </xf>
    <xf numFmtId="0" fontId="32" fillId="0" borderId="31" xfId="52" applyFont="1" applyFill="1" applyBorder="1" applyAlignment="1">
      <alignment horizontal="left" vertical="center"/>
    </xf>
    <xf numFmtId="0" fontId="30" fillId="0" borderId="27" xfId="52" applyFont="1" applyFill="1" applyBorder="1" applyAlignment="1">
      <alignment vertical="center"/>
    </xf>
    <xf numFmtId="0" fontId="30" fillId="0" borderId="0" xfId="52" applyFont="1" applyFill="1" applyBorder="1" applyAlignment="1">
      <alignment horizontal="left" vertical="center"/>
    </xf>
    <xf numFmtId="0" fontId="44" fillId="0" borderId="23" xfId="52" applyFont="1" applyFill="1" applyBorder="1" applyAlignment="1">
      <alignment horizontal="left" vertical="center"/>
    </xf>
    <xf numFmtId="0" fontId="30" fillId="0" borderId="25" xfId="52" applyFont="1" applyFill="1" applyBorder="1" applyAlignment="1">
      <alignment horizontal="left" vertical="center"/>
    </xf>
    <xf numFmtId="0" fontId="30" fillId="0" borderId="32" xfId="52" applyFont="1" applyFill="1" applyBorder="1" applyAlignment="1">
      <alignment horizontal="left" vertical="center"/>
    </xf>
    <xf numFmtId="0" fontId="30" fillId="0" borderId="31" xfId="52" applyFont="1" applyFill="1" applyBorder="1" applyAlignment="1">
      <alignment horizontal="left" vertical="center"/>
    </xf>
    <xf numFmtId="0" fontId="30" fillId="0" borderId="25" xfId="52" applyFont="1" applyFill="1" applyBorder="1" applyAlignment="1">
      <alignment horizontal="left" vertical="center" wrapText="1"/>
    </xf>
    <xf numFmtId="0" fontId="30" fillId="0" borderId="18" xfId="52" applyFont="1" applyFill="1" applyBorder="1" applyAlignment="1">
      <alignment horizontal="left" vertical="center" wrapText="1"/>
    </xf>
    <xf numFmtId="0" fontId="44" fillId="0" borderId="26" xfId="52" applyFont="1" applyFill="1" applyBorder="1" applyAlignment="1">
      <alignment horizontal="left" vertical="center"/>
    </xf>
    <xf numFmtId="0" fontId="11" fillId="0" borderId="27" xfId="52" applyFill="1" applyBorder="1" applyAlignment="1">
      <alignment horizontal="center" vertical="center"/>
    </xf>
    <xf numFmtId="0" fontId="44" fillId="0" borderId="33" xfId="52" applyFont="1" applyFill="1" applyBorder="1" applyAlignment="1">
      <alignment horizontal="center" vertical="center"/>
    </xf>
    <xf numFmtId="0" fontId="44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vertical="center"/>
    </xf>
    <xf numFmtId="0" fontId="26" fillId="0" borderId="36" xfId="52" applyFont="1" applyFill="1" applyBorder="1" applyAlignment="1">
      <alignment vertical="center"/>
    </xf>
    <xf numFmtId="0" fontId="26" fillId="0" borderId="32" xfId="52" applyFont="1" applyFill="1" applyBorder="1" applyAlignment="1">
      <alignment vertical="center"/>
    </xf>
    <xf numFmtId="0" fontId="26" fillId="0" borderId="31" xfId="52" applyFont="1" applyFill="1" applyBorder="1" applyAlignment="1">
      <alignment vertical="center"/>
    </xf>
    <xf numFmtId="0" fontId="30" fillId="0" borderId="32" xfId="52" applyFont="1" applyFill="1" applyBorder="1" applyAlignment="1">
      <alignment horizontal="right" vertical="center"/>
    </xf>
    <xf numFmtId="0" fontId="30" fillId="0" borderId="31" xfId="52" applyFont="1" applyFill="1" applyBorder="1" applyAlignment="1">
      <alignment horizontal="right" vertical="center"/>
    </xf>
    <xf numFmtId="0" fontId="32" fillId="0" borderId="22" xfId="52" applyFont="1" applyFill="1" applyBorder="1" applyAlignment="1">
      <alignment horizontal="left" vertical="center"/>
    </xf>
    <xf numFmtId="0" fontId="32" fillId="0" borderId="23" xfId="52" applyFont="1" applyFill="1" applyBorder="1" applyAlignment="1">
      <alignment horizontal="left" vertical="center"/>
    </xf>
    <xf numFmtId="0" fontId="44" fillId="0" borderId="30" xfId="52" applyFont="1" applyFill="1" applyBorder="1" applyAlignment="1">
      <alignment horizontal="left" vertical="center"/>
    </xf>
    <xf numFmtId="0" fontId="44" fillId="0" borderId="37" xfId="52" applyFont="1" applyFill="1" applyBorder="1" applyAlignment="1">
      <alignment horizontal="left" vertical="center"/>
    </xf>
    <xf numFmtId="0" fontId="30" fillId="0" borderId="27" xfId="52" applyFont="1" applyFill="1" applyBorder="1" applyAlignment="1">
      <alignment horizontal="center" vertical="center"/>
    </xf>
    <xf numFmtId="58" fontId="30" fillId="0" borderId="27" xfId="52" applyNumberFormat="1" applyFont="1" applyFill="1" applyBorder="1" applyAlignment="1">
      <alignment horizontal="center" vertical="center"/>
    </xf>
    <xf numFmtId="0" fontId="44" fillId="0" borderId="27" xfId="52" applyFont="1" applyFill="1" applyBorder="1" applyAlignment="1">
      <alignment horizontal="center" vertical="center"/>
    </xf>
    <xf numFmtId="0" fontId="30" fillId="0" borderId="23" xfId="52" applyFont="1" applyFill="1" applyBorder="1" applyAlignment="1">
      <alignment horizontal="center" vertical="center"/>
    </xf>
    <xf numFmtId="0" fontId="30" fillId="0" borderId="38" xfId="52" applyFont="1" applyFill="1" applyBorder="1" applyAlignment="1">
      <alignment horizontal="center" vertical="center"/>
    </xf>
    <xf numFmtId="0" fontId="44" fillId="0" borderId="24" xfId="52" applyFont="1" applyFill="1" applyBorder="1" applyAlignment="1">
      <alignment horizontal="center" vertical="center"/>
    </xf>
    <xf numFmtId="0" fontId="30" fillId="0" borderId="24" xfId="52" applyFont="1" applyFill="1" applyBorder="1" applyAlignment="1">
      <alignment horizontal="left" vertical="center"/>
    </xf>
    <xf numFmtId="0" fontId="30" fillId="0" borderId="39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4" fillId="0" borderId="40" xfId="52" applyFont="1" applyFill="1" applyBorder="1" applyAlignment="1">
      <alignment horizontal="left" vertical="center"/>
    </xf>
    <xf numFmtId="0" fontId="30" fillId="0" borderId="41" xfId="52" applyFont="1" applyFill="1" applyBorder="1" applyAlignment="1">
      <alignment horizontal="center" vertical="center"/>
    </xf>
    <xf numFmtId="0" fontId="32" fillId="0" borderId="41" xfId="52" applyFont="1" applyFill="1" applyBorder="1" applyAlignment="1">
      <alignment horizontal="left" vertical="center"/>
    </xf>
    <xf numFmtId="0" fontId="44" fillId="0" borderId="38" xfId="52" applyFont="1" applyFill="1" applyBorder="1" applyAlignment="1">
      <alignment horizontal="left" vertical="center"/>
    </xf>
    <xf numFmtId="0" fontId="44" fillId="0" borderId="24" xfId="52" applyFont="1" applyFill="1" applyBorder="1" applyAlignment="1">
      <alignment horizontal="left" vertical="center"/>
    </xf>
    <xf numFmtId="0" fontId="30" fillId="0" borderId="41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left" vertical="center" wrapText="1"/>
    </xf>
    <xf numFmtId="0" fontId="11" fillId="0" borderId="39" xfId="52" applyFill="1" applyBorder="1" applyAlignment="1">
      <alignment horizontal="center" vertical="center"/>
    </xf>
    <xf numFmtId="0" fontId="44" fillId="0" borderId="40" xfId="52" applyFont="1" applyFill="1" applyBorder="1" applyAlignment="1">
      <alignment horizontal="center" vertical="center"/>
    </xf>
    <xf numFmtId="0" fontId="30" fillId="0" borderId="24" xfId="52" applyFont="1" applyFill="1" applyBorder="1" applyAlignment="1">
      <alignment horizontal="center" vertical="center" wrapText="1"/>
    </xf>
    <xf numFmtId="0" fontId="11" fillId="0" borderId="41" xfId="52" applyFont="1" applyFill="1" applyBorder="1" applyAlignment="1">
      <alignment horizontal="center" vertical="center"/>
    </xf>
    <xf numFmtId="0" fontId="31" fillId="0" borderId="41" xfId="52" applyFont="1" applyFill="1" applyBorder="1" applyAlignment="1">
      <alignment horizontal="center" vertical="center"/>
    </xf>
    <xf numFmtId="0" fontId="30" fillId="0" borderId="37" xfId="52" applyFont="1" applyFill="1" applyBorder="1" applyAlignment="1">
      <alignment horizontal="left" vertical="center"/>
    </xf>
    <xf numFmtId="0" fontId="30" fillId="0" borderId="37" xfId="52" applyFont="1" applyFill="1" applyBorder="1" applyAlignment="1">
      <alignment horizontal="right" vertical="center"/>
    </xf>
    <xf numFmtId="0" fontId="30" fillId="0" borderId="42" xfId="52" applyFont="1" applyFill="1" applyBorder="1" applyAlignment="1">
      <alignment horizontal="center" vertical="center"/>
    </xf>
    <xf numFmtId="0" fontId="32" fillId="0" borderId="38" xfId="52" applyFont="1" applyFill="1" applyBorder="1" applyAlignment="1">
      <alignment horizontal="left" vertical="center"/>
    </xf>
    <xf numFmtId="0" fontId="30" fillId="0" borderId="39" xfId="52" applyFont="1" applyFill="1" applyBorder="1" applyAlignment="1">
      <alignment horizontal="center" vertical="center"/>
    </xf>
    <xf numFmtId="0" fontId="42" fillId="0" borderId="0" xfId="53" applyFont="1" applyFill="1" applyAlignment="1">
      <alignment horizontal="center"/>
    </xf>
    <xf numFmtId="0" fontId="37" fillId="0" borderId="2" xfId="0" applyFont="1" applyFill="1" applyBorder="1" applyAlignment="1">
      <alignment horizontal="left"/>
    </xf>
    <xf numFmtId="0" fontId="35" fillId="3" borderId="2" xfId="0" applyFont="1" applyFill="1" applyBorder="1" applyAlignment="1">
      <alignment horizontal="center"/>
    </xf>
    <xf numFmtId="0" fontId="39" fillId="0" borderId="2" xfId="0" applyNumberFormat="1" applyFont="1" applyFill="1" applyBorder="1" applyAlignment="1">
      <alignment horizontal="center" vertical="center"/>
    </xf>
    <xf numFmtId="0" fontId="42" fillId="0" borderId="0" xfId="53" applyFont="1" applyFill="1" applyAlignment="1"/>
    <xf numFmtId="0" fontId="30" fillId="0" borderId="0" xfId="53" applyFont="1" applyFill="1" applyAlignment="1"/>
    <xf numFmtId="0" fontId="29" fillId="0" borderId="0" xfId="53" applyFont="1" applyFill="1" applyAlignment="1"/>
    <xf numFmtId="14" fontId="29" fillId="0" borderId="0" xfId="53" applyNumberFormat="1" applyFont="1" applyFill="1" applyAlignment="1"/>
    <xf numFmtId="58" fontId="42" fillId="0" borderId="0" xfId="53" applyNumberFormat="1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179" fontId="34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49" fontId="23" fillId="0" borderId="43" xfId="53" applyNumberFormat="1" applyFont="1" applyFill="1" applyBorder="1" applyAlignment="1">
      <alignment horizontal="center"/>
    </xf>
    <xf numFmtId="49" fontId="42" fillId="0" borderId="43" xfId="54" applyNumberFormat="1" applyFont="1" applyFill="1" applyBorder="1" applyAlignment="1">
      <alignment horizontal="center" vertical="center"/>
    </xf>
    <xf numFmtId="0" fontId="11" fillId="0" borderId="0" xfId="52" applyFont="1" applyAlignment="1">
      <alignment horizontal="left" vertical="center"/>
    </xf>
    <xf numFmtId="0" fontId="31" fillId="0" borderId="44" xfId="52" applyFont="1" applyBorder="1" applyAlignment="1">
      <alignment horizontal="left" vertical="center"/>
    </xf>
    <xf numFmtId="0" fontId="26" fillId="0" borderId="45" xfId="52" applyFont="1" applyBorder="1" applyAlignment="1">
      <alignment horizontal="center" vertical="center"/>
    </xf>
    <xf numFmtId="0" fontId="31" fillId="0" borderId="45" xfId="52" applyFont="1" applyBorder="1" applyAlignment="1">
      <alignment horizontal="center" vertical="center"/>
    </xf>
    <xf numFmtId="0" fontId="32" fillId="0" borderId="45" xfId="52" applyFont="1" applyBorder="1" applyAlignment="1">
      <alignment horizontal="left" vertical="center"/>
    </xf>
    <xf numFmtId="0" fontId="32" fillId="0" borderId="22" xfId="52" applyFont="1" applyBorder="1" applyAlignment="1">
      <alignment horizontal="center" vertical="center"/>
    </xf>
    <xf numFmtId="0" fontId="32" fillId="0" borderId="23" xfId="52" applyFont="1" applyBorder="1" applyAlignment="1">
      <alignment horizontal="center" vertical="center"/>
    </xf>
    <xf numFmtId="0" fontId="32" fillId="0" borderId="38" xfId="52" applyFont="1" applyBorder="1" applyAlignment="1">
      <alignment horizontal="center" vertical="center"/>
    </xf>
    <xf numFmtId="0" fontId="31" fillId="0" borderId="22" xfId="52" applyFont="1" applyBorder="1" applyAlignment="1">
      <alignment horizontal="center" vertical="center"/>
    </xf>
    <xf numFmtId="0" fontId="31" fillId="0" borderId="23" xfId="52" applyFont="1" applyBorder="1" applyAlignment="1">
      <alignment horizontal="center" vertical="center"/>
    </xf>
    <xf numFmtId="0" fontId="31" fillId="0" borderId="38" xfId="52" applyFont="1" applyBorder="1" applyAlignment="1">
      <alignment horizontal="center" vertical="center"/>
    </xf>
    <xf numFmtId="0" fontId="32" fillId="0" borderId="25" xfId="52" applyFont="1" applyBorder="1" applyAlignment="1">
      <alignment horizontal="left" vertical="center"/>
    </xf>
    <xf numFmtId="0" fontId="32" fillId="0" borderId="18" xfId="52" applyFont="1" applyBorder="1" applyAlignment="1">
      <alignment horizontal="left" vertical="center"/>
    </xf>
    <xf numFmtId="14" fontId="26" fillId="0" borderId="18" xfId="52" applyNumberFormat="1" applyFont="1" applyBorder="1" applyAlignment="1">
      <alignment horizontal="center" vertical="center"/>
    </xf>
    <xf numFmtId="14" fontId="26" fillId="0" borderId="24" xfId="52" applyNumberFormat="1" applyFont="1" applyBorder="1" applyAlignment="1">
      <alignment horizontal="center" vertical="center"/>
    </xf>
    <xf numFmtId="0" fontId="32" fillId="0" borderId="25" xfId="52" applyFont="1" applyBorder="1" applyAlignment="1">
      <alignment vertical="center"/>
    </xf>
    <xf numFmtId="49" fontId="26" fillId="0" borderId="18" xfId="52" applyNumberFormat="1" applyFont="1" applyBorder="1" applyAlignment="1">
      <alignment horizontal="center" vertical="center"/>
    </xf>
    <xf numFmtId="0" fontId="26" fillId="0" borderId="24" xfId="52" applyFont="1" applyBorder="1" applyAlignment="1">
      <alignment horizontal="center" vertical="center"/>
    </xf>
    <xf numFmtId="0" fontId="32" fillId="0" borderId="18" xfId="52" applyFont="1" applyBorder="1" applyAlignment="1">
      <alignment vertical="center"/>
    </xf>
    <xf numFmtId="0" fontId="26" fillId="0" borderId="46" xfId="52" applyFont="1" applyBorder="1" applyAlignment="1">
      <alignment horizontal="center" vertical="center"/>
    </xf>
    <xf numFmtId="0" fontId="26" fillId="0" borderId="47" xfId="52" applyFont="1" applyBorder="1" applyAlignment="1">
      <alignment horizontal="center" vertical="center"/>
    </xf>
    <xf numFmtId="0" fontId="11" fillId="0" borderId="18" xfId="52" applyFont="1" applyBorder="1" applyAlignment="1">
      <alignment vertical="center"/>
    </xf>
    <xf numFmtId="0" fontId="45" fillId="0" borderId="26" xfId="52" applyFont="1" applyBorder="1" applyAlignment="1">
      <alignment vertical="center"/>
    </xf>
    <xf numFmtId="0" fontId="26" fillId="0" borderId="48" xfId="52" applyFont="1" applyBorder="1" applyAlignment="1">
      <alignment horizontal="center" vertical="center" wrapText="1"/>
    </xf>
    <xf numFmtId="0" fontId="26" fillId="0" borderId="42" xfId="52" applyFont="1" applyBorder="1" applyAlignment="1">
      <alignment horizontal="center" vertical="center" wrapText="1"/>
    </xf>
    <xf numFmtId="0" fontId="32" fillId="0" borderId="26" xfId="52" applyFont="1" applyBorder="1" applyAlignment="1">
      <alignment horizontal="left" vertical="center"/>
    </xf>
    <xf numFmtId="0" fontId="32" fillId="0" borderId="27" xfId="52" applyFont="1" applyBorder="1" applyAlignment="1">
      <alignment horizontal="left" vertical="center"/>
    </xf>
    <xf numFmtId="14" fontId="26" fillId="0" borderId="27" xfId="52" applyNumberFormat="1" applyFont="1" applyBorder="1" applyAlignment="1">
      <alignment horizontal="center" vertical="center"/>
    </xf>
    <xf numFmtId="14" fontId="26" fillId="0" borderId="39" xfId="52" applyNumberFormat="1" applyFont="1" applyBorder="1" applyAlignment="1">
      <alignment horizontal="center" vertical="center"/>
    </xf>
    <xf numFmtId="0" fontId="31" fillId="0" borderId="0" xfId="52" applyFont="1" applyBorder="1" applyAlignment="1">
      <alignment horizontal="left" vertical="center"/>
    </xf>
    <xf numFmtId="0" fontId="32" fillId="0" borderId="22" xfId="52" applyFont="1" applyBorder="1" applyAlignment="1">
      <alignment vertical="center"/>
    </xf>
    <xf numFmtId="0" fontId="11" fillId="0" borderId="23" xfId="52" applyFont="1" applyBorder="1" applyAlignment="1">
      <alignment horizontal="left" vertical="center"/>
    </xf>
    <xf numFmtId="0" fontId="26" fillId="0" borderId="23" xfId="52" applyFont="1" applyBorder="1" applyAlignment="1">
      <alignment horizontal="left" vertical="center"/>
    </xf>
    <xf numFmtId="0" fontId="11" fillId="0" borderId="23" xfId="52" applyFont="1" applyBorder="1" applyAlignment="1">
      <alignment vertical="center"/>
    </xf>
    <xf numFmtId="0" fontId="32" fillId="0" borderId="23" xfId="52" applyFont="1" applyBorder="1" applyAlignment="1">
      <alignment vertical="center"/>
    </xf>
    <xf numFmtId="0" fontId="11" fillId="0" borderId="18" xfId="52" applyFont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30" fillId="0" borderId="34" xfId="52" applyFont="1" applyBorder="1" applyAlignment="1">
      <alignment horizontal="left" vertical="center" wrapText="1"/>
    </xf>
    <xf numFmtId="0" fontId="30" fillId="0" borderId="29" xfId="52" applyFont="1" applyBorder="1" applyAlignment="1">
      <alignment horizontal="left" vertical="center" wrapText="1"/>
    </xf>
    <xf numFmtId="0" fontId="30" fillId="0" borderId="49" xfId="52" applyFont="1" applyBorder="1" applyAlignment="1">
      <alignment horizontal="left" vertical="center" wrapText="1"/>
    </xf>
    <xf numFmtId="0" fontId="30" fillId="0" borderId="32" xfId="52" applyFont="1" applyBorder="1" applyAlignment="1">
      <alignment horizontal="left" vertical="center"/>
    </xf>
    <xf numFmtId="0" fontId="30" fillId="0" borderId="31" xfId="52" applyFont="1" applyBorder="1" applyAlignment="1">
      <alignment horizontal="left" vertical="center"/>
    </xf>
    <xf numFmtId="0" fontId="30" fillId="0" borderId="37" xfId="52" applyFont="1" applyBorder="1" applyAlignment="1">
      <alignment horizontal="left" vertical="center"/>
    </xf>
    <xf numFmtId="0" fontId="30" fillId="0" borderId="30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30" fillId="0" borderId="22" xfId="52" applyFont="1" applyBorder="1" applyAlignment="1">
      <alignment horizontal="left" vertical="center" wrapText="1"/>
    </xf>
    <xf numFmtId="0" fontId="30" fillId="0" borderId="23" xfId="52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2" fillId="0" borderId="25" xfId="52" applyFont="1" applyFill="1" applyBorder="1" applyAlignment="1">
      <alignment horizontal="left" vertical="center"/>
    </xf>
    <xf numFmtId="0" fontId="32" fillId="0" borderId="26" xfId="52" applyFont="1" applyBorder="1" applyAlignment="1">
      <alignment horizontal="center" vertical="center"/>
    </xf>
    <xf numFmtId="0" fontId="32" fillId="0" borderId="27" xfId="52" applyFont="1" applyBorder="1" applyAlignment="1">
      <alignment horizontal="center" vertical="center"/>
    </xf>
    <xf numFmtId="0" fontId="32" fillId="0" borderId="25" xfId="52" applyFont="1" applyBorder="1" applyAlignment="1">
      <alignment horizontal="center" vertical="center"/>
    </xf>
    <xf numFmtId="0" fontId="32" fillId="0" borderId="18" xfId="52" applyFont="1" applyBorder="1" applyAlignment="1">
      <alignment horizontal="center" vertical="center"/>
    </xf>
    <xf numFmtId="0" fontId="44" fillId="0" borderId="18" xfId="52" applyFont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51" xfId="52" applyFont="1" applyFill="1" applyBorder="1" applyAlignment="1">
      <alignment horizontal="left" vertical="center"/>
    </xf>
    <xf numFmtId="0" fontId="31" fillId="0" borderId="0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32" fillId="0" borderId="32" xfId="52" applyFont="1" applyBorder="1" applyAlignment="1">
      <alignment horizontal="left" vertical="center"/>
    </xf>
    <xf numFmtId="0" fontId="32" fillId="0" borderId="31" xfId="52" applyFont="1" applyBorder="1" applyAlignment="1">
      <alignment horizontal="left" vertical="center"/>
    </xf>
    <xf numFmtId="0" fontId="31" fillId="0" borderId="52" xfId="52" applyFont="1" applyBorder="1" applyAlignment="1">
      <alignment vertical="center"/>
    </xf>
    <xf numFmtId="0" fontId="26" fillId="0" borderId="53" xfId="52" applyFont="1" applyBorder="1" applyAlignment="1">
      <alignment horizontal="center" vertical="center"/>
    </xf>
    <xf numFmtId="0" fontId="31" fillId="0" borderId="53" xfId="52" applyFont="1" applyBorder="1" applyAlignment="1">
      <alignment vertical="center"/>
    </xf>
    <xf numFmtId="58" fontId="11" fillId="0" borderId="53" xfId="52" applyNumberFormat="1" applyFont="1" applyBorder="1" applyAlignment="1">
      <alignment vertical="center"/>
    </xf>
    <xf numFmtId="0" fontId="31" fillId="0" borderId="53" xfId="52" applyFont="1" applyBorder="1" applyAlignment="1">
      <alignment horizontal="center" vertical="center"/>
    </xf>
    <xf numFmtId="0" fontId="31" fillId="0" borderId="54" xfId="52" applyFont="1" applyFill="1" applyBorder="1" applyAlignment="1">
      <alignment horizontal="left" vertical="center"/>
    </xf>
    <xf numFmtId="0" fontId="31" fillId="0" borderId="53" xfId="52" applyFont="1" applyFill="1" applyBorder="1" applyAlignment="1">
      <alignment horizontal="left" vertical="center"/>
    </xf>
    <xf numFmtId="0" fontId="31" fillId="0" borderId="55" xfId="52" applyFont="1" applyFill="1" applyBorder="1" applyAlignment="1">
      <alignment horizontal="center" vertical="center"/>
    </xf>
    <xf numFmtId="0" fontId="31" fillId="0" borderId="56" xfId="52" applyFont="1" applyFill="1" applyBorder="1" applyAlignment="1">
      <alignment horizontal="center" vertical="center"/>
    </xf>
    <xf numFmtId="0" fontId="31" fillId="0" borderId="26" xfId="52" applyFont="1" applyFill="1" applyBorder="1" applyAlignment="1">
      <alignment horizontal="center" vertical="center"/>
    </xf>
    <xf numFmtId="0" fontId="31" fillId="0" borderId="27" xfId="52" applyFont="1" applyFill="1" applyBorder="1" applyAlignment="1">
      <alignment horizontal="center" vertical="center"/>
    </xf>
    <xf numFmtId="0" fontId="11" fillId="0" borderId="45" xfId="52" applyFont="1" applyBorder="1" applyAlignment="1">
      <alignment horizontal="center" vertical="center"/>
    </xf>
    <xf numFmtId="0" fontId="11" fillId="0" borderId="57" xfId="52" applyFont="1" applyBorder="1" applyAlignment="1">
      <alignment horizontal="center" vertical="center"/>
    </xf>
    <xf numFmtId="0" fontId="26" fillId="0" borderId="39" xfId="52" applyFont="1" applyBorder="1" applyAlignment="1">
      <alignment horizontal="left" vertical="center"/>
    </xf>
    <xf numFmtId="0" fontId="26" fillId="0" borderId="38" xfId="52" applyFont="1" applyBorder="1" applyAlignment="1">
      <alignment horizontal="left" vertical="center"/>
    </xf>
    <xf numFmtId="0" fontId="32" fillId="0" borderId="39" xfId="52" applyFont="1" applyBorder="1" applyAlignment="1">
      <alignment horizontal="left" vertical="center"/>
    </xf>
    <xf numFmtId="0" fontId="44" fillId="0" borderId="23" xfId="52" applyFont="1" applyBorder="1" applyAlignment="1">
      <alignment horizontal="left" vertical="center"/>
    </xf>
    <xf numFmtId="0" fontId="44" fillId="0" borderId="38" xfId="52" applyFont="1" applyBorder="1" applyAlignment="1">
      <alignment horizontal="left" vertical="center"/>
    </xf>
    <xf numFmtId="0" fontId="44" fillId="0" borderId="30" xfId="52" applyFont="1" applyBorder="1" applyAlignment="1">
      <alignment horizontal="left" vertical="center"/>
    </xf>
    <xf numFmtId="0" fontId="44" fillId="0" borderId="31" xfId="52" applyFont="1" applyBorder="1" applyAlignment="1">
      <alignment horizontal="left" vertical="center"/>
    </xf>
    <xf numFmtId="0" fontId="44" fillId="0" borderId="41" xfId="52" applyFont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32" fillId="0" borderId="39" xfId="52" applyFont="1" applyBorder="1" applyAlignment="1">
      <alignment horizontal="center" vertical="center"/>
    </xf>
    <xf numFmtId="0" fontId="44" fillId="0" borderId="24" xfId="52" applyFont="1" applyBorder="1" applyAlignment="1">
      <alignment horizontal="left" vertical="center"/>
    </xf>
    <xf numFmtId="0" fontId="32" fillId="0" borderId="42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32" fillId="0" borderId="41" xfId="52" applyFont="1" applyBorder="1" applyAlignment="1">
      <alignment horizontal="left" vertical="center"/>
    </xf>
    <xf numFmtId="0" fontId="26" fillId="0" borderId="58" xfId="52" applyFont="1" applyBorder="1" applyAlignment="1">
      <alignment horizontal="center" vertical="center"/>
    </xf>
    <xf numFmtId="0" fontId="31" fillId="0" borderId="59" xfId="52" applyFont="1" applyFill="1" applyBorder="1" applyAlignment="1">
      <alignment horizontal="left" vertical="center"/>
    </xf>
    <xf numFmtId="0" fontId="31" fillId="0" borderId="60" xfId="52" applyFont="1" applyFill="1" applyBorder="1" applyAlignment="1">
      <alignment horizontal="center" vertical="center"/>
    </xf>
    <xf numFmtId="0" fontId="31" fillId="0" borderId="39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left"/>
    </xf>
    <xf numFmtId="0" fontId="38" fillId="0" borderId="0" xfId="0" applyFont="1" applyFill="1" applyBorder="1" applyAlignment="1">
      <alignment horizontal="center" vertical="center"/>
    </xf>
    <xf numFmtId="0" fontId="38" fillId="0" borderId="0" xfId="0" applyNumberFormat="1" applyFont="1" applyFill="1" applyBorder="1" applyAlignment="1">
      <alignment horizontal="center" vertical="center"/>
    </xf>
    <xf numFmtId="0" fontId="41" fillId="0" borderId="0" xfId="5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1" xfId="0" applyFont="1" applyFill="1" applyBorder="1" applyAlignment="1">
      <alignment horizontal="left" vertical="center"/>
    </xf>
    <xf numFmtId="0" fontId="0" fillId="0" borderId="62" xfId="0" applyFont="1" applyFill="1" applyBorder="1" applyAlignment="1">
      <alignment horizontal="left" vertical="center"/>
    </xf>
    <xf numFmtId="0" fontId="33" fillId="0" borderId="8" xfId="0" applyFont="1" applyFill="1" applyBorder="1" applyAlignment="1">
      <alignment horizontal="center" vertical="center"/>
    </xf>
    <xf numFmtId="0" fontId="33" fillId="0" borderId="63" xfId="0" applyFont="1" applyFill="1" applyBorder="1" applyAlignment="1">
      <alignment horizontal="center" vertical="center"/>
    </xf>
    <xf numFmtId="0" fontId="34" fillId="0" borderId="18" xfId="0" applyNumberFormat="1" applyFont="1" applyFill="1" applyBorder="1" applyAlignment="1">
      <alignment horizontal="center" vertical="center"/>
    </xf>
    <xf numFmtId="0" fontId="23" fillId="0" borderId="18" xfId="53" applyFont="1" applyFill="1" applyBorder="1" applyAlignment="1"/>
    <xf numFmtId="0" fontId="34" fillId="0" borderId="64" xfId="0" applyNumberFormat="1" applyFont="1" applyFill="1" applyBorder="1" applyAlignment="1">
      <alignment horizontal="center" vertical="center"/>
    </xf>
    <xf numFmtId="49" fontId="42" fillId="0" borderId="64" xfId="54" applyNumberFormat="1" applyFont="1" applyFill="1" applyBorder="1" applyAlignment="1">
      <alignment horizontal="center" vertical="center"/>
    </xf>
    <xf numFmtId="49" fontId="42" fillId="0" borderId="65" xfId="54" applyNumberFormat="1" applyFont="1" applyFill="1" applyBorder="1" applyAlignment="1">
      <alignment horizontal="center" vertical="center"/>
    </xf>
    <xf numFmtId="180" fontId="23" fillId="0" borderId="0" xfId="53" applyNumberFormat="1" applyFont="1" applyFill="1" applyAlignment="1">
      <alignment horizontal="center"/>
    </xf>
    <xf numFmtId="0" fontId="11" fillId="0" borderId="0" xfId="52" applyFont="1" applyBorder="1" applyAlignment="1">
      <alignment horizontal="left" vertical="center"/>
    </xf>
    <xf numFmtId="0" fontId="46" fillId="0" borderId="21" xfId="52" applyFont="1" applyBorder="1" applyAlignment="1">
      <alignment horizontal="center" vertical="top"/>
    </xf>
    <xf numFmtId="0" fontId="32" fillId="0" borderId="66" xfId="52" applyFont="1" applyBorder="1" applyAlignment="1">
      <alignment horizontal="left" vertical="center"/>
    </xf>
    <xf numFmtId="0" fontId="32" fillId="0" borderId="21" xfId="52" applyFont="1" applyBorder="1" applyAlignment="1">
      <alignment horizontal="left" vertical="center"/>
    </xf>
    <xf numFmtId="0" fontId="32" fillId="0" borderId="33" xfId="52" applyFont="1" applyBorder="1" applyAlignment="1">
      <alignment horizontal="left" vertical="center"/>
    </xf>
    <xf numFmtId="0" fontId="31" fillId="0" borderId="54" xfId="52" applyFont="1" applyBorder="1" applyAlignment="1">
      <alignment horizontal="left" vertical="center"/>
    </xf>
    <xf numFmtId="0" fontId="31" fillId="0" borderId="53" xfId="52" applyFont="1" applyBorder="1" applyAlignment="1">
      <alignment horizontal="left" vertical="center"/>
    </xf>
    <xf numFmtId="0" fontId="32" fillId="0" borderId="55" xfId="52" applyFont="1" applyBorder="1" applyAlignment="1">
      <alignment vertical="center"/>
    </xf>
    <xf numFmtId="0" fontId="11" fillId="0" borderId="56" xfId="52" applyFont="1" applyBorder="1" applyAlignment="1">
      <alignment horizontal="left" vertical="center"/>
    </xf>
    <xf numFmtId="0" fontId="26" fillId="0" borderId="56" xfId="52" applyFont="1" applyBorder="1" applyAlignment="1">
      <alignment horizontal="left" vertical="center"/>
    </xf>
    <xf numFmtId="0" fontId="11" fillId="0" borderId="56" xfId="52" applyFont="1" applyBorder="1" applyAlignment="1">
      <alignment vertical="center"/>
    </xf>
    <xf numFmtId="0" fontId="32" fillId="0" borderId="56" xfId="52" applyFont="1" applyBorder="1" applyAlignment="1">
      <alignment vertical="center"/>
    </xf>
    <xf numFmtId="0" fontId="32" fillId="0" borderId="55" xfId="52" applyFont="1" applyBorder="1" applyAlignment="1">
      <alignment horizontal="center" vertical="center"/>
    </xf>
    <xf numFmtId="0" fontId="26" fillId="0" borderId="56" xfId="52" applyFont="1" applyBorder="1" applyAlignment="1">
      <alignment horizontal="center" vertical="center"/>
    </xf>
    <xf numFmtId="0" fontId="32" fillId="0" borderId="56" xfId="52" applyFont="1" applyBorder="1" applyAlignment="1">
      <alignment horizontal="center" vertical="center"/>
    </xf>
    <xf numFmtId="0" fontId="11" fillId="0" borderId="56" xfId="52" applyFont="1" applyBorder="1" applyAlignment="1">
      <alignment horizontal="center" vertical="center"/>
    </xf>
    <xf numFmtId="0" fontId="26" fillId="0" borderId="18" xfId="52" applyFont="1" applyBorder="1" applyAlignment="1">
      <alignment horizontal="center" vertical="center"/>
    </xf>
    <xf numFmtId="0" fontId="11" fillId="0" borderId="18" xfId="52" applyFont="1" applyBorder="1" applyAlignment="1">
      <alignment horizontal="center" vertical="center"/>
    </xf>
    <xf numFmtId="0" fontId="32" fillId="0" borderId="50" xfId="52" applyFont="1" applyBorder="1" applyAlignment="1">
      <alignment horizontal="left" vertical="center" wrapText="1"/>
    </xf>
    <xf numFmtId="0" fontId="32" fillId="0" borderId="51" xfId="52" applyFont="1" applyBorder="1" applyAlignment="1">
      <alignment horizontal="left" vertical="center" wrapText="1"/>
    </xf>
    <xf numFmtId="0" fontId="32" fillId="0" borderId="67" xfId="52" applyFont="1" applyBorder="1" applyAlignment="1">
      <alignment horizontal="left" vertical="center"/>
    </xf>
    <xf numFmtId="0" fontId="32" fillId="0" borderId="68" xfId="52" applyFont="1" applyBorder="1" applyAlignment="1">
      <alignment horizontal="left" vertical="center"/>
    </xf>
    <xf numFmtId="0" fontId="47" fillId="0" borderId="69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center"/>
    </xf>
    <xf numFmtId="9" fontId="26" fillId="0" borderId="2" xfId="52" applyNumberFormat="1" applyFont="1" applyBorder="1" applyAlignment="1">
      <alignment horizontal="center" vertical="center"/>
    </xf>
    <xf numFmtId="0" fontId="26" fillId="0" borderId="55" xfId="52" applyFont="1" applyBorder="1" applyAlignment="1">
      <alignment horizontal="left" vertical="center"/>
    </xf>
    <xf numFmtId="9" fontId="26" fillId="0" borderId="56" xfId="52" applyNumberFormat="1" applyFont="1" applyBorder="1" applyAlignment="1">
      <alignment horizontal="center" vertical="center"/>
    </xf>
    <xf numFmtId="0" fontId="26" fillId="0" borderId="25" xfId="52" applyFont="1" applyBorder="1" applyAlignment="1">
      <alignment horizontal="left" vertical="center"/>
    </xf>
    <xf numFmtId="9" fontId="26" fillId="0" borderId="18" xfId="52" applyNumberFormat="1" applyFont="1" applyBorder="1" applyAlignment="1">
      <alignment horizontal="center" vertical="center"/>
    </xf>
    <xf numFmtId="0" fontId="31" fillId="0" borderId="54" xfId="0" applyFont="1" applyBorder="1" applyAlignment="1">
      <alignment horizontal="left" vertical="center"/>
    </xf>
    <xf numFmtId="0" fontId="31" fillId="0" borderId="53" xfId="0" applyFont="1" applyBorder="1" applyAlignment="1">
      <alignment horizontal="left" vertical="center"/>
    </xf>
    <xf numFmtId="9" fontId="26" fillId="0" borderId="34" xfId="52" applyNumberFormat="1" applyFont="1" applyBorder="1" applyAlignment="1">
      <alignment horizontal="left" vertical="center"/>
    </xf>
    <xf numFmtId="9" fontId="26" fillId="0" borderId="29" xfId="52" applyNumberFormat="1" applyFont="1" applyBorder="1" applyAlignment="1">
      <alignment horizontal="left" vertical="center"/>
    </xf>
    <xf numFmtId="9" fontId="26" fillId="0" borderId="50" xfId="52" applyNumberFormat="1" applyFont="1" applyBorder="1" applyAlignment="1">
      <alignment horizontal="left" vertical="center"/>
    </xf>
    <xf numFmtId="9" fontId="26" fillId="0" borderId="51" xfId="52" applyNumberFormat="1" applyFont="1" applyBorder="1" applyAlignment="1">
      <alignment horizontal="left" vertical="center"/>
    </xf>
    <xf numFmtId="0" fontId="44" fillId="0" borderId="55" xfId="52" applyFont="1" applyFill="1" applyBorder="1" applyAlignment="1">
      <alignment horizontal="left" vertical="center"/>
    </xf>
    <xf numFmtId="0" fontId="44" fillId="0" borderId="56" xfId="52" applyFont="1" applyFill="1" applyBorder="1" applyAlignment="1">
      <alignment horizontal="left" vertical="center"/>
    </xf>
    <xf numFmtId="0" fontId="44" fillId="0" borderId="48" xfId="52" applyFont="1" applyFill="1" applyBorder="1" applyAlignment="1">
      <alignment horizontal="left" vertical="center"/>
    </xf>
    <xf numFmtId="0" fontId="44" fillId="0" borderId="51" xfId="52" applyFont="1" applyFill="1" applyBorder="1" applyAlignment="1">
      <alignment horizontal="left" vertical="center"/>
    </xf>
    <xf numFmtId="0" fontId="31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31" fillId="0" borderId="44" xfId="52" applyFont="1" applyBorder="1" applyAlignment="1">
      <alignment vertical="center"/>
    </xf>
    <xf numFmtId="0" fontId="49" fillId="0" borderId="53" xfId="52" applyFont="1" applyBorder="1" applyAlignment="1">
      <alignment horizontal="center" vertical="center"/>
    </xf>
    <xf numFmtId="0" fontId="31" fillId="0" borderId="45" xfId="52" applyFont="1" applyBorder="1" applyAlignment="1">
      <alignment vertical="center"/>
    </xf>
    <xf numFmtId="0" fontId="26" fillId="0" borderId="70" xfId="52" applyFont="1" applyBorder="1" applyAlignment="1">
      <alignment vertical="center"/>
    </xf>
    <xf numFmtId="0" fontId="31" fillId="0" borderId="70" xfId="52" applyFont="1" applyBorder="1" applyAlignment="1">
      <alignment vertical="center"/>
    </xf>
    <xf numFmtId="58" fontId="11" fillId="0" borderId="45" xfId="52" applyNumberFormat="1" applyFont="1" applyBorder="1" applyAlignment="1">
      <alignment vertical="center"/>
    </xf>
    <xf numFmtId="0" fontId="31" fillId="0" borderId="33" xfId="52" applyFont="1" applyBorder="1" applyAlignment="1">
      <alignment horizontal="center" vertical="center"/>
    </xf>
    <xf numFmtId="0" fontId="26" fillId="0" borderId="71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32" fillId="0" borderId="72" xfId="52" applyFont="1" applyBorder="1" applyAlignment="1">
      <alignment horizontal="left" vertical="center"/>
    </xf>
    <xf numFmtId="0" fontId="31" fillId="0" borderId="59" xfId="52" applyFont="1" applyBorder="1" applyAlignment="1">
      <alignment horizontal="left" vertical="center"/>
    </xf>
    <xf numFmtId="0" fontId="26" fillId="0" borderId="60" xfId="52" applyFont="1" applyBorder="1" applyAlignment="1">
      <alignment horizontal="left" vertical="center"/>
    </xf>
    <xf numFmtId="0" fontId="32" fillId="0" borderId="0" xfId="52" applyFont="1" applyBorder="1" applyAlignment="1">
      <alignment vertical="center"/>
    </xf>
    <xf numFmtId="0" fontId="32" fillId="0" borderId="42" xfId="52" applyFont="1" applyBorder="1" applyAlignment="1">
      <alignment horizontal="left" vertical="center" wrapText="1"/>
    </xf>
    <xf numFmtId="0" fontId="32" fillId="0" borderId="60" xfId="52" applyFont="1" applyBorder="1" applyAlignment="1">
      <alignment horizontal="left" vertical="center"/>
    </xf>
    <xf numFmtId="0" fontId="32" fillId="0" borderId="2" xfId="52" applyFont="1" applyBorder="1" applyAlignment="1">
      <alignment horizontal="center" vertical="center"/>
    </xf>
    <xf numFmtId="0" fontId="50" fillId="0" borderId="41" xfId="52" applyFont="1" applyBorder="1" applyAlignment="1">
      <alignment horizontal="left" vertical="center"/>
    </xf>
    <xf numFmtId="0" fontId="30" fillId="0" borderId="41" xfId="52" applyFont="1" applyBorder="1" applyAlignment="1">
      <alignment horizontal="left" vertical="center"/>
    </xf>
    <xf numFmtId="0" fontId="30" fillId="0" borderId="24" xfId="52" applyFont="1" applyBorder="1" applyAlignment="1">
      <alignment horizontal="left" vertical="center"/>
    </xf>
    <xf numFmtId="0" fontId="31" fillId="0" borderId="59" xfId="0" applyFont="1" applyBorder="1" applyAlignment="1">
      <alignment horizontal="left" vertical="center"/>
    </xf>
    <xf numFmtId="9" fontId="26" fillId="0" borderId="40" xfId="52" applyNumberFormat="1" applyFont="1" applyBorder="1" applyAlignment="1">
      <alignment horizontal="left" vertical="center"/>
    </xf>
    <xf numFmtId="9" fontId="26" fillId="0" borderId="42" xfId="52" applyNumberFormat="1" applyFont="1" applyBorder="1" applyAlignment="1">
      <alignment horizontal="left" vertical="center"/>
    </xf>
    <xf numFmtId="0" fontId="44" fillId="0" borderId="60" xfId="52" applyFont="1" applyFill="1" applyBorder="1" applyAlignment="1">
      <alignment horizontal="left" vertical="center"/>
    </xf>
    <xf numFmtId="0" fontId="44" fillId="0" borderId="42" xfId="52" applyFont="1" applyFill="1" applyBorder="1" applyAlignment="1">
      <alignment horizontal="left" vertical="center"/>
    </xf>
    <xf numFmtId="0" fontId="26" fillId="0" borderId="73" xfId="52" applyFont="1" applyFill="1" applyBorder="1" applyAlignment="1">
      <alignment horizontal="left" vertical="center"/>
    </xf>
    <xf numFmtId="0" fontId="31" fillId="0" borderId="74" xfId="52" applyFont="1" applyBorder="1" applyAlignment="1">
      <alignment horizontal="center" vertical="center"/>
    </xf>
    <xf numFmtId="0" fontId="26" fillId="0" borderId="70" xfId="52" applyFont="1" applyBorder="1" applyAlignment="1">
      <alignment horizontal="center" vertical="center"/>
    </xf>
    <xf numFmtId="0" fontId="26" fillId="0" borderId="72" xfId="52" applyFont="1" applyBorder="1" applyAlignment="1">
      <alignment horizontal="center" vertical="center"/>
    </xf>
    <xf numFmtId="0" fontId="26" fillId="0" borderId="72" xfId="52" applyFont="1" applyFill="1" applyBorder="1" applyAlignment="1">
      <alignment horizontal="left" vertical="center"/>
    </xf>
    <xf numFmtId="0" fontId="51" fillId="0" borderId="75" xfId="0" applyFont="1" applyBorder="1" applyAlignment="1">
      <alignment horizontal="center" vertical="center" wrapText="1"/>
    </xf>
    <xf numFmtId="0" fontId="51" fillId="0" borderId="76" xfId="0" applyFont="1" applyBorder="1" applyAlignment="1">
      <alignment horizontal="center" vertical="center" wrapText="1"/>
    </xf>
    <xf numFmtId="0" fontId="52" fillId="0" borderId="77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center" vertical="center"/>
    </xf>
    <xf numFmtId="0" fontId="52" fillId="5" borderId="7" xfId="0" applyFont="1" applyFill="1" applyBorder="1" applyAlignment="1">
      <alignment horizontal="center" vertical="center"/>
    </xf>
    <xf numFmtId="0" fontId="52" fillId="5" borderId="2" xfId="0" applyFont="1" applyFill="1" applyBorder="1"/>
    <xf numFmtId="0" fontId="0" fillId="0" borderId="77" xfId="0" applyBorder="1"/>
    <xf numFmtId="0" fontId="0" fillId="5" borderId="2" xfId="0" applyFill="1" applyBorder="1"/>
    <xf numFmtId="0" fontId="0" fillId="0" borderId="78" xfId="0" applyBorder="1"/>
    <xf numFmtId="0" fontId="0" fillId="0" borderId="79" xfId="0" applyBorder="1"/>
    <xf numFmtId="0" fontId="0" fillId="5" borderId="79" xfId="0" applyFill="1" applyBorder="1"/>
    <xf numFmtId="0" fontId="0" fillId="6" borderId="0" xfId="0" applyFill="1"/>
    <xf numFmtId="0" fontId="51" fillId="0" borderId="80" xfId="0" applyFont="1" applyBorder="1" applyAlignment="1">
      <alignment horizontal="center" vertical="center" wrapText="1"/>
    </xf>
    <xf numFmtId="0" fontId="52" fillId="0" borderId="81" xfId="0" applyFont="1" applyBorder="1" applyAlignment="1">
      <alignment horizontal="center" vertical="center"/>
    </xf>
    <xf numFmtId="0" fontId="52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2" fillId="7" borderId="2" xfId="0" applyFont="1" applyFill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1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8235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606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1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606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36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8235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36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272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177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36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36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605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1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70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5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4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60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4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60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4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60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4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241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60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060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9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9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9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987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9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899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07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07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89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07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89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07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89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07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07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89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89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07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89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07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89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606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49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1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36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07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261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26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4794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4794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7" name="Text Box 1"/>
        <xdr:cNvSpPr txBox="1">
          <a:spLocks noChangeArrowheads="1"/>
        </xdr:cNvSpPr>
      </xdr:nvSpPr>
      <xdr:spPr>
        <a:xfrm>
          <a:off x="0" y="4794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8" name="Text Box 1"/>
        <xdr:cNvSpPr txBox="1">
          <a:spLocks noChangeArrowheads="1"/>
        </xdr:cNvSpPr>
      </xdr:nvSpPr>
      <xdr:spPr>
        <a:xfrm>
          <a:off x="0" y="4794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794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733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733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733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733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733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733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733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0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1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2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3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4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6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8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9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1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4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5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6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8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9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0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1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3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6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7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8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0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1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02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03" name="Text Box 1"/>
        <xdr:cNvSpPr txBox="1">
          <a:spLocks noChangeArrowheads="1"/>
        </xdr:cNvSpPr>
      </xdr:nvSpPr>
      <xdr:spPr>
        <a:xfrm>
          <a:off x="0" y="4533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6" name="Text Box 1"/>
        <xdr:cNvSpPr txBox="1">
          <a:spLocks noChangeArrowheads="1"/>
        </xdr:cNvSpPr>
      </xdr:nvSpPr>
      <xdr:spPr>
        <a:xfrm>
          <a:off x="0" y="4533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07" name="Text Box 1"/>
        <xdr:cNvSpPr txBox="1">
          <a:spLocks noChangeArrowheads="1"/>
        </xdr:cNvSpPr>
      </xdr:nvSpPr>
      <xdr:spPr>
        <a:xfrm>
          <a:off x="0" y="4533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09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10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1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2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14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15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6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8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146685</xdr:colOff>
      <xdr:row>2</xdr:row>
      <xdr:rowOff>0</xdr:rowOff>
    </xdr:from>
    <xdr:to>
      <xdr:col>8</xdr:col>
      <xdr:colOff>995045</xdr:colOff>
      <xdr:row>4</xdr:row>
      <xdr:rowOff>172085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3190" y="581025"/>
          <a:ext cx="1915160" cy="648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5" customWidth="1"/>
    <col min="3" max="3" width="10.125" customWidth="1"/>
  </cols>
  <sheetData>
    <row r="1" ht="21" customHeight="1" spans="1:2">
      <c r="A1" s="466"/>
      <c r="B1" s="467" t="s">
        <v>0</v>
      </c>
    </row>
    <row r="2" spans="1:2">
      <c r="A2" s="10">
        <v>1</v>
      </c>
      <c r="B2" s="468" t="s">
        <v>1</v>
      </c>
    </row>
    <row r="3" spans="1:2">
      <c r="A3" s="10">
        <v>2</v>
      </c>
      <c r="B3" s="468" t="s">
        <v>2</v>
      </c>
    </row>
    <row r="4" spans="1:2">
      <c r="A4" s="10">
        <v>3</v>
      </c>
      <c r="B4" s="468" t="s">
        <v>3</v>
      </c>
    </row>
    <row r="5" spans="1:2">
      <c r="A5" s="10">
        <v>4</v>
      </c>
      <c r="B5" s="468" t="s">
        <v>4</v>
      </c>
    </row>
    <row r="6" spans="1:2">
      <c r="A6" s="10">
        <v>5</v>
      </c>
      <c r="B6" s="468" t="s">
        <v>5</v>
      </c>
    </row>
    <row r="7" spans="1:2">
      <c r="A7" s="10">
        <v>6</v>
      </c>
      <c r="B7" s="468" t="s">
        <v>6</v>
      </c>
    </row>
    <row r="8" s="464" customFormat="1" ht="15" customHeight="1" spans="1:2">
      <c r="A8" s="469">
        <v>7</v>
      </c>
      <c r="B8" s="470" t="s">
        <v>7</v>
      </c>
    </row>
    <row r="9" ht="18.95" customHeight="1" spans="1:2">
      <c r="A9" s="466"/>
      <c r="B9" s="471" t="s">
        <v>8</v>
      </c>
    </row>
    <row r="10" ht="15.95" customHeight="1" spans="1:2">
      <c r="A10" s="10">
        <v>1</v>
      </c>
      <c r="B10" s="472" t="s">
        <v>9</v>
      </c>
    </row>
    <row r="11" spans="1:2">
      <c r="A11" s="10">
        <v>2</v>
      </c>
      <c r="B11" s="468" t="s">
        <v>10</v>
      </c>
    </row>
    <row r="12" spans="1:2">
      <c r="A12" s="10">
        <v>3</v>
      </c>
      <c r="B12" s="470" t="s">
        <v>11</v>
      </c>
    </row>
    <row r="13" spans="1:2">
      <c r="A13" s="10">
        <v>4</v>
      </c>
      <c r="B13" s="468" t="s">
        <v>12</v>
      </c>
    </row>
    <row r="14" spans="1:2">
      <c r="A14" s="10">
        <v>5</v>
      </c>
      <c r="B14" s="468" t="s">
        <v>13</v>
      </c>
    </row>
    <row r="15" spans="1:2">
      <c r="A15" s="10">
        <v>6</v>
      </c>
      <c r="B15" s="468" t="s">
        <v>14</v>
      </c>
    </row>
    <row r="16" spans="1:2">
      <c r="A16" s="10">
        <v>7</v>
      </c>
      <c r="B16" s="468" t="s">
        <v>15</v>
      </c>
    </row>
    <row r="17" spans="1:2">
      <c r="A17" s="10">
        <v>8</v>
      </c>
      <c r="B17" s="468" t="s">
        <v>16</v>
      </c>
    </row>
    <row r="18" spans="1:2">
      <c r="A18" s="10">
        <v>9</v>
      </c>
      <c r="B18" s="468" t="s">
        <v>17</v>
      </c>
    </row>
    <row r="19" spans="1:2">
      <c r="A19" s="10"/>
      <c r="B19" s="468"/>
    </row>
    <row r="20" ht="20.25" spans="1:2">
      <c r="A20" s="466"/>
      <c r="B20" s="467" t="s">
        <v>18</v>
      </c>
    </row>
    <row r="21" spans="1:2">
      <c r="A21" s="10">
        <v>1</v>
      </c>
      <c r="B21" s="473" t="s">
        <v>19</v>
      </c>
    </row>
    <row r="22" spans="1:2">
      <c r="A22" s="10">
        <v>2</v>
      </c>
      <c r="B22" s="468" t="s">
        <v>20</v>
      </c>
    </row>
    <row r="23" spans="1:2">
      <c r="A23" s="10">
        <v>3</v>
      </c>
      <c r="B23" s="468" t="s">
        <v>21</v>
      </c>
    </row>
    <row r="24" spans="1:2">
      <c r="A24" s="10">
        <v>4</v>
      </c>
      <c r="B24" s="468" t="s">
        <v>22</v>
      </c>
    </row>
    <row r="25" spans="1:2">
      <c r="A25" s="10">
        <v>5</v>
      </c>
      <c r="B25" s="468" t="s">
        <v>23</v>
      </c>
    </row>
    <row r="26" spans="1:2">
      <c r="A26" s="10">
        <v>6</v>
      </c>
      <c r="B26" s="468" t="s">
        <v>24</v>
      </c>
    </row>
    <row r="27" spans="1:2">
      <c r="A27" s="10">
        <v>7</v>
      </c>
      <c r="B27" s="468" t="s">
        <v>25</v>
      </c>
    </row>
    <row r="28" spans="1:2">
      <c r="A28" s="10"/>
      <c r="B28" s="468"/>
    </row>
    <row r="29" ht="20.25" spans="1:2">
      <c r="A29" s="466"/>
      <c r="B29" s="467" t="s">
        <v>26</v>
      </c>
    </row>
    <row r="30" spans="1:2">
      <c r="A30" s="10">
        <v>1</v>
      </c>
      <c r="B30" s="473" t="s">
        <v>27</v>
      </c>
    </row>
    <row r="31" spans="1:2">
      <c r="A31" s="10">
        <v>2</v>
      </c>
      <c r="B31" s="468" t="s">
        <v>28</v>
      </c>
    </row>
    <row r="32" spans="1:2">
      <c r="A32" s="10">
        <v>3</v>
      </c>
      <c r="B32" s="468" t="s">
        <v>29</v>
      </c>
    </row>
    <row r="33" ht="28.5" spans="1:2">
      <c r="A33" s="10">
        <v>4</v>
      </c>
      <c r="B33" s="468" t="s">
        <v>30</v>
      </c>
    </row>
    <row r="34" spans="1:2">
      <c r="A34" s="10">
        <v>5</v>
      </c>
      <c r="B34" s="468" t="s">
        <v>31</v>
      </c>
    </row>
    <row r="35" spans="1:2">
      <c r="A35" s="10">
        <v>6</v>
      </c>
      <c r="B35" s="468" t="s">
        <v>32</v>
      </c>
    </row>
    <row r="36" spans="1:2">
      <c r="A36" s="10">
        <v>7</v>
      </c>
      <c r="B36" s="468" t="s">
        <v>33</v>
      </c>
    </row>
    <row r="37" spans="1:2">
      <c r="A37" s="10"/>
      <c r="B37" s="468"/>
    </row>
    <row r="39" spans="1:2">
      <c r="A39" s="474" t="s">
        <v>34</v>
      </c>
      <c r="B39" s="4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245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268</v>
      </c>
      <c r="H2" s="4"/>
      <c r="I2" s="4" t="s">
        <v>269</v>
      </c>
      <c r="J2" s="4"/>
      <c r="K2" s="6" t="s">
        <v>270</v>
      </c>
      <c r="L2" s="92" t="s">
        <v>271</v>
      </c>
      <c r="M2" s="20" t="s">
        <v>272</v>
      </c>
    </row>
    <row r="3" s="1" customFormat="1" ht="16.5" spans="1:13">
      <c r="A3" s="4"/>
      <c r="B3" s="7"/>
      <c r="C3" s="7"/>
      <c r="D3" s="7"/>
      <c r="E3" s="7"/>
      <c r="F3" s="7"/>
      <c r="G3" s="4" t="s">
        <v>273</v>
      </c>
      <c r="H3" s="4" t="s">
        <v>274</v>
      </c>
      <c r="I3" s="4" t="s">
        <v>273</v>
      </c>
      <c r="J3" s="4" t="s">
        <v>274</v>
      </c>
      <c r="K3" s="8"/>
      <c r="L3" s="93"/>
      <c r="M3" s="21"/>
    </row>
    <row r="4" ht="22" customHeight="1" spans="1:13">
      <c r="A4" s="78">
        <v>1</v>
      </c>
      <c r="B4" s="26" t="s">
        <v>263</v>
      </c>
      <c r="C4" s="25" t="s">
        <v>260</v>
      </c>
      <c r="D4" s="26" t="s">
        <v>261</v>
      </c>
      <c r="E4" s="26" t="s">
        <v>262</v>
      </c>
      <c r="F4" s="27" t="s">
        <v>62</v>
      </c>
      <c r="G4" s="79">
        <v>-0.005</v>
      </c>
      <c r="H4" s="79">
        <v>-0.005</v>
      </c>
      <c r="I4" s="80">
        <v>-0.01</v>
      </c>
      <c r="J4" s="80">
        <v>-0.02</v>
      </c>
      <c r="K4" s="88"/>
      <c r="L4" s="9" t="s">
        <v>95</v>
      </c>
      <c r="M4" s="9" t="s">
        <v>275</v>
      </c>
    </row>
    <row r="5" ht="22" customHeight="1" spans="1:13">
      <c r="A5" s="78"/>
      <c r="B5" s="26"/>
      <c r="C5" s="29"/>
      <c r="D5" s="29"/>
      <c r="E5" s="29"/>
      <c r="F5" s="27"/>
      <c r="G5" s="80"/>
      <c r="H5" s="80"/>
      <c r="I5" s="80"/>
      <c r="J5" s="80"/>
      <c r="K5" s="88"/>
      <c r="L5" s="9"/>
      <c r="M5" s="9"/>
    </row>
    <row r="6" ht="22" customHeight="1" spans="1:13">
      <c r="A6" s="78"/>
      <c r="B6" s="26"/>
      <c r="C6" s="29"/>
      <c r="D6" s="29"/>
      <c r="E6" s="29"/>
      <c r="F6" s="27"/>
      <c r="G6" s="79"/>
      <c r="H6" s="80"/>
      <c r="I6" s="80"/>
      <c r="J6" s="80"/>
      <c r="K6" s="88"/>
      <c r="L6" s="9"/>
      <c r="M6" s="9"/>
    </row>
    <row r="7" ht="22" customHeight="1" spans="1:13">
      <c r="A7" s="78"/>
      <c r="B7" s="81"/>
      <c r="C7" s="82"/>
      <c r="D7" s="83"/>
      <c r="E7" s="81"/>
      <c r="F7" s="84"/>
      <c r="G7" s="85"/>
      <c r="H7" s="85"/>
      <c r="I7" s="80"/>
      <c r="J7" s="80"/>
      <c r="K7" s="88"/>
      <c r="L7" s="9"/>
      <c r="M7" s="9"/>
    </row>
    <row r="8" ht="22" customHeight="1" spans="1:13">
      <c r="A8" s="78"/>
      <c r="B8" s="86"/>
      <c r="C8" s="33"/>
      <c r="D8" s="33"/>
      <c r="E8" s="33"/>
      <c r="F8" s="87"/>
      <c r="G8" s="88"/>
      <c r="H8" s="89"/>
      <c r="I8" s="89"/>
      <c r="J8" s="89"/>
      <c r="K8" s="88"/>
      <c r="L8" s="10"/>
      <c r="M8" s="10"/>
    </row>
    <row r="9" ht="22" customHeight="1" spans="1:13">
      <c r="A9" s="78"/>
      <c r="B9" s="86"/>
      <c r="C9" s="33"/>
      <c r="D9" s="33"/>
      <c r="E9" s="33"/>
      <c r="F9" s="87"/>
      <c r="G9" s="88"/>
      <c r="H9" s="89"/>
      <c r="I9" s="89"/>
      <c r="J9" s="89"/>
      <c r="K9" s="88"/>
      <c r="L9" s="10"/>
      <c r="M9" s="10"/>
    </row>
    <row r="10" ht="22" customHeight="1" spans="1:13">
      <c r="A10" s="78"/>
      <c r="B10" s="86"/>
      <c r="C10" s="33"/>
      <c r="D10" s="33"/>
      <c r="E10" s="33"/>
      <c r="F10" s="87"/>
      <c r="G10" s="88"/>
      <c r="H10" s="89"/>
      <c r="I10" s="89"/>
      <c r="J10" s="89"/>
      <c r="K10" s="88"/>
      <c r="L10" s="10"/>
      <c r="M10" s="10"/>
    </row>
    <row r="11" ht="22" customHeight="1" spans="1:13">
      <c r="A11" s="78"/>
      <c r="B11" s="86"/>
      <c r="C11" s="33"/>
      <c r="D11" s="33"/>
      <c r="E11" s="33"/>
      <c r="F11" s="87"/>
      <c r="G11" s="88"/>
      <c r="H11" s="89"/>
      <c r="I11" s="89"/>
      <c r="J11" s="89"/>
      <c r="K11" s="88"/>
      <c r="L11" s="10"/>
      <c r="M11" s="10"/>
    </row>
    <row r="12" s="2" customFormat="1" ht="18.75" spans="1:13">
      <c r="A12" s="14" t="s">
        <v>276</v>
      </c>
      <c r="B12" s="15"/>
      <c r="C12" s="15"/>
      <c r="D12" s="33"/>
      <c r="E12" s="16"/>
      <c r="F12" s="87"/>
      <c r="G12" s="34"/>
      <c r="H12" s="14" t="s">
        <v>265</v>
      </c>
      <c r="I12" s="15"/>
      <c r="J12" s="15"/>
      <c r="K12" s="16"/>
      <c r="L12" s="94"/>
      <c r="M12" s="22"/>
    </row>
    <row r="13" ht="84" customHeight="1" spans="1:13">
      <c r="A13" s="90" t="s">
        <v>277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7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G4" sqref="G4"/>
    </sheetView>
  </sheetViews>
  <sheetFormatPr defaultColWidth="9" defaultRowHeight="14.25"/>
  <cols>
    <col min="1" max="2" width="8.625" customWidth="1"/>
    <col min="3" max="3" width="18.5" style="41" customWidth="1"/>
    <col min="4" max="4" width="15.125" customWidth="1"/>
    <col min="5" max="5" width="12.125" customWidth="1"/>
    <col min="6" max="6" width="14.375" customWidth="1"/>
    <col min="7" max="7" width="9.125" customWidth="1"/>
    <col min="8" max="8" width="16.375" customWidth="1"/>
    <col min="9" max="9" width="9" customWidth="1"/>
    <col min="10" max="10" width="11.5" customWidth="1"/>
    <col min="11" max="11" width="14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278</v>
      </c>
      <c r="B1" s="3"/>
      <c r="C1" s="4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279</v>
      </c>
      <c r="B2" s="5" t="s">
        <v>250</v>
      </c>
      <c r="C2" s="43" t="s">
        <v>246</v>
      </c>
      <c r="D2" s="5" t="s">
        <v>247</v>
      </c>
      <c r="E2" s="5" t="s">
        <v>248</v>
      </c>
      <c r="F2" s="5" t="s">
        <v>249</v>
      </c>
      <c r="G2" s="44" t="s">
        <v>280</v>
      </c>
      <c r="H2" s="45"/>
      <c r="I2" s="75"/>
      <c r="J2" s="44" t="s">
        <v>281</v>
      </c>
      <c r="K2" s="45"/>
      <c r="L2" s="75"/>
      <c r="M2" s="44" t="s">
        <v>282</v>
      </c>
      <c r="N2" s="45"/>
      <c r="O2" s="75"/>
      <c r="P2" s="44" t="s">
        <v>283</v>
      </c>
      <c r="Q2" s="45"/>
      <c r="R2" s="75"/>
      <c r="S2" s="45" t="s">
        <v>284</v>
      </c>
      <c r="T2" s="45"/>
      <c r="U2" s="75"/>
      <c r="V2" s="37" t="s">
        <v>285</v>
      </c>
      <c r="W2" s="37" t="s">
        <v>259</v>
      </c>
    </row>
    <row r="3" s="1" customFormat="1" ht="16.5" spans="1:23">
      <c r="A3" s="7"/>
      <c r="B3" s="46"/>
      <c r="C3" s="47"/>
      <c r="D3" s="46"/>
      <c r="E3" s="46"/>
      <c r="F3" s="46"/>
      <c r="G3" s="4" t="s">
        <v>286</v>
      </c>
      <c r="H3" s="4" t="s">
        <v>67</v>
      </c>
      <c r="I3" s="4" t="s">
        <v>250</v>
      </c>
      <c r="J3" s="4" t="s">
        <v>286</v>
      </c>
      <c r="K3" s="4" t="s">
        <v>67</v>
      </c>
      <c r="L3" s="4" t="s">
        <v>250</v>
      </c>
      <c r="M3" s="4" t="s">
        <v>286</v>
      </c>
      <c r="N3" s="4" t="s">
        <v>67</v>
      </c>
      <c r="O3" s="4" t="s">
        <v>250</v>
      </c>
      <c r="P3" s="4" t="s">
        <v>286</v>
      </c>
      <c r="Q3" s="4" t="s">
        <v>67</v>
      </c>
      <c r="R3" s="4" t="s">
        <v>250</v>
      </c>
      <c r="S3" s="4" t="s">
        <v>286</v>
      </c>
      <c r="T3" s="4" t="s">
        <v>67</v>
      </c>
      <c r="U3" s="4" t="s">
        <v>250</v>
      </c>
      <c r="V3" s="77"/>
      <c r="W3" s="77"/>
    </row>
    <row r="4" ht="18.75" spans="1:23">
      <c r="A4" s="48" t="s">
        <v>287</v>
      </c>
      <c r="B4" s="49" t="s">
        <v>288</v>
      </c>
      <c r="C4" s="25" t="s">
        <v>260</v>
      </c>
      <c r="D4" s="26" t="s">
        <v>261</v>
      </c>
      <c r="E4" s="26" t="s">
        <v>262</v>
      </c>
      <c r="F4" s="27" t="s">
        <v>62</v>
      </c>
      <c r="G4" s="35" t="s">
        <v>289</v>
      </c>
      <c r="H4" s="50" t="s">
        <v>290</v>
      </c>
      <c r="I4" s="50" t="s">
        <v>291</v>
      </c>
      <c r="J4" s="11"/>
      <c r="K4" s="50"/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292</v>
      </c>
      <c r="W4" s="9"/>
    </row>
    <row r="5" ht="18.75" spans="1:23">
      <c r="A5" s="51"/>
      <c r="B5" s="52"/>
      <c r="C5" s="29"/>
      <c r="D5" s="29"/>
      <c r="E5" s="29"/>
      <c r="F5" s="53"/>
      <c r="G5" s="54" t="s">
        <v>293</v>
      </c>
      <c r="H5" s="55"/>
      <c r="I5" s="76"/>
      <c r="J5" s="54" t="s">
        <v>294</v>
      </c>
      <c r="K5" s="55"/>
      <c r="L5" s="76"/>
      <c r="M5" s="44" t="s">
        <v>295</v>
      </c>
      <c r="N5" s="45"/>
      <c r="O5" s="75"/>
      <c r="P5" s="44" t="s">
        <v>296</v>
      </c>
      <c r="Q5" s="45"/>
      <c r="R5" s="75"/>
      <c r="S5" s="45" t="s">
        <v>297</v>
      </c>
      <c r="T5" s="45"/>
      <c r="U5" s="75"/>
      <c r="V5" s="9"/>
      <c r="W5" s="9"/>
    </row>
    <row r="6" ht="18.75" spans="1:23">
      <c r="A6" s="51"/>
      <c r="B6" s="52"/>
      <c r="C6" s="29"/>
      <c r="D6" s="29"/>
      <c r="E6" s="29"/>
      <c r="F6" s="53"/>
      <c r="G6" s="56" t="s">
        <v>286</v>
      </c>
      <c r="H6" s="56" t="s">
        <v>67</v>
      </c>
      <c r="I6" s="56" t="s">
        <v>250</v>
      </c>
      <c r="J6" s="56" t="s">
        <v>286</v>
      </c>
      <c r="K6" s="56" t="s">
        <v>67</v>
      </c>
      <c r="L6" s="56" t="s">
        <v>250</v>
      </c>
      <c r="M6" s="4" t="s">
        <v>286</v>
      </c>
      <c r="N6" s="4" t="s">
        <v>67</v>
      </c>
      <c r="O6" s="4" t="s">
        <v>250</v>
      </c>
      <c r="P6" s="4" t="s">
        <v>286</v>
      </c>
      <c r="Q6" s="4" t="s">
        <v>67</v>
      </c>
      <c r="R6" s="4" t="s">
        <v>250</v>
      </c>
      <c r="S6" s="4" t="s">
        <v>286</v>
      </c>
      <c r="T6" s="4" t="s">
        <v>67</v>
      </c>
      <c r="U6" s="4" t="s">
        <v>250</v>
      </c>
      <c r="V6" s="9"/>
      <c r="W6" s="9"/>
    </row>
    <row r="7" ht="17.25" spans="1:23">
      <c r="A7" s="57"/>
      <c r="B7" s="58"/>
      <c r="C7" s="59"/>
      <c r="D7" s="31"/>
      <c r="E7" s="24"/>
      <c r="F7" s="60"/>
      <c r="G7" s="28"/>
      <c r="H7" s="50"/>
      <c r="I7" s="50"/>
      <c r="J7" s="50"/>
      <c r="K7" s="50"/>
      <c r="L7" s="28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8"/>
      <c r="B8" s="49"/>
      <c r="C8" s="61"/>
      <c r="D8" s="62"/>
      <c r="E8" s="62"/>
      <c r="F8" s="48"/>
      <c r="G8" s="9"/>
      <c r="H8" s="50"/>
      <c r="I8" s="50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51"/>
      <c r="B9" s="52"/>
      <c r="C9" s="63"/>
      <c r="D9" s="64"/>
      <c r="E9" s="57"/>
      <c r="F9" s="57"/>
      <c r="G9" s="9"/>
      <c r="H9" s="50"/>
      <c r="I9" s="50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8"/>
      <c r="B10" s="49"/>
      <c r="C10" s="65"/>
      <c r="D10" s="62"/>
      <c r="E10" s="66"/>
      <c r="F10" s="48"/>
      <c r="G10" s="9"/>
      <c r="H10" s="50"/>
      <c r="I10" s="5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51"/>
      <c r="B11" s="52"/>
      <c r="C11" s="67"/>
      <c r="D11" s="64"/>
      <c r="E11" s="68"/>
      <c r="F11" s="57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69"/>
      <c r="B12" s="69"/>
      <c r="C12" s="70"/>
      <c r="D12" s="69"/>
      <c r="E12" s="69"/>
      <c r="F12" s="6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68"/>
      <c r="B13" s="68"/>
      <c r="C13" s="67"/>
      <c r="D13" s="68"/>
      <c r="E13" s="68"/>
      <c r="F13" s="68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69"/>
      <c r="B14" s="69"/>
      <c r="C14" s="70"/>
      <c r="D14" s="69"/>
      <c r="E14" s="69"/>
      <c r="F14" s="6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68"/>
      <c r="B15" s="68"/>
      <c r="C15" s="67"/>
      <c r="D15" s="68"/>
      <c r="E15" s="68"/>
      <c r="F15" s="68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7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4" t="s">
        <v>298</v>
      </c>
      <c r="B17" s="15"/>
      <c r="C17" s="72"/>
      <c r="D17" s="15"/>
      <c r="E17" s="16"/>
      <c r="F17" s="17"/>
      <c r="G17" s="34"/>
      <c r="H17" s="40"/>
      <c r="I17" s="40"/>
      <c r="J17" s="14" t="s">
        <v>265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80" customHeight="1" spans="1:23">
      <c r="A18" s="73" t="s">
        <v>299</v>
      </c>
      <c r="B18" s="73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301</v>
      </c>
      <c r="B2" s="37" t="s">
        <v>246</v>
      </c>
      <c r="C2" s="37" t="s">
        <v>247</v>
      </c>
      <c r="D2" s="37" t="s">
        <v>248</v>
      </c>
      <c r="E2" s="37" t="s">
        <v>249</v>
      </c>
      <c r="F2" s="37" t="s">
        <v>250</v>
      </c>
      <c r="G2" s="36" t="s">
        <v>302</v>
      </c>
      <c r="H2" s="36" t="s">
        <v>303</v>
      </c>
      <c r="I2" s="36" t="s">
        <v>304</v>
      </c>
      <c r="J2" s="36" t="s">
        <v>303</v>
      </c>
      <c r="K2" s="36" t="s">
        <v>305</v>
      </c>
      <c r="L2" s="36" t="s">
        <v>303</v>
      </c>
      <c r="M2" s="37" t="s">
        <v>285</v>
      </c>
      <c r="N2" s="37" t="s">
        <v>259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8" t="s">
        <v>301</v>
      </c>
      <c r="B4" s="39" t="s">
        <v>306</v>
      </c>
      <c r="C4" s="39" t="s">
        <v>286</v>
      </c>
      <c r="D4" s="39" t="s">
        <v>248</v>
      </c>
      <c r="E4" s="37" t="s">
        <v>249</v>
      </c>
      <c r="F4" s="37" t="s">
        <v>250</v>
      </c>
      <c r="G4" s="36" t="s">
        <v>302</v>
      </c>
      <c r="H4" s="36" t="s">
        <v>303</v>
      </c>
      <c r="I4" s="36" t="s">
        <v>304</v>
      </c>
      <c r="J4" s="36" t="s">
        <v>303</v>
      </c>
      <c r="K4" s="36" t="s">
        <v>305</v>
      </c>
      <c r="L4" s="36" t="s">
        <v>303</v>
      </c>
      <c r="M4" s="37" t="s">
        <v>285</v>
      </c>
      <c r="N4" s="37" t="s">
        <v>259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4" t="s">
        <v>307</v>
      </c>
      <c r="B11" s="15"/>
      <c r="C11" s="15"/>
      <c r="D11" s="16"/>
      <c r="E11" s="17"/>
      <c r="F11" s="40"/>
      <c r="G11" s="34"/>
      <c r="H11" s="40"/>
      <c r="I11" s="14" t="s">
        <v>308</v>
      </c>
      <c r="J11" s="15"/>
      <c r="K11" s="15"/>
      <c r="L11" s="15"/>
      <c r="M11" s="15"/>
      <c r="N11" s="22"/>
    </row>
    <row r="12" ht="16.5" spans="1:14">
      <c r="A12" s="18" t="s">
        <v>309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C16" sqref="C16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279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311</v>
      </c>
      <c r="H2" s="4" t="s">
        <v>312</v>
      </c>
      <c r="I2" s="4" t="s">
        <v>313</v>
      </c>
      <c r="J2" s="4" t="s">
        <v>314</v>
      </c>
      <c r="K2" s="5" t="s">
        <v>285</v>
      </c>
      <c r="L2" s="5" t="s">
        <v>259</v>
      </c>
    </row>
    <row r="3" ht="18.75" spans="1:12">
      <c r="A3" s="23" t="s">
        <v>287</v>
      </c>
      <c r="B3" s="24" t="s">
        <v>263</v>
      </c>
      <c r="C3" s="25" t="s">
        <v>260</v>
      </c>
      <c r="D3" s="26" t="s">
        <v>261</v>
      </c>
      <c r="E3" s="26" t="s">
        <v>262</v>
      </c>
      <c r="F3" s="27" t="s">
        <v>62</v>
      </c>
      <c r="G3" s="9" t="s">
        <v>315</v>
      </c>
      <c r="H3" s="28"/>
      <c r="I3" s="28"/>
      <c r="J3" s="9"/>
      <c r="K3" t="s">
        <v>316</v>
      </c>
      <c r="L3" s="35"/>
    </row>
    <row r="4" ht="18.75" spans="1:12">
      <c r="A4" s="23"/>
      <c r="B4" s="24"/>
      <c r="C4" s="29"/>
      <c r="D4" s="29"/>
      <c r="E4" s="29"/>
      <c r="F4" s="27"/>
      <c r="G4" s="9"/>
      <c r="H4" s="28"/>
      <c r="I4" s="28"/>
      <c r="J4" s="9"/>
      <c r="L4" s="9"/>
    </row>
    <row r="5" ht="18.75" spans="1:12">
      <c r="A5" s="23"/>
      <c r="B5" s="24"/>
      <c r="C5" s="29"/>
      <c r="D5" s="29"/>
      <c r="E5" s="29"/>
      <c r="F5" s="27"/>
      <c r="G5" s="9"/>
      <c r="H5" s="28"/>
      <c r="I5" s="10"/>
      <c r="J5" s="10"/>
      <c r="L5" s="9"/>
    </row>
    <row r="6" ht="16.5" spans="1:12">
      <c r="A6" s="23"/>
      <c r="B6" s="24"/>
      <c r="C6" s="30"/>
      <c r="D6" s="31"/>
      <c r="E6" s="24"/>
      <c r="F6" s="32"/>
      <c r="G6" s="9"/>
      <c r="H6" s="28"/>
      <c r="I6" s="10"/>
      <c r="J6" s="10"/>
      <c r="K6" s="35"/>
      <c r="L6" s="9"/>
    </row>
    <row r="7" spans="1:12">
      <c r="A7" s="10"/>
      <c r="B7" s="33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4" t="s">
        <v>317</v>
      </c>
      <c r="B9" s="15"/>
      <c r="C9" s="15"/>
      <c r="D9" s="15"/>
      <c r="E9" s="16"/>
      <c r="F9" s="17"/>
      <c r="G9" s="34"/>
      <c r="H9" s="14" t="s">
        <v>318</v>
      </c>
      <c r="I9" s="15"/>
      <c r="J9" s="15"/>
      <c r="K9" s="15"/>
      <c r="L9" s="22"/>
    </row>
    <row r="10" ht="16.5" spans="1:12">
      <c r="A10" s="18" t="s">
        <v>319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4:L6 L7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10" sqref="C1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245</v>
      </c>
      <c r="B2" s="5" t="s">
        <v>250</v>
      </c>
      <c r="C2" s="5" t="s">
        <v>286</v>
      </c>
      <c r="D2" s="5" t="s">
        <v>248</v>
      </c>
      <c r="E2" s="5" t="s">
        <v>249</v>
      </c>
      <c r="F2" s="4" t="s">
        <v>321</v>
      </c>
      <c r="G2" s="4" t="s">
        <v>269</v>
      </c>
      <c r="H2" s="6" t="s">
        <v>270</v>
      </c>
      <c r="I2" s="20" t="s">
        <v>272</v>
      </c>
    </row>
    <row r="3" s="1" customFormat="1" ht="16.5" spans="1:9">
      <c r="A3" s="4"/>
      <c r="B3" s="7"/>
      <c r="C3" s="7"/>
      <c r="D3" s="7"/>
      <c r="E3" s="7"/>
      <c r="F3" s="4" t="s">
        <v>322</v>
      </c>
      <c r="G3" s="4" t="s">
        <v>273</v>
      </c>
      <c r="H3" s="8"/>
      <c r="I3" s="21"/>
    </row>
    <row r="4" spans="1:9">
      <c r="A4" s="9">
        <v>1</v>
      </c>
      <c r="B4" s="10" t="s">
        <v>323</v>
      </c>
      <c r="C4" s="11" t="s">
        <v>290</v>
      </c>
      <c r="D4" s="9" t="s">
        <v>289</v>
      </c>
      <c r="E4" s="9" t="s">
        <v>324</v>
      </c>
      <c r="F4" s="12" t="s">
        <v>325</v>
      </c>
      <c r="G4" s="12" t="s">
        <v>326</v>
      </c>
      <c r="H4" s="13">
        <v>0.11</v>
      </c>
      <c r="I4" s="9" t="s">
        <v>275</v>
      </c>
    </row>
    <row r="5" spans="1:9">
      <c r="A5" s="10"/>
      <c r="B5" s="10"/>
      <c r="C5" s="9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4" t="s">
        <v>327</v>
      </c>
      <c r="B12" s="15"/>
      <c r="C12" s="15"/>
      <c r="D12" s="16"/>
      <c r="E12" s="17"/>
      <c r="F12" s="14" t="s">
        <v>328</v>
      </c>
      <c r="G12" s="15"/>
      <c r="H12" s="16"/>
      <c r="I12" s="22"/>
    </row>
    <row r="13" ht="16.5" spans="1:9">
      <c r="A13" s="18" t="s">
        <v>329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4" t="s">
        <v>35</v>
      </c>
      <c r="C2" s="445"/>
      <c r="D2" s="445"/>
      <c r="E2" s="445"/>
      <c r="F2" s="445"/>
      <c r="G2" s="445"/>
      <c r="H2" s="445"/>
      <c r="I2" s="459"/>
    </row>
    <row r="3" ht="27.95" customHeight="1" spans="2:9">
      <c r="B3" s="446"/>
      <c r="C3" s="447"/>
      <c r="D3" s="448" t="s">
        <v>36</v>
      </c>
      <c r="E3" s="449"/>
      <c r="F3" s="450" t="s">
        <v>37</v>
      </c>
      <c r="G3" s="451"/>
      <c r="H3" s="448" t="s">
        <v>38</v>
      </c>
      <c r="I3" s="460"/>
    </row>
    <row r="4" ht="27.95" customHeight="1" spans="2:9">
      <c r="B4" s="446" t="s">
        <v>39</v>
      </c>
      <c r="C4" s="447" t="s">
        <v>40</v>
      </c>
      <c r="D4" s="447" t="s">
        <v>41</v>
      </c>
      <c r="E4" s="447" t="s">
        <v>42</v>
      </c>
      <c r="F4" s="452" t="s">
        <v>41</v>
      </c>
      <c r="G4" s="452" t="s">
        <v>42</v>
      </c>
      <c r="H4" s="447" t="s">
        <v>41</v>
      </c>
      <c r="I4" s="461" t="s">
        <v>42</v>
      </c>
    </row>
    <row r="5" ht="27.95" customHeight="1" spans="2:9">
      <c r="B5" s="453" t="s">
        <v>43</v>
      </c>
      <c r="C5" s="10">
        <v>13</v>
      </c>
      <c r="D5" s="10">
        <v>0</v>
      </c>
      <c r="E5" s="10">
        <v>1</v>
      </c>
      <c r="F5" s="454">
        <v>0</v>
      </c>
      <c r="G5" s="454">
        <v>1</v>
      </c>
      <c r="H5" s="10">
        <v>1</v>
      </c>
      <c r="I5" s="462">
        <v>2</v>
      </c>
    </row>
    <row r="6" ht="27.95" customHeight="1" spans="2:9">
      <c r="B6" s="453" t="s">
        <v>44</v>
      </c>
      <c r="C6" s="10">
        <v>20</v>
      </c>
      <c r="D6" s="10">
        <v>0</v>
      </c>
      <c r="E6" s="10">
        <v>1</v>
      </c>
      <c r="F6" s="454">
        <v>1</v>
      </c>
      <c r="G6" s="454">
        <v>2</v>
      </c>
      <c r="H6" s="10">
        <v>2</v>
      </c>
      <c r="I6" s="462">
        <v>3</v>
      </c>
    </row>
    <row r="7" ht="27.95" customHeight="1" spans="2:9">
      <c r="B7" s="453" t="s">
        <v>45</v>
      </c>
      <c r="C7" s="10">
        <v>32</v>
      </c>
      <c r="D7" s="10">
        <v>0</v>
      </c>
      <c r="E7" s="10">
        <v>1</v>
      </c>
      <c r="F7" s="454">
        <v>2</v>
      </c>
      <c r="G7" s="454">
        <v>3</v>
      </c>
      <c r="H7" s="10">
        <v>3</v>
      </c>
      <c r="I7" s="462">
        <v>4</v>
      </c>
    </row>
    <row r="8" ht="27.95" customHeight="1" spans="2:9">
      <c r="B8" s="453" t="s">
        <v>46</v>
      </c>
      <c r="C8" s="10">
        <v>50</v>
      </c>
      <c r="D8" s="10">
        <v>1</v>
      </c>
      <c r="E8" s="10">
        <v>2</v>
      </c>
      <c r="F8" s="454">
        <v>3</v>
      </c>
      <c r="G8" s="454">
        <v>4</v>
      </c>
      <c r="H8" s="10">
        <v>5</v>
      </c>
      <c r="I8" s="462">
        <v>6</v>
      </c>
    </row>
    <row r="9" ht="27.95" customHeight="1" spans="2:9">
      <c r="B9" s="453" t="s">
        <v>47</v>
      </c>
      <c r="C9" s="10">
        <v>80</v>
      </c>
      <c r="D9" s="10">
        <v>2</v>
      </c>
      <c r="E9" s="10">
        <v>3</v>
      </c>
      <c r="F9" s="454">
        <v>5</v>
      </c>
      <c r="G9" s="454">
        <v>6</v>
      </c>
      <c r="H9" s="10">
        <v>7</v>
      </c>
      <c r="I9" s="462">
        <v>8</v>
      </c>
    </row>
    <row r="10" ht="27.95" customHeight="1" spans="2:9">
      <c r="B10" s="453" t="s">
        <v>48</v>
      </c>
      <c r="C10" s="10">
        <v>125</v>
      </c>
      <c r="D10" s="10">
        <v>3</v>
      </c>
      <c r="E10" s="10">
        <v>4</v>
      </c>
      <c r="F10" s="454">
        <v>7</v>
      </c>
      <c r="G10" s="454">
        <v>8</v>
      </c>
      <c r="H10" s="10">
        <v>10</v>
      </c>
      <c r="I10" s="462">
        <v>11</v>
      </c>
    </row>
    <row r="11" ht="27.95" customHeight="1" spans="2:9">
      <c r="B11" s="453" t="s">
        <v>49</v>
      </c>
      <c r="C11" s="10">
        <v>200</v>
      </c>
      <c r="D11" s="10">
        <v>5</v>
      </c>
      <c r="E11" s="10">
        <v>6</v>
      </c>
      <c r="F11" s="454">
        <v>10</v>
      </c>
      <c r="G11" s="454">
        <v>11</v>
      </c>
      <c r="H11" s="10">
        <v>14</v>
      </c>
      <c r="I11" s="462">
        <v>15</v>
      </c>
    </row>
    <row r="12" ht="27.95" customHeight="1" spans="2:9">
      <c r="B12" s="455" t="s">
        <v>50</v>
      </c>
      <c r="C12" s="456">
        <v>315</v>
      </c>
      <c r="D12" s="456">
        <v>7</v>
      </c>
      <c r="E12" s="456">
        <v>8</v>
      </c>
      <c r="F12" s="457">
        <v>14</v>
      </c>
      <c r="G12" s="457">
        <v>15</v>
      </c>
      <c r="H12" s="456">
        <v>21</v>
      </c>
      <c r="I12" s="463">
        <v>22</v>
      </c>
    </row>
    <row r="14" spans="2:4">
      <c r="B14" s="458" t="s">
        <v>51</v>
      </c>
      <c r="C14" s="458"/>
      <c r="D14" s="4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I24" sqref="I24"/>
    </sheetView>
  </sheetViews>
  <sheetFormatPr defaultColWidth="10.375" defaultRowHeight="16.5" customHeight="1"/>
  <cols>
    <col min="1" max="1" width="11.125" style="260" customWidth="1"/>
    <col min="2" max="9" width="10.375" style="260"/>
    <col min="10" max="10" width="8.875" style="260" customWidth="1"/>
    <col min="11" max="11" width="12" style="260" customWidth="1"/>
    <col min="12" max="16384" width="10.375" style="260"/>
  </cols>
  <sheetData>
    <row r="1" ht="21" spans="1:11">
      <c r="A1" s="372" t="s">
        <v>52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ht="15" spans="1:11">
      <c r="A2" s="261" t="s">
        <v>53</v>
      </c>
      <c r="B2" s="262" t="s">
        <v>54</v>
      </c>
      <c r="C2" s="262"/>
      <c r="D2" s="263" t="s">
        <v>55</v>
      </c>
      <c r="E2" s="263"/>
      <c r="F2" s="262" t="s">
        <v>56</v>
      </c>
      <c r="G2" s="262"/>
      <c r="H2" s="264" t="s">
        <v>57</v>
      </c>
      <c r="I2" s="335" t="s">
        <v>56</v>
      </c>
      <c r="J2" s="335"/>
      <c r="K2" s="336"/>
    </row>
    <row r="3" ht="14.25" spans="1:11">
      <c r="A3" s="265" t="s">
        <v>58</v>
      </c>
      <c r="B3" s="266"/>
      <c r="C3" s="267"/>
      <c r="D3" s="268" t="s">
        <v>59</v>
      </c>
      <c r="E3" s="269"/>
      <c r="F3" s="269"/>
      <c r="G3" s="270"/>
      <c r="H3" s="268" t="s">
        <v>60</v>
      </c>
      <c r="I3" s="269"/>
      <c r="J3" s="269"/>
      <c r="K3" s="270"/>
    </row>
    <row r="4" ht="14.25" spans="1:11">
      <c r="A4" s="271" t="s">
        <v>61</v>
      </c>
      <c r="B4" s="171" t="s">
        <v>62</v>
      </c>
      <c r="C4" s="172"/>
      <c r="D4" s="271" t="s">
        <v>63</v>
      </c>
      <c r="E4" s="272"/>
      <c r="F4" s="273">
        <v>45377</v>
      </c>
      <c r="G4" s="274"/>
      <c r="H4" s="271" t="s">
        <v>64</v>
      </c>
      <c r="I4" s="272"/>
      <c r="J4" s="171" t="s">
        <v>65</v>
      </c>
      <c r="K4" s="172" t="s">
        <v>66</v>
      </c>
    </row>
    <row r="5" ht="14.25" spans="1:11">
      <c r="A5" s="275" t="s">
        <v>67</v>
      </c>
      <c r="B5" s="171" t="s">
        <v>68</v>
      </c>
      <c r="C5" s="172"/>
      <c r="D5" s="271" t="s">
        <v>69</v>
      </c>
      <c r="E5" s="272"/>
      <c r="F5" s="273">
        <v>45371</v>
      </c>
      <c r="G5" s="274"/>
      <c r="H5" s="271" t="s">
        <v>70</v>
      </c>
      <c r="I5" s="272"/>
      <c r="J5" s="171" t="s">
        <v>65</v>
      </c>
      <c r="K5" s="172" t="s">
        <v>66</v>
      </c>
    </row>
    <row r="6" ht="14.25" spans="1:11">
      <c r="A6" s="271" t="s">
        <v>71</v>
      </c>
      <c r="B6" s="276" t="s">
        <v>72</v>
      </c>
      <c r="C6" s="277">
        <v>6</v>
      </c>
      <c r="D6" s="275" t="s">
        <v>73</v>
      </c>
      <c r="E6" s="278"/>
      <c r="F6" s="273">
        <v>45379</v>
      </c>
      <c r="G6" s="274"/>
      <c r="H6" s="271" t="s">
        <v>74</v>
      </c>
      <c r="I6" s="272"/>
      <c r="J6" s="171" t="s">
        <v>65</v>
      </c>
      <c r="K6" s="172" t="s">
        <v>66</v>
      </c>
    </row>
    <row r="7" ht="14.25" spans="1:11">
      <c r="A7" s="271" t="s">
        <v>75</v>
      </c>
      <c r="B7" s="279">
        <v>1100</v>
      </c>
      <c r="C7" s="280"/>
      <c r="D7" s="275" t="s">
        <v>76</v>
      </c>
      <c r="E7" s="281"/>
      <c r="F7" s="273">
        <v>45381</v>
      </c>
      <c r="G7" s="274"/>
      <c r="H7" s="271" t="s">
        <v>77</v>
      </c>
      <c r="I7" s="272"/>
      <c r="J7" s="171" t="s">
        <v>65</v>
      </c>
      <c r="K7" s="172" t="s">
        <v>66</v>
      </c>
    </row>
    <row r="8" ht="31" customHeight="1" spans="1:11">
      <c r="A8" s="282" t="s">
        <v>78</v>
      </c>
      <c r="B8" s="283" t="s">
        <v>79</v>
      </c>
      <c r="C8" s="284"/>
      <c r="D8" s="285" t="s">
        <v>80</v>
      </c>
      <c r="E8" s="286"/>
      <c r="F8" s="287">
        <v>45383</v>
      </c>
      <c r="G8" s="288"/>
      <c r="H8" s="285" t="s">
        <v>81</v>
      </c>
      <c r="I8" s="286"/>
      <c r="J8" s="305" t="s">
        <v>65</v>
      </c>
      <c r="K8" s="337" t="s">
        <v>66</v>
      </c>
    </row>
    <row r="9" ht="15" spans="1:11">
      <c r="A9" s="373" t="s">
        <v>82</v>
      </c>
      <c r="B9" s="374"/>
      <c r="C9" s="374"/>
      <c r="D9" s="375"/>
      <c r="E9" s="375"/>
      <c r="F9" s="375"/>
      <c r="G9" s="375"/>
      <c r="H9" s="375"/>
      <c r="I9" s="375"/>
      <c r="J9" s="375"/>
      <c r="K9" s="424"/>
    </row>
    <row r="10" ht="15" spans="1:11">
      <c r="A10" s="376" t="s">
        <v>83</v>
      </c>
      <c r="B10" s="377"/>
      <c r="C10" s="377"/>
      <c r="D10" s="377"/>
      <c r="E10" s="377"/>
      <c r="F10" s="377"/>
      <c r="G10" s="377"/>
      <c r="H10" s="377"/>
      <c r="I10" s="377"/>
      <c r="J10" s="377"/>
      <c r="K10" s="425"/>
    </row>
    <row r="11" ht="14.25" spans="1:11">
      <c r="A11" s="378" t="s">
        <v>84</v>
      </c>
      <c r="B11" s="379" t="s">
        <v>85</v>
      </c>
      <c r="C11" s="380" t="s">
        <v>86</v>
      </c>
      <c r="D11" s="381"/>
      <c r="E11" s="382" t="s">
        <v>87</v>
      </c>
      <c r="F11" s="379" t="s">
        <v>85</v>
      </c>
      <c r="G11" s="380" t="s">
        <v>86</v>
      </c>
      <c r="H11" s="380" t="s">
        <v>88</v>
      </c>
      <c r="I11" s="382" t="s">
        <v>89</v>
      </c>
      <c r="J11" s="379" t="s">
        <v>85</v>
      </c>
      <c r="K11" s="426" t="s">
        <v>86</v>
      </c>
    </row>
    <row r="12" ht="14.25" spans="1:11">
      <c r="A12" s="275" t="s">
        <v>90</v>
      </c>
      <c r="B12" s="295" t="s">
        <v>85</v>
      </c>
      <c r="C12" s="171" t="s">
        <v>86</v>
      </c>
      <c r="D12" s="281"/>
      <c r="E12" s="278" t="s">
        <v>91</v>
      </c>
      <c r="F12" s="295" t="s">
        <v>85</v>
      </c>
      <c r="G12" s="171" t="s">
        <v>86</v>
      </c>
      <c r="H12" s="171" t="s">
        <v>88</v>
      </c>
      <c r="I12" s="278" t="s">
        <v>92</v>
      </c>
      <c r="J12" s="295" t="s">
        <v>85</v>
      </c>
      <c r="K12" s="172" t="s">
        <v>86</v>
      </c>
    </row>
    <row r="13" ht="14.25" spans="1:11">
      <c r="A13" s="275" t="s">
        <v>93</v>
      </c>
      <c r="B13" s="295" t="s">
        <v>85</v>
      </c>
      <c r="C13" s="171" t="s">
        <v>86</v>
      </c>
      <c r="D13" s="281"/>
      <c r="E13" s="278" t="s">
        <v>94</v>
      </c>
      <c r="F13" s="171" t="s">
        <v>95</v>
      </c>
      <c r="G13" s="171" t="s">
        <v>96</v>
      </c>
      <c r="H13" s="171" t="s">
        <v>88</v>
      </c>
      <c r="I13" s="278" t="s">
        <v>97</v>
      </c>
      <c r="J13" s="295" t="s">
        <v>85</v>
      </c>
      <c r="K13" s="172" t="s">
        <v>86</v>
      </c>
    </row>
    <row r="14" ht="15" spans="1:11">
      <c r="A14" s="285" t="s">
        <v>98</v>
      </c>
      <c r="B14" s="286"/>
      <c r="C14" s="286"/>
      <c r="D14" s="286"/>
      <c r="E14" s="286"/>
      <c r="F14" s="286"/>
      <c r="G14" s="286"/>
      <c r="H14" s="286"/>
      <c r="I14" s="286"/>
      <c r="J14" s="286"/>
      <c r="K14" s="339"/>
    </row>
    <row r="15" ht="15" spans="1:11">
      <c r="A15" s="376" t="s">
        <v>99</v>
      </c>
      <c r="B15" s="377"/>
      <c r="C15" s="377"/>
      <c r="D15" s="377"/>
      <c r="E15" s="377"/>
      <c r="F15" s="377"/>
      <c r="G15" s="377"/>
      <c r="H15" s="377"/>
      <c r="I15" s="377"/>
      <c r="J15" s="377"/>
      <c r="K15" s="425"/>
    </row>
    <row r="16" ht="14.25" spans="1:11">
      <c r="A16" s="383" t="s">
        <v>100</v>
      </c>
      <c r="B16" s="380" t="s">
        <v>95</v>
      </c>
      <c r="C16" s="380" t="s">
        <v>96</v>
      </c>
      <c r="D16" s="384"/>
      <c r="E16" s="385" t="s">
        <v>101</v>
      </c>
      <c r="F16" s="380" t="s">
        <v>95</v>
      </c>
      <c r="G16" s="380" t="s">
        <v>96</v>
      </c>
      <c r="H16" s="386"/>
      <c r="I16" s="385" t="s">
        <v>102</v>
      </c>
      <c r="J16" s="380" t="s">
        <v>95</v>
      </c>
      <c r="K16" s="426" t="s">
        <v>96</v>
      </c>
    </row>
    <row r="17" customHeight="1" spans="1:22">
      <c r="A17" s="312" t="s">
        <v>103</v>
      </c>
      <c r="B17" s="171" t="s">
        <v>95</v>
      </c>
      <c r="C17" s="171" t="s">
        <v>96</v>
      </c>
      <c r="D17" s="387"/>
      <c r="E17" s="313" t="s">
        <v>104</v>
      </c>
      <c r="F17" s="171" t="s">
        <v>95</v>
      </c>
      <c r="G17" s="171" t="s">
        <v>96</v>
      </c>
      <c r="H17" s="388"/>
      <c r="I17" s="313" t="s">
        <v>105</v>
      </c>
      <c r="J17" s="171" t="s">
        <v>95</v>
      </c>
      <c r="K17" s="172" t="s">
        <v>96</v>
      </c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427"/>
    </row>
    <row r="18" ht="18" customHeight="1" spans="1:11">
      <c r="A18" s="389" t="s">
        <v>106</v>
      </c>
      <c r="B18" s="390"/>
      <c r="C18" s="390"/>
      <c r="D18" s="390"/>
      <c r="E18" s="390"/>
      <c r="F18" s="390"/>
      <c r="G18" s="390"/>
      <c r="H18" s="390"/>
      <c r="I18" s="390"/>
      <c r="J18" s="390"/>
      <c r="K18" s="428"/>
    </row>
    <row r="19" s="371" customFormat="1" ht="18" customHeight="1" spans="1:11">
      <c r="A19" s="376" t="s">
        <v>107</v>
      </c>
      <c r="B19" s="377"/>
      <c r="C19" s="377"/>
      <c r="D19" s="377"/>
      <c r="E19" s="377"/>
      <c r="F19" s="377"/>
      <c r="G19" s="377"/>
      <c r="H19" s="377"/>
      <c r="I19" s="377"/>
      <c r="J19" s="377"/>
      <c r="K19" s="425"/>
    </row>
    <row r="20" customHeight="1" spans="1:11">
      <c r="A20" s="391" t="s">
        <v>108</v>
      </c>
      <c r="B20" s="392"/>
      <c r="C20" s="392"/>
      <c r="D20" s="392"/>
      <c r="E20" s="392"/>
      <c r="F20" s="392"/>
      <c r="G20" s="392"/>
      <c r="H20" s="392"/>
      <c r="I20" s="392"/>
      <c r="J20" s="392"/>
      <c r="K20" s="429"/>
    </row>
    <row r="21" ht="21.75" customHeight="1" spans="1:11">
      <c r="A21" s="393" t="s">
        <v>109</v>
      </c>
      <c r="B21" s="126"/>
      <c r="C21" s="394">
        <v>120</v>
      </c>
      <c r="D21" s="394">
        <v>130</v>
      </c>
      <c r="E21" s="394">
        <v>140</v>
      </c>
      <c r="F21" s="394">
        <v>150</v>
      </c>
      <c r="G21" s="394">
        <v>160</v>
      </c>
      <c r="H21" s="395">
        <v>165</v>
      </c>
      <c r="I21" s="126"/>
      <c r="J21" s="430"/>
      <c r="K21" s="344" t="s">
        <v>110</v>
      </c>
    </row>
    <row r="22" ht="23" customHeight="1" spans="1:11">
      <c r="A22" s="396" t="s">
        <v>111</v>
      </c>
      <c r="B22" s="397"/>
      <c r="C22" s="397" t="s">
        <v>95</v>
      </c>
      <c r="D22" s="397" t="s">
        <v>95</v>
      </c>
      <c r="E22" s="397" t="s">
        <v>95</v>
      </c>
      <c r="F22" s="397" t="s">
        <v>95</v>
      </c>
      <c r="G22" s="397" t="s">
        <v>95</v>
      </c>
      <c r="H22" s="397" t="s">
        <v>95</v>
      </c>
      <c r="I22" s="397"/>
      <c r="J22" s="397"/>
      <c r="K22" s="431"/>
    </row>
    <row r="23" ht="23" customHeight="1" spans="1:11">
      <c r="A23" s="396"/>
      <c r="B23" s="397"/>
      <c r="C23" s="397"/>
      <c r="D23" s="397"/>
      <c r="E23" s="397"/>
      <c r="F23" s="397"/>
      <c r="G23" s="397"/>
      <c r="H23" s="397"/>
      <c r="I23" s="397"/>
      <c r="J23" s="397"/>
      <c r="K23" s="431"/>
    </row>
    <row r="24" ht="23" customHeight="1" spans="1:11">
      <c r="A24" s="396"/>
      <c r="B24" s="397"/>
      <c r="C24" s="397"/>
      <c r="D24" s="397"/>
      <c r="E24" s="397"/>
      <c r="F24" s="397"/>
      <c r="G24" s="397"/>
      <c r="H24" s="397"/>
      <c r="I24" s="397"/>
      <c r="J24" s="397"/>
      <c r="K24" s="432"/>
    </row>
    <row r="25" ht="23" customHeight="1" spans="1:11">
      <c r="A25" s="398"/>
      <c r="B25" s="399"/>
      <c r="C25" s="399"/>
      <c r="D25" s="399"/>
      <c r="E25" s="399"/>
      <c r="F25" s="399"/>
      <c r="G25" s="399"/>
      <c r="H25" s="399"/>
      <c r="I25" s="399"/>
      <c r="J25" s="399"/>
      <c r="K25" s="433"/>
    </row>
    <row r="26" ht="23" customHeight="1" spans="1:11">
      <c r="A26" s="400"/>
      <c r="B26" s="401"/>
      <c r="C26" s="401"/>
      <c r="D26" s="401"/>
      <c r="E26" s="401"/>
      <c r="F26" s="401"/>
      <c r="G26" s="401"/>
      <c r="H26" s="401"/>
      <c r="I26" s="401"/>
      <c r="J26" s="401"/>
      <c r="K26" s="433"/>
    </row>
    <row r="27" ht="23" customHeight="1" spans="1:11">
      <c r="A27" s="400"/>
      <c r="B27" s="401"/>
      <c r="C27" s="401"/>
      <c r="D27" s="401"/>
      <c r="E27" s="401"/>
      <c r="F27" s="401"/>
      <c r="G27" s="401"/>
      <c r="H27" s="401"/>
      <c r="I27" s="401"/>
      <c r="J27" s="401"/>
      <c r="K27" s="433"/>
    </row>
    <row r="28" ht="18" customHeight="1" spans="1:11">
      <c r="A28" s="402" t="s">
        <v>112</v>
      </c>
      <c r="B28" s="403"/>
      <c r="C28" s="403"/>
      <c r="D28" s="403"/>
      <c r="E28" s="403"/>
      <c r="F28" s="403"/>
      <c r="G28" s="403"/>
      <c r="H28" s="403"/>
      <c r="I28" s="403"/>
      <c r="J28" s="403"/>
      <c r="K28" s="434"/>
    </row>
    <row r="29" ht="18.75" customHeight="1" spans="1:11">
      <c r="A29" s="404"/>
      <c r="B29" s="405"/>
      <c r="C29" s="405"/>
      <c r="D29" s="405"/>
      <c r="E29" s="405"/>
      <c r="F29" s="405"/>
      <c r="G29" s="405"/>
      <c r="H29" s="405"/>
      <c r="I29" s="405"/>
      <c r="J29" s="405"/>
      <c r="K29" s="435"/>
    </row>
    <row r="30" ht="18.75" customHeight="1" spans="1:11">
      <c r="A30" s="406"/>
      <c r="B30" s="407"/>
      <c r="C30" s="407"/>
      <c r="D30" s="407"/>
      <c r="E30" s="407"/>
      <c r="F30" s="407"/>
      <c r="G30" s="407"/>
      <c r="H30" s="407"/>
      <c r="I30" s="407"/>
      <c r="J30" s="407"/>
      <c r="K30" s="436"/>
    </row>
    <row r="31" ht="18" customHeight="1" spans="1:11">
      <c r="A31" s="402" t="s">
        <v>113</v>
      </c>
      <c r="B31" s="403"/>
      <c r="C31" s="403"/>
      <c r="D31" s="403"/>
      <c r="E31" s="403"/>
      <c r="F31" s="403"/>
      <c r="G31" s="403"/>
      <c r="H31" s="403"/>
      <c r="I31" s="403"/>
      <c r="J31" s="403"/>
      <c r="K31" s="434"/>
    </row>
    <row r="32" ht="14.25" spans="1:11">
      <c r="A32" s="408" t="s">
        <v>114</v>
      </c>
      <c r="B32" s="409"/>
      <c r="C32" s="409"/>
      <c r="D32" s="409"/>
      <c r="E32" s="409"/>
      <c r="F32" s="409"/>
      <c r="G32" s="409"/>
      <c r="H32" s="409"/>
      <c r="I32" s="409"/>
      <c r="J32" s="409"/>
      <c r="K32" s="437"/>
    </row>
    <row r="33" ht="15" spans="1:11">
      <c r="A33" s="179" t="s">
        <v>115</v>
      </c>
      <c r="B33" s="180"/>
      <c r="C33" s="171" t="s">
        <v>65</v>
      </c>
      <c r="D33" s="171" t="s">
        <v>66</v>
      </c>
      <c r="E33" s="410" t="s">
        <v>116</v>
      </c>
      <c r="F33" s="411"/>
      <c r="G33" s="411"/>
      <c r="H33" s="411"/>
      <c r="I33" s="411"/>
      <c r="J33" s="411"/>
      <c r="K33" s="438"/>
    </row>
    <row r="34" ht="15" spans="1:11">
      <c r="A34" s="412" t="s">
        <v>117</v>
      </c>
      <c r="B34" s="412"/>
      <c r="C34" s="412"/>
      <c r="D34" s="412"/>
      <c r="E34" s="412"/>
      <c r="F34" s="412"/>
      <c r="G34" s="412"/>
      <c r="H34" s="412"/>
      <c r="I34" s="412"/>
      <c r="J34" s="412"/>
      <c r="K34" s="412"/>
    </row>
    <row r="35" ht="21" customHeight="1" spans="1:11">
      <c r="A35" s="413" t="s">
        <v>118</v>
      </c>
      <c r="B35" s="414"/>
      <c r="C35" s="414"/>
      <c r="D35" s="414"/>
      <c r="E35" s="414"/>
      <c r="F35" s="414"/>
      <c r="G35" s="414"/>
      <c r="H35" s="414"/>
      <c r="I35" s="414"/>
      <c r="J35" s="414"/>
      <c r="K35" s="439"/>
    </row>
    <row r="36" ht="21" customHeight="1" spans="1:11">
      <c r="A36" s="320" t="s">
        <v>119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50"/>
    </row>
    <row r="37" ht="21" customHeight="1" spans="1:11">
      <c r="A37" s="320" t="s">
        <v>120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50"/>
    </row>
    <row r="38" ht="21" customHeight="1" spans="1:11">
      <c r="A38" s="320" t="s">
        <v>121</v>
      </c>
      <c r="B38" s="321"/>
      <c r="C38" s="321"/>
      <c r="D38" s="321"/>
      <c r="E38" s="321"/>
      <c r="F38" s="321"/>
      <c r="G38" s="321"/>
      <c r="H38" s="321"/>
      <c r="I38" s="321"/>
      <c r="J38" s="321"/>
      <c r="K38" s="350"/>
    </row>
    <row r="39" ht="21" customHeight="1" spans="1:1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50"/>
    </row>
    <row r="40" ht="21" customHeight="1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50"/>
    </row>
    <row r="41" ht="21" customHeight="1" spans="1:1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50"/>
    </row>
    <row r="42" ht="15" spans="1:11">
      <c r="A42" s="315" t="s">
        <v>122</v>
      </c>
      <c r="B42" s="316"/>
      <c r="C42" s="316"/>
      <c r="D42" s="316"/>
      <c r="E42" s="316"/>
      <c r="F42" s="316"/>
      <c r="G42" s="316"/>
      <c r="H42" s="316"/>
      <c r="I42" s="316"/>
      <c r="J42" s="316"/>
      <c r="K42" s="348"/>
    </row>
    <row r="43" ht="15" spans="1:11">
      <c r="A43" s="376" t="s">
        <v>123</v>
      </c>
      <c r="B43" s="377"/>
      <c r="C43" s="377"/>
      <c r="D43" s="377"/>
      <c r="E43" s="377"/>
      <c r="F43" s="377"/>
      <c r="G43" s="377"/>
      <c r="H43" s="377"/>
      <c r="I43" s="377"/>
      <c r="J43" s="377"/>
      <c r="K43" s="425"/>
    </row>
    <row r="44" ht="14.25" spans="1:11">
      <c r="A44" s="383" t="s">
        <v>124</v>
      </c>
      <c r="B44" s="380" t="s">
        <v>95</v>
      </c>
      <c r="C44" s="380" t="s">
        <v>96</v>
      </c>
      <c r="D44" s="380" t="s">
        <v>88</v>
      </c>
      <c r="E44" s="385" t="s">
        <v>125</v>
      </c>
      <c r="F44" s="380" t="s">
        <v>95</v>
      </c>
      <c r="G44" s="380" t="s">
        <v>96</v>
      </c>
      <c r="H44" s="380" t="s">
        <v>88</v>
      </c>
      <c r="I44" s="385" t="s">
        <v>126</v>
      </c>
      <c r="J44" s="380" t="s">
        <v>95</v>
      </c>
      <c r="K44" s="426" t="s">
        <v>96</v>
      </c>
    </row>
    <row r="45" ht="14.25" spans="1:11">
      <c r="A45" s="312" t="s">
        <v>87</v>
      </c>
      <c r="B45" s="171" t="s">
        <v>95</v>
      </c>
      <c r="C45" s="171" t="s">
        <v>96</v>
      </c>
      <c r="D45" s="171" t="s">
        <v>88</v>
      </c>
      <c r="E45" s="313" t="s">
        <v>94</v>
      </c>
      <c r="F45" s="171" t="s">
        <v>95</v>
      </c>
      <c r="G45" s="171" t="s">
        <v>96</v>
      </c>
      <c r="H45" s="171" t="s">
        <v>88</v>
      </c>
      <c r="I45" s="313" t="s">
        <v>105</v>
      </c>
      <c r="J45" s="171" t="s">
        <v>95</v>
      </c>
      <c r="K45" s="172" t="s">
        <v>96</v>
      </c>
    </row>
    <row r="46" ht="15" spans="1:11">
      <c r="A46" s="285" t="s">
        <v>98</v>
      </c>
      <c r="B46" s="286"/>
      <c r="C46" s="286"/>
      <c r="D46" s="286"/>
      <c r="E46" s="286"/>
      <c r="F46" s="286"/>
      <c r="G46" s="286"/>
      <c r="H46" s="286"/>
      <c r="I46" s="286"/>
      <c r="J46" s="286"/>
      <c r="K46" s="339"/>
    </row>
    <row r="47" ht="15" spans="1:11">
      <c r="A47" s="412" t="s">
        <v>127</v>
      </c>
      <c r="B47" s="412"/>
      <c r="C47" s="412"/>
      <c r="D47" s="412"/>
      <c r="E47" s="412"/>
      <c r="F47" s="412"/>
      <c r="G47" s="412"/>
      <c r="H47" s="412"/>
      <c r="I47" s="412"/>
      <c r="J47" s="412"/>
      <c r="K47" s="412"/>
    </row>
    <row r="48" ht="15" spans="1:11">
      <c r="A48" s="413"/>
      <c r="B48" s="414"/>
      <c r="C48" s="414"/>
      <c r="D48" s="414"/>
      <c r="E48" s="414"/>
      <c r="F48" s="414"/>
      <c r="G48" s="414"/>
      <c r="H48" s="414"/>
      <c r="I48" s="414"/>
      <c r="J48" s="414"/>
      <c r="K48" s="439"/>
    </row>
    <row r="49" ht="15" spans="1:11">
      <c r="A49" s="415" t="s">
        <v>128</v>
      </c>
      <c r="B49" s="416" t="s">
        <v>129</v>
      </c>
      <c r="C49" s="416"/>
      <c r="D49" s="417" t="s">
        <v>130</v>
      </c>
      <c r="E49" s="418" t="s">
        <v>131</v>
      </c>
      <c r="F49" s="419" t="s">
        <v>132</v>
      </c>
      <c r="G49" s="420">
        <v>45381</v>
      </c>
      <c r="H49" s="421" t="s">
        <v>133</v>
      </c>
      <c r="I49" s="440"/>
      <c r="J49" s="441" t="s">
        <v>134</v>
      </c>
      <c r="K49" s="442"/>
    </row>
    <row r="50" ht="15" spans="1:11">
      <c r="A50" s="412" t="s">
        <v>135</v>
      </c>
      <c r="B50" s="412"/>
      <c r="C50" s="412"/>
      <c r="D50" s="412"/>
      <c r="E50" s="412"/>
      <c r="F50" s="412"/>
      <c r="G50" s="412"/>
      <c r="H50" s="412"/>
      <c r="I50" s="412"/>
      <c r="J50" s="412"/>
      <c r="K50" s="412"/>
    </row>
    <row r="51" ht="15" spans="1:11">
      <c r="A51" s="422" t="s">
        <v>136</v>
      </c>
      <c r="B51" s="423"/>
      <c r="C51" s="423"/>
      <c r="D51" s="423"/>
      <c r="E51" s="423"/>
      <c r="F51" s="423"/>
      <c r="G51" s="423"/>
      <c r="H51" s="423"/>
      <c r="I51" s="423"/>
      <c r="J51" s="423"/>
      <c r="K51" s="443"/>
    </row>
    <row r="52" ht="15" spans="1:11">
      <c r="A52" s="415" t="s">
        <v>128</v>
      </c>
      <c r="B52" s="416" t="s">
        <v>129</v>
      </c>
      <c r="C52" s="416"/>
      <c r="D52" s="417" t="s">
        <v>130</v>
      </c>
      <c r="E52" s="418" t="s">
        <v>131</v>
      </c>
      <c r="F52" s="419" t="s">
        <v>137</v>
      </c>
      <c r="G52" s="420">
        <v>45381</v>
      </c>
      <c r="H52" s="421" t="s">
        <v>133</v>
      </c>
      <c r="I52" s="440"/>
      <c r="J52" s="441" t="s">
        <v>134</v>
      </c>
      <c r="K52" s="4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M18" sqref="M18"/>
    </sheetView>
  </sheetViews>
  <sheetFormatPr defaultColWidth="9" defaultRowHeight="14.25"/>
  <cols>
    <col min="1" max="1" width="15.625" style="106" customWidth="1"/>
    <col min="2" max="2" width="9" style="106" customWidth="1"/>
    <col min="3" max="4" width="8.5" style="107" customWidth="1"/>
    <col min="5" max="7" width="8.5" style="106" customWidth="1"/>
    <col min="8" max="8" width="6.5" style="106" customWidth="1"/>
    <col min="9" max="9" width="2.75" style="106" customWidth="1"/>
    <col min="10" max="10" width="9.15833333333333" style="106" customWidth="1"/>
    <col min="11" max="11" width="10.75" style="106" customWidth="1"/>
    <col min="12" max="15" width="9.75" style="106" customWidth="1"/>
    <col min="16" max="16" width="9.75" style="356" customWidth="1"/>
    <col min="17" max="254" width="9" style="106"/>
    <col min="255" max="16384" width="9" style="109"/>
  </cols>
  <sheetData>
    <row r="1" s="106" customFormat="1" ht="29" customHeight="1" spans="1:257">
      <c r="A1" s="110" t="s">
        <v>138</v>
      </c>
      <c r="B1" s="110"/>
      <c r="C1" s="111"/>
      <c r="D1" s="111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360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/>
      <c r="CX1" s="109"/>
      <c r="CY1" s="109"/>
      <c r="CZ1" s="109"/>
      <c r="DA1" s="109"/>
      <c r="DB1" s="109"/>
      <c r="DC1" s="109"/>
      <c r="DD1" s="109"/>
      <c r="DE1" s="109"/>
      <c r="DF1" s="109"/>
      <c r="DG1" s="109"/>
      <c r="DH1" s="109"/>
      <c r="DI1" s="109"/>
      <c r="DJ1" s="109"/>
      <c r="DK1" s="109"/>
      <c r="DL1" s="109"/>
      <c r="DM1" s="109"/>
      <c r="DN1" s="109"/>
      <c r="DO1" s="109"/>
      <c r="DP1" s="109"/>
      <c r="DQ1" s="109"/>
      <c r="DR1" s="109"/>
      <c r="DS1" s="109"/>
      <c r="DT1" s="109"/>
      <c r="DU1" s="109"/>
      <c r="DV1" s="109"/>
      <c r="DW1" s="109"/>
      <c r="DX1" s="109"/>
      <c r="DY1" s="109"/>
      <c r="DZ1" s="109"/>
      <c r="EA1" s="109"/>
      <c r="EB1" s="109"/>
      <c r="EC1" s="109"/>
      <c r="ED1" s="109"/>
      <c r="EE1" s="109"/>
      <c r="EF1" s="109"/>
      <c r="EG1" s="109"/>
      <c r="EH1" s="109"/>
      <c r="EI1" s="109"/>
      <c r="EJ1" s="109"/>
      <c r="EK1" s="109"/>
      <c r="EL1" s="109"/>
      <c r="EM1" s="109"/>
      <c r="EN1" s="109"/>
      <c r="EO1" s="109"/>
      <c r="EP1" s="109"/>
      <c r="EQ1" s="109"/>
      <c r="ER1" s="109"/>
      <c r="ES1" s="109"/>
      <c r="ET1" s="109"/>
      <c r="EU1" s="109"/>
      <c r="EV1" s="109"/>
      <c r="EW1" s="109"/>
      <c r="EX1" s="109"/>
      <c r="EY1" s="109"/>
      <c r="EZ1" s="109"/>
      <c r="FA1" s="109"/>
      <c r="FB1" s="109"/>
      <c r="FC1" s="109"/>
      <c r="FD1" s="109"/>
      <c r="FE1" s="109"/>
      <c r="FF1" s="109"/>
      <c r="FG1" s="109"/>
      <c r="FH1" s="109"/>
      <c r="FI1" s="109"/>
      <c r="FJ1" s="109"/>
      <c r="FK1" s="109"/>
      <c r="FL1" s="109"/>
      <c r="FM1" s="109"/>
      <c r="FN1" s="109"/>
      <c r="FO1" s="109"/>
      <c r="FP1" s="109"/>
      <c r="FQ1" s="109"/>
      <c r="FR1" s="109"/>
      <c r="FS1" s="109"/>
      <c r="FT1" s="109"/>
      <c r="FU1" s="109"/>
      <c r="FV1" s="109"/>
      <c r="FW1" s="109"/>
      <c r="FX1" s="109"/>
      <c r="FY1" s="109"/>
      <c r="FZ1" s="109"/>
      <c r="GA1" s="109"/>
      <c r="GB1" s="109"/>
      <c r="GC1" s="109"/>
      <c r="GD1" s="109"/>
      <c r="GE1" s="109"/>
      <c r="GF1" s="109"/>
      <c r="GG1" s="109"/>
      <c r="GH1" s="109"/>
      <c r="GI1" s="109"/>
      <c r="GJ1" s="109"/>
      <c r="GK1" s="109"/>
      <c r="GL1" s="109"/>
      <c r="GM1" s="109"/>
      <c r="GN1" s="109"/>
      <c r="GO1" s="109"/>
      <c r="GP1" s="109"/>
      <c r="GQ1" s="109"/>
      <c r="GR1" s="109"/>
      <c r="GS1" s="109"/>
      <c r="GT1" s="109"/>
      <c r="GU1" s="109"/>
      <c r="GV1" s="109"/>
      <c r="GW1" s="109"/>
      <c r="GX1" s="109"/>
      <c r="GY1" s="109"/>
      <c r="GZ1" s="109"/>
      <c r="HA1" s="109"/>
      <c r="HB1" s="109"/>
      <c r="HC1" s="109"/>
      <c r="HD1" s="109"/>
      <c r="HE1" s="109"/>
      <c r="HF1" s="109"/>
      <c r="HG1" s="109"/>
      <c r="HH1" s="109"/>
      <c r="HI1" s="109"/>
      <c r="HJ1" s="109"/>
      <c r="HK1" s="109"/>
      <c r="HL1" s="109"/>
      <c r="HM1" s="109"/>
      <c r="HN1" s="109"/>
      <c r="HO1" s="109"/>
      <c r="HP1" s="109"/>
      <c r="HQ1" s="109"/>
      <c r="HR1" s="109"/>
      <c r="HS1" s="109"/>
      <c r="HT1" s="109"/>
      <c r="HU1" s="109"/>
      <c r="HV1" s="109"/>
      <c r="HW1" s="109"/>
      <c r="HX1" s="109"/>
      <c r="HY1" s="109"/>
      <c r="HZ1" s="109"/>
      <c r="IA1" s="109"/>
      <c r="IB1" s="109"/>
      <c r="IC1" s="109"/>
      <c r="ID1" s="109"/>
      <c r="IE1" s="109"/>
      <c r="IF1" s="109"/>
      <c r="IG1" s="109"/>
      <c r="IH1" s="109"/>
      <c r="II1" s="109"/>
      <c r="IJ1" s="109"/>
      <c r="IK1" s="109"/>
      <c r="IL1" s="109"/>
      <c r="IM1" s="109"/>
      <c r="IN1" s="109"/>
      <c r="IO1" s="109"/>
      <c r="IP1" s="109"/>
      <c r="IQ1" s="109"/>
      <c r="IR1" s="109"/>
      <c r="IS1" s="109"/>
      <c r="IT1" s="109"/>
      <c r="IU1" s="109"/>
      <c r="IV1" s="109"/>
      <c r="IW1" s="109"/>
    </row>
    <row r="2" s="106" customFormat="1" ht="20" customHeight="1" spans="1:257">
      <c r="A2" s="113" t="s">
        <v>61</v>
      </c>
      <c r="B2" s="114" t="s">
        <v>62</v>
      </c>
      <c r="C2" s="115"/>
      <c r="D2" s="116"/>
      <c r="E2" s="117" t="s">
        <v>67</v>
      </c>
      <c r="F2" s="118" t="s">
        <v>68</v>
      </c>
      <c r="G2" s="118"/>
      <c r="H2" s="118"/>
      <c r="I2" s="145"/>
      <c r="J2" s="146" t="s">
        <v>57</v>
      </c>
      <c r="K2" s="147" t="s">
        <v>56</v>
      </c>
      <c r="L2" s="147"/>
      <c r="M2" s="147"/>
      <c r="N2" s="147"/>
      <c r="O2" s="148"/>
      <c r="P2" s="361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09"/>
      <c r="FI2" s="109"/>
      <c r="FJ2" s="109"/>
      <c r="FK2" s="109"/>
      <c r="FL2" s="109"/>
      <c r="FM2" s="109"/>
      <c r="FN2" s="109"/>
      <c r="FO2" s="109"/>
      <c r="FP2" s="109"/>
      <c r="FQ2" s="109"/>
      <c r="FR2" s="109"/>
      <c r="FS2" s="109"/>
      <c r="FT2" s="109"/>
      <c r="FU2" s="109"/>
      <c r="FV2" s="109"/>
      <c r="FW2" s="109"/>
      <c r="FX2" s="109"/>
      <c r="FY2" s="109"/>
      <c r="FZ2" s="109"/>
      <c r="GA2" s="109"/>
      <c r="GB2" s="109"/>
      <c r="GC2" s="109"/>
      <c r="GD2" s="109"/>
      <c r="GE2" s="109"/>
      <c r="GF2" s="109"/>
      <c r="GG2" s="109"/>
      <c r="GH2" s="109"/>
      <c r="GI2" s="109"/>
      <c r="GJ2" s="109"/>
      <c r="GK2" s="109"/>
      <c r="GL2" s="109"/>
      <c r="GM2" s="109"/>
      <c r="GN2" s="109"/>
      <c r="GO2" s="109"/>
      <c r="GP2" s="109"/>
      <c r="GQ2" s="109"/>
      <c r="GR2" s="109"/>
      <c r="GS2" s="109"/>
      <c r="GT2" s="109"/>
      <c r="GU2" s="109"/>
      <c r="GV2" s="109"/>
      <c r="GW2" s="109"/>
      <c r="GX2" s="109"/>
      <c r="GY2" s="109"/>
      <c r="GZ2" s="109"/>
      <c r="HA2" s="109"/>
      <c r="HB2" s="109"/>
      <c r="HC2" s="109"/>
      <c r="HD2" s="109"/>
      <c r="HE2" s="109"/>
      <c r="HF2" s="109"/>
      <c r="HG2" s="109"/>
      <c r="HH2" s="109"/>
      <c r="HI2" s="109"/>
      <c r="HJ2" s="109"/>
      <c r="HK2" s="109"/>
      <c r="HL2" s="109"/>
      <c r="HM2" s="109"/>
      <c r="HN2" s="109"/>
      <c r="HO2" s="109"/>
      <c r="HP2" s="109"/>
      <c r="HQ2" s="109"/>
      <c r="HR2" s="109"/>
      <c r="HS2" s="109"/>
      <c r="HT2" s="109"/>
      <c r="HU2" s="109"/>
      <c r="HV2" s="109"/>
      <c r="HW2" s="109"/>
      <c r="HX2" s="109"/>
      <c r="HY2" s="109"/>
      <c r="HZ2" s="109"/>
      <c r="IA2" s="109"/>
      <c r="IB2" s="109"/>
      <c r="IC2" s="109"/>
      <c r="ID2" s="109"/>
      <c r="IE2" s="109"/>
      <c r="IF2" s="109"/>
      <c r="IG2" s="109"/>
      <c r="IH2" s="109"/>
      <c r="II2" s="109"/>
      <c r="IJ2" s="109"/>
      <c r="IK2" s="109"/>
      <c r="IL2" s="109"/>
      <c r="IM2" s="109"/>
      <c r="IN2" s="109"/>
      <c r="IO2" s="109"/>
      <c r="IP2" s="109"/>
      <c r="IQ2" s="109"/>
      <c r="IR2" s="109"/>
      <c r="IS2" s="109"/>
      <c r="IT2" s="109"/>
      <c r="IU2" s="109"/>
      <c r="IV2" s="109"/>
      <c r="IW2" s="109"/>
    </row>
    <row r="3" s="106" customFormat="1" spans="1:257">
      <c r="A3" s="119" t="s">
        <v>139</v>
      </c>
      <c r="B3" s="120" t="s">
        <v>140</v>
      </c>
      <c r="C3" s="121"/>
      <c r="D3" s="120"/>
      <c r="E3" s="120"/>
      <c r="F3" s="120"/>
      <c r="G3" s="120"/>
      <c r="H3" s="120"/>
      <c r="I3" s="149"/>
      <c r="J3" s="150"/>
      <c r="K3" s="150"/>
      <c r="L3" s="150"/>
      <c r="M3" s="150"/>
      <c r="N3" s="150"/>
      <c r="O3" s="151"/>
      <c r="P3" s="362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  <c r="GC3" s="109"/>
      <c r="GD3" s="109"/>
      <c r="GE3" s="109"/>
      <c r="GF3" s="109"/>
      <c r="GG3" s="109"/>
      <c r="GH3" s="109"/>
      <c r="GI3" s="109"/>
      <c r="GJ3" s="109"/>
      <c r="GK3" s="109"/>
      <c r="GL3" s="109"/>
      <c r="GM3" s="109"/>
      <c r="GN3" s="109"/>
      <c r="GO3" s="109"/>
      <c r="GP3" s="109"/>
      <c r="GQ3" s="109"/>
      <c r="GR3" s="109"/>
      <c r="GS3" s="109"/>
      <c r="GT3" s="109"/>
      <c r="GU3" s="109"/>
      <c r="GV3" s="109"/>
      <c r="GW3" s="109"/>
      <c r="GX3" s="109"/>
      <c r="GY3" s="109"/>
      <c r="GZ3" s="109"/>
      <c r="HA3" s="109"/>
      <c r="HB3" s="109"/>
      <c r="HC3" s="109"/>
      <c r="HD3" s="109"/>
      <c r="HE3" s="109"/>
      <c r="HF3" s="109"/>
      <c r="HG3" s="109"/>
      <c r="HH3" s="109"/>
      <c r="HI3" s="109"/>
      <c r="HJ3" s="109"/>
      <c r="HK3" s="109"/>
      <c r="HL3" s="109"/>
      <c r="HM3" s="109"/>
      <c r="HN3" s="109"/>
      <c r="HO3" s="109"/>
      <c r="HP3" s="109"/>
      <c r="HQ3" s="109"/>
      <c r="HR3" s="109"/>
      <c r="HS3" s="109"/>
      <c r="HT3" s="109"/>
      <c r="HU3" s="109"/>
      <c r="HV3" s="109"/>
      <c r="HW3" s="109"/>
      <c r="HX3" s="109"/>
      <c r="HY3" s="109"/>
      <c r="HZ3" s="109"/>
      <c r="IA3" s="109"/>
      <c r="IB3" s="109"/>
      <c r="IC3" s="109"/>
      <c r="ID3" s="109"/>
      <c r="IE3" s="109"/>
      <c r="IF3" s="109"/>
      <c r="IG3" s="109"/>
      <c r="IH3" s="109"/>
      <c r="II3" s="109"/>
      <c r="IJ3" s="109"/>
      <c r="IK3" s="109"/>
      <c r="IL3" s="109"/>
      <c r="IM3" s="109"/>
      <c r="IN3" s="109"/>
      <c r="IO3" s="109"/>
      <c r="IP3" s="109"/>
      <c r="IQ3" s="109"/>
      <c r="IR3" s="109"/>
      <c r="IS3" s="109"/>
      <c r="IT3" s="109"/>
      <c r="IU3" s="109"/>
      <c r="IV3" s="109"/>
      <c r="IW3" s="109"/>
    </row>
    <row r="4" s="106" customFormat="1" ht="16.5" spans="1:257">
      <c r="A4" s="119"/>
      <c r="B4" s="122" t="s">
        <v>141</v>
      </c>
      <c r="C4" s="123" t="s">
        <v>142</v>
      </c>
      <c r="D4" s="124" t="s">
        <v>143</v>
      </c>
      <c r="E4" s="124" t="s">
        <v>144</v>
      </c>
      <c r="F4" s="124" t="s">
        <v>145</v>
      </c>
      <c r="G4" s="124" t="s">
        <v>146</v>
      </c>
      <c r="H4" s="125" t="s">
        <v>147</v>
      </c>
      <c r="I4" s="149"/>
      <c r="J4" s="153"/>
      <c r="K4" s="154" t="s">
        <v>111</v>
      </c>
      <c r="L4" s="154" t="s">
        <v>148</v>
      </c>
      <c r="M4" s="154" t="s">
        <v>149</v>
      </c>
      <c r="N4" s="363"/>
      <c r="O4" s="363"/>
      <c r="P4" s="364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  <c r="IU4" s="109"/>
      <c r="IV4" s="109"/>
      <c r="IW4" s="109"/>
    </row>
    <row r="5" s="106" customFormat="1" ht="16.5" spans="1:257">
      <c r="A5" s="119"/>
      <c r="B5" s="126"/>
      <c r="C5" s="126"/>
      <c r="D5" s="127"/>
      <c r="E5" s="127"/>
      <c r="F5" s="127"/>
      <c r="G5" s="127"/>
      <c r="H5" s="125"/>
      <c r="I5" s="152"/>
      <c r="J5" s="156"/>
      <c r="K5" s="365"/>
      <c r="L5" s="365">
        <v>130</v>
      </c>
      <c r="M5" s="365">
        <v>130</v>
      </c>
      <c r="N5" s="366"/>
      <c r="O5" s="365"/>
      <c r="P5" s="367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109"/>
      <c r="IV5" s="109"/>
      <c r="IW5" s="109"/>
    </row>
    <row r="6" s="106" customFormat="1" ht="20" customHeight="1" spans="1:257">
      <c r="A6" s="128" t="s">
        <v>150</v>
      </c>
      <c r="B6" s="129">
        <f t="shared" ref="B6:B10" si="0">C6-4</f>
        <v>43</v>
      </c>
      <c r="C6" s="130">
        <v>47</v>
      </c>
      <c r="D6" s="129">
        <f t="shared" ref="D6:D10" si="1">B6+4</f>
        <v>47</v>
      </c>
      <c r="E6" s="129">
        <f t="shared" ref="E6:E10" si="2">D6+4</f>
        <v>51</v>
      </c>
      <c r="F6" s="129">
        <f t="shared" ref="F6:F10" si="3">E6+4</f>
        <v>55</v>
      </c>
      <c r="G6" s="129">
        <f>F6+2</f>
        <v>57</v>
      </c>
      <c r="H6" s="131" t="s">
        <v>151</v>
      </c>
      <c r="I6" s="152"/>
      <c r="J6" s="156"/>
      <c r="K6" s="156"/>
      <c r="L6" s="156" t="s">
        <v>152</v>
      </c>
      <c r="M6" s="156" t="s">
        <v>153</v>
      </c>
      <c r="N6" s="156"/>
      <c r="O6" s="156"/>
      <c r="P6" s="368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  <c r="GS6" s="109"/>
      <c r="GT6" s="109"/>
      <c r="GU6" s="109"/>
      <c r="GV6" s="109"/>
      <c r="GW6" s="109"/>
      <c r="GX6" s="109"/>
      <c r="GY6" s="109"/>
      <c r="GZ6" s="109"/>
      <c r="HA6" s="109"/>
      <c r="HB6" s="109"/>
      <c r="HC6" s="109"/>
      <c r="HD6" s="109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  <c r="IU6" s="109"/>
      <c r="IV6" s="109"/>
      <c r="IW6" s="109"/>
    </row>
    <row r="7" s="106" customFormat="1" ht="20" customHeight="1" spans="1:257">
      <c r="A7" s="128" t="s">
        <v>154</v>
      </c>
      <c r="B7" s="129">
        <f t="shared" si="0"/>
        <v>36</v>
      </c>
      <c r="C7" s="130">
        <v>40</v>
      </c>
      <c r="D7" s="129">
        <f t="shared" si="1"/>
        <v>40</v>
      </c>
      <c r="E7" s="129">
        <f t="shared" si="2"/>
        <v>44</v>
      </c>
      <c r="F7" s="129">
        <f t="shared" si="3"/>
        <v>48</v>
      </c>
      <c r="G7" s="129">
        <f>F7+2</f>
        <v>50</v>
      </c>
      <c r="H7" s="131" t="s">
        <v>151</v>
      </c>
      <c r="I7" s="152"/>
      <c r="J7" s="156"/>
      <c r="K7" s="156"/>
      <c r="L7" s="156" t="s">
        <v>155</v>
      </c>
      <c r="M7" s="156" t="s">
        <v>155</v>
      </c>
      <c r="N7" s="156"/>
      <c r="O7" s="156"/>
      <c r="P7" s="368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  <c r="IW7" s="109"/>
    </row>
    <row r="8" s="106" customFormat="1" ht="20" customHeight="1" spans="1:257">
      <c r="A8" s="128" t="s">
        <v>156</v>
      </c>
      <c r="B8" s="129">
        <f t="shared" si="0"/>
        <v>72</v>
      </c>
      <c r="C8" s="130">
        <v>76</v>
      </c>
      <c r="D8" s="129">
        <f t="shared" si="1"/>
        <v>76</v>
      </c>
      <c r="E8" s="129">
        <f t="shared" si="2"/>
        <v>80</v>
      </c>
      <c r="F8" s="129">
        <f t="shared" si="3"/>
        <v>84</v>
      </c>
      <c r="G8" s="129">
        <f t="shared" ref="G8:G10" si="4">F8+4</f>
        <v>88</v>
      </c>
      <c r="H8" s="131" t="s">
        <v>151</v>
      </c>
      <c r="I8" s="152"/>
      <c r="J8" s="156"/>
      <c r="K8" s="156"/>
      <c r="L8" s="156" t="s">
        <v>157</v>
      </c>
      <c r="M8" s="156" t="s">
        <v>155</v>
      </c>
      <c r="N8" s="156"/>
      <c r="O8" s="156"/>
      <c r="P8" s="368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</row>
    <row r="9" s="106" customFormat="1" ht="20" customHeight="1" spans="1:257">
      <c r="A9" s="128" t="s">
        <v>158</v>
      </c>
      <c r="B9" s="129">
        <f t="shared" si="0"/>
        <v>70</v>
      </c>
      <c r="C9" s="130">
        <v>74</v>
      </c>
      <c r="D9" s="129">
        <f t="shared" si="1"/>
        <v>74</v>
      </c>
      <c r="E9" s="129">
        <f t="shared" si="2"/>
        <v>78</v>
      </c>
      <c r="F9" s="129">
        <f t="shared" si="3"/>
        <v>82</v>
      </c>
      <c r="G9" s="129">
        <f t="shared" si="4"/>
        <v>86</v>
      </c>
      <c r="H9" s="131" t="s">
        <v>159</v>
      </c>
      <c r="I9" s="152"/>
      <c r="J9" s="156"/>
      <c r="K9" s="156"/>
      <c r="L9" s="156" t="s">
        <v>155</v>
      </c>
      <c r="M9" s="156" t="s">
        <v>155</v>
      </c>
      <c r="N9" s="156"/>
      <c r="O9" s="156"/>
      <c r="P9" s="368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  <c r="IU9" s="109"/>
      <c r="IV9" s="109"/>
      <c r="IW9" s="109"/>
    </row>
    <row r="10" s="106" customFormat="1" ht="20" customHeight="1" spans="1:257">
      <c r="A10" s="128" t="s">
        <v>160</v>
      </c>
      <c r="B10" s="129">
        <f t="shared" si="0"/>
        <v>74</v>
      </c>
      <c r="C10" s="130">
        <v>78</v>
      </c>
      <c r="D10" s="129">
        <f t="shared" si="1"/>
        <v>78</v>
      </c>
      <c r="E10" s="129">
        <f t="shared" si="2"/>
        <v>82</v>
      </c>
      <c r="F10" s="129">
        <f t="shared" si="3"/>
        <v>86</v>
      </c>
      <c r="G10" s="129">
        <f t="shared" si="4"/>
        <v>90</v>
      </c>
      <c r="H10" s="131" t="s">
        <v>159</v>
      </c>
      <c r="I10" s="152"/>
      <c r="J10" s="156"/>
      <c r="K10" s="156"/>
      <c r="L10" s="156" t="s">
        <v>155</v>
      </c>
      <c r="M10" s="156" t="s">
        <v>157</v>
      </c>
      <c r="N10" s="156"/>
      <c r="O10" s="156"/>
      <c r="P10" s="368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</row>
    <row r="11" s="106" customFormat="1" ht="20" customHeight="1" spans="1:257">
      <c r="A11" s="132" t="s">
        <v>161</v>
      </c>
      <c r="B11" s="129">
        <f>C11-1</f>
        <v>38</v>
      </c>
      <c r="C11" s="130">
        <v>39</v>
      </c>
      <c r="D11" s="129">
        <f>B11+1</f>
        <v>39</v>
      </c>
      <c r="E11" s="129">
        <f>D11+1.5</f>
        <v>40.5</v>
      </c>
      <c r="F11" s="129">
        <f>E11+1.5</f>
        <v>42</v>
      </c>
      <c r="G11" s="129">
        <f>F11+1</f>
        <v>43</v>
      </c>
      <c r="H11" s="131" t="s">
        <v>162</v>
      </c>
      <c r="I11" s="152"/>
      <c r="J11" s="156"/>
      <c r="K11" s="156"/>
      <c r="L11" s="156" t="s">
        <v>163</v>
      </c>
      <c r="M11" s="156" t="s">
        <v>155</v>
      </c>
      <c r="N11" s="156"/>
      <c r="O11" s="156"/>
      <c r="P11" s="368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09"/>
      <c r="DK11" s="109"/>
      <c r="DL11" s="109"/>
      <c r="DM11" s="109"/>
      <c r="DN11" s="109"/>
      <c r="DO11" s="109"/>
      <c r="DP11" s="109"/>
      <c r="DQ11" s="109"/>
      <c r="DR11" s="109"/>
      <c r="DS11" s="109"/>
      <c r="DT11" s="109"/>
      <c r="DU11" s="109"/>
      <c r="DV11" s="109"/>
      <c r="DW11" s="109"/>
      <c r="DX11" s="109"/>
      <c r="DY11" s="109"/>
      <c r="DZ11" s="109"/>
      <c r="EA11" s="109"/>
      <c r="EB11" s="109"/>
      <c r="EC11" s="109"/>
      <c r="ED11" s="109"/>
      <c r="EE11" s="109"/>
      <c r="EF11" s="109"/>
      <c r="EG11" s="109"/>
      <c r="EH11" s="109"/>
      <c r="EI11" s="109"/>
      <c r="EJ11" s="109"/>
      <c r="EK11" s="109"/>
      <c r="EL11" s="109"/>
      <c r="EM11" s="109"/>
      <c r="EN11" s="109"/>
      <c r="EO11" s="109"/>
      <c r="EP11" s="109"/>
      <c r="EQ11" s="109"/>
      <c r="ER11" s="109"/>
      <c r="ES11" s="109"/>
      <c r="ET11" s="109"/>
      <c r="EU11" s="109"/>
      <c r="EV11" s="109"/>
      <c r="EW11" s="109"/>
      <c r="EX11" s="109"/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9"/>
      <c r="GG11" s="109"/>
      <c r="GH11" s="109"/>
      <c r="GI11" s="109"/>
      <c r="GJ11" s="109"/>
      <c r="GK11" s="109"/>
      <c r="GL11" s="109"/>
      <c r="GM11" s="109"/>
      <c r="GN11" s="109"/>
      <c r="GO11" s="109"/>
      <c r="GP11" s="109"/>
      <c r="GQ11" s="109"/>
      <c r="GR11" s="109"/>
      <c r="GS11" s="109"/>
      <c r="GT11" s="109"/>
      <c r="GU11" s="109"/>
      <c r="GV11" s="109"/>
      <c r="GW11" s="109"/>
      <c r="GX11" s="109"/>
      <c r="GY11" s="109"/>
      <c r="GZ11" s="109"/>
      <c r="HA11" s="109"/>
      <c r="HB11" s="109"/>
      <c r="HC11" s="109"/>
      <c r="HD11" s="109"/>
      <c r="HE11" s="109"/>
      <c r="HF11" s="109"/>
      <c r="HG11" s="109"/>
      <c r="HH11" s="109"/>
      <c r="HI11" s="109"/>
      <c r="HJ11" s="109"/>
      <c r="HK11" s="109"/>
      <c r="HL11" s="109"/>
      <c r="HM11" s="109"/>
      <c r="HN11" s="109"/>
      <c r="HO11" s="109"/>
      <c r="HP11" s="109"/>
      <c r="HQ11" s="109"/>
      <c r="HR11" s="109"/>
      <c r="HS11" s="109"/>
      <c r="HT11" s="109"/>
      <c r="HU11" s="109"/>
      <c r="HV11" s="109"/>
      <c r="HW11" s="109"/>
      <c r="HX11" s="109"/>
      <c r="HY11" s="109"/>
      <c r="HZ11" s="109"/>
      <c r="IA11" s="109"/>
      <c r="IB11" s="109"/>
      <c r="IC11" s="109"/>
      <c r="ID11" s="109"/>
      <c r="IE11" s="109"/>
      <c r="IF11" s="109"/>
      <c r="IG11" s="109"/>
      <c r="IH11" s="109"/>
      <c r="II11" s="109"/>
      <c r="IJ11" s="109"/>
      <c r="IK11" s="109"/>
      <c r="IL11" s="109"/>
      <c r="IM11" s="109"/>
      <c r="IN11" s="109"/>
      <c r="IO11" s="109"/>
      <c r="IP11" s="109"/>
      <c r="IQ11" s="109"/>
      <c r="IR11" s="109"/>
      <c r="IS11" s="109"/>
      <c r="IT11" s="109"/>
      <c r="IU11" s="109"/>
      <c r="IV11" s="109"/>
      <c r="IW11" s="109"/>
    </row>
    <row r="12" s="106" customFormat="1" ht="20" customHeight="1" spans="1:257">
      <c r="A12" s="132" t="s">
        <v>164</v>
      </c>
      <c r="B12" s="129">
        <f>C12-1.75</f>
        <v>26.25</v>
      </c>
      <c r="C12" s="130">
        <v>28</v>
      </c>
      <c r="D12" s="129">
        <f>B12+1.75</f>
        <v>28</v>
      </c>
      <c r="E12" s="129">
        <f>D12+1.9</f>
        <v>29.9</v>
      </c>
      <c r="F12" s="129">
        <f>E12+1.9</f>
        <v>31.8</v>
      </c>
      <c r="G12" s="129">
        <f>F12+1.6</f>
        <v>33.4</v>
      </c>
      <c r="H12" s="131" t="s">
        <v>159</v>
      </c>
      <c r="I12" s="152"/>
      <c r="J12" s="156"/>
      <c r="K12" s="156"/>
      <c r="L12" s="156" t="s">
        <v>155</v>
      </c>
      <c r="M12" s="156" t="s">
        <v>155</v>
      </c>
      <c r="N12" s="156"/>
      <c r="O12" s="156"/>
      <c r="P12" s="368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/>
      <c r="HG12" s="109"/>
      <c r="HH12" s="109"/>
      <c r="HI12" s="109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  <c r="IW12" s="109"/>
    </row>
    <row r="13" s="106" customFormat="1" ht="20" customHeight="1" spans="1:257">
      <c r="A13" s="128" t="s">
        <v>165</v>
      </c>
      <c r="B13" s="129">
        <f>C13-1.2</f>
        <v>12.3</v>
      </c>
      <c r="C13" s="130">
        <v>13.5</v>
      </c>
      <c r="D13" s="129">
        <f>B13+1.2</f>
        <v>13.5</v>
      </c>
      <c r="E13" s="129">
        <f>D13+1.2</f>
        <v>14.7</v>
      </c>
      <c r="F13" s="129">
        <f>E13+1.2</f>
        <v>15.9</v>
      </c>
      <c r="G13" s="129">
        <f>F13+0.8</f>
        <v>16.7</v>
      </c>
      <c r="H13" s="131">
        <v>0</v>
      </c>
      <c r="I13" s="152"/>
      <c r="J13" s="156"/>
      <c r="K13" s="156"/>
      <c r="L13" s="156" t="s">
        <v>155</v>
      </c>
      <c r="M13" s="156" t="s">
        <v>155</v>
      </c>
      <c r="N13" s="156"/>
      <c r="O13" s="156"/>
      <c r="P13" s="368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s="106" customFormat="1" ht="20" customHeight="1" spans="1:257">
      <c r="A14" s="132" t="s">
        <v>166</v>
      </c>
      <c r="B14" s="129">
        <f>C14-1</f>
        <v>11.5</v>
      </c>
      <c r="C14" s="133">
        <v>12.5</v>
      </c>
      <c r="D14" s="134">
        <f>B14+1</f>
        <v>12.5</v>
      </c>
      <c r="E14" s="134">
        <f>D14+1</f>
        <v>13.5</v>
      </c>
      <c r="F14" s="134">
        <f>E14+0.7</f>
        <v>14.2</v>
      </c>
      <c r="G14" s="134">
        <f>F14+0.4</f>
        <v>14.6</v>
      </c>
      <c r="H14" s="135"/>
      <c r="I14" s="152"/>
      <c r="J14" s="156"/>
      <c r="K14" s="156"/>
      <c r="L14" s="156" t="s">
        <v>155</v>
      </c>
      <c r="M14" s="156" t="s">
        <v>155</v>
      </c>
      <c r="N14" s="156"/>
      <c r="O14" s="156"/>
      <c r="P14" s="368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  <c r="IP14" s="109"/>
      <c r="IQ14" s="109"/>
      <c r="IR14" s="109"/>
      <c r="IS14" s="109"/>
      <c r="IT14" s="109"/>
      <c r="IU14" s="109"/>
      <c r="IV14" s="109"/>
      <c r="IW14" s="109"/>
    </row>
    <row r="15" s="106" customFormat="1" ht="20" customHeight="1" spans="1:257">
      <c r="A15" s="128" t="s">
        <v>167</v>
      </c>
      <c r="B15" s="134">
        <f>C15</f>
        <v>1.3</v>
      </c>
      <c r="C15" s="133">
        <v>1.3</v>
      </c>
      <c r="D15" s="134">
        <f>B15</f>
        <v>1.3</v>
      </c>
      <c r="E15" s="134">
        <f t="shared" ref="E15:G15" si="5">D15</f>
        <v>1.3</v>
      </c>
      <c r="F15" s="134">
        <f t="shared" si="5"/>
        <v>1.3</v>
      </c>
      <c r="G15" s="134">
        <f t="shared" si="5"/>
        <v>1.3</v>
      </c>
      <c r="H15" s="135"/>
      <c r="I15" s="152"/>
      <c r="J15" s="156"/>
      <c r="K15" s="156"/>
      <c r="L15" s="156" t="s">
        <v>155</v>
      </c>
      <c r="M15" s="156" t="s">
        <v>155</v>
      </c>
      <c r="N15" s="156"/>
      <c r="O15" s="156"/>
      <c r="P15" s="368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09"/>
      <c r="EZ15" s="109"/>
      <c r="FA15" s="109"/>
      <c r="FB15" s="109"/>
      <c r="FC15" s="109"/>
      <c r="FD15" s="109"/>
      <c r="FE15" s="109"/>
      <c r="FF15" s="109"/>
      <c r="FG15" s="109"/>
      <c r="FH15" s="109"/>
      <c r="FI15" s="109"/>
      <c r="FJ15" s="109"/>
      <c r="FK15" s="109"/>
      <c r="FL15" s="109"/>
      <c r="FM15" s="109"/>
      <c r="FN15" s="109"/>
      <c r="FO15" s="109"/>
      <c r="FP15" s="109"/>
      <c r="FQ15" s="109"/>
      <c r="FR15" s="109"/>
      <c r="FS15" s="109"/>
      <c r="FT15" s="109"/>
      <c r="FU15" s="109"/>
      <c r="FV15" s="109"/>
      <c r="FW15" s="109"/>
      <c r="FX15" s="109"/>
      <c r="FY15" s="109"/>
      <c r="FZ15" s="109"/>
      <c r="GA15" s="109"/>
      <c r="GB15" s="109"/>
      <c r="GC15" s="109"/>
      <c r="GD15" s="109"/>
      <c r="GE15" s="109"/>
      <c r="GF15" s="109"/>
      <c r="GG15" s="109"/>
      <c r="GH15" s="109"/>
      <c r="GI15" s="109"/>
      <c r="GJ15" s="109"/>
      <c r="GK15" s="109"/>
      <c r="GL15" s="109"/>
      <c r="GM15" s="109"/>
      <c r="GN15" s="109"/>
      <c r="GO15" s="109"/>
      <c r="GP15" s="109"/>
      <c r="GQ15" s="109"/>
      <c r="GR15" s="109"/>
      <c r="GS15" s="109"/>
      <c r="GT15" s="109"/>
      <c r="GU15" s="109"/>
      <c r="GV15" s="109"/>
      <c r="GW15" s="109"/>
      <c r="GX15" s="109"/>
      <c r="GY15" s="109"/>
      <c r="GZ15" s="109"/>
      <c r="HA15" s="109"/>
      <c r="HB15" s="109"/>
      <c r="HC15" s="109"/>
      <c r="HD15" s="109"/>
      <c r="HE15" s="109"/>
      <c r="HF15" s="109"/>
      <c r="HG15" s="109"/>
      <c r="HH15" s="109"/>
      <c r="HI15" s="109"/>
      <c r="HJ15" s="109"/>
      <c r="HK15" s="109"/>
      <c r="HL15" s="109"/>
      <c r="HM15" s="109"/>
      <c r="HN15" s="109"/>
      <c r="HO15" s="109"/>
      <c r="HP15" s="109"/>
      <c r="HQ15" s="109"/>
      <c r="HR15" s="109"/>
      <c r="HS15" s="109"/>
      <c r="HT15" s="109"/>
      <c r="HU15" s="109"/>
      <c r="HV15" s="109"/>
      <c r="HW15" s="109"/>
      <c r="HX15" s="109"/>
      <c r="HY15" s="109"/>
      <c r="HZ15" s="109"/>
      <c r="IA15" s="109"/>
      <c r="IB15" s="109"/>
      <c r="IC15" s="109"/>
      <c r="ID15" s="109"/>
      <c r="IE15" s="109"/>
      <c r="IF15" s="109"/>
      <c r="IG15" s="109"/>
      <c r="IH15" s="109"/>
      <c r="II15" s="109"/>
      <c r="IJ15" s="109"/>
      <c r="IK15" s="109"/>
      <c r="IL15" s="109"/>
      <c r="IM15" s="109"/>
      <c r="IN15" s="109"/>
      <c r="IO15" s="109"/>
      <c r="IP15" s="109"/>
      <c r="IQ15" s="109"/>
      <c r="IR15" s="109"/>
      <c r="IS15" s="109"/>
      <c r="IT15" s="109"/>
      <c r="IU15" s="109"/>
      <c r="IV15" s="109"/>
      <c r="IW15" s="109"/>
    </row>
    <row r="16" s="106" customFormat="1" ht="20" customHeight="1" spans="1:257">
      <c r="A16" s="136"/>
      <c r="B16" s="122"/>
      <c r="C16" s="122"/>
      <c r="D16" s="122"/>
      <c r="E16" s="122"/>
      <c r="F16" s="122"/>
      <c r="G16" s="122"/>
      <c r="H16" s="135"/>
      <c r="I16" s="152"/>
      <c r="J16" s="156"/>
      <c r="K16" s="156"/>
      <c r="L16" s="156"/>
      <c r="M16" s="156"/>
      <c r="N16" s="156"/>
      <c r="O16" s="156"/>
      <c r="P16" s="368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9"/>
      <c r="GG16" s="109"/>
      <c r="GH16" s="109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  <c r="GS16" s="109"/>
      <c r="GT16" s="109"/>
      <c r="GU16" s="109"/>
      <c r="GV16" s="109"/>
      <c r="GW16" s="109"/>
      <c r="GX16" s="109"/>
      <c r="GY16" s="109"/>
      <c r="GZ16" s="109"/>
      <c r="HA16" s="109"/>
      <c r="HB16" s="109"/>
      <c r="HC16" s="109"/>
      <c r="HD16" s="109"/>
      <c r="HE16" s="109"/>
      <c r="HF16" s="109"/>
      <c r="HG16" s="109"/>
      <c r="HH16" s="109"/>
      <c r="HI16" s="109"/>
      <c r="HJ16" s="109"/>
      <c r="HK16" s="109"/>
      <c r="HL16" s="109"/>
      <c r="HM16" s="109"/>
      <c r="HN16" s="109"/>
      <c r="HO16" s="109"/>
      <c r="HP16" s="109"/>
      <c r="HQ16" s="109"/>
      <c r="HR16" s="109"/>
      <c r="HS16" s="109"/>
      <c r="HT16" s="109"/>
      <c r="HU16" s="109"/>
      <c r="HV16" s="109"/>
      <c r="HW16" s="109"/>
      <c r="HX16" s="109"/>
      <c r="HY16" s="109"/>
      <c r="HZ16" s="109"/>
      <c r="IA16" s="109"/>
      <c r="IB16" s="109"/>
      <c r="IC16" s="109"/>
      <c r="ID16" s="109"/>
      <c r="IE16" s="109"/>
      <c r="IF16" s="109"/>
      <c r="IG16" s="109"/>
      <c r="IH16" s="109"/>
      <c r="II16" s="109"/>
      <c r="IJ16" s="109"/>
      <c r="IK16" s="109"/>
      <c r="IL16" s="109"/>
      <c r="IM16" s="109"/>
      <c r="IN16" s="109"/>
      <c r="IO16" s="109"/>
      <c r="IP16" s="109"/>
      <c r="IQ16" s="109"/>
      <c r="IR16" s="109"/>
      <c r="IS16" s="109"/>
      <c r="IT16" s="109"/>
      <c r="IU16" s="109"/>
      <c r="IV16" s="109"/>
      <c r="IW16" s="109"/>
    </row>
    <row r="17" s="106" customFormat="1" ht="20" customHeight="1" spans="1:257">
      <c r="A17" s="136"/>
      <c r="B17" s="137"/>
      <c r="C17" s="137"/>
      <c r="D17" s="137"/>
      <c r="E17" s="137"/>
      <c r="F17" s="137"/>
      <c r="G17" s="137"/>
      <c r="H17" s="138"/>
      <c r="I17" s="152"/>
      <c r="J17" s="156"/>
      <c r="K17" s="156"/>
      <c r="L17" s="156"/>
      <c r="M17" s="156"/>
      <c r="N17" s="156"/>
      <c r="O17" s="156"/>
      <c r="P17" s="368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09"/>
      <c r="IP17" s="109"/>
      <c r="IQ17" s="109"/>
      <c r="IR17" s="109"/>
      <c r="IS17" s="109"/>
      <c r="IT17" s="109"/>
      <c r="IU17" s="109"/>
      <c r="IV17" s="109"/>
      <c r="IW17" s="109"/>
    </row>
    <row r="18" s="106" customFormat="1" ht="20" customHeight="1" spans="1:257">
      <c r="A18" s="139"/>
      <c r="B18" s="137"/>
      <c r="C18" s="137"/>
      <c r="D18" s="137"/>
      <c r="E18" s="137"/>
      <c r="F18" s="137"/>
      <c r="G18" s="137"/>
      <c r="H18" s="138"/>
      <c r="I18" s="152"/>
      <c r="J18" s="156"/>
      <c r="K18" s="156"/>
      <c r="L18" s="156"/>
      <c r="M18" s="156"/>
      <c r="N18" s="156"/>
      <c r="O18" s="156"/>
      <c r="P18" s="368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09"/>
      <c r="DM18" s="109"/>
      <c r="DN18" s="109"/>
      <c r="DO18" s="109"/>
      <c r="DP18" s="109"/>
      <c r="DQ18" s="109"/>
      <c r="DR18" s="109"/>
      <c r="DS18" s="109"/>
      <c r="DT18" s="109"/>
      <c r="DU18" s="109"/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09"/>
      <c r="EG18" s="109"/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09"/>
      <c r="ES18" s="109"/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09"/>
      <c r="FE18" s="109"/>
      <c r="FF18" s="109"/>
      <c r="FG18" s="109"/>
      <c r="FH18" s="109"/>
      <c r="FI18" s="109"/>
      <c r="FJ18" s="109"/>
      <c r="FK18" s="109"/>
      <c r="FL18" s="109"/>
      <c r="FM18" s="109"/>
      <c r="FN18" s="109"/>
      <c r="FO18" s="109"/>
      <c r="FP18" s="109"/>
      <c r="FQ18" s="109"/>
      <c r="FR18" s="109"/>
      <c r="FS18" s="109"/>
      <c r="FT18" s="109"/>
      <c r="FU18" s="109"/>
      <c r="FV18" s="109"/>
      <c r="FW18" s="109"/>
      <c r="FX18" s="109"/>
      <c r="FY18" s="109"/>
      <c r="FZ18" s="109"/>
      <c r="GA18" s="109"/>
      <c r="GB18" s="109"/>
      <c r="GC18" s="109"/>
      <c r="GD18" s="109"/>
      <c r="GE18" s="109"/>
      <c r="GF18" s="109"/>
      <c r="GG18" s="109"/>
      <c r="GH18" s="109"/>
      <c r="GI18" s="109"/>
      <c r="GJ18" s="109"/>
      <c r="GK18" s="109"/>
      <c r="GL18" s="109"/>
      <c r="GM18" s="109"/>
      <c r="GN18" s="109"/>
      <c r="GO18" s="109"/>
      <c r="GP18" s="109"/>
      <c r="GQ18" s="109"/>
      <c r="GR18" s="109"/>
      <c r="GS18" s="109"/>
      <c r="GT18" s="109"/>
      <c r="GU18" s="109"/>
      <c r="GV18" s="109"/>
      <c r="GW18" s="109"/>
      <c r="GX18" s="109"/>
      <c r="GY18" s="109"/>
      <c r="GZ18" s="109"/>
      <c r="HA18" s="109"/>
      <c r="HB18" s="109"/>
      <c r="HC18" s="109"/>
      <c r="HD18" s="109"/>
      <c r="HE18" s="109"/>
      <c r="HF18" s="109"/>
      <c r="HG18" s="109"/>
      <c r="HH18" s="109"/>
      <c r="HI18" s="109"/>
      <c r="HJ18" s="109"/>
      <c r="HK18" s="109"/>
      <c r="HL18" s="109"/>
      <c r="HM18" s="109"/>
      <c r="HN18" s="109"/>
      <c r="HO18" s="109"/>
      <c r="HP18" s="109"/>
      <c r="HQ18" s="109"/>
      <c r="HR18" s="109"/>
      <c r="HS18" s="109"/>
      <c r="HT18" s="109"/>
      <c r="HU18" s="109"/>
      <c r="HV18" s="109"/>
      <c r="HW18" s="109"/>
      <c r="HX18" s="109"/>
      <c r="HY18" s="109"/>
      <c r="HZ18" s="109"/>
      <c r="IA18" s="109"/>
      <c r="IB18" s="109"/>
      <c r="IC18" s="109"/>
      <c r="ID18" s="109"/>
      <c r="IE18" s="109"/>
      <c r="IF18" s="109"/>
      <c r="IG18" s="109"/>
      <c r="IH18" s="109"/>
      <c r="II18" s="109"/>
      <c r="IJ18" s="109"/>
      <c r="IK18" s="109"/>
      <c r="IL18" s="109"/>
      <c r="IM18" s="109"/>
      <c r="IN18" s="109"/>
      <c r="IO18" s="109"/>
      <c r="IP18" s="109"/>
      <c r="IQ18" s="109"/>
      <c r="IR18" s="109"/>
      <c r="IS18" s="109"/>
      <c r="IT18" s="109"/>
      <c r="IU18" s="109"/>
      <c r="IV18" s="109"/>
      <c r="IW18" s="109"/>
    </row>
    <row r="19" s="106" customFormat="1" ht="20" customHeight="1" spans="1:257">
      <c r="A19" s="139"/>
      <c r="B19" s="137"/>
      <c r="C19" s="137"/>
      <c r="D19" s="137"/>
      <c r="E19" s="137"/>
      <c r="F19" s="137"/>
      <c r="G19" s="137"/>
      <c r="H19" s="138"/>
      <c r="I19" s="152"/>
      <c r="J19" s="156"/>
      <c r="K19" s="156"/>
      <c r="L19" s="156"/>
      <c r="M19" s="156"/>
      <c r="N19" s="156"/>
      <c r="O19" s="156"/>
      <c r="P19" s="368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09"/>
      <c r="DD19" s="109"/>
      <c r="DE19" s="109"/>
      <c r="DF19" s="109"/>
      <c r="DG19" s="109"/>
      <c r="DH19" s="109"/>
      <c r="DI19" s="109"/>
      <c r="DJ19" s="109"/>
      <c r="DK19" s="109"/>
      <c r="DL19" s="109"/>
      <c r="DM19" s="109"/>
      <c r="DN19" s="109"/>
      <c r="DO19" s="109"/>
      <c r="DP19" s="109"/>
      <c r="DQ19" s="109"/>
      <c r="DR19" s="109"/>
      <c r="DS19" s="109"/>
      <c r="DT19" s="109"/>
      <c r="DU19" s="109"/>
      <c r="DV19" s="109"/>
      <c r="DW19" s="109"/>
      <c r="DX19" s="109"/>
      <c r="DY19" s="109"/>
      <c r="DZ19" s="109"/>
      <c r="EA19" s="109"/>
      <c r="EB19" s="109"/>
      <c r="EC19" s="109"/>
      <c r="ED19" s="109"/>
      <c r="EE19" s="109"/>
      <c r="EF19" s="109"/>
      <c r="EG19" s="109"/>
      <c r="EH19" s="109"/>
      <c r="EI19" s="109"/>
      <c r="EJ19" s="109"/>
      <c r="EK19" s="109"/>
      <c r="EL19" s="109"/>
      <c r="EM19" s="109"/>
      <c r="EN19" s="109"/>
      <c r="EO19" s="109"/>
      <c r="EP19" s="109"/>
      <c r="EQ19" s="109"/>
      <c r="ER19" s="109"/>
      <c r="ES19" s="109"/>
      <c r="ET19" s="109"/>
      <c r="EU19" s="109"/>
      <c r="EV19" s="109"/>
      <c r="EW19" s="109"/>
      <c r="EX19" s="109"/>
      <c r="EY19" s="109"/>
      <c r="EZ19" s="109"/>
      <c r="FA19" s="109"/>
      <c r="FB19" s="109"/>
      <c r="FC19" s="109"/>
      <c r="FD19" s="109"/>
      <c r="FE19" s="109"/>
      <c r="FF19" s="109"/>
      <c r="FG19" s="109"/>
      <c r="FH19" s="109"/>
      <c r="FI19" s="109"/>
      <c r="FJ19" s="109"/>
      <c r="FK19" s="109"/>
      <c r="FL19" s="109"/>
      <c r="FM19" s="109"/>
      <c r="FN19" s="109"/>
      <c r="FO19" s="109"/>
      <c r="FP19" s="109"/>
      <c r="FQ19" s="109"/>
      <c r="FR19" s="109"/>
      <c r="FS19" s="109"/>
      <c r="FT19" s="109"/>
      <c r="FU19" s="109"/>
      <c r="FV19" s="109"/>
      <c r="FW19" s="109"/>
      <c r="FX19" s="109"/>
      <c r="FY19" s="109"/>
      <c r="FZ19" s="109"/>
      <c r="GA19" s="109"/>
      <c r="GB19" s="109"/>
      <c r="GC19" s="109"/>
      <c r="GD19" s="109"/>
      <c r="GE19" s="109"/>
      <c r="GF19" s="109"/>
      <c r="GG19" s="109"/>
      <c r="GH19" s="109"/>
      <c r="GI19" s="109"/>
      <c r="GJ19" s="109"/>
      <c r="GK19" s="109"/>
      <c r="GL19" s="109"/>
      <c r="GM19" s="109"/>
      <c r="GN19" s="109"/>
      <c r="GO19" s="109"/>
      <c r="GP19" s="109"/>
      <c r="GQ19" s="109"/>
      <c r="GR19" s="109"/>
      <c r="GS19" s="109"/>
      <c r="GT19" s="109"/>
      <c r="GU19" s="109"/>
      <c r="GV19" s="109"/>
      <c r="GW19" s="109"/>
      <c r="GX19" s="109"/>
      <c r="GY19" s="109"/>
      <c r="GZ19" s="109"/>
      <c r="HA19" s="109"/>
      <c r="HB19" s="109"/>
      <c r="HC19" s="109"/>
      <c r="HD19" s="109"/>
      <c r="HE19" s="109"/>
      <c r="HF19" s="109"/>
      <c r="HG19" s="109"/>
      <c r="HH19" s="109"/>
      <c r="HI19" s="109"/>
      <c r="HJ19" s="109"/>
      <c r="HK19" s="109"/>
      <c r="HL19" s="109"/>
      <c r="HM19" s="109"/>
      <c r="HN19" s="109"/>
      <c r="HO19" s="109"/>
      <c r="HP19" s="109"/>
      <c r="HQ19" s="109"/>
      <c r="HR19" s="109"/>
      <c r="HS19" s="109"/>
      <c r="HT19" s="109"/>
      <c r="HU19" s="109"/>
      <c r="HV19" s="109"/>
      <c r="HW19" s="109"/>
      <c r="HX19" s="109"/>
      <c r="HY19" s="109"/>
      <c r="HZ19" s="109"/>
      <c r="IA19" s="109"/>
      <c r="IB19" s="109"/>
      <c r="IC19" s="109"/>
      <c r="ID19" s="109"/>
      <c r="IE19" s="109"/>
      <c r="IF19" s="109"/>
      <c r="IG19" s="109"/>
      <c r="IH19" s="109"/>
      <c r="II19" s="109"/>
      <c r="IJ19" s="109"/>
      <c r="IK19" s="109"/>
      <c r="IL19" s="109"/>
      <c r="IM19" s="109"/>
      <c r="IN19" s="109"/>
      <c r="IO19" s="109"/>
      <c r="IP19" s="109"/>
      <c r="IQ19" s="109"/>
      <c r="IR19" s="109"/>
      <c r="IS19" s="109"/>
      <c r="IT19" s="109"/>
      <c r="IU19" s="109"/>
      <c r="IV19" s="109"/>
      <c r="IW19" s="109"/>
    </row>
    <row r="20" s="106" customFormat="1" ht="20" customHeight="1" spans="1:257">
      <c r="A20" s="136"/>
      <c r="B20" s="137"/>
      <c r="C20" s="137"/>
      <c r="D20" s="137"/>
      <c r="E20" s="137"/>
      <c r="F20" s="137"/>
      <c r="G20" s="137"/>
      <c r="H20" s="249"/>
      <c r="I20" s="152"/>
      <c r="J20" s="156"/>
      <c r="K20" s="156"/>
      <c r="L20" s="156"/>
      <c r="M20" s="156"/>
      <c r="N20" s="156"/>
      <c r="O20" s="156"/>
      <c r="P20" s="368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DG20" s="109"/>
      <c r="DH20" s="109"/>
      <c r="DI20" s="109"/>
      <c r="DJ20" s="109"/>
      <c r="DK20" s="109"/>
      <c r="DL20" s="109"/>
      <c r="DM20" s="109"/>
      <c r="DN20" s="109"/>
      <c r="DO20" s="109"/>
      <c r="DP20" s="109"/>
      <c r="DQ20" s="109"/>
      <c r="DR20" s="109"/>
      <c r="DS20" s="109"/>
      <c r="DT20" s="109"/>
      <c r="DU20" s="109"/>
      <c r="DV20" s="109"/>
      <c r="DW20" s="109"/>
      <c r="DX20" s="109"/>
      <c r="DY20" s="109"/>
      <c r="DZ20" s="109"/>
      <c r="EA20" s="109"/>
      <c r="EB20" s="109"/>
      <c r="EC20" s="109"/>
      <c r="ED20" s="109"/>
      <c r="EE20" s="109"/>
      <c r="EF20" s="109"/>
      <c r="EG20" s="109"/>
      <c r="EH20" s="109"/>
      <c r="EI20" s="109"/>
      <c r="EJ20" s="109"/>
      <c r="EK20" s="109"/>
      <c r="EL20" s="109"/>
      <c r="EM20" s="109"/>
      <c r="EN20" s="109"/>
      <c r="EO20" s="109"/>
      <c r="EP20" s="109"/>
      <c r="EQ20" s="109"/>
      <c r="ER20" s="109"/>
      <c r="ES20" s="109"/>
      <c r="ET20" s="109"/>
      <c r="EU20" s="109"/>
      <c r="EV20" s="109"/>
      <c r="EW20" s="109"/>
      <c r="EX20" s="109"/>
      <c r="EY20" s="109"/>
      <c r="EZ20" s="109"/>
      <c r="FA20" s="109"/>
      <c r="FB20" s="109"/>
      <c r="FC20" s="109"/>
      <c r="FD20" s="109"/>
      <c r="FE20" s="109"/>
      <c r="FF20" s="109"/>
      <c r="FG20" s="109"/>
      <c r="FH20" s="109"/>
      <c r="FI20" s="109"/>
      <c r="FJ20" s="109"/>
      <c r="FK20" s="109"/>
      <c r="FL20" s="109"/>
      <c r="FM20" s="109"/>
      <c r="FN20" s="109"/>
      <c r="FO20" s="109"/>
      <c r="FP20" s="109"/>
      <c r="FQ20" s="109"/>
      <c r="FR20" s="109"/>
      <c r="FS20" s="109"/>
      <c r="FT20" s="109"/>
      <c r="FU20" s="109"/>
      <c r="FV20" s="109"/>
      <c r="FW20" s="109"/>
      <c r="FX20" s="109"/>
      <c r="FY20" s="109"/>
      <c r="FZ20" s="109"/>
      <c r="GA20" s="109"/>
      <c r="GB20" s="109"/>
      <c r="GC20" s="109"/>
      <c r="GD20" s="109"/>
      <c r="GE20" s="109"/>
      <c r="GF20" s="109"/>
      <c r="GG20" s="109"/>
      <c r="GH20" s="109"/>
      <c r="GI20" s="109"/>
      <c r="GJ20" s="109"/>
      <c r="GK20" s="109"/>
      <c r="GL20" s="109"/>
      <c r="GM20" s="109"/>
      <c r="GN20" s="109"/>
      <c r="GO20" s="109"/>
      <c r="GP20" s="109"/>
      <c r="GQ20" s="109"/>
      <c r="GR20" s="109"/>
      <c r="GS20" s="109"/>
      <c r="GT20" s="109"/>
      <c r="GU20" s="109"/>
      <c r="GV20" s="109"/>
      <c r="GW20" s="109"/>
      <c r="GX20" s="109"/>
      <c r="GY20" s="109"/>
      <c r="GZ20" s="109"/>
      <c r="HA20" s="109"/>
      <c r="HB20" s="109"/>
      <c r="HC20" s="109"/>
      <c r="HD20" s="109"/>
      <c r="HE20" s="109"/>
      <c r="HF20" s="109"/>
      <c r="HG20" s="109"/>
      <c r="HH20" s="109"/>
      <c r="HI20" s="109"/>
      <c r="HJ20" s="109"/>
      <c r="HK20" s="109"/>
      <c r="HL20" s="109"/>
      <c r="HM20" s="109"/>
      <c r="HN20" s="109"/>
      <c r="HO20" s="109"/>
      <c r="HP20" s="109"/>
      <c r="HQ20" s="109"/>
      <c r="HR20" s="109"/>
      <c r="HS20" s="109"/>
      <c r="HT20" s="109"/>
      <c r="HU20" s="109"/>
      <c r="HV20" s="109"/>
      <c r="HW20" s="109"/>
      <c r="HX20" s="109"/>
      <c r="HY20" s="109"/>
      <c r="HZ20" s="109"/>
      <c r="IA20" s="109"/>
      <c r="IB20" s="109"/>
      <c r="IC20" s="109"/>
      <c r="ID20" s="109"/>
      <c r="IE20" s="109"/>
      <c r="IF20" s="109"/>
      <c r="IG20" s="109"/>
      <c r="IH20" s="109"/>
      <c r="II20" s="109"/>
      <c r="IJ20" s="109"/>
      <c r="IK20" s="109"/>
      <c r="IL20" s="109"/>
      <c r="IM20" s="109"/>
      <c r="IN20" s="109"/>
      <c r="IO20" s="109"/>
      <c r="IP20" s="109"/>
      <c r="IQ20" s="109"/>
      <c r="IR20" s="109"/>
      <c r="IS20" s="109"/>
      <c r="IT20" s="109"/>
      <c r="IU20" s="109"/>
      <c r="IV20" s="109"/>
      <c r="IW20" s="109"/>
    </row>
    <row r="21" s="106" customFormat="1" ht="20" customHeight="1" spans="1:257">
      <c r="A21" s="140"/>
      <c r="B21" s="141"/>
      <c r="C21" s="141"/>
      <c r="D21" s="141"/>
      <c r="E21" s="142"/>
      <c r="F21" s="141"/>
      <c r="G21" s="141"/>
      <c r="H21" s="141"/>
      <c r="I21" s="157"/>
      <c r="J21" s="158"/>
      <c r="K21" s="158"/>
      <c r="L21" s="159"/>
      <c r="M21" s="158"/>
      <c r="N21" s="158"/>
      <c r="O21" s="159"/>
      <c r="P21" s="36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09"/>
      <c r="DE21" s="109"/>
      <c r="DF21" s="109"/>
      <c r="DG21" s="109"/>
      <c r="DH21" s="109"/>
      <c r="DI21" s="109"/>
      <c r="DJ21" s="109"/>
      <c r="DK21" s="109"/>
      <c r="DL21" s="109"/>
      <c r="DM21" s="109"/>
      <c r="DN21" s="109"/>
      <c r="DO21" s="109"/>
      <c r="DP21" s="109"/>
      <c r="DQ21" s="109"/>
      <c r="DR21" s="109"/>
      <c r="DS21" s="109"/>
      <c r="DT21" s="109"/>
      <c r="DU21" s="109"/>
      <c r="DV21" s="109"/>
      <c r="DW21" s="109"/>
      <c r="DX21" s="109"/>
      <c r="DY21" s="109"/>
      <c r="DZ21" s="109"/>
      <c r="EA21" s="109"/>
      <c r="EB21" s="109"/>
      <c r="EC21" s="109"/>
      <c r="ED21" s="109"/>
      <c r="EE21" s="109"/>
      <c r="EF21" s="109"/>
      <c r="EG21" s="109"/>
      <c r="EH21" s="109"/>
      <c r="EI21" s="109"/>
      <c r="EJ21" s="109"/>
      <c r="EK21" s="109"/>
      <c r="EL21" s="109"/>
      <c r="EM21" s="109"/>
      <c r="EN21" s="109"/>
      <c r="EO21" s="109"/>
      <c r="EP21" s="109"/>
      <c r="EQ21" s="109"/>
      <c r="ER21" s="109"/>
      <c r="ES21" s="109"/>
      <c r="ET21" s="109"/>
      <c r="EU21" s="109"/>
      <c r="EV21" s="109"/>
      <c r="EW21" s="109"/>
      <c r="EX21" s="109"/>
      <c r="EY21" s="109"/>
      <c r="EZ21" s="109"/>
      <c r="FA21" s="109"/>
      <c r="FB21" s="109"/>
      <c r="FC21" s="109"/>
      <c r="FD21" s="109"/>
      <c r="FE21" s="109"/>
      <c r="FF21" s="109"/>
      <c r="FG21" s="109"/>
      <c r="FH21" s="109"/>
      <c r="FI21" s="109"/>
      <c r="FJ21" s="109"/>
      <c r="FK21" s="109"/>
      <c r="FL21" s="109"/>
      <c r="FM21" s="109"/>
      <c r="FN21" s="109"/>
      <c r="FO21" s="109"/>
      <c r="FP21" s="109"/>
      <c r="FQ21" s="109"/>
      <c r="FR21" s="109"/>
      <c r="FS21" s="109"/>
      <c r="FT21" s="109"/>
      <c r="FU21" s="109"/>
      <c r="FV21" s="109"/>
      <c r="FW21" s="109"/>
      <c r="FX21" s="109"/>
      <c r="FY21" s="109"/>
      <c r="FZ21" s="109"/>
      <c r="GA21" s="109"/>
      <c r="GB21" s="109"/>
      <c r="GC21" s="109"/>
      <c r="GD21" s="109"/>
      <c r="GE21" s="109"/>
      <c r="GF21" s="109"/>
      <c r="GG21" s="109"/>
      <c r="GH21" s="109"/>
      <c r="GI21" s="109"/>
      <c r="GJ21" s="109"/>
      <c r="GK21" s="109"/>
      <c r="GL21" s="109"/>
      <c r="GM21" s="109"/>
      <c r="GN21" s="109"/>
      <c r="GO21" s="109"/>
      <c r="GP21" s="109"/>
      <c r="GQ21" s="109"/>
      <c r="GR21" s="109"/>
      <c r="GS21" s="109"/>
      <c r="GT21" s="109"/>
      <c r="GU21" s="109"/>
      <c r="GV21" s="109"/>
      <c r="GW21" s="109"/>
      <c r="GX21" s="109"/>
      <c r="GY21" s="109"/>
      <c r="GZ21" s="109"/>
      <c r="HA21" s="109"/>
      <c r="HB21" s="109"/>
      <c r="HC21" s="109"/>
      <c r="HD21" s="109"/>
      <c r="HE21" s="109"/>
      <c r="HF21" s="109"/>
      <c r="HG21" s="109"/>
      <c r="HH21" s="109"/>
      <c r="HI21" s="109"/>
      <c r="HJ21" s="109"/>
      <c r="HK21" s="109"/>
      <c r="HL21" s="109"/>
      <c r="HM21" s="109"/>
      <c r="HN21" s="109"/>
      <c r="HO21" s="109"/>
      <c r="HP21" s="109"/>
      <c r="HQ21" s="109"/>
      <c r="HR21" s="109"/>
      <c r="HS21" s="109"/>
      <c r="HT21" s="109"/>
      <c r="HU21" s="109"/>
      <c r="HV21" s="109"/>
      <c r="HW21" s="109"/>
      <c r="HX21" s="109"/>
      <c r="HY21" s="109"/>
      <c r="HZ21" s="109"/>
      <c r="IA21" s="109"/>
      <c r="IB21" s="109"/>
      <c r="IC21" s="109"/>
      <c r="ID21" s="109"/>
      <c r="IE21" s="109"/>
      <c r="IF21" s="109"/>
      <c r="IG21" s="109"/>
      <c r="IH21" s="109"/>
      <c r="II21" s="109"/>
      <c r="IJ21" s="109"/>
      <c r="IK21" s="109"/>
      <c r="IL21" s="109"/>
      <c r="IM21" s="109"/>
      <c r="IN21" s="109"/>
      <c r="IO21" s="109"/>
      <c r="IP21" s="109"/>
      <c r="IQ21" s="109"/>
      <c r="IR21" s="109"/>
      <c r="IS21" s="109"/>
      <c r="IT21" s="109"/>
      <c r="IU21" s="109"/>
      <c r="IV21" s="109"/>
      <c r="IW21" s="109"/>
    </row>
    <row r="22" s="106" customFormat="1" ht="17.25" spans="1:257">
      <c r="A22" s="357"/>
      <c r="B22" s="357"/>
      <c r="C22" s="358"/>
      <c r="D22" s="358"/>
      <c r="E22" s="359"/>
      <c r="F22" s="358"/>
      <c r="G22" s="358"/>
      <c r="H22" s="358"/>
      <c r="P22" s="360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/>
      <c r="CP22" s="109"/>
      <c r="CQ22" s="109"/>
      <c r="CR22" s="109"/>
      <c r="CS22" s="109"/>
      <c r="CT22" s="109"/>
      <c r="CU22" s="109"/>
      <c r="CV22" s="109"/>
      <c r="CW22" s="109"/>
      <c r="CX22" s="109"/>
      <c r="CY22" s="109"/>
      <c r="CZ22" s="109"/>
      <c r="DA22" s="109"/>
      <c r="DB22" s="109"/>
      <c r="DC22" s="109"/>
      <c r="DD22" s="109"/>
      <c r="DE22" s="109"/>
      <c r="DF22" s="109"/>
      <c r="DG22" s="109"/>
      <c r="DH22" s="109"/>
      <c r="DI22" s="109"/>
      <c r="DJ22" s="109"/>
      <c r="DK22" s="109"/>
      <c r="DL22" s="109"/>
      <c r="DM22" s="109"/>
      <c r="DN22" s="109"/>
      <c r="DO22" s="109"/>
      <c r="DP22" s="109"/>
      <c r="DQ22" s="109"/>
      <c r="DR22" s="109"/>
      <c r="DS22" s="109"/>
      <c r="DT22" s="109"/>
      <c r="DU22" s="109"/>
      <c r="DV22" s="109"/>
      <c r="DW22" s="109"/>
      <c r="DX22" s="109"/>
      <c r="DY22" s="109"/>
      <c r="DZ22" s="109"/>
      <c r="EA22" s="109"/>
      <c r="EB22" s="109"/>
      <c r="EC22" s="109"/>
      <c r="ED22" s="109"/>
      <c r="EE22" s="109"/>
      <c r="EF22" s="109"/>
      <c r="EG22" s="109"/>
      <c r="EH22" s="109"/>
      <c r="EI22" s="109"/>
      <c r="EJ22" s="109"/>
      <c r="EK22" s="109"/>
      <c r="EL22" s="109"/>
      <c r="EM22" s="109"/>
      <c r="EN22" s="109"/>
      <c r="EO22" s="109"/>
      <c r="EP22" s="109"/>
      <c r="EQ22" s="109"/>
      <c r="ER22" s="109"/>
      <c r="ES22" s="109"/>
      <c r="ET22" s="109"/>
      <c r="EU22" s="109"/>
      <c r="EV22" s="109"/>
      <c r="EW22" s="109"/>
      <c r="EX22" s="109"/>
      <c r="EY22" s="109"/>
      <c r="EZ22" s="109"/>
      <c r="FA22" s="109"/>
      <c r="FB22" s="109"/>
      <c r="FC22" s="109"/>
      <c r="FD22" s="109"/>
      <c r="FE22" s="109"/>
      <c r="FF22" s="109"/>
      <c r="FG22" s="109"/>
      <c r="FH22" s="109"/>
      <c r="FI22" s="109"/>
      <c r="FJ22" s="109"/>
      <c r="FK22" s="109"/>
      <c r="FL22" s="109"/>
      <c r="FM22" s="109"/>
      <c r="FN22" s="109"/>
      <c r="FO22" s="109"/>
      <c r="FP22" s="109"/>
      <c r="FQ22" s="109"/>
      <c r="FR22" s="109"/>
      <c r="FS22" s="109"/>
      <c r="FT22" s="109"/>
      <c r="FU22" s="109"/>
      <c r="FV22" s="109"/>
      <c r="FW22" s="109"/>
      <c r="FX22" s="109"/>
      <c r="FY22" s="109"/>
      <c r="FZ22" s="109"/>
      <c r="GA22" s="109"/>
      <c r="GB22" s="109"/>
      <c r="GC22" s="109"/>
      <c r="GD22" s="109"/>
      <c r="GE22" s="109"/>
      <c r="GF22" s="109"/>
      <c r="GG22" s="109"/>
      <c r="GH22" s="109"/>
      <c r="GI22" s="109"/>
      <c r="GJ22" s="109"/>
      <c r="GK22" s="109"/>
      <c r="GL22" s="109"/>
      <c r="GM22" s="109"/>
      <c r="GN22" s="109"/>
      <c r="GO22" s="109"/>
      <c r="GP22" s="109"/>
      <c r="GQ22" s="109"/>
      <c r="GR22" s="109"/>
      <c r="GS22" s="109"/>
      <c r="GT22" s="109"/>
      <c r="GU22" s="109"/>
      <c r="GV22" s="109"/>
      <c r="GW22" s="109"/>
      <c r="GX22" s="109"/>
      <c r="GY22" s="109"/>
      <c r="GZ22" s="109"/>
      <c r="HA22" s="109"/>
      <c r="HB22" s="109"/>
      <c r="HC22" s="109"/>
      <c r="HD22" s="109"/>
      <c r="HE22" s="109"/>
      <c r="HF22" s="109"/>
      <c r="HG22" s="109"/>
      <c r="HH22" s="109"/>
      <c r="HI22" s="109"/>
      <c r="HJ22" s="109"/>
      <c r="HK22" s="109"/>
      <c r="HL22" s="109"/>
      <c r="HM22" s="109"/>
      <c r="HN22" s="109"/>
      <c r="HO22" s="109"/>
      <c r="HP22" s="109"/>
      <c r="HQ22" s="109"/>
      <c r="HR22" s="109"/>
      <c r="HS22" s="109"/>
      <c r="HT22" s="109"/>
      <c r="HU22" s="109"/>
      <c r="HV22" s="109"/>
      <c r="HW22" s="109"/>
      <c r="HX22" s="109"/>
      <c r="HY22" s="109"/>
      <c r="HZ22" s="109"/>
      <c r="IA22" s="109"/>
      <c r="IB22" s="109"/>
      <c r="IC22" s="109"/>
      <c r="ID22" s="109"/>
      <c r="IE22" s="109"/>
      <c r="IF22" s="109"/>
      <c r="IG22" s="109"/>
      <c r="IH22" s="109"/>
      <c r="II22" s="109"/>
      <c r="IJ22" s="109"/>
      <c r="IK22" s="109"/>
      <c r="IL22" s="109"/>
      <c r="IM22" s="109"/>
      <c r="IN22" s="109"/>
      <c r="IO22" s="109"/>
      <c r="IP22" s="109"/>
      <c r="IQ22" s="109"/>
      <c r="IR22" s="109"/>
      <c r="IS22" s="109"/>
      <c r="IT22" s="109"/>
      <c r="IU22" s="109"/>
      <c r="IV22" s="109"/>
      <c r="IW22" s="109"/>
    </row>
    <row r="23" s="106" customFormat="1" spans="1:257">
      <c r="A23" s="250" t="s">
        <v>168</v>
      </c>
      <c r="B23" s="250"/>
      <c r="C23" s="251"/>
      <c r="D23" s="251"/>
      <c r="P23" s="360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  <c r="DB23" s="109"/>
      <c r="DC23" s="109"/>
      <c r="DD23" s="109"/>
      <c r="DE23" s="109"/>
      <c r="DF23" s="109"/>
      <c r="DG23" s="109"/>
      <c r="DH23" s="109"/>
      <c r="DI23" s="109"/>
      <c r="DJ23" s="109"/>
      <c r="DK23" s="109"/>
      <c r="DL23" s="109"/>
      <c r="DM23" s="109"/>
      <c r="DN23" s="109"/>
      <c r="DO23" s="109"/>
      <c r="DP23" s="109"/>
      <c r="DQ23" s="109"/>
      <c r="DR23" s="109"/>
      <c r="DS23" s="109"/>
      <c r="DT23" s="109"/>
      <c r="DU23" s="109"/>
      <c r="DV23" s="109"/>
      <c r="DW23" s="109"/>
      <c r="DX23" s="109"/>
      <c r="DY23" s="109"/>
      <c r="DZ23" s="109"/>
      <c r="EA23" s="109"/>
      <c r="EB23" s="109"/>
      <c r="EC23" s="109"/>
      <c r="ED23" s="109"/>
      <c r="EE23" s="109"/>
      <c r="EF23" s="109"/>
      <c r="EG23" s="109"/>
      <c r="EH23" s="109"/>
      <c r="EI23" s="109"/>
      <c r="EJ23" s="109"/>
      <c r="EK23" s="109"/>
      <c r="EL23" s="109"/>
      <c r="EM23" s="109"/>
      <c r="EN23" s="109"/>
      <c r="EO23" s="109"/>
      <c r="EP23" s="109"/>
      <c r="EQ23" s="109"/>
      <c r="ER23" s="109"/>
      <c r="ES23" s="109"/>
      <c r="ET23" s="109"/>
      <c r="EU23" s="109"/>
      <c r="EV23" s="109"/>
      <c r="EW23" s="109"/>
      <c r="EX23" s="109"/>
      <c r="EY23" s="109"/>
      <c r="EZ23" s="109"/>
      <c r="FA23" s="109"/>
      <c r="FB23" s="109"/>
      <c r="FC23" s="109"/>
      <c r="FD23" s="109"/>
      <c r="FE23" s="109"/>
      <c r="FF23" s="109"/>
      <c r="FG23" s="109"/>
      <c r="FH23" s="109"/>
      <c r="FI23" s="109"/>
      <c r="FJ23" s="109"/>
      <c r="FK23" s="109"/>
      <c r="FL23" s="109"/>
      <c r="FM23" s="109"/>
      <c r="FN23" s="109"/>
      <c r="FO23" s="109"/>
      <c r="FP23" s="109"/>
      <c r="FQ23" s="109"/>
      <c r="FR23" s="109"/>
      <c r="FS23" s="109"/>
      <c r="FT23" s="109"/>
      <c r="FU23" s="109"/>
      <c r="FV23" s="109"/>
      <c r="FW23" s="109"/>
      <c r="FX23" s="109"/>
      <c r="FY23" s="109"/>
      <c r="FZ23" s="109"/>
      <c r="GA23" s="109"/>
      <c r="GB23" s="109"/>
      <c r="GC23" s="109"/>
      <c r="GD23" s="109"/>
      <c r="GE23" s="109"/>
      <c r="GF23" s="109"/>
      <c r="GG23" s="109"/>
      <c r="GH23" s="109"/>
      <c r="GI23" s="109"/>
      <c r="GJ23" s="109"/>
      <c r="GK23" s="109"/>
      <c r="GL23" s="109"/>
      <c r="GM23" s="109"/>
      <c r="GN23" s="109"/>
      <c r="GO23" s="109"/>
      <c r="GP23" s="109"/>
      <c r="GQ23" s="109"/>
      <c r="GR23" s="109"/>
      <c r="GS23" s="109"/>
      <c r="GT23" s="109"/>
      <c r="GU23" s="109"/>
      <c r="GV23" s="109"/>
      <c r="GW23" s="109"/>
      <c r="GX23" s="109"/>
      <c r="GY23" s="109"/>
      <c r="GZ23" s="109"/>
      <c r="HA23" s="109"/>
      <c r="HB23" s="109"/>
      <c r="HC23" s="109"/>
      <c r="HD23" s="109"/>
      <c r="HE23" s="109"/>
      <c r="HF23" s="109"/>
      <c r="HG23" s="109"/>
      <c r="HH23" s="109"/>
      <c r="HI23" s="109"/>
      <c r="HJ23" s="109"/>
      <c r="HK23" s="109"/>
      <c r="HL23" s="109"/>
      <c r="HM23" s="109"/>
      <c r="HN23" s="109"/>
      <c r="HO23" s="109"/>
      <c r="HP23" s="109"/>
      <c r="HQ23" s="109"/>
      <c r="HR23" s="109"/>
      <c r="HS23" s="109"/>
      <c r="HT23" s="109"/>
      <c r="HU23" s="109"/>
      <c r="HV23" s="109"/>
      <c r="HW23" s="109"/>
      <c r="HX23" s="109"/>
      <c r="HY23" s="109"/>
      <c r="HZ23" s="109"/>
      <c r="IA23" s="109"/>
      <c r="IB23" s="109"/>
      <c r="IC23" s="109"/>
      <c r="ID23" s="109"/>
      <c r="IE23" s="109"/>
      <c r="IF23" s="109"/>
      <c r="IG23" s="109"/>
      <c r="IH23" s="109"/>
      <c r="II23" s="109"/>
      <c r="IJ23" s="109"/>
      <c r="IK23" s="109"/>
      <c r="IL23" s="109"/>
      <c r="IM23" s="109"/>
      <c r="IN23" s="109"/>
      <c r="IO23" s="109"/>
      <c r="IP23" s="109"/>
      <c r="IQ23" s="109"/>
      <c r="IR23" s="109"/>
      <c r="IS23" s="109"/>
      <c r="IT23" s="109"/>
      <c r="IU23" s="109"/>
      <c r="IV23" s="109"/>
      <c r="IW23" s="109"/>
    </row>
    <row r="24" s="106" customFormat="1" spans="3:257">
      <c r="C24" s="107"/>
      <c r="D24" s="107"/>
      <c r="G24" s="252" t="s">
        <v>169</v>
      </c>
      <c r="I24" s="370">
        <v>45381</v>
      </c>
      <c r="J24" s="370"/>
      <c r="K24" s="253"/>
      <c r="L24" s="252" t="s">
        <v>170</v>
      </c>
      <c r="M24" s="252" t="s">
        <v>131</v>
      </c>
      <c r="N24" s="252" t="s">
        <v>171</v>
      </c>
      <c r="O24" s="106" t="s">
        <v>134</v>
      </c>
      <c r="P24" s="360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09"/>
      <c r="DM24" s="109"/>
      <c r="DN24" s="109"/>
      <c r="DO24" s="109"/>
      <c r="DP24" s="109"/>
      <c r="DQ24" s="109"/>
      <c r="DR24" s="109"/>
      <c r="DS24" s="109"/>
      <c r="DT24" s="109"/>
      <c r="DU24" s="109"/>
      <c r="DV24" s="109"/>
      <c r="DW24" s="109"/>
      <c r="DX24" s="109"/>
      <c r="DY24" s="109"/>
      <c r="DZ24" s="109"/>
      <c r="EA24" s="109"/>
      <c r="EB24" s="109"/>
      <c r="EC24" s="109"/>
      <c r="ED24" s="109"/>
      <c r="EE24" s="109"/>
      <c r="EF24" s="109"/>
      <c r="EG24" s="109"/>
      <c r="EH24" s="109"/>
      <c r="EI24" s="109"/>
      <c r="EJ24" s="109"/>
      <c r="EK24" s="109"/>
      <c r="EL24" s="109"/>
      <c r="EM24" s="109"/>
      <c r="EN24" s="109"/>
      <c r="EO24" s="109"/>
      <c r="EP24" s="109"/>
      <c r="EQ24" s="109"/>
      <c r="ER24" s="109"/>
      <c r="ES24" s="109"/>
      <c r="ET24" s="109"/>
      <c r="EU24" s="109"/>
      <c r="EV24" s="109"/>
      <c r="EW24" s="109"/>
      <c r="EX24" s="109"/>
      <c r="EY24" s="109"/>
      <c r="EZ24" s="109"/>
      <c r="FA24" s="109"/>
      <c r="FB24" s="109"/>
      <c r="FC24" s="109"/>
      <c r="FD24" s="109"/>
      <c r="FE24" s="109"/>
      <c r="FF24" s="109"/>
      <c r="FG24" s="109"/>
      <c r="FH24" s="109"/>
      <c r="FI24" s="109"/>
      <c r="FJ24" s="109"/>
      <c r="FK24" s="109"/>
      <c r="FL24" s="109"/>
      <c r="FM24" s="109"/>
      <c r="FN24" s="109"/>
      <c r="FO24" s="109"/>
      <c r="FP24" s="109"/>
      <c r="FQ24" s="109"/>
      <c r="FR24" s="109"/>
      <c r="FS24" s="109"/>
      <c r="FT24" s="109"/>
      <c r="FU24" s="109"/>
      <c r="FV24" s="109"/>
      <c r="FW24" s="109"/>
      <c r="FX24" s="109"/>
      <c r="FY24" s="109"/>
      <c r="FZ24" s="109"/>
      <c r="GA24" s="109"/>
      <c r="GB24" s="109"/>
      <c r="GC24" s="109"/>
      <c r="GD24" s="109"/>
      <c r="GE24" s="109"/>
      <c r="GF24" s="109"/>
      <c r="GG24" s="109"/>
      <c r="GH24" s="109"/>
      <c r="GI24" s="109"/>
      <c r="GJ24" s="109"/>
      <c r="GK24" s="109"/>
      <c r="GL24" s="109"/>
      <c r="GM24" s="109"/>
      <c r="GN24" s="109"/>
      <c r="GO24" s="109"/>
      <c r="GP24" s="109"/>
      <c r="GQ24" s="109"/>
      <c r="GR24" s="109"/>
      <c r="GS24" s="109"/>
      <c r="GT24" s="109"/>
      <c r="GU24" s="109"/>
      <c r="GV24" s="109"/>
      <c r="GW24" s="109"/>
      <c r="GX24" s="109"/>
      <c r="GY24" s="109"/>
      <c r="GZ24" s="109"/>
      <c r="HA24" s="109"/>
      <c r="HB24" s="109"/>
      <c r="HC24" s="109"/>
      <c r="HD24" s="109"/>
      <c r="HE24" s="109"/>
      <c r="HF24" s="109"/>
      <c r="HG24" s="109"/>
      <c r="HH24" s="109"/>
      <c r="HI24" s="109"/>
      <c r="HJ24" s="109"/>
      <c r="HK24" s="109"/>
      <c r="HL24" s="109"/>
      <c r="HM24" s="109"/>
      <c r="HN24" s="109"/>
      <c r="HO24" s="109"/>
      <c r="HP24" s="109"/>
      <c r="HQ24" s="109"/>
      <c r="HR24" s="109"/>
      <c r="HS24" s="109"/>
      <c r="HT24" s="109"/>
      <c r="HU24" s="109"/>
      <c r="HV24" s="109"/>
      <c r="HW24" s="109"/>
      <c r="HX24" s="109"/>
      <c r="HY24" s="109"/>
      <c r="HZ24" s="109"/>
      <c r="IA24" s="109"/>
      <c r="IB24" s="109"/>
      <c r="IC24" s="109"/>
      <c r="ID24" s="109"/>
      <c r="IE24" s="109"/>
      <c r="IF24" s="109"/>
      <c r="IG24" s="109"/>
      <c r="IH24" s="109"/>
      <c r="II24" s="109"/>
      <c r="IJ24" s="109"/>
      <c r="IK24" s="109"/>
      <c r="IL24" s="109"/>
      <c r="IM24" s="109"/>
      <c r="IN24" s="109"/>
      <c r="IO24" s="109"/>
      <c r="IP24" s="109"/>
      <c r="IQ24" s="109"/>
      <c r="IR24" s="109"/>
      <c r="IS24" s="109"/>
      <c r="IT24" s="109"/>
      <c r="IU24" s="109"/>
      <c r="IV24" s="109"/>
      <c r="IW24" s="109"/>
    </row>
  </sheetData>
  <mergeCells count="10">
    <mergeCell ref="A1:O1"/>
    <mergeCell ref="B2:D2"/>
    <mergeCell ref="F2:H2"/>
    <mergeCell ref="K2:O2"/>
    <mergeCell ref="B3:H3"/>
    <mergeCell ref="J3:O3"/>
    <mergeCell ref="I24:J24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8" sqref="B8:C8"/>
    </sheetView>
  </sheetViews>
  <sheetFormatPr defaultColWidth="10" defaultRowHeight="16.5" customHeight="1"/>
  <cols>
    <col min="1" max="1" width="10.875" style="260" customWidth="1"/>
    <col min="2" max="16384" width="10" style="260"/>
  </cols>
  <sheetData>
    <row r="1" ht="22.5" customHeight="1" spans="1:11">
      <c r="A1" s="165" t="s">
        <v>172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17.25" customHeight="1" spans="1:11">
      <c r="A2" s="261" t="s">
        <v>53</v>
      </c>
      <c r="B2" s="262"/>
      <c r="C2" s="262"/>
      <c r="D2" s="263" t="s">
        <v>55</v>
      </c>
      <c r="E2" s="263"/>
      <c r="F2" s="262" t="s">
        <v>56</v>
      </c>
      <c r="G2" s="262"/>
      <c r="H2" s="264" t="s">
        <v>57</v>
      </c>
      <c r="I2" s="335" t="s">
        <v>56</v>
      </c>
      <c r="J2" s="335"/>
      <c r="K2" s="336"/>
    </row>
    <row r="3" customHeight="1" spans="1:11">
      <c r="A3" s="265" t="s">
        <v>58</v>
      </c>
      <c r="B3" s="266"/>
      <c r="C3" s="267"/>
      <c r="D3" s="268" t="s">
        <v>59</v>
      </c>
      <c r="E3" s="269"/>
      <c r="F3" s="269"/>
      <c r="G3" s="270"/>
      <c r="H3" s="268" t="s">
        <v>60</v>
      </c>
      <c r="I3" s="269"/>
      <c r="J3" s="269"/>
      <c r="K3" s="270"/>
    </row>
    <row r="4" customHeight="1" spans="1:11">
      <c r="A4" s="271" t="s">
        <v>61</v>
      </c>
      <c r="B4" s="171" t="s">
        <v>62</v>
      </c>
      <c r="C4" s="172"/>
      <c r="D4" s="271" t="s">
        <v>63</v>
      </c>
      <c r="E4" s="272"/>
      <c r="F4" s="273">
        <v>45377</v>
      </c>
      <c r="G4" s="274"/>
      <c r="H4" s="271" t="s">
        <v>64</v>
      </c>
      <c r="I4" s="272"/>
      <c r="J4" s="171" t="s">
        <v>65</v>
      </c>
      <c r="K4" s="172" t="s">
        <v>66</v>
      </c>
    </row>
    <row r="5" customHeight="1" spans="1:11">
      <c r="A5" s="275" t="s">
        <v>67</v>
      </c>
      <c r="B5" s="171" t="s">
        <v>68</v>
      </c>
      <c r="C5" s="172"/>
      <c r="D5" s="271" t="s">
        <v>69</v>
      </c>
      <c r="E5" s="272"/>
      <c r="F5" s="273">
        <v>45376</v>
      </c>
      <c r="G5" s="274"/>
      <c r="H5" s="271" t="s">
        <v>70</v>
      </c>
      <c r="I5" s="272"/>
      <c r="J5" s="171" t="s">
        <v>65</v>
      </c>
      <c r="K5" s="172" t="s">
        <v>66</v>
      </c>
    </row>
    <row r="6" customHeight="1" spans="1:11">
      <c r="A6" s="271" t="s">
        <v>71</v>
      </c>
      <c r="B6" s="276" t="s">
        <v>72</v>
      </c>
      <c r="C6" s="277">
        <v>6</v>
      </c>
      <c r="D6" s="275" t="s">
        <v>73</v>
      </c>
      <c r="E6" s="278"/>
      <c r="F6" s="273">
        <v>45379</v>
      </c>
      <c r="G6" s="274"/>
      <c r="H6" s="271" t="s">
        <v>74</v>
      </c>
      <c r="I6" s="272"/>
      <c r="J6" s="171" t="s">
        <v>65</v>
      </c>
      <c r="K6" s="172" t="s">
        <v>66</v>
      </c>
    </row>
    <row r="7" customHeight="1" spans="1:11">
      <c r="A7" s="271" t="s">
        <v>75</v>
      </c>
      <c r="B7" s="279">
        <v>1100</v>
      </c>
      <c r="C7" s="280"/>
      <c r="D7" s="275" t="s">
        <v>76</v>
      </c>
      <c r="E7" s="281"/>
      <c r="F7" s="273">
        <v>45381</v>
      </c>
      <c r="G7" s="274"/>
      <c r="H7" s="271" t="s">
        <v>77</v>
      </c>
      <c r="I7" s="272"/>
      <c r="J7" s="171" t="s">
        <v>65</v>
      </c>
      <c r="K7" s="172" t="s">
        <v>66</v>
      </c>
    </row>
    <row r="8" customHeight="1" spans="1:16">
      <c r="A8" s="282" t="s">
        <v>78</v>
      </c>
      <c r="B8" s="283" t="s">
        <v>79</v>
      </c>
      <c r="C8" s="284"/>
      <c r="D8" s="285" t="s">
        <v>80</v>
      </c>
      <c r="E8" s="286"/>
      <c r="F8" s="287">
        <v>45383</v>
      </c>
      <c r="G8" s="288"/>
      <c r="H8" s="285" t="s">
        <v>81</v>
      </c>
      <c r="I8" s="286"/>
      <c r="J8" s="305" t="s">
        <v>65</v>
      </c>
      <c r="K8" s="337" t="s">
        <v>66</v>
      </c>
      <c r="P8" s="228" t="s">
        <v>173</v>
      </c>
    </row>
    <row r="9" customHeight="1" spans="1:11">
      <c r="A9" s="289" t="s">
        <v>174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customHeight="1" spans="1:11">
      <c r="A10" s="290" t="s">
        <v>84</v>
      </c>
      <c r="B10" s="291" t="s">
        <v>85</v>
      </c>
      <c r="C10" s="292" t="s">
        <v>86</v>
      </c>
      <c r="D10" s="293"/>
      <c r="E10" s="294" t="s">
        <v>89</v>
      </c>
      <c r="F10" s="291" t="s">
        <v>85</v>
      </c>
      <c r="G10" s="292" t="s">
        <v>86</v>
      </c>
      <c r="H10" s="291"/>
      <c r="I10" s="294" t="s">
        <v>87</v>
      </c>
      <c r="J10" s="291" t="s">
        <v>85</v>
      </c>
      <c r="K10" s="338" t="s">
        <v>86</v>
      </c>
    </row>
    <row r="11" customHeight="1" spans="1:11">
      <c r="A11" s="275" t="s">
        <v>90</v>
      </c>
      <c r="B11" s="295" t="s">
        <v>85</v>
      </c>
      <c r="C11" s="171" t="s">
        <v>86</v>
      </c>
      <c r="D11" s="281"/>
      <c r="E11" s="278" t="s">
        <v>92</v>
      </c>
      <c r="F11" s="295" t="s">
        <v>85</v>
      </c>
      <c r="G11" s="171" t="s">
        <v>86</v>
      </c>
      <c r="H11" s="295"/>
      <c r="I11" s="278" t="s">
        <v>97</v>
      </c>
      <c r="J11" s="295" t="s">
        <v>85</v>
      </c>
      <c r="K11" s="172" t="s">
        <v>86</v>
      </c>
    </row>
    <row r="12" customHeight="1" spans="1:11">
      <c r="A12" s="285" t="s">
        <v>116</v>
      </c>
      <c r="B12" s="286"/>
      <c r="C12" s="286"/>
      <c r="D12" s="286"/>
      <c r="E12" s="286"/>
      <c r="F12" s="286"/>
      <c r="G12" s="286"/>
      <c r="H12" s="286"/>
      <c r="I12" s="286"/>
      <c r="J12" s="286"/>
      <c r="K12" s="339"/>
    </row>
    <row r="13" customHeight="1" spans="1:11">
      <c r="A13" s="296" t="s">
        <v>175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customHeight="1" spans="1:11">
      <c r="A14" s="297" t="s">
        <v>176</v>
      </c>
      <c r="B14" s="298"/>
      <c r="C14" s="298"/>
      <c r="D14" s="298"/>
      <c r="E14" s="298"/>
      <c r="F14" s="298"/>
      <c r="G14" s="298"/>
      <c r="H14" s="299"/>
      <c r="I14" s="340"/>
      <c r="J14" s="340"/>
      <c r="K14" s="341"/>
    </row>
    <row r="15" customHeight="1" spans="1:11">
      <c r="A15" s="300"/>
      <c r="B15" s="301"/>
      <c r="C15" s="301"/>
      <c r="D15" s="302"/>
      <c r="E15" s="303"/>
      <c r="F15" s="301"/>
      <c r="G15" s="301"/>
      <c r="H15" s="302"/>
      <c r="I15" s="342"/>
      <c r="J15" s="343"/>
      <c r="K15" s="344"/>
    </row>
    <row r="16" customHeight="1" spans="1:11">
      <c r="A16" s="304"/>
      <c r="B16" s="305"/>
      <c r="C16" s="305"/>
      <c r="D16" s="305"/>
      <c r="E16" s="305"/>
      <c r="F16" s="305"/>
      <c r="G16" s="305"/>
      <c r="H16" s="305"/>
      <c r="I16" s="305"/>
      <c r="J16" s="305"/>
      <c r="K16" s="337"/>
    </row>
    <row r="17" customHeight="1" spans="1:11">
      <c r="A17" s="296" t="s">
        <v>177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customHeight="1" spans="1:11">
      <c r="A18" s="306" t="s">
        <v>178</v>
      </c>
      <c r="B18" s="307"/>
      <c r="C18" s="307"/>
      <c r="D18" s="307"/>
      <c r="E18" s="307"/>
      <c r="F18" s="307"/>
      <c r="G18" s="307"/>
      <c r="H18" s="307"/>
      <c r="I18" s="340"/>
      <c r="J18" s="340"/>
      <c r="K18" s="341"/>
    </row>
    <row r="19" customHeight="1" spans="1:11">
      <c r="A19" s="300"/>
      <c r="B19" s="301"/>
      <c r="C19" s="301"/>
      <c r="D19" s="302"/>
      <c r="E19" s="303"/>
      <c r="F19" s="301"/>
      <c r="G19" s="301"/>
      <c r="H19" s="302"/>
      <c r="I19" s="342"/>
      <c r="J19" s="343"/>
      <c r="K19" s="344"/>
    </row>
    <row r="20" customHeight="1" spans="1:11">
      <c r="A20" s="304"/>
      <c r="B20" s="305"/>
      <c r="C20" s="305"/>
      <c r="D20" s="305"/>
      <c r="E20" s="305"/>
      <c r="F20" s="305"/>
      <c r="G20" s="305"/>
      <c r="H20" s="305"/>
      <c r="I20" s="305"/>
      <c r="J20" s="305"/>
      <c r="K20" s="337"/>
    </row>
    <row r="21" customHeight="1" spans="1:11">
      <c r="A21" s="308" t="s">
        <v>113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customHeight="1" spans="1:11">
      <c r="A22" s="166" t="s">
        <v>114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32"/>
    </row>
    <row r="23" customHeight="1" spans="1:11">
      <c r="A23" s="179" t="s">
        <v>115</v>
      </c>
      <c r="B23" s="180"/>
      <c r="C23" s="171" t="s">
        <v>65</v>
      </c>
      <c r="D23" s="171" t="s">
        <v>66</v>
      </c>
      <c r="E23" s="178"/>
      <c r="F23" s="178"/>
      <c r="G23" s="178"/>
      <c r="H23" s="178"/>
      <c r="I23" s="178"/>
      <c r="J23" s="178"/>
      <c r="K23" s="225"/>
    </row>
    <row r="24" customHeight="1" spans="1:11">
      <c r="A24" s="309" t="s">
        <v>179</v>
      </c>
      <c r="B24" s="174"/>
      <c r="C24" s="174"/>
      <c r="D24" s="174"/>
      <c r="E24" s="174"/>
      <c r="F24" s="174"/>
      <c r="G24" s="174"/>
      <c r="H24" s="174"/>
      <c r="I24" s="174"/>
      <c r="J24" s="174"/>
      <c r="K24" s="345"/>
    </row>
    <row r="25" customHeight="1" spans="1:1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46"/>
    </row>
    <row r="26" customHeight="1" spans="1:11">
      <c r="A26" s="289" t="s">
        <v>123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customHeight="1" spans="1:11">
      <c r="A27" s="265" t="s">
        <v>124</v>
      </c>
      <c r="B27" s="292" t="s">
        <v>95</v>
      </c>
      <c r="C27" s="292" t="s">
        <v>96</v>
      </c>
      <c r="D27" s="292" t="s">
        <v>88</v>
      </c>
      <c r="E27" s="266" t="s">
        <v>125</v>
      </c>
      <c r="F27" s="292" t="s">
        <v>95</v>
      </c>
      <c r="G27" s="292" t="s">
        <v>96</v>
      </c>
      <c r="H27" s="292" t="s">
        <v>88</v>
      </c>
      <c r="I27" s="266" t="s">
        <v>126</v>
      </c>
      <c r="J27" s="292" t="s">
        <v>95</v>
      </c>
      <c r="K27" s="338" t="s">
        <v>96</v>
      </c>
    </row>
    <row r="28" customHeight="1" spans="1:11">
      <c r="A28" s="312" t="s">
        <v>87</v>
      </c>
      <c r="B28" s="171" t="s">
        <v>95</v>
      </c>
      <c r="C28" s="171" t="s">
        <v>96</v>
      </c>
      <c r="D28" s="171" t="s">
        <v>88</v>
      </c>
      <c r="E28" s="313" t="s">
        <v>94</v>
      </c>
      <c r="F28" s="171" t="s">
        <v>95</v>
      </c>
      <c r="G28" s="171" t="s">
        <v>96</v>
      </c>
      <c r="H28" s="171" t="s">
        <v>88</v>
      </c>
      <c r="I28" s="313" t="s">
        <v>105</v>
      </c>
      <c r="J28" s="171" t="s">
        <v>95</v>
      </c>
      <c r="K28" s="172" t="s">
        <v>96</v>
      </c>
    </row>
    <row r="29" customHeight="1" spans="1:11">
      <c r="A29" s="271" t="s">
        <v>98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47"/>
    </row>
    <row r="30" customHeight="1" spans="1:1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48"/>
    </row>
    <row r="31" customHeight="1" spans="1:11">
      <c r="A31" s="317" t="s">
        <v>180</v>
      </c>
      <c r="B31" s="317"/>
      <c r="C31" s="317"/>
      <c r="D31" s="317"/>
      <c r="E31" s="317"/>
      <c r="F31" s="317"/>
      <c r="G31" s="317"/>
      <c r="H31" s="317"/>
      <c r="I31" s="317"/>
      <c r="J31" s="317"/>
      <c r="K31" s="317"/>
    </row>
    <row r="32" ht="21" customHeight="1" spans="1:11">
      <c r="A32" s="318"/>
      <c r="B32" s="319"/>
      <c r="C32" s="319"/>
      <c r="D32" s="319"/>
      <c r="E32" s="319"/>
      <c r="F32" s="319"/>
      <c r="G32" s="319"/>
      <c r="H32" s="319"/>
      <c r="I32" s="319"/>
      <c r="J32" s="319"/>
      <c r="K32" s="349"/>
    </row>
    <row r="33" ht="21" customHeight="1" spans="1:11">
      <c r="A33" s="320"/>
      <c r="B33" s="321"/>
      <c r="C33" s="321"/>
      <c r="D33" s="321"/>
      <c r="E33" s="321"/>
      <c r="F33" s="321"/>
      <c r="G33" s="321"/>
      <c r="H33" s="321"/>
      <c r="I33" s="321"/>
      <c r="J33" s="321"/>
      <c r="K33" s="350"/>
    </row>
    <row r="34" ht="21" customHeight="1" spans="1:11">
      <c r="A34" s="320"/>
      <c r="B34" s="321"/>
      <c r="C34" s="321"/>
      <c r="D34" s="321"/>
      <c r="E34" s="321"/>
      <c r="F34" s="321"/>
      <c r="G34" s="321"/>
      <c r="H34" s="321"/>
      <c r="I34" s="321"/>
      <c r="J34" s="321"/>
      <c r="K34" s="350"/>
    </row>
    <row r="35" ht="21" customHeight="1" spans="1:11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50"/>
    </row>
    <row r="36" ht="21" customHeight="1" spans="1:1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50"/>
    </row>
    <row r="37" ht="21" customHeight="1" spans="1:11">
      <c r="A37" s="320"/>
      <c r="B37" s="321"/>
      <c r="C37" s="321"/>
      <c r="D37" s="321"/>
      <c r="E37" s="321"/>
      <c r="F37" s="321"/>
      <c r="G37" s="321"/>
      <c r="H37" s="321"/>
      <c r="I37" s="321"/>
      <c r="J37" s="321"/>
      <c r="K37" s="350"/>
    </row>
    <row r="38" ht="21" customHeight="1" spans="1:1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50"/>
    </row>
    <row r="39" ht="21" customHeight="1" spans="1:1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50"/>
    </row>
    <row r="40" ht="21" customHeight="1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50"/>
    </row>
    <row r="41" ht="21" customHeight="1" spans="1:1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50"/>
    </row>
    <row r="42" ht="21" customHeight="1" spans="1:11">
      <c r="A42" s="320"/>
      <c r="B42" s="321"/>
      <c r="C42" s="321"/>
      <c r="D42" s="321"/>
      <c r="E42" s="321"/>
      <c r="F42" s="321"/>
      <c r="G42" s="321"/>
      <c r="H42" s="321"/>
      <c r="I42" s="321"/>
      <c r="J42" s="321"/>
      <c r="K42" s="350"/>
    </row>
    <row r="43" ht="17.25" customHeight="1" spans="1:11">
      <c r="A43" s="315" t="s">
        <v>122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48"/>
    </row>
    <row r="44" customHeight="1" spans="1:11">
      <c r="A44" s="317" t="s">
        <v>181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17"/>
    </row>
    <row r="45" ht="18" customHeight="1" spans="1:11">
      <c r="A45" s="322" t="s">
        <v>116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51"/>
    </row>
    <row r="46" ht="18" customHeight="1" spans="1:11">
      <c r="A46" s="322" t="s">
        <v>182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51"/>
    </row>
    <row r="47" ht="18" customHeight="1" spans="1:1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46"/>
    </row>
    <row r="48" ht="21" customHeight="1" spans="1:11">
      <c r="A48" s="324" t="s">
        <v>128</v>
      </c>
      <c r="B48" s="325" t="s">
        <v>129</v>
      </c>
      <c r="C48" s="325"/>
      <c r="D48" s="326" t="s">
        <v>130</v>
      </c>
      <c r="E48" s="326" t="s">
        <v>131</v>
      </c>
      <c r="F48" s="326" t="s">
        <v>132</v>
      </c>
      <c r="G48" s="327"/>
      <c r="H48" s="328" t="s">
        <v>133</v>
      </c>
      <c r="I48" s="328"/>
      <c r="J48" s="325" t="s">
        <v>134</v>
      </c>
      <c r="K48" s="352"/>
    </row>
    <row r="49" customHeight="1" spans="1:11">
      <c r="A49" s="329" t="s">
        <v>135</v>
      </c>
      <c r="B49" s="330"/>
      <c r="C49" s="330"/>
      <c r="D49" s="330"/>
      <c r="E49" s="330"/>
      <c r="F49" s="330"/>
      <c r="G49" s="330"/>
      <c r="H49" s="330"/>
      <c r="I49" s="330"/>
      <c r="J49" s="330"/>
      <c r="K49" s="353"/>
    </row>
    <row r="50" customHeight="1" spans="1:11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54"/>
    </row>
    <row r="51" customHeight="1" spans="1:11">
      <c r="A51" s="333"/>
      <c r="B51" s="334"/>
      <c r="C51" s="334"/>
      <c r="D51" s="334"/>
      <c r="E51" s="334"/>
      <c r="F51" s="334"/>
      <c r="G51" s="334"/>
      <c r="H51" s="334"/>
      <c r="I51" s="334"/>
      <c r="J51" s="334"/>
      <c r="K51" s="355"/>
    </row>
    <row r="52" ht="21" customHeight="1" spans="1:11">
      <c r="A52" s="324" t="s">
        <v>128</v>
      </c>
      <c r="B52" s="325" t="s">
        <v>129</v>
      </c>
      <c r="C52" s="325"/>
      <c r="D52" s="326" t="s">
        <v>130</v>
      </c>
      <c r="E52" s="326" t="s">
        <v>131</v>
      </c>
      <c r="F52" s="326" t="s">
        <v>132</v>
      </c>
      <c r="G52" s="327"/>
      <c r="H52" s="328" t="s">
        <v>133</v>
      </c>
      <c r="I52" s="328"/>
      <c r="J52" s="325" t="s">
        <v>134</v>
      </c>
      <c r="K52" s="35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L15" sqref="L15"/>
    </sheetView>
  </sheetViews>
  <sheetFormatPr defaultColWidth="9" defaultRowHeight="14.25"/>
  <cols>
    <col min="1" max="1" width="13.625" style="106" customWidth="1"/>
    <col min="2" max="2" width="8.5" style="106" customWidth="1"/>
    <col min="3" max="3" width="8.5" style="107" customWidth="1"/>
    <col min="4" max="7" width="8.5" style="106" customWidth="1"/>
    <col min="8" max="8" width="7.25" style="106" customWidth="1"/>
    <col min="9" max="9" width="5.125" style="106" customWidth="1"/>
    <col min="10" max="14" width="12.625" style="106" customWidth="1"/>
    <col min="15" max="15" width="12.625" style="246" customWidth="1"/>
    <col min="16" max="246" width="9" style="106"/>
    <col min="247" max="16384" width="9" style="109"/>
  </cols>
  <sheetData>
    <row r="1" s="106" customFormat="1" ht="29" customHeight="1" spans="1:249">
      <c r="A1" s="110" t="s">
        <v>138</v>
      </c>
      <c r="B1" s="112"/>
      <c r="C1" s="111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255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/>
      <c r="CX1" s="109"/>
      <c r="CY1" s="109"/>
      <c r="CZ1" s="109"/>
      <c r="DA1" s="109"/>
      <c r="DB1" s="109"/>
      <c r="DC1" s="109"/>
      <c r="DD1" s="109"/>
      <c r="DE1" s="109"/>
      <c r="DF1" s="109"/>
      <c r="DG1" s="109"/>
      <c r="DH1" s="109"/>
      <c r="DI1" s="109"/>
      <c r="DJ1" s="109"/>
      <c r="DK1" s="109"/>
      <c r="DL1" s="109"/>
      <c r="DM1" s="109"/>
      <c r="DN1" s="109"/>
      <c r="DO1" s="109"/>
      <c r="DP1" s="109"/>
      <c r="DQ1" s="109"/>
      <c r="DR1" s="109"/>
      <c r="DS1" s="109"/>
      <c r="DT1" s="109"/>
      <c r="DU1" s="109"/>
      <c r="DV1" s="109"/>
      <c r="DW1" s="109"/>
      <c r="DX1" s="109"/>
      <c r="DY1" s="109"/>
      <c r="DZ1" s="109"/>
      <c r="EA1" s="109"/>
      <c r="EB1" s="109"/>
      <c r="EC1" s="109"/>
      <c r="ED1" s="109"/>
      <c r="EE1" s="109"/>
      <c r="EF1" s="109"/>
      <c r="EG1" s="109"/>
      <c r="EH1" s="109"/>
      <c r="EI1" s="109"/>
      <c r="EJ1" s="109"/>
      <c r="EK1" s="109"/>
      <c r="EL1" s="109"/>
      <c r="EM1" s="109"/>
      <c r="EN1" s="109"/>
      <c r="EO1" s="109"/>
      <c r="EP1" s="109"/>
      <c r="EQ1" s="109"/>
      <c r="ER1" s="109"/>
      <c r="ES1" s="109"/>
      <c r="ET1" s="109"/>
      <c r="EU1" s="109"/>
      <c r="EV1" s="109"/>
      <c r="EW1" s="109"/>
      <c r="EX1" s="109"/>
      <c r="EY1" s="109"/>
      <c r="EZ1" s="109"/>
      <c r="FA1" s="109"/>
      <c r="FB1" s="109"/>
      <c r="FC1" s="109"/>
      <c r="FD1" s="109"/>
      <c r="FE1" s="109"/>
      <c r="FF1" s="109"/>
      <c r="FG1" s="109"/>
      <c r="FH1" s="109"/>
      <c r="FI1" s="109"/>
      <c r="FJ1" s="109"/>
      <c r="FK1" s="109"/>
      <c r="FL1" s="109"/>
      <c r="FM1" s="109"/>
      <c r="FN1" s="109"/>
      <c r="FO1" s="109"/>
      <c r="FP1" s="109"/>
      <c r="FQ1" s="109"/>
      <c r="FR1" s="109"/>
      <c r="FS1" s="109"/>
      <c r="FT1" s="109"/>
      <c r="FU1" s="109"/>
      <c r="FV1" s="109"/>
      <c r="FW1" s="109"/>
      <c r="FX1" s="109"/>
      <c r="FY1" s="109"/>
      <c r="FZ1" s="109"/>
      <c r="GA1" s="109"/>
      <c r="GB1" s="109"/>
      <c r="GC1" s="109"/>
      <c r="GD1" s="109"/>
      <c r="GE1" s="109"/>
      <c r="GF1" s="109"/>
      <c r="GG1" s="109"/>
      <c r="GH1" s="109"/>
      <c r="GI1" s="109"/>
      <c r="GJ1" s="109"/>
      <c r="GK1" s="109"/>
      <c r="GL1" s="109"/>
      <c r="GM1" s="109"/>
      <c r="GN1" s="109"/>
      <c r="GO1" s="109"/>
      <c r="GP1" s="109"/>
      <c r="GQ1" s="109"/>
      <c r="GR1" s="109"/>
      <c r="GS1" s="109"/>
      <c r="GT1" s="109"/>
      <c r="GU1" s="109"/>
      <c r="GV1" s="109"/>
      <c r="GW1" s="109"/>
      <c r="GX1" s="109"/>
      <c r="GY1" s="109"/>
      <c r="GZ1" s="109"/>
      <c r="HA1" s="109"/>
      <c r="HB1" s="109"/>
      <c r="HC1" s="109"/>
      <c r="HD1" s="109"/>
      <c r="HE1" s="109"/>
      <c r="HF1" s="109"/>
      <c r="HG1" s="109"/>
      <c r="HH1" s="109"/>
      <c r="HI1" s="109"/>
      <c r="HJ1" s="109"/>
      <c r="HK1" s="109"/>
      <c r="HL1" s="109"/>
      <c r="HM1" s="109"/>
      <c r="HN1" s="109"/>
      <c r="HO1" s="109"/>
      <c r="HP1" s="109"/>
      <c r="HQ1" s="109"/>
      <c r="HR1" s="109"/>
      <c r="HS1" s="109"/>
      <c r="HT1" s="109"/>
      <c r="HU1" s="109"/>
      <c r="HV1" s="109"/>
      <c r="HW1" s="109"/>
      <c r="HX1" s="109"/>
      <c r="HY1" s="109"/>
      <c r="HZ1" s="109"/>
      <c r="IA1" s="109"/>
      <c r="IB1" s="109"/>
      <c r="IC1" s="109"/>
      <c r="ID1" s="109"/>
      <c r="IE1" s="109"/>
      <c r="IF1" s="109"/>
      <c r="IG1" s="109"/>
      <c r="IH1" s="109"/>
      <c r="II1" s="109"/>
      <c r="IJ1" s="109"/>
      <c r="IK1" s="109"/>
      <c r="IL1" s="109"/>
      <c r="IM1" s="109"/>
      <c r="IN1" s="109"/>
      <c r="IO1" s="109"/>
    </row>
    <row r="2" s="106" customFormat="1" ht="20" customHeight="1" spans="1:249">
      <c r="A2" s="113"/>
      <c r="B2" s="114"/>
      <c r="C2" s="115"/>
      <c r="D2" s="116"/>
      <c r="E2" s="117"/>
      <c r="F2" s="118"/>
      <c r="G2" s="118"/>
      <c r="H2" s="118"/>
      <c r="I2" s="145"/>
      <c r="J2" s="146"/>
      <c r="K2" s="147"/>
      <c r="L2" s="147"/>
      <c r="M2" s="147"/>
      <c r="N2" s="147"/>
      <c r="O2" s="148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09"/>
      <c r="FI2" s="109"/>
      <c r="FJ2" s="109"/>
      <c r="FK2" s="109"/>
      <c r="FL2" s="109"/>
      <c r="FM2" s="109"/>
      <c r="FN2" s="109"/>
      <c r="FO2" s="109"/>
      <c r="FP2" s="109"/>
      <c r="FQ2" s="109"/>
      <c r="FR2" s="109"/>
      <c r="FS2" s="109"/>
      <c r="FT2" s="109"/>
      <c r="FU2" s="109"/>
      <c r="FV2" s="109"/>
      <c r="FW2" s="109"/>
      <c r="FX2" s="109"/>
      <c r="FY2" s="109"/>
      <c r="FZ2" s="109"/>
      <c r="GA2" s="109"/>
      <c r="GB2" s="109"/>
      <c r="GC2" s="109"/>
      <c r="GD2" s="109"/>
      <c r="GE2" s="109"/>
      <c r="GF2" s="109"/>
      <c r="GG2" s="109"/>
      <c r="GH2" s="109"/>
      <c r="GI2" s="109"/>
      <c r="GJ2" s="109"/>
      <c r="GK2" s="109"/>
      <c r="GL2" s="109"/>
      <c r="GM2" s="109"/>
      <c r="GN2" s="109"/>
      <c r="GO2" s="109"/>
      <c r="GP2" s="109"/>
      <c r="GQ2" s="109"/>
      <c r="GR2" s="109"/>
      <c r="GS2" s="109"/>
      <c r="GT2" s="109"/>
      <c r="GU2" s="109"/>
      <c r="GV2" s="109"/>
      <c r="GW2" s="109"/>
      <c r="GX2" s="109"/>
      <c r="GY2" s="109"/>
      <c r="GZ2" s="109"/>
      <c r="HA2" s="109"/>
      <c r="HB2" s="109"/>
      <c r="HC2" s="109"/>
      <c r="HD2" s="109"/>
      <c r="HE2" s="109"/>
      <c r="HF2" s="109"/>
      <c r="HG2" s="109"/>
      <c r="HH2" s="109"/>
      <c r="HI2" s="109"/>
      <c r="HJ2" s="109"/>
      <c r="HK2" s="109"/>
      <c r="HL2" s="109"/>
      <c r="HM2" s="109"/>
      <c r="HN2" s="109"/>
      <c r="HO2" s="109"/>
      <c r="HP2" s="109"/>
      <c r="HQ2" s="109"/>
      <c r="HR2" s="109"/>
      <c r="HS2" s="109"/>
      <c r="HT2" s="109"/>
      <c r="HU2" s="109"/>
      <c r="HV2" s="109"/>
      <c r="HW2" s="109"/>
      <c r="HX2" s="109"/>
      <c r="HY2" s="109"/>
      <c r="HZ2" s="109"/>
      <c r="IA2" s="109"/>
      <c r="IB2" s="109"/>
      <c r="IC2" s="109"/>
      <c r="ID2" s="109"/>
      <c r="IE2" s="109"/>
      <c r="IF2" s="109"/>
      <c r="IG2" s="109"/>
      <c r="IH2" s="109"/>
      <c r="II2" s="109"/>
      <c r="IJ2" s="109"/>
      <c r="IK2" s="109"/>
      <c r="IL2" s="109"/>
      <c r="IM2" s="109"/>
      <c r="IN2" s="109"/>
      <c r="IO2" s="109"/>
    </row>
    <row r="3" s="106" customFormat="1" spans="1:249">
      <c r="A3" s="119"/>
      <c r="B3" s="120"/>
      <c r="C3" s="121"/>
      <c r="D3" s="120"/>
      <c r="E3" s="120"/>
      <c r="F3" s="120"/>
      <c r="G3" s="120"/>
      <c r="H3" s="120"/>
      <c r="I3" s="149"/>
      <c r="J3" s="150"/>
      <c r="K3" s="150"/>
      <c r="L3" s="150"/>
      <c r="M3" s="150"/>
      <c r="N3" s="150"/>
      <c r="O3" s="151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  <c r="GC3" s="109"/>
      <c r="GD3" s="109"/>
      <c r="GE3" s="109"/>
      <c r="GF3" s="109"/>
      <c r="GG3" s="109"/>
      <c r="GH3" s="109"/>
      <c r="GI3" s="109"/>
      <c r="GJ3" s="109"/>
      <c r="GK3" s="109"/>
      <c r="GL3" s="109"/>
      <c r="GM3" s="109"/>
      <c r="GN3" s="109"/>
      <c r="GO3" s="109"/>
      <c r="GP3" s="109"/>
      <c r="GQ3" s="109"/>
      <c r="GR3" s="109"/>
      <c r="GS3" s="109"/>
      <c r="GT3" s="109"/>
      <c r="GU3" s="109"/>
      <c r="GV3" s="109"/>
      <c r="GW3" s="109"/>
      <c r="GX3" s="109"/>
      <c r="GY3" s="109"/>
      <c r="GZ3" s="109"/>
      <c r="HA3" s="109"/>
      <c r="HB3" s="109"/>
      <c r="HC3" s="109"/>
      <c r="HD3" s="109"/>
      <c r="HE3" s="109"/>
      <c r="HF3" s="109"/>
      <c r="HG3" s="109"/>
      <c r="HH3" s="109"/>
      <c r="HI3" s="109"/>
      <c r="HJ3" s="109"/>
      <c r="HK3" s="109"/>
      <c r="HL3" s="109"/>
      <c r="HM3" s="109"/>
      <c r="HN3" s="109"/>
      <c r="HO3" s="109"/>
      <c r="HP3" s="109"/>
      <c r="HQ3" s="109"/>
      <c r="HR3" s="109"/>
      <c r="HS3" s="109"/>
      <c r="HT3" s="109"/>
      <c r="HU3" s="109"/>
      <c r="HV3" s="109"/>
      <c r="HW3" s="109"/>
      <c r="HX3" s="109"/>
      <c r="HY3" s="109"/>
      <c r="HZ3" s="109"/>
      <c r="IA3" s="109"/>
      <c r="IB3" s="109"/>
      <c r="IC3" s="109"/>
      <c r="ID3" s="109"/>
      <c r="IE3" s="109"/>
      <c r="IF3" s="109"/>
      <c r="IG3" s="109"/>
      <c r="IH3" s="109"/>
      <c r="II3" s="109"/>
      <c r="IJ3" s="109"/>
      <c r="IK3" s="109"/>
      <c r="IL3" s="109"/>
      <c r="IM3" s="109"/>
      <c r="IN3" s="109"/>
      <c r="IO3" s="109"/>
    </row>
    <row r="4" s="106" customFormat="1" spans="1:249">
      <c r="A4" s="119"/>
      <c r="B4" s="122"/>
      <c r="C4" s="123"/>
      <c r="D4" s="122"/>
      <c r="E4" s="122"/>
      <c r="F4" s="122"/>
      <c r="G4" s="122"/>
      <c r="H4" s="125"/>
      <c r="I4" s="152"/>
      <c r="J4" s="122"/>
      <c r="K4" s="123"/>
      <c r="L4" s="122"/>
      <c r="M4" s="122"/>
      <c r="N4" s="122"/>
      <c r="O4" s="122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</row>
    <row r="5" s="106" customFormat="1" ht="20" customHeight="1" spans="1:249">
      <c r="A5" s="119"/>
      <c r="B5" s="126"/>
      <c r="C5" s="126"/>
      <c r="D5" s="127"/>
      <c r="E5" s="127"/>
      <c r="F5" s="127"/>
      <c r="G5" s="127"/>
      <c r="H5" s="125"/>
      <c r="I5" s="152"/>
      <c r="J5" s="256"/>
      <c r="K5" s="256"/>
      <c r="L5" s="257"/>
      <c r="M5" s="257"/>
      <c r="N5" s="257"/>
      <c r="O5" s="257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</row>
    <row r="6" s="106" customFormat="1" ht="20" customHeight="1" spans="1:249">
      <c r="A6" s="136"/>
      <c r="B6" s="122"/>
      <c r="C6" s="123"/>
      <c r="D6" s="122"/>
      <c r="E6" s="122"/>
      <c r="F6" s="122"/>
      <c r="G6" s="122"/>
      <c r="H6" s="131"/>
      <c r="I6" s="152"/>
      <c r="J6" s="155"/>
      <c r="K6" s="155"/>
      <c r="L6" s="155"/>
      <c r="M6" s="155"/>
      <c r="N6" s="155"/>
      <c r="O6" s="155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  <c r="GS6" s="109"/>
      <c r="GT6" s="109"/>
      <c r="GU6" s="109"/>
      <c r="GV6" s="109"/>
      <c r="GW6" s="109"/>
      <c r="GX6" s="109"/>
      <c r="GY6" s="109"/>
      <c r="GZ6" s="109"/>
      <c r="HA6" s="109"/>
      <c r="HB6" s="109"/>
      <c r="HC6" s="109"/>
      <c r="HD6" s="109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</row>
    <row r="7" s="106" customFormat="1" ht="20" customHeight="1" spans="1:249">
      <c r="A7" s="136"/>
      <c r="B7" s="122"/>
      <c r="C7" s="123"/>
      <c r="D7" s="122"/>
      <c r="E7" s="122"/>
      <c r="F7" s="122"/>
      <c r="G7" s="122"/>
      <c r="H7" s="131"/>
      <c r="I7" s="152"/>
      <c r="J7" s="155"/>
      <c r="K7" s="155"/>
      <c r="L7" s="155"/>
      <c r="M7" s="155"/>
      <c r="N7" s="155"/>
      <c r="O7" s="155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</row>
    <row r="8" s="106" customFormat="1" ht="20" customHeight="1" spans="1:249">
      <c r="A8" s="136"/>
      <c r="B8" s="122"/>
      <c r="C8" s="123"/>
      <c r="D8" s="122"/>
      <c r="E8" s="122"/>
      <c r="F8" s="122"/>
      <c r="G8" s="122"/>
      <c r="H8" s="131"/>
      <c r="I8" s="152"/>
      <c r="J8" s="155"/>
      <c r="K8" s="155"/>
      <c r="L8" s="155"/>
      <c r="M8" s="155"/>
      <c r="N8" s="155"/>
      <c r="O8" s="155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</row>
    <row r="9" s="106" customFormat="1" ht="20" customHeight="1" spans="1:249">
      <c r="A9" s="136"/>
      <c r="B9" s="122"/>
      <c r="C9" s="123"/>
      <c r="D9" s="122"/>
      <c r="E9" s="122"/>
      <c r="F9" s="122"/>
      <c r="G9" s="122"/>
      <c r="H9" s="131"/>
      <c r="I9" s="152"/>
      <c r="J9" s="155"/>
      <c r="K9" s="155"/>
      <c r="L9" s="155"/>
      <c r="M9" s="155"/>
      <c r="N9" s="155"/>
      <c r="O9" s="155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</row>
    <row r="10" s="106" customFormat="1" ht="20" customHeight="1" spans="1:249">
      <c r="A10" s="247"/>
      <c r="B10" s="122"/>
      <c r="C10" s="123"/>
      <c r="D10" s="122"/>
      <c r="E10" s="122"/>
      <c r="F10" s="122"/>
      <c r="G10" s="122"/>
      <c r="H10" s="131"/>
      <c r="I10" s="152"/>
      <c r="J10" s="155"/>
      <c r="K10" s="155"/>
      <c r="L10" s="155"/>
      <c r="M10" s="155"/>
      <c r="N10" s="155"/>
      <c r="O10" s="155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</row>
    <row r="11" s="106" customFormat="1" ht="20" customHeight="1" spans="1:249">
      <c r="A11" s="247"/>
      <c r="B11" s="122"/>
      <c r="C11" s="123"/>
      <c r="D11" s="122"/>
      <c r="E11" s="122"/>
      <c r="F11" s="122"/>
      <c r="G11" s="122"/>
      <c r="H11" s="131"/>
      <c r="I11" s="152"/>
      <c r="J11" s="155"/>
      <c r="K11" s="155"/>
      <c r="L11" s="155"/>
      <c r="M11" s="155"/>
      <c r="N11" s="155"/>
      <c r="O11" s="155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09"/>
      <c r="DK11" s="109"/>
      <c r="DL11" s="109"/>
      <c r="DM11" s="109"/>
      <c r="DN11" s="109"/>
      <c r="DO11" s="109"/>
      <c r="DP11" s="109"/>
      <c r="DQ11" s="109"/>
      <c r="DR11" s="109"/>
      <c r="DS11" s="109"/>
      <c r="DT11" s="109"/>
      <c r="DU11" s="109"/>
      <c r="DV11" s="109"/>
      <c r="DW11" s="109"/>
      <c r="DX11" s="109"/>
      <c r="DY11" s="109"/>
      <c r="DZ11" s="109"/>
      <c r="EA11" s="109"/>
      <c r="EB11" s="109"/>
      <c r="EC11" s="109"/>
      <c r="ED11" s="109"/>
      <c r="EE11" s="109"/>
      <c r="EF11" s="109"/>
      <c r="EG11" s="109"/>
      <c r="EH11" s="109"/>
      <c r="EI11" s="109"/>
      <c r="EJ11" s="109"/>
      <c r="EK11" s="109"/>
      <c r="EL11" s="109"/>
      <c r="EM11" s="109"/>
      <c r="EN11" s="109"/>
      <c r="EO11" s="109"/>
      <c r="EP11" s="109"/>
      <c r="EQ11" s="109"/>
      <c r="ER11" s="109"/>
      <c r="ES11" s="109"/>
      <c r="ET11" s="109"/>
      <c r="EU11" s="109"/>
      <c r="EV11" s="109"/>
      <c r="EW11" s="109"/>
      <c r="EX11" s="109"/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9"/>
      <c r="GG11" s="109"/>
      <c r="GH11" s="109"/>
      <c r="GI11" s="109"/>
      <c r="GJ11" s="109"/>
      <c r="GK11" s="109"/>
      <c r="GL11" s="109"/>
      <c r="GM11" s="109"/>
      <c r="GN11" s="109"/>
      <c r="GO11" s="109"/>
      <c r="GP11" s="109"/>
      <c r="GQ11" s="109"/>
      <c r="GR11" s="109"/>
      <c r="GS11" s="109"/>
      <c r="GT11" s="109"/>
      <c r="GU11" s="109"/>
      <c r="GV11" s="109"/>
      <c r="GW11" s="109"/>
      <c r="GX11" s="109"/>
      <c r="GY11" s="109"/>
      <c r="GZ11" s="109"/>
      <c r="HA11" s="109"/>
      <c r="HB11" s="109"/>
      <c r="HC11" s="109"/>
      <c r="HD11" s="109"/>
      <c r="HE11" s="109"/>
      <c r="HF11" s="109"/>
      <c r="HG11" s="109"/>
      <c r="HH11" s="109"/>
      <c r="HI11" s="109"/>
      <c r="HJ11" s="109"/>
      <c r="HK11" s="109"/>
      <c r="HL11" s="109"/>
      <c r="HM11" s="109"/>
      <c r="HN11" s="109"/>
      <c r="HO11" s="109"/>
      <c r="HP11" s="109"/>
      <c r="HQ11" s="109"/>
      <c r="HR11" s="109"/>
      <c r="HS11" s="109"/>
      <c r="HT11" s="109"/>
      <c r="HU11" s="109"/>
      <c r="HV11" s="109"/>
      <c r="HW11" s="109"/>
      <c r="HX11" s="109"/>
      <c r="HY11" s="109"/>
      <c r="HZ11" s="109"/>
      <c r="IA11" s="109"/>
      <c r="IB11" s="109"/>
      <c r="IC11" s="109"/>
      <c r="ID11" s="109"/>
      <c r="IE11" s="109"/>
      <c r="IF11" s="109"/>
      <c r="IG11" s="109"/>
      <c r="IH11" s="109"/>
      <c r="II11" s="109"/>
      <c r="IJ11" s="109"/>
      <c r="IK11" s="109"/>
      <c r="IL11" s="109"/>
      <c r="IM11" s="109"/>
      <c r="IN11" s="109"/>
      <c r="IO11" s="109"/>
    </row>
    <row r="12" s="106" customFormat="1" ht="20" customHeight="1" spans="1:249">
      <c r="A12" s="136"/>
      <c r="B12" s="122"/>
      <c r="C12" s="123"/>
      <c r="D12" s="122"/>
      <c r="E12" s="122"/>
      <c r="F12" s="122"/>
      <c r="G12" s="122"/>
      <c r="H12" s="131"/>
      <c r="I12" s="152"/>
      <c r="J12" s="155"/>
      <c r="K12" s="155"/>
      <c r="L12" s="155"/>
      <c r="M12" s="155"/>
      <c r="N12" s="155"/>
      <c r="O12" s="155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/>
      <c r="HG12" s="109"/>
      <c r="HH12" s="109"/>
      <c r="HI12" s="109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</row>
    <row r="13" s="106" customFormat="1" ht="20" customHeight="1" spans="1:249">
      <c r="A13" s="136"/>
      <c r="B13" s="137"/>
      <c r="C13" s="248"/>
      <c r="D13" s="137"/>
      <c r="E13" s="137"/>
      <c r="F13" s="137"/>
      <c r="G13" s="137"/>
      <c r="H13" s="131"/>
      <c r="I13" s="152"/>
      <c r="J13" s="155"/>
      <c r="K13" s="155"/>
      <c r="L13" s="155"/>
      <c r="M13" s="155"/>
      <c r="N13" s="155"/>
      <c r="O13" s="155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</row>
    <row r="14" s="106" customFormat="1" ht="20" customHeight="1" spans="1:249">
      <c r="A14" s="247"/>
      <c r="B14" s="137"/>
      <c r="C14" s="248"/>
      <c r="D14" s="137"/>
      <c r="E14" s="137"/>
      <c r="F14" s="137"/>
      <c r="G14" s="137"/>
      <c r="H14" s="135"/>
      <c r="I14" s="152"/>
      <c r="J14" s="155"/>
      <c r="K14" s="155"/>
      <c r="L14" s="155"/>
      <c r="M14" s="155"/>
      <c r="N14" s="155"/>
      <c r="O14" s="155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</row>
    <row r="15" s="106" customFormat="1" ht="20" customHeight="1" spans="1:249">
      <c r="A15" s="136"/>
      <c r="B15" s="122"/>
      <c r="C15" s="122"/>
      <c r="D15" s="122"/>
      <c r="E15" s="122"/>
      <c r="F15" s="122"/>
      <c r="G15" s="122"/>
      <c r="H15" s="135"/>
      <c r="I15" s="152"/>
      <c r="J15" s="155"/>
      <c r="K15" s="155"/>
      <c r="L15" s="155"/>
      <c r="M15" s="155"/>
      <c r="N15" s="155"/>
      <c r="O15" s="155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09"/>
      <c r="EZ15" s="109"/>
      <c r="FA15" s="109"/>
      <c r="FB15" s="109"/>
      <c r="FC15" s="109"/>
      <c r="FD15" s="109"/>
      <c r="FE15" s="109"/>
      <c r="FF15" s="109"/>
      <c r="FG15" s="109"/>
      <c r="FH15" s="109"/>
      <c r="FI15" s="109"/>
      <c r="FJ15" s="109"/>
      <c r="FK15" s="109"/>
      <c r="FL15" s="109"/>
      <c r="FM15" s="109"/>
      <c r="FN15" s="109"/>
      <c r="FO15" s="109"/>
      <c r="FP15" s="109"/>
      <c r="FQ15" s="109"/>
      <c r="FR15" s="109"/>
      <c r="FS15" s="109"/>
      <c r="FT15" s="109"/>
      <c r="FU15" s="109"/>
      <c r="FV15" s="109"/>
      <c r="FW15" s="109"/>
      <c r="FX15" s="109"/>
      <c r="FY15" s="109"/>
      <c r="FZ15" s="109"/>
      <c r="GA15" s="109"/>
      <c r="GB15" s="109"/>
      <c r="GC15" s="109"/>
      <c r="GD15" s="109"/>
      <c r="GE15" s="109"/>
      <c r="GF15" s="109"/>
      <c r="GG15" s="109"/>
      <c r="GH15" s="109"/>
      <c r="GI15" s="109"/>
      <c r="GJ15" s="109"/>
      <c r="GK15" s="109"/>
      <c r="GL15" s="109"/>
      <c r="GM15" s="109"/>
      <c r="GN15" s="109"/>
      <c r="GO15" s="109"/>
      <c r="GP15" s="109"/>
      <c r="GQ15" s="109"/>
      <c r="GR15" s="109"/>
      <c r="GS15" s="109"/>
      <c r="GT15" s="109"/>
      <c r="GU15" s="109"/>
      <c r="GV15" s="109"/>
      <c r="GW15" s="109"/>
      <c r="GX15" s="109"/>
      <c r="GY15" s="109"/>
      <c r="GZ15" s="109"/>
      <c r="HA15" s="109"/>
      <c r="HB15" s="109"/>
      <c r="HC15" s="109"/>
      <c r="HD15" s="109"/>
      <c r="HE15" s="109"/>
      <c r="HF15" s="109"/>
      <c r="HG15" s="109"/>
      <c r="HH15" s="109"/>
      <c r="HI15" s="109"/>
      <c r="HJ15" s="109"/>
      <c r="HK15" s="109"/>
      <c r="HL15" s="109"/>
      <c r="HM15" s="109"/>
      <c r="HN15" s="109"/>
      <c r="HO15" s="109"/>
      <c r="HP15" s="109"/>
      <c r="HQ15" s="109"/>
      <c r="HR15" s="109"/>
      <c r="HS15" s="109"/>
      <c r="HT15" s="109"/>
      <c r="HU15" s="109"/>
      <c r="HV15" s="109"/>
      <c r="HW15" s="109"/>
      <c r="HX15" s="109"/>
      <c r="HY15" s="109"/>
      <c r="HZ15" s="109"/>
      <c r="IA15" s="109"/>
      <c r="IB15" s="109"/>
      <c r="IC15" s="109"/>
      <c r="ID15" s="109"/>
      <c r="IE15" s="109"/>
      <c r="IF15" s="109"/>
      <c r="IG15" s="109"/>
      <c r="IH15" s="109"/>
      <c r="II15" s="109"/>
      <c r="IJ15" s="109"/>
      <c r="IK15" s="109"/>
      <c r="IL15" s="109"/>
      <c r="IM15" s="109"/>
      <c r="IN15" s="109"/>
      <c r="IO15" s="109"/>
    </row>
    <row r="16" s="106" customFormat="1" ht="20" customHeight="1" spans="1:249">
      <c r="A16" s="136"/>
      <c r="B16" s="122"/>
      <c r="C16" s="122"/>
      <c r="D16" s="122"/>
      <c r="E16" s="122"/>
      <c r="F16" s="122"/>
      <c r="G16" s="122"/>
      <c r="H16" s="135"/>
      <c r="I16" s="152"/>
      <c r="J16" s="155"/>
      <c r="K16" s="155"/>
      <c r="L16" s="155"/>
      <c r="M16" s="155"/>
      <c r="N16" s="155"/>
      <c r="O16" s="155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9"/>
      <c r="GG16" s="109"/>
      <c r="GH16" s="109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  <c r="GS16" s="109"/>
      <c r="GT16" s="109"/>
      <c r="GU16" s="109"/>
      <c r="GV16" s="109"/>
      <c r="GW16" s="109"/>
      <c r="GX16" s="109"/>
      <c r="GY16" s="109"/>
      <c r="GZ16" s="109"/>
      <c r="HA16" s="109"/>
      <c r="HB16" s="109"/>
      <c r="HC16" s="109"/>
      <c r="HD16" s="109"/>
      <c r="HE16" s="109"/>
      <c r="HF16" s="109"/>
      <c r="HG16" s="109"/>
      <c r="HH16" s="109"/>
      <c r="HI16" s="109"/>
      <c r="HJ16" s="109"/>
      <c r="HK16" s="109"/>
      <c r="HL16" s="109"/>
      <c r="HM16" s="109"/>
      <c r="HN16" s="109"/>
      <c r="HO16" s="109"/>
      <c r="HP16" s="109"/>
      <c r="HQ16" s="109"/>
      <c r="HR16" s="109"/>
      <c r="HS16" s="109"/>
      <c r="HT16" s="109"/>
      <c r="HU16" s="109"/>
      <c r="HV16" s="109"/>
      <c r="HW16" s="109"/>
      <c r="HX16" s="109"/>
      <c r="HY16" s="109"/>
      <c r="HZ16" s="109"/>
      <c r="IA16" s="109"/>
      <c r="IB16" s="109"/>
      <c r="IC16" s="109"/>
      <c r="ID16" s="109"/>
      <c r="IE16" s="109"/>
      <c r="IF16" s="109"/>
      <c r="IG16" s="109"/>
      <c r="IH16" s="109"/>
      <c r="II16" s="109"/>
      <c r="IJ16" s="109"/>
      <c r="IK16" s="109"/>
      <c r="IL16" s="109"/>
      <c r="IM16" s="109"/>
      <c r="IN16" s="109"/>
      <c r="IO16" s="109"/>
    </row>
    <row r="17" s="106" customFormat="1" ht="20" customHeight="1" spans="1:249">
      <c r="A17" s="136"/>
      <c r="B17" s="137"/>
      <c r="C17" s="137"/>
      <c r="D17" s="137"/>
      <c r="E17" s="137"/>
      <c r="F17" s="137"/>
      <c r="G17" s="137"/>
      <c r="H17" s="138"/>
      <c r="I17" s="152"/>
      <c r="J17" s="155"/>
      <c r="K17" s="155"/>
      <c r="L17" s="155"/>
      <c r="M17" s="155"/>
      <c r="N17" s="155"/>
      <c r="O17" s="155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09"/>
    </row>
    <row r="18" s="106" customFormat="1" ht="20" customHeight="1" spans="1:249">
      <c r="A18" s="139"/>
      <c r="B18" s="137"/>
      <c r="C18" s="137"/>
      <c r="D18" s="137"/>
      <c r="E18" s="137"/>
      <c r="F18" s="137"/>
      <c r="G18" s="137"/>
      <c r="H18" s="138"/>
      <c r="I18" s="152"/>
      <c r="J18" s="155"/>
      <c r="K18" s="155"/>
      <c r="L18" s="155"/>
      <c r="M18" s="155"/>
      <c r="N18" s="155"/>
      <c r="O18" s="155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09"/>
      <c r="DM18" s="109"/>
      <c r="DN18" s="109"/>
      <c r="DO18" s="109"/>
      <c r="DP18" s="109"/>
      <c r="DQ18" s="109"/>
      <c r="DR18" s="109"/>
      <c r="DS18" s="109"/>
      <c r="DT18" s="109"/>
      <c r="DU18" s="109"/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09"/>
      <c r="EG18" s="109"/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09"/>
      <c r="ES18" s="109"/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09"/>
      <c r="FE18" s="109"/>
      <c r="FF18" s="109"/>
      <c r="FG18" s="109"/>
      <c r="FH18" s="109"/>
      <c r="FI18" s="109"/>
      <c r="FJ18" s="109"/>
      <c r="FK18" s="109"/>
      <c r="FL18" s="109"/>
      <c r="FM18" s="109"/>
      <c r="FN18" s="109"/>
      <c r="FO18" s="109"/>
      <c r="FP18" s="109"/>
      <c r="FQ18" s="109"/>
      <c r="FR18" s="109"/>
      <c r="FS18" s="109"/>
      <c r="FT18" s="109"/>
      <c r="FU18" s="109"/>
      <c r="FV18" s="109"/>
      <c r="FW18" s="109"/>
      <c r="FX18" s="109"/>
      <c r="FY18" s="109"/>
      <c r="FZ18" s="109"/>
      <c r="GA18" s="109"/>
      <c r="GB18" s="109"/>
      <c r="GC18" s="109"/>
      <c r="GD18" s="109"/>
      <c r="GE18" s="109"/>
      <c r="GF18" s="109"/>
      <c r="GG18" s="109"/>
      <c r="GH18" s="109"/>
      <c r="GI18" s="109"/>
      <c r="GJ18" s="109"/>
      <c r="GK18" s="109"/>
      <c r="GL18" s="109"/>
      <c r="GM18" s="109"/>
      <c r="GN18" s="109"/>
      <c r="GO18" s="109"/>
      <c r="GP18" s="109"/>
      <c r="GQ18" s="109"/>
      <c r="GR18" s="109"/>
      <c r="GS18" s="109"/>
      <c r="GT18" s="109"/>
      <c r="GU18" s="109"/>
      <c r="GV18" s="109"/>
      <c r="GW18" s="109"/>
      <c r="GX18" s="109"/>
      <c r="GY18" s="109"/>
      <c r="GZ18" s="109"/>
      <c r="HA18" s="109"/>
      <c r="HB18" s="109"/>
      <c r="HC18" s="109"/>
      <c r="HD18" s="109"/>
      <c r="HE18" s="109"/>
      <c r="HF18" s="109"/>
      <c r="HG18" s="109"/>
      <c r="HH18" s="109"/>
      <c r="HI18" s="109"/>
      <c r="HJ18" s="109"/>
      <c r="HK18" s="109"/>
      <c r="HL18" s="109"/>
      <c r="HM18" s="109"/>
      <c r="HN18" s="109"/>
      <c r="HO18" s="109"/>
      <c r="HP18" s="109"/>
      <c r="HQ18" s="109"/>
      <c r="HR18" s="109"/>
      <c r="HS18" s="109"/>
      <c r="HT18" s="109"/>
      <c r="HU18" s="109"/>
      <c r="HV18" s="109"/>
      <c r="HW18" s="109"/>
      <c r="HX18" s="109"/>
      <c r="HY18" s="109"/>
      <c r="HZ18" s="109"/>
      <c r="IA18" s="109"/>
      <c r="IB18" s="109"/>
      <c r="IC18" s="109"/>
      <c r="ID18" s="109"/>
      <c r="IE18" s="109"/>
      <c r="IF18" s="109"/>
      <c r="IG18" s="109"/>
      <c r="IH18" s="109"/>
      <c r="II18" s="109"/>
      <c r="IJ18" s="109"/>
      <c r="IK18" s="109"/>
      <c r="IL18" s="109"/>
      <c r="IM18" s="109"/>
      <c r="IN18" s="109"/>
      <c r="IO18" s="109"/>
    </row>
    <row r="19" s="106" customFormat="1" ht="20" customHeight="1" spans="1:249">
      <c r="A19" s="139"/>
      <c r="B19" s="137"/>
      <c r="C19" s="137"/>
      <c r="D19" s="137"/>
      <c r="E19" s="137"/>
      <c r="F19" s="137"/>
      <c r="G19" s="137"/>
      <c r="H19" s="138"/>
      <c r="I19" s="152"/>
      <c r="J19" s="155"/>
      <c r="K19" s="155"/>
      <c r="L19" s="155"/>
      <c r="M19" s="155"/>
      <c r="N19" s="155"/>
      <c r="O19" s="155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09"/>
      <c r="DD19" s="109"/>
      <c r="DE19" s="109"/>
      <c r="DF19" s="109"/>
      <c r="DG19" s="109"/>
      <c r="DH19" s="109"/>
      <c r="DI19" s="109"/>
      <c r="DJ19" s="109"/>
      <c r="DK19" s="109"/>
      <c r="DL19" s="109"/>
      <c r="DM19" s="109"/>
      <c r="DN19" s="109"/>
      <c r="DO19" s="109"/>
      <c r="DP19" s="109"/>
      <c r="DQ19" s="109"/>
      <c r="DR19" s="109"/>
      <c r="DS19" s="109"/>
      <c r="DT19" s="109"/>
      <c r="DU19" s="109"/>
      <c r="DV19" s="109"/>
      <c r="DW19" s="109"/>
      <c r="DX19" s="109"/>
      <c r="DY19" s="109"/>
      <c r="DZ19" s="109"/>
      <c r="EA19" s="109"/>
      <c r="EB19" s="109"/>
      <c r="EC19" s="109"/>
      <c r="ED19" s="109"/>
      <c r="EE19" s="109"/>
      <c r="EF19" s="109"/>
      <c r="EG19" s="109"/>
      <c r="EH19" s="109"/>
      <c r="EI19" s="109"/>
      <c r="EJ19" s="109"/>
      <c r="EK19" s="109"/>
      <c r="EL19" s="109"/>
      <c r="EM19" s="109"/>
      <c r="EN19" s="109"/>
      <c r="EO19" s="109"/>
      <c r="EP19" s="109"/>
      <c r="EQ19" s="109"/>
      <c r="ER19" s="109"/>
      <c r="ES19" s="109"/>
      <c r="ET19" s="109"/>
      <c r="EU19" s="109"/>
      <c r="EV19" s="109"/>
      <c r="EW19" s="109"/>
      <c r="EX19" s="109"/>
      <c r="EY19" s="109"/>
      <c r="EZ19" s="109"/>
      <c r="FA19" s="109"/>
      <c r="FB19" s="109"/>
      <c r="FC19" s="109"/>
      <c r="FD19" s="109"/>
      <c r="FE19" s="109"/>
      <c r="FF19" s="109"/>
      <c r="FG19" s="109"/>
      <c r="FH19" s="109"/>
      <c r="FI19" s="109"/>
      <c r="FJ19" s="109"/>
      <c r="FK19" s="109"/>
      <c r="FL19" s="109"/>
      <c r="FM19" s="109"/>
      <c r="FN19" s="109"/>
      <c r="FO19" s="109"/>
      <c r="FP19" s="109"/>
      <c r="FQ19" s="109"/>
      <c r="FR19" s="109"/>
      <c r="FS19" s="109"/>
      <c r="FT19" s="109"/>
      <c r="FU19" s="109"/>
      <c r="FV19" s="109"/>
      <c r="FW19" s="109"/>
      <c r="FX19" s="109"/>
      <c r="FY19" s="109"/>
      <c r="FZ19" s="109"/>
      <c r="GA19" s="109"/>
      <c r="GB19" s="109"/>
      <c r="GC19" s="109"/>
      <c r="GD19" s="109"/>
      <c r="GE19" s="109"/>
      <c r="GF19" s="109"/>
      <c r="GG19" s="109"/>
      <c r="GH19" s="109"/>
      <c r="GI19" s="109"/>
      <c r="GJ19" s="109"/>
      <c r="GK19" s="109"/>
      <c r="GL19" s="109"/>
      <c r="GM19" s="109"/>
      <c r="GN19" s="109"/>
      <c r="GO19" s="109"/>
      <c r="GP19" s="109"/>
      <c r="GQ19" s="109"/>
      <c r="GR19" s="109"/>
      <c r="GS19" s="109"/>
      <c r="GT19" s="109"/>
      <c r="GU19" s="109"/>
      <c r="GV19" s="109"/>
      <c r="GW19" s="109"/>
      <c r="GX19" s="109"/>
      <c r="GY19" s="109"/>
      <c r="GZ19" s="109"/>
      <c r="HA19" s="109"/>
      <c r="HB19" s="109"/>
      <c r="HC19" s="109"/>
      <c r="HD19" s="109"/>
      <c r="HE19" s="109"/>
      <c r="HF19" s="109"/>
      <c r="HG19" s="109"/>
      <c r="HH19" s="109"/>
      <c r="HI19" s="109"/>
      <c r="HJ19" s="109"/>
      <c r="HK19" s="109"/>
      <c r="HL19" s="109"/>
      <c r="HM19" s="109"/>
      <c r="HN19" s="109"/>
      <c r="HO19" s="109"/>
      <c r="HP19" s="109"/>
      <c r="HQ19" s="109"/>
      <c r="HR19" s="109"/>
      <c r="HS19" s="109"/>
      <c r="HT19" s="109"/>
      <c r="HU19" s="109"/>
      <c r="HV19" s="109"/>
      <c r="HW19" s="109"/>
      <c r="HX19" s="109"/>
      <c r="HY19" s="109"/>
      <c r="HZ19" s="109"/>
      <c r="IA19" s="109"/>
      <c r="IB19" s="109"/>
      <c r="IC19" s="109"/>
      <c r="ID19" s="109"/>
      <c r="IE19" s="109"/>
      <c r="IF19" s="109"/>
      <c r="IG19" s="109"/>
      <c r="IH19" s="109"/>
      <c r="II19" s="109"/>
      <c r="IJ19" s="109"/>
      <c r="IK19" s="109"/>
      <c r="IL19" s="109"/>
      <c r="IM19" s="109"/>
      <c r="IN19" s="109"/>
      <c r="IO19" s="109"/>
    </row>
    <row r="20" s="106" customFormat="1" ht="20" customHeight="1" spans="1:249">
      <c r="A20" s="136"/>
      <c r="B20" s="137"/>
      <c r="C20" s="137"/>
      <c r="D20" s="137"/>
      <c r="E20" s="137"/>
      <c r="F20" s="137"/>
      <c r="G20" s="137"/>
      <c r="H20" s="249"/>
      <c r="I20" s="152"/>
      <c r="J20" s="155"/>
      <c r="K20" s="155"/>
      <c r="L20" s="155"/>
      <c r="M20" s="155"/>
      <c r="N20" s="155"/>
      <c r="O20" s="155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DG20" s="109"/>
      <c r="DH20" s="109"/>
      <c r="DI20" s="109"/>
      <c r="DJ20" s="109"/>
      <c r="DK20" s="109"/>
      <c r="DL20" s="109"/>
      <c r="DM20" s="109"/>
      <c r="DN20" s="109"/>
      <c r="DO20" s="109"/>
      <c r="DP20" s="109"/>
      <c r="DQ20" s="109"/>
      <c r="DR20" s="109"/>
      <c r="DS20" s="109"/>
      <c r="DT20" s="109"/>
      <c r="DU20" s="109"/>
      <c r="DV20" s="109"/>
      <c r="DW20" s="109"/>
      <c r="DX20" s="109"/>
      <c r="DY20" s="109"/>
      <c r="DZ20" s="109"/>
      <c r="EA20" s="109"/>
      <c r="EB20" s="109"/>
      <c r="EC20" s="109"/>
      <c r="ED20" s="109"/>
      <c r="EE20" s="109"/>
      <c r="EF20" s="109"/>
      <c r="EG20" s="109"/>
      <c r="EH20" s="109"/>
      <c r="EI20" s="109"/>
      <c r="EJ20" s="109"/>
      <c r="EK20" s="109"/>
      <c r="EL20" s="109"/>
      <c r="EM20" s="109"/>
      <c r="EN20" s="109"/>
      <c r="EO20" s="109"/>
      <c r="EP20" s="109"/>
      <c r="EQ20" s="109"/>
      <c r="ER20" s="109"/>
      <c r="ES20" s="109"/>
      <c r="ET20" s="109"/>
      <c r="EU20" s="109"/>
      <c r="EV20" s="109"/>
      <c r="EW20" s="109"/>
      <c r="EX20" s="109"/>
      <c r="EY20" s="109"/>
      <c r="EZ20" s="109"/>
      <c r="FA20" s="109"/>
      <c r="FB20" s="109"/>
      <c r="FC20" s="109"/>
      <c r="FD20" s="109"/>
      <c r="FE20" s="109"/>
      <c r="FF20" s="109"/>
      <c r="FG20" s="109"/>
      <c r="FH20" s="109"/>
      <c r="FI20" s="109"/>
      <c r="FJ20" s="109"/>
      <c r="FK20" s="109"/>
      <c r="FL20" s="109"/>
      <c r="FM20" s="109"/>
      <c r="FN20" s="109"/>
      <c r="FO20" s="109"/>
      <c r="FP20" s="109"/>
      <c r="FQ20" s="109"/>
      <c r="FR20" s="109"/>
      <c r="FS20" s="109"/>
      <c r="FT20" s="109"/>
      <c r="FU20" s="109"/>
      <c r="FV20" s="109"/>
      <c r="FW20" s="109"/>
      <c r="FX20" s="109"/>
      <c r="FY20" s="109"/>
      <c r="FZ20" s="109"/>
      <c r="GA20" s="109"/>
      <c r="GB20" s="109"/>
      <c r="GC20" s="109"/>
      <c r="GD20" s="109"/>
      <c r="GE20" s="109"/>
      <c r="GF20" s="109"/>
      <c r="GG20" s="109"/>
      <c r="GH20" s="109"/>
      <c r="GI20" s="109"/>
      <c r="GJ20" s="109"/>
      <c r="GK20" s="109"/>
      <c r="GL20" s="109"/>
      <c r="GM20" s="109"/>
      <c r="GN20" s="109"/>
      <c r="GO20" s="109"/>
      <c r="GP20" s="109"/>
      <c r="GQ20" s="109"/>
      <c r="GR20" s="109"/>
      <c r="GS20" s="109"/>
      <c r="GT20" s="109"/>
      <c r="GU20" s="109"/>
      <c r="GV20" s="109"/>
      <c r="GW20" s="109"/>
      <c r="GX20" s="109"/>
      <c r="GY20" s="109"/>
      <c r="GZ20" s="109"/>
      <c r="HA20" s="109"/>
      <c r="HB20" s="109"/>
      <c r="HC20" s="109"/>
      <c r="HD20" s="109"/>
      <c r="HE20" s="109"/>
      <c r="HF20" s="109"/>
      <c r="HG20" s="109"/>
      <c r="HH20" s="109"/>
      <c r="HI20" s="109"/>
      <c r="HJ20" s="109"/>
      <c r="HK20" s="109"/>
      <c r="HL20" s="109"/>
      <c r="HM20" s="109"/>
      <c r="HN20" s="109"/>
      <c r="HO20" s="109"/>
      <c r="HP20" s="109"/>
      <c r="HQ20" s="109"/>
      <c r="HR20" s="109"/>
      <c r="HS20" s="109"/>
      <c r="HT20" s="109"/>
      <c r="HU20" s="109"/>
      <c r="HV20" s="109"/>
      <c r="HW20" s="109"/>
      <c r="HX20" s="109"/>
      <c r="HY20" s="109"/>
      <c r="HZ20" s="109"/>
      <c r="IA20" s="109"/>
      <c r="IB20" s="109"/>
      <c r="IC20" s="109"/>
      <c r="ID20" s="109"/>
      <c r="IE20" s="109"/>
      <c r="IF20" s="109"/>
      <c r="IG20" s="109"/>
      <c r="IH20" s="109"/>
      <c r="II20" s="109"/>
      <c r="IJ20" s="109"/>
      <c r="IK20" s="109"/>
      <c r="IL20" s="109"/>
      <c r="IM20" s="109"/>
      <c r="IN20" s="109"/>
      <c r="IO20" s="109"/>
    </row>
    <row r="21" s="106" customFormat="1" ht="17.25" spans="1:249">
      <c r="A21" s="140"/>
      <c r="B21" s="141"/>
      <c r="C21" s="141"/>
      <c r="D21" s="141"/>
      <c r="E21" s="142"/>
      <c r="F21" s="141"/>
      <c r="G21" s="141"/>
      <c r="H21" s="141"/>
      <c r="I21" s="157"/>
      <c r="J21" s="258"/>
      <c r="K21" s="258"/>
      <c r="L21" s="259"/>
      <c r="M21" s="258"/>
      <c r="N21" s="258"/>
      <c r="O21" s="25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09"/>
      <c r="DE21" s="109"/>
      <c r="DF21" s="109"/>
      <c r="DG21" s="109"/>
      <c r="DH21" s="109"/>
      <c r="DI21" s="109"/>
      <c r="DJ21" s="109"/>
      <c r="DK21" s="109"/>
      <c r="DL21" s="109"/>
      <c r="DM21" s="109"/>
      <c r="DN21" s="109"/>
      <c r="DO21" s="109"/>
      <c r="DP21" s="109"/>
      <c r="DQ21" s="109"/>
      <c r="DR21" s="109"/>
      <c r="DS21" s="109"/>
      <c r="DT21" s="109"/>
      <c r="DU21" s="109"/>
      <c r="DV21" s="109"/>
      <c r="DW21" s="109"/>
      <c r="DX21" s="109"/>
      <c r="DY21" s="109"/>
      <c r="DZ21" s="109"/>
      <c r="EA21" s="109"/>
      <c r="EB21" s="109"/>
      <c r="EC21" s="109"/>
      <c r="ED21" s="109"/>
      <c r="EE21" s="109"/>
      <c r="EF21" s="109"/>
      <c r="EG21" s="109"/>
      <c r="EH21" s="109"/>
      <c r="EI21" s="109"/>
      <c r="EJ21" s="109"/>
      <c r="EK21" s="109"/>
      <c r="EL21" s="109"/>
      <c r="EM21" s="109"/>
      <c r="EN21" s="109"/>
      <c r="EO21" s="109"/>
      <c r="EP21" s="109"/>
      <c r="EQ21" s="109"/>
      <c r="ER21" s="109"/>
      <c r="ES21" s="109"/>
      <c r="ET21" s="109"/>
      <c r="EU21" s="109"/>
      <c r="EV21" s="109"/>
      <c r="EW21" s="109"/>
      <c r="EX21" s="109"/>
      <c r="EY21" s="109"/>
      <c r="EZ21" s="109"/>
      <c r="FA21" s="109"/>
      <c r="FB21" s="109"/>
      <c r="FC21" s="109"/>
      <c r="FD21" s="109"/>
      <c r="FE21" s="109"/>
      <c r="FF21" s="109"/>
      <c r="FG21" s="109"/>
      <c r="FH21" s="109"/>
      <c r="FI21" s="109"/>
      <c r="FJ21" s="109"/>
      <c r="FK21" s="109"/>
      <c r="FL21" s="109"/>
      <c r="FM21" s="109"/>
      <c r="FN21" s="109"/>
      <c r="FO21" s="109"/>
      <c r="FP21" s="109"/>
      <c r="FQ21" s="109"/>
      <c r="FR21" s="109"/>
      <c r="FS21" s="109"/>
      <c r="FT21" s="109"/>
      <c r="FU21" s="109"/>
      <c r="FV21" s="109"/>
      <c r="FW21" s="109"/>
      <c r="FX21" s="109"/>
      <c r="FY21" s="109"/>
      <c r="FZ21" s="109"/>
      <c r="GA21" s="109"/>
      <c r="GB21" s="109"/>
      <c r="GC21" s="109"/>
      <c r="GD21" s="109"/>
      <c r="GE21" s="109"/>
      <c r="GF21" s="109"/>
      <c r="GG21" s="109"/>
      <c r="GH21" s="109"/>
      <c r="GI21" s="109"/>
      <c r="GJ21" s="109"/>
      <c r="GK21" s="109"/>
      <c r="GL21" s="109"/>
      <c r="GM21" s="109"/>
      <c r="GN21" s="109"/>
      <c r="GO21" s="109"/>
      <c r="GP21" s="109"/>
      <c r="GQ21" s="109"/>
      <c r="GR21" s="109"/>
      <c r="GS21" s="109"/>
      <c r="GT21" s="109"/>
      <c r="GU21" s="109"/>
      <c r="GV21" s="109"/>
      <c r="GW21" s="109"/>
      <c r="GX21" s="109"/>
      <c r="GY21" s="109"/>
      <c r="GZ21" s="109"/>
      <c r="HA21" s="109"/>
      <c r="HB21" s="109"/>
      <c r="HC21" s="109"/>
      <c r="HD21" s="109"/>
      <c r="HE21" s="109"/>
      <c r="HF21" s="109"/>
      <c r="HG21" s="109"/>
      <c r="HH21" s="109"/>
      <c r="HI21" s="109"/>
      <c r="HJ21" s="109"/>
      <c r="HK21" s="109"/>
      <c r="HL21" s="109"/>
      <c r="HM21" s="109"/>
      <c r="HN21" s="109"/>
      <c r="HO21" s="109"/>
      <c r="HP21" s="109"/>
      <c r="HQ21" s="109"/>
      <c r="HR21" s="109"/>
      <c r="HS21" s="109"/>
      <c r="HT21" s="109"/>
      <c r="HU21" s="109"/>
      <c r="HV21" s="109"/>
      <c r="HW21" s="109"/>
      <c r="HX21" s="109"/>
      <c r="HY21" s="109"/>
      <c r="HZ21" s="109"/>
      <c r="IA21" s="109"/>
      <c r="IB21" s="109"/>
      <c r="IC21" s="109"/>
      <c r="ID21" s="109"/>
      <c r="IE21" s="109"/>
      <c r="IF21" s="109"/>
      <c r="IG21" s="109"/>
      <c r="IH21" s="109"/>
      <c r="II21" s="109"/>
      <c r="IJ21" s="109"/>
      <c r="IK21" s="109"/>
      <c r="IL21" s="109"/>
      <c r="IM21" s="109"/>
      <c r="IN21" s="109"/>
      <c r="IO21" s="109"/>
    </row>
    <row r="22" s="106" customFormat="1" ht="15" spans="1:249">
      <c r="A22" s="250" t="s">
        <v>168</v>
      </c>
      <c r="B22" s="250"/>
      <c r="C22" s="251"/>
      <c r="O22" s="255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/>
      <c r="CP22" s="109"/>
      <c r="CQ22" s="109"/>
      <c r="CR22" s="109"/>
      <c r="CS22" s="109"/>
      <c r="CT22" s="109"/>
      <c r="CU22" s="109"/>
      <c r="CV22" s="109"/>
      <c r="CW22" s="109"/>
      <c r="CX22" s="109"/>
      <c r="CY22" s="109"/>
      <c r="CZ22" s="109"/>
      <c r="DA22" s="109"/>
      <c r="DB22" s="109"/>
      <c r="DC22" s="109"/>
      <c r="DD22" s="109"/>
      <c r="DE22" s="109"/>
      <c r="DF22" s="109"/>
      <c r="DG22" s="109"/>
      <c r="DH22" s="109"/>
      <c r="DI22" s="109"/>
      <c r="DJ22" s="109"/>
      <c r="DK22" s="109"/>
      <c r="DL22" s="109"/>
      <c r="DM22" s="109"/>
      <c r="DN22" s="109"/>
      <c r="DO22" s="109"/>
      <c r="DP22" s="109"/>
      <c r="DQ22" s="109"/>
      <c r="DR22" s="109"/>
      <c r="DS22" s="109"/>
      <c r="DT22" s="109"/>
      <c r="DU22" s="109"/>
      <c r="DV22" s="109"/>
      <c r="DW22" s="109"/>
      <c r="DX22" s="109"/>
      <c r="DY22" s="109"/>
      <c r="DZ22" s="109"/>
      <c r="EA22" s="109"/>
      <c r="EB22" s="109"/>
      <c r="EC22" s="109"/>
      <c r="ED22" s="109"/>
      <c r="EE22" s="109"/>
      <c r="EF22" s="109"/>
      <c r="EG22" s="109"/>
      <c r="EH22" s="109"/>
      <c r="EI22" s="109"/>
      <c r="EJ22" s="109"/>
      <c r="EK22" s="109"/>
      <c r="EL22" s="109"/>
      <c r="EM22" s="109"/>
      <c r="EN22" s="109"/>
      <c r="EO22" s="109"/>
      <c r="EP22" s="109"/>
      <c r="EQ22" s="109"/>
      <c r="ER22" s="109"/>
      <c r="ES22" s="109"/>
      <c r="ET22" s="109"/>
      <c r="EU22" s="109"/>
      <c r="EV22" s="109"/>
      <c r="EW22" s="109"/>
      <c r="EX22" s="109"/>
      <c r="EY22" s="109"/>
      <c r="EZ22" s="109"/>
      <c r="FA22" s="109"/>
      <c r="FB22" s="109"/>
      <c r="FC22" s="109"/>
      <c r="FD22" s="109"/>
      <c r="FE22" s="109"/>
      <c r="FF22" s="109"/>
      <c r="FG22" s="109"/>
      <c r="FH22" s="109"/>
      <c r="FI22" s="109"/>
      <c r="FJ22" s="109"/>
      <c r="FK22" s="109"/>
      <c r="FL22" s="109"/>
      <c r="FM22" s="109"/>
      <c r="FN22" s="109"/>
      <c r="FO22" s="109"/>
      <c r="FP22" s="109"/>
      <c r="FQ22" s="109"/>
      <c r="FR22" s="109"/>
      <c r="FS22" s="109"/>
      <c r="FT22" s="109"/>
      <c r="FU22" s="109"/>
      <c r="FV22" s="109"/>
      <c r="FW22" s="109"/>
      <c r="FX22" s="109"/>
      <c r="FY22" s="109"/>
      <c r="FZ22" s="109"/>
      <c r="GA22" s="109"/>
      <c r="GB22" s="109"/>
      <c r="GC22" s="109"/>
      <c r="GD22" s="109"/>
      <c r="GE22" s="109"/>
      <c r="GF22" s="109"/>
      <c r="GG22" s="109"/>
      <c r="GH22" s="109"/>
      <c r="GI22" s="109"/>
      <c r="GJ22" s="109"/>
      <c r="GK22" s="109"/>
      <c r="GL22" s="109"/>
      <c r="GM22" s="109"/>
      <c r="GN22" s="109"/>
      <c r="GO22" s="109"/>
      <c r="GP22" s="109"/>
      <c r="GQ22" s="109"/>
      <c r="GR22" s="109"/>
      <c r="GS22" s="109"/>
      <c r="GT22" s="109"/>
      <c r="GU22" s="109"/>
      <c r="GV22" s="109"/>
      <c r="GW22" s="109"/>
      <c r="GX22" s="109"/>
      <c r="GY22" s="109"/>
      <c r="GZ22" s="109"/>
      <c r="HA22" s="109"/>
      <c r="HB22" s="109"/>
      <c r="HC22" s="109"/>
      <c r="HD22" s="109"/>
      <c r="HE22" s="109"/>
      <c r="HF22" s="109"/>
      <c r="HG22" s="109"/>
      <c r="HH22" s="109"/>
      <c r="HI22" s="109"/>
      <c r="HJ22" s="109"/>
      <c r="HK22" s="109"/>
      <c r="HL22" s="109"/>
      <c r="HM22" s="109"/>
      <c r="HN22" s="109"/>
      <c r="HO22" s="109"/>
      <c r="HP22" s="109"/>
      <c r="HQ22" s="109"/>
      <c r="HR22" s="109"/>
      <c r="HS22" s="109"/>
      <c r="HT22" s="109"/>
      <c r="HU22" s="109"/>
      <c r="HV22" s="109"/>
      <c r="HW22" s="109"/>
      <c r="HX22" s="109"/>
      <c r="HY22" s="109"/>
      <c r="HZ22" s="109"/>
      <c r="IA22" s="109"/>
      <c r="IB22" s="109"/>
      <c r="IC22" s="109"/>
      <c r="ID22" s="109"/>
      <c r="IE22" s="109"/>
      <c r="IF22" s="109"/>
      <c r="IG22" s="109"/>
      <c r="IH22" s="109"/>
      <c r="II22" s="109"/>
      <c r="IJ22" s="109"/>
      <c r="IK22" s="109"/>
      <c r="IL22" s="109"/>
      <c r="IM22" s="109"/>
      <c r="IN22" s="109"/>
      <c r="IO22" s="109"/>
    </row>
    <row r="23" s="106" customFormat="1" spans="3:249">
      <c r="C23" s="107"/>
      <c r="E23" s="252" t="s">
        <v>169</v>
      </c>
      <c r="F23" s="253"/>
      <c r="G23" s="254">
        <v>45377</v>
      </c>
      <c r="I23" s="252"/>
      <c r="J23" s="252" t="s">
        <v>170</v>
      </c>
      <c r="K23" s="253" t="s">
        <v>131</v>
      </c>
      <c r="M23" s="252" t="s">
        <v>171</v>
      </c>
      <c r="N23" s="252"/>
      <c r="O23" s="106" t="s">
        <v>134</v>
      </c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  <c r="DB23" s="109"/>
      <c r="DC23" s="109"/>
      <c r="DD23" s="109"/>
      <c r="DE23" s="109"/>
      <c r="DF23" s="109"/>
      <c r="DG23" s="109"/>
      <c r="DH23" s="109"/>
      <c r="DI23" s="109"/>
      <c r="DJ23" s="109"/>
      <c r="DK23" s="109"/>
      <c r="DL23" s="109"/>
      <c r="DM23" s="109"/>
      <c r="DN23" s="109"/>
      <c r="DO23" s="109"/>
      <c r="DP23" s="109"/>
      <c r="DQ23" s="109"/>
      <c r="DR23" s="109"/>
      <c r="DS23" s="109"/>
      <c r="DT23" s="109"/>
      <c r="DU23" s="109"/>
      <c r="DV23" s="109"/>
      <c r="DW23" s="109"/>
      <c r="DX23" s="109"/>
      <c r="DY23" s="109"/>
      <c r="DZ23" s="109"/>
      <c r="EA23" s="109"/>
      <c r="EB23" s="109"/>
      <c r="EC23" s="109"/>
      <c r="ED23" s="109"/>
      <c r="EE23" s="109"/>
      <c r="EF23" s="109"/>
      <c r="EG23" s="109"/>
      <c r="EH23" s="109"/>
      <c r="EI23" s="109"/>
      <c r="EJ23" s="109"/>
      <c r="EK23" s="109"/>
      <c r="EL23" s="109"/>
      <c r="EM23" s="109"/>
      <c r="EN23" s="109"/>
      <c r="EO23" s="109"/>
      <c r="EP23" s="109"/>
      <c r="EQ23" s="109"/>
      <c r="ER23" s="109"/>
      <c r="ES23" s="109"/>
      <c r="ET23" s="109"/>
      <c r="EU23" s="109"/>
      <c r="EV23" s="109"/>
      <c r="EW23" s="109"/>
      <c r="EX23" s="109"/>
      <c r="EY23" s="109"/>
      <c r="EZ23" s="109"/>
      <c r="FA23" s="109"/>
      <c r="FB23" s="109"/>
      <c r="FC23" s="109"/>
      <c r="FD23" s="109"/>
      <c r="FE23" s="109"/>
      <c r="FF23" s="109"/>
      <c r="FG23" s="109"/>
      <c r="FH23" s="109"/>
      <c r="FI23" s="109"/>
      <c r="FJ23" s="109"/>
      <c r="FK23" s="109"/>
      <c r="FL23" s="109"/>
      <c r="FM23" s="109"/>
      <c r="FN23" s="109"/>
      <c r="FO23" s="109"/>
      <c r="FP23" s="109"/>
      <c r="FQ23" s="109"/>
      <c r="FR23" s="109"/>
      <c r="FS23" s="109"/>
      <c r="FT23" s="109"/>
      <c r="FU23" s="109"/>
      <c r="FV23" s="109"/>
      <c r="FW23" s="109"/>
      <c r="FX23" s="109"/>
      <c r="FY23" s="109"/>
      <c r="FZ23" s="109"/>
      <c r="GA23" s="109"/>
      <c r="GB23" s="109"/>
      <c r="GC23" s="109"/>
      <c r="GD23" s="109"/>
      <c r="GE23" s="109"/>
      <c r="GF23" s="109"/>
      <c r="GG23" s="109"/>
      <c r="GH23" s="109"/>
      <c r="GI23" s="109"/>
      <c r="GJ23" s="109"/>
      <c r="GK23" s="109"/>
      <c r="GL23" s="109"/>
      <c r="GM23" s="109"/>
      <c r="GN23" s="109"/>
      <c r="GO23" s="109"/>
      <c r="GP23" s="109"/>
      <c r="GQ23" s="109"/>
      <c r="GR23" s="109"/>
      <c r="GS23" s="109"/>
      <c r="GT23" s="109"/>
      <c r="GU23" s="109"/>
      <c r="GV23" s="109"/>
      <c r="GW23" s="109"/>
      <c r="GX23" s="109"/>
      <c r="GY23" s="109"/>
      <c r="GZ23" s="109"/>
      <c r="HA23" s="109"/>
      <c r="HB23" s="109"/>
      <c r="HC23" s="109"/>
      <c r="HD23" s="109"/>
      <c r="HE23" s="109"/>
      <c r="HF23" s="109"/>
      <c r="HG23" s="109"/>
      <c r="HH23" s="109"/>
      <c r="HI23" s="109"/>
      <c r="HJ23" s="109"/>
      <c r="HK23" s="109"/>
      <c r="HL23" s="109"/>
      <c r="HM23" s="109"/>
      <c r="HN23" s="109"/>
      <c r="HO23" s="109"/>
      <c r="HP23" s="109"/>
      <c r="HQ23" s="109"/>
      <c r="HR23" s="109"/>
      <c r="HS23" s="109"/>
      <c r="HT23" s="109"/>
      <c r="HU23" s="109"/>
      <c r="HV23" s="109"/>
      <c r="HW23" s="109"/>
      <c r="HX23" s="109"/>
      <c r="HY23" s="109"/>
      <c r="HZ23" s="109"/>
      <c r="IA23" s="109"/>
      <c r="IB23" s="109"/>
      <c r="IC23" s="109"/>
      <c r="ID23" s="109"/>
      <c r="IE23" s="109"/>
      <c r="IF23" s="109"/>
      <c r="IG23" s="109"/>
      <c r="IH23" s="109"/>
      <c r="II23" s="109"/>
      <c r="IJ23" s="109"/>
      <c r="IK23" s="109"/>
      <c r="IL23" s="109"/>
      <c r="IM23" s="109"/>
      <c r="IN23" s="109"/>
      <c r="IO23" s="109"/>
    </row>
  </sheetData>
  <mergeCells count="9">
    <mergeCell ref="A1:N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21" sqref="A21:K21"/>
    </sheetView>
  </sheetViews>
  <sheetFormatPr defaultColWidth="10.125" defaultRowHeight="14.25"/>
  <cols>
    <col min="1" max="1" width="9.625" style="164" customWidth="1"/>
    <col min="2" max="2" width="11.125" style="164" customWidth="1"/>
    <col min="3" max="3" width="9.125" style="164" customWidth="1"/>
    <col min="4" max="4" width="9.5" style="164" customWidth="1"/>
    <col min="5" max="5" width="11.375" style="164" customWidth="1"/>
    <col min="6" max="6" width="10.375" style="164" customWidth="1"/>
    <col min="7" max="7" width="9.5" style="164" customWidth="1"/>
    <col min="8" max="8" width="9.125" style="164" customWidth="1"/>
    <col min="9" max="9" width="8.125" style="164" customWidth="1"/>
    <col min="10" max="10" width="10.5" style="164" customWidth="1"/>
    <col min="11" max="11" width="12.125" style="164" customWidth="1"/>
    <col min="12" max="16384" width="10.125" style="164"/>
  </cols>
  <sheetData>
    <row r="1" ht="23.25" spans="1:11">
      <c r="A1" s="165" t="s">
        <v>183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18" customHeight="1" spans="1:11">
      <c r="A2" s="166" t="s">
        <v>53</v>
      </c>
      <c r="B2" s="167" t="s">
        <v>54</v>
      </c>
      <c r="C2" s="167"/>
      <c r="D2" s="168" t="s">
        <v>61</v>
      </c>
      <c r="E2" s="169" t="str">
        <f>首期!B4</f>
        <v>QAJJAM84149</v>
      </c>
      <c r="F2" s="170" t="s">
        <v>184</v>
      </c>
      <c r="G2" s="171" t="str">
        <f>首期!B5</f>
        <v>儿童短袖T恤</v>
      </c>
      <c r="H2" s="172"/>
      <c r="I2" s="200" t="s">
        <v>57</v>
      </c>
      <c r="J2" s="223" t="s">
        <v>56</v>
      </c>
      <c r="K2" s="224"/>
    </row>
    <row r="3" ht="18" customHeight="1" spans="1:11">
      <c r="A3" s="173" t="s">
        <v>75</v>
      </c>
      <c r="B3" s="174">
        <v>1100</v>
      </c>
      <c r="C3" s="174"/>
      <c r="D3" s="175" t="s">
        <v>185</v>
      </c>
      <c r="E3" s="176">
        <v>45286</v>
      </c>
      <c r="F3" s="177"/>
      <c r="G3" s="177"/>
      <c r="H3" s="178" t="s">
        <v>186</v>
      </c>
      <c r="I3" s="178"/>
      <c r="J3" s="178"/>
      <c r="K3" s="225"/>
    </row>
    <row r="4" ht="18" customHeight="1" spans="1:11">
      <c r="A4" s="179" t="s">
        <v>71</v>
      </c>
      <c r="B4" s="174">
        <v>1</v>
      </c>
      <c r="C4" s="174">
        <v>6</v>
      </c>
      <c r="D4" s="180" t="s">
        <v>187</v>
      </c>
      <c r="E4" s="177" t="s">
        <v>188</v>
      </c>
      <c r="F4" s="177"/>
      <c r="G4" s="177"/>
      <c r="H4" s="180" t="s">
        <v>189</v>
      </c>
      <c r="I4" s="180"/>
      <c r="J4" s="192" t="s">
        <v>65</v>
      </c>
      <c r="K4" s="226" t="s">
        <v>66</v>
      </c>
    </row>
    <row r="5" ht="18" customHeight="1" spans="1:11">
      <c r="A5" s="179" t="s">
        <v>190</v>
      </c>
      <c r="B5" s="174">
        <v>1</v>
      </c>
      <c r="C5" s="174"/>
      <c r="D5" s="175" t="s">
        <v>191</v>
      </c>
      <c r="E5" s="175"/>
      <c r="G5" s="175"/>
      <c r="H5" s="180" t="s">
        <v>192</v>
      </c>
      <c r="I5" s="180"/>
      <c r="J5" s="192" t="s">
        <v>65</v>
      </c>
      <c r="K5" s="226" t="s">
        <v>66</v>
      </c>
    </row>
    <row r="6" ht="18" customHeight="1" spans="1:13">
      <c r="A6" s="181" t="s">
        <v>193</v>
      </c>
      <c r="B6" s="182">
        <v>80</v>
      </c>
      <c r="C6" s="182"/>
      <c r="D6" s="183" t="s">
        <v>194</v>
      </c>
      <c r="E6" s="184"/>
      <c r="F6" s="184"/>
      <c r="G6" s="183"/>
      <c r="H6" s="185" t="s">
        <v>195</v>
      </c>
      <c r="I6" s="185"/>
      <c r="J6" s="184" t="s">
        <v>65</v>
      </c>
      <c r="K6" s="227" t="s">
        <v>66</v>
      </c>
      <c r="M6" s="228"/>
    </row>
    <row r="7" ht="18" customHeight="1" spans="1:11">
      <c r="A7" s="186"/>
      <c r="B7" s="187"/>
      <c r="C7" s="187"/>
      <c r="D7" s="186"/>
      <c r="E7" s="187"/>
      <c r="F7" s="188"/>
      <c r="G7" s="186"/>
      <c r="H7" s="188"/>
      <c r="I7" s="187"/>
      <c r="J7" s="187"/>
      <c r="K7" s="187"/>
    </row>
    <row r="8" ht="18" customHeight="1" spans="1:11">
      <c r="A8" s="189" t="s">
        <v>196</v>
      </c>
      <c r="B8" s="170" t="s">
        <v>197</v>
      </c>
      <c r="C8" s="170" t="s">
        <v>198</v>
      </c>
      <c r="D8" s="170" t="s">
        <v>199</v>
      </c>
      <c r="E8" s="170" t="s">
        <v>200</v>
      </c>
      <c r="F8" s="170" t="s">
        <v>201</v>
      </c>
      <c r="G8" s="190" t="s">
        <v>202</v>
      </c>
      <c r="H8" s="191"/>
      <c r="I8" s="191"/>
      <c r="J8" s="191"/>
      <c r="K8" s="229"/>
    </row>
    <row r="9" ht="18" customHeight="1" spans="1:11">
      <c r="A9" s="179" t="s">
        <v>203</v>
      </c>
      <c r="B9" s="180"/>
      <c r="C9" s="192" t="s">
        <v>65</v>
      </c>
      <c r="D9" s="192" t="s">
        <v>66</v>
      </c>
      <c r="E9" s="175" t="s">
        <v>204</v>
      </c>
      <c r="F9" s="193" t="s">
        <v>205</v>
      </c>
      <c r="G9" s="194"/>
      <c r="H9" s="195"/>
      <c r="I9" s="195"/>
      <c r="J9" s="195"/>
      <c r="K9" s="230"/>
    </row>
    <row r="10" ht="18" customHeight="1" spans="1:11">
      <c r="A10" s="179" t="s">
        <v>206</v>
      </c>
      <c r="B10" s="180"/>
      <c r="C10" s="192" t="s">
        <v>65</v>
      </c>
      <c r="D10" s="192" t="s">
        <v>66</v>
      </c>
      <c r="E10" s="175" t="s">
        <v>207</v>
      </c>
      <c r="F10" s="193" t="s">
        <v>208</v>
      </c>
      <c r="G10" s="194" t="s">
        <v>209</v>
      </c>
      <c r="H10" s="195"/>
      <c r="I10" s="195"/>
      <c r="J10" s="195"/>
      <c r="K10" s="230"/>
    </row>
    <row r="11" ht="18" customHeight="1" spans="1:11">
      <c r="A11" s="196" t="s">
        <v>174</v>
      </c>
      <c r="B11" s="197"/>
      <c r="C11" s="197"/>
      <c r="D11" s="197"/>
      <c r="E11" s="197"/>
      <c r="F11" s="197"/>
      <c r="G11" s="197"/>
      <c r="H11" s="197"/>
      <c r="I11" s="197"/>
      <c r="J11" s="197"/>
      <c r="K11" s="231"/>
    </row>
    <row r="12" ht="18" customHeight="1" spans="1:11">
      <c r="A12" s="173" t="s">
        <v>89</v>
      </c>
      <c r="B12" s="192" t="s">
        <v>85</v>
      </c>
      <c r="C12" s="192" t="s">
        <v>86</v>
      </c>
      <c r="D12" s="193"/>
      <c r="E12" s="175" t="s">
        <v>87</v>
      </c>
      <c r="F12" s="192" t="s">
        <v>85</v>
      </c>
      <c r="G12" s="192" t="s">
        <v>86</v>
      </c>
      <c r="H12" s="192"/>
      <c r="I12" s="175" t="s">
        <v>210</v>
      </c>
      <c r="J12" s="192" t="s">
        <v>85</v>
      </c>
      <c r="K12" s="226" t="s">
        <v>86</v>
      </c>
    </row>
    <row r="13" ht="18" customHeight="1" spans="1:11">
      <c r="A13" s="173" t="s">
        <v>92</v>
      </c>
      <c r="B13" s="192" t="s">
        <v>85</v>
      </c>
      <c r="C13" s="192" t="s">
        <v>86</v>
      </c>
      <c r="D13" s="193"/>
      <c r="E13" s="175" t="s">
        <v>97</v>
      </c>
      <c r="F13" s="192" t="s">
        <v>85</v>
      </c>
      <c r="G13" s="192" t="s">
        <v>86</v>
      </c>
      <c r="H13" s="192"/>
      <c r="I13" s="175" t="s">
        <v>211</v>
      </c>
      <c r="J13" s="192" t="s">
        <v>85</v>
      </c>
      <c r="K13" s="226" t="s">
        <v>86</v>
      </c>
    </row>
    <row r="14" ht="18" customHeight="1" spans="1:11">
      <c r="A14" s="181" t="s">
        <v>212</v>
      </c>
      <c r="B14" s="184" t="s">
        <v>85</v>
      </c>
      <c r="C14" s="184" t="s">
        <v>86</v>
      </c>
      <c r="D14" s="198"/>
      <c r="E14" s="183" t="s">
        <v>213</v>
      </c>
      <c r="F14" s="184" t="s">
        <v>85</v>
      </c>
      <c r="G14" s="184" t="s">
        <v>86</v>
      </c>
      <c r="H14" s="184"/>
      <c r="I14" s="183" t="s">
        <v>214</v>
      </c>
      <c r="J14" s="184" t="s">
        <v>85</v>
      </c>
      <c r="K14" s="227" t="s">
        <v>86</v>
      </c>
    </row>
    <row r="15" ht="18" customHeight="1" spans="1:11">
      <c r="A15" s="186"/>
      <c r="B15" s="199"/>
      <c r="C15" s="199"/>
      <c r="D15" s="187"/>
      <c r="E15" s="186"/>
      <c r="F15" s="199"/>
      <c r="G15" s="199"/>
      <c r="H15" s="199"/>
      <c r="I15" s="186"/>
      <c r="J15" s="199"/>
      <c r="K15" s="199"/>
    </row>
    <row r="16" s="162" customFormat="1" ht="18" customHeight="1" spans="1:11">
      <c r="A16" s="166" t="s">
        <v>215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32"/>
    </row>
    <row r="17" ht="18" customHeight="1" spans="1:11">
      <c r="A17" s="179" t="s">
        <v>216</v>
      </c>
      <c r="B17" s="180"/>
      <c r="C17" s="180"/>
      <c r="D17" s="180"/>
      <c r="E17" s="180"/>
      <c r="F17" s="180"/>
      <c r="G17" s="180"/>
      <c r="H17" s="180"/>
      <c r="I17" s="180"/>
      <c r="J17" s="180"/>
      <c r="K17" s="233"/>
    </row>
    <row r="18" ht="18" customHeight="1" spans="1:11">
      <c r="A18" s="179" t="s">
        <v>217</v>
      </c>
      <c r="B18" s="180"/>
      <c r="C18" s="180"/>
      <c r="D18" s="180"/>
      <c r="E18" s="180"/>
      <c r="F18" s="180"/>
      <c r="G18" s="180"/>
      <c r="H18" s="180"/>
      <c r="I18" s="180"/>
      <c r="J18" s="180"/>
      <c r="K18" s="233"/>
    </row>
    <row r="19" ht="22" customHeight="1" spans="1:11">
      <c r="A19" s="201"/>
      <c r="B19" s="192"/>
      <c r="C19" s="192"/>
      <c r="D19" s="192"/>
      <c r="E19" s="192"/>
      <c r="F19" s="192"/>
      <c r="G19" s="192"/>
      <c r="H19" s="192"/>
      <c r="I19" s="192"/>
      <c r="J19" s="192"/>
      <c r="K19" s="226"/>
    </row>
    <row r="20" ht="22" customHeight="1" spans="1:11">
      <c r="A20" s="202"/>
      <c r="B20" s="203"/>
      <c r="C20" s="203"/>
      <c r="D20" s="203"/>
      <c r="E20" s="203"/>
      <c r="F20" s="203"/>
      <c r="G20" s="203"/>
      <c r="H20" s="203"/>
      <c r="I20" s="203"/>
      <c r="J20" s="203"/>
      <c r="K20" s="234"/>
    </row>
    <row r="21" ht="22" customHeight="1" spans="1:11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34"/>
    </row>
    <row r="22" ht="22" customHeight="1" spans="1:1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34"/>
    </row>
    <row r="23" ht="22" customHeight="1" spans="1:11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35"/>
    </row>
    <row r="24" ht="18" customHeight="1" spans="1:11">
      <c r="A24" s="179" t="s">
        <v>115</v>
      </c>
      <c r="B24" s="180"/>
      <c r="C24" s="192" t="s">
        <v>65</v>
      </c>
      <c r="D24" s="192" t="s">
        <v>66</v>
      </c>
      <c r="E24" s="178"/>
      <c r="F24" s="178"/>
      <c r="G24" s="178"/>
      <c r="H24" s="178"/>
      <c r="I24" s="178"/>
      <c r="J24" s="178"/>
      <c r="K24" s="225"/>
    </row>
    <row r="25" ht="18" customHeight="1" spans="1:11">
      <c r="A25" s="206" t="s">
        <v>218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36"/>
    </row>
    <row r="26" ht="15" spans="1:11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ht="20" customHeight="1" spans="1:11">
      <c r="A27" s="209" t="s">
        <v>219</v>
      </c>
      <c r="B27" s="191"/>
      <c r="C27" s="191"/>
      <c r="D27" s="191"/>
      <c r="E27" s="191"/>
      <c r="F27" s="191"/>
      <c r="G27" s="191"/>
      <c r="H27" s="191"/>
      <c r="I27" s="191"/>
      <c r="J27" s="191"/>
      <c r="K27" s="237" t="s">
        <v>220</v>
      </c>
    </row>
    <row r="28" ht="23" customHeight="1" spans="1:11">
      <c r="A28" s="210" t="s">
        <v>118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38">
        <v>2</v>
      </c>
    </row>
    <row r="29" ht="23" customHeight="1" spans="1:11">
      <c r="A29" s="212" t="s">
        <v>221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39">
        <v>1</v>
      </c>
    </row>
    <row r="30" ht="23" customHeight="1" spans="1:11">
      <c r="A30" s="212" t="s">
        <v>222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30">
        <v>1</v>
      </c>
    </row>
    <row r="31" ht="23" customHeight="1" spans="1:11">
      <c r="A31" s="212"/>
      <c r="B31" s="213"/>
      <c r="C31" s="213"/>
      <c r="D31" s="213"/>
      <c r="E31" s="213"/>
      <c r="F31" s="213"/>
      <c r="G31" s="213"/>
      <c r="H31" s="213"/>
      <c r="I31" s="213"/>
      <c r="J31" s="213"/>
      <c r="K31" s="240"/>
    </row>
    <row r="32" ht="23" customHeight="1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41"/>
      <c r="K32" s="238"/>
    </row>
    <row r="33" ht="23" customHeight="1" spans="1:11">
      <c r="A33" s="202"/>
      <c r="B33" s="203"/>
      <c r="C33" s="203"/>
      <c r="D33" s="203"/>
      <c r="E33" s="203"/>
      <c r="F33" s="203"/>
      <c r="G33" s="203"/>
      <c r="H33" s="203"/>
      <c r="I33" s="203"/>
      <c r="J33" s="241"/>
      <c r="K33" s="239"/>
    </row>
    <row r="34" ht="23" customHeight="1" spans="1:11">
      <c r="A34" s="202"/>
      <c r="B34" s="203"/>
      <c r="C34" s="203"/>
      <c r="D34" s="203"/>
      <c r="E34" s="203"/>
      <c r="F34" s="203"/>
      <c r="G34" s="203"/>
      <c r="H34" s="203"/>
      <c r="I34" s="203"/>
      <c r="J34" s="241"/>
      <c r="K34" s="230"/>
    </row>
    <row r="35" ht="23" customHeight="1" spans="1:11">
      <c r="A35" s="202"/>
      <c r="B35" s="203"/>
      <c r="C35" s="203"/>
      <c r="D35" s="203"/>
      <c r="E35" s="203"/>
      <c r="F35" s="203"/>
      <c r="G35" s="203"/>
      <c r="H35" s="203"/>
      <c r="I35" s="203"/>
      <c r="J35" s="241"/>
      <c r="K35" s="240"/>
    </row>
    <row r="36" ht="23" customHeight="1" spans="1:11">
      <c r="A36" s="214" t="s">
        <v>223</v>
      </c>
      <c r="B36" s="215"/>
      <c r="C36" s="215"/>
      <c r="D36" s="215"/>
      <c r="E36" s="215"/>
      <c r="F36" s="215"/>
      <c r="G36" s="215"/>
      <c r="H36" s="215"/>
      <c r="I36" s="215"/>
      <c r="J36" s="242"/>
      <c r="K36" s="243">
        <f>SUM(K28:K35)</f>
        <v>4</v>
      </c>
    </row>
    <row r="37" ht="18.75" customHeight="1" spans="1:11">
      <c r="A37" s="216" t="s">
        <v>224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44"/>
    </row>
    <row r="38" s="163" customFormat="1" ht="18.75" customHeight="1" spans="1:11">
      <c r="A38" s="179" t="s">
        <v>225</v>
      </c>
      <c r="B38" s="180"/>
      <c r="C38" s="180"/>
      <c r="D38" s="178" t="s">
        <v>226</v>
      </c>
      <c r="E38" s="178"/>
      <c r="F38" s="218" t="s">
        <v>227</v>
      </c>
      <c r="G38" s="219"/>
      <c r="H38" s="180" t="s">
        <v>228</v>
      </c>
      <c r="I38" s="180"/>
      <c r="J38" s="180" t="s">
        <v>229</v>
      </c>
      <c r="K38" s="233"/>
    </row>
    <row r="39" ht="18.75" customHeight="1" spans="1:11">
      <c r="A39" s="179" t="s">
        <v>116</v>
      </c>
      <c r="B39" s="180" t="s">
        <v>230</v>
      </c>
      <c r="C39" s="180"/>
      <c r="D39" s="180"/>
      <c r="E39" s="180"/>
      <c r="F39" s="180"/>
      <c r="G39" s="180"/>
      <c r="H39" s="180"/>
      <c r="I39" s="180"/>
      <c r="J39" s="180"/>
      <c r="K39" s="233"/>
    </row>
    <row r="40" ht="24" customHeight="1" spans="1:11">
      <c r="A40" s="179"/>
      <c r="B40" s="180"/>
      <c r="C40" s="180"/>
      <c r="D40" s="180"/>
      <c r="E40" s="180"/>
      <c r="F40" s="180"/>
      <c r="G40" s="180"/>
      <c r="H40" s="180"/>
      <c r="I40" s="180"/>
      <c r="J40" s="180"/>
      <c r="K40" s="233"/>
    </row>
    <row r="41" ht="24" customHeight="1" spans="1:11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233"/>
    </row>
    <row r="42" ht="32.1" customHeight="1" spans="1:11">
      <c r="A42" s="181" t="s">
        <v>128</v>
      </c>
      <c r="B42" s="220" t="s">
        <v>231</v>
      </c>
      <c r="C42" s="220"/>
      <c r="D42" s="183" t="s">
        <v>232</v>
      </c>
      <c r="E42" s="198" t="s">
        <v>131</v>
      </c>
      <c r="F42" s="183" t="s">
        <v>132</v>
      </c>
      <c r="G42" s="221">
        <v>45383</v>
      </c>
      <c r="H42" s="222" t="s">
        <v>133</v>
      </c>
      <c r="I42" s="222"/>
      <c r="J42" s="220" t="s">
        <v>134</v>
      </c>
      <c r="K42" s="245"/>
    </row>
    <row r="43" ht="16.5" customHeight="1"/>
    <row r="44" ht="16.5" customHeight="1"/>
    <row r="45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tabSelected="1" workbookViewId="0">
      <selection activeCell="G25" sqref="G25"/>
    </sheetView>
  </sheetViews>
  <sheetFormatPr defaultColWidth="9" defaultRowHeight="14.25"/>
  <cols>
    <col min="1" max="1" width="13.625" style="106" customWidth="1"/>
    <col min="2" max="3" width="9.125" style="106" customWidth="1"/>
    <col min="4" max="4" width="9.125" style="107" customWidth="1"/>
    <col min="5" max="6" width="9.125" style="106" customWidth="1"/>
    <col min="7" max="7" width="8.5" style="106" customWidth="1"/>
    <col min="8" max="8" width="5.375" style="106" customWidth="1"/>
    <col min="9" max="9" width="2.75" style="106" customWidth="1"/>
    <col min="10" max="12" width="12.625" style="106" customWidth="1"/>
    <col min="13" max="15" width="12.625" style="108" customWidth="1"/>
    <col min="16" max="253" width="9" style="106"/>
    <col min="254" max="16384" width="9" style="109"/>
  </cols>
  <sheetData>
    <row r="1" s="106" customFormat="1" ht="29" customHeight="1" spans="1:256">
      <c r="A1" s="110" t="s">
        <v>138</v>
      </c>
      <c r="B1" s="110"/>
      <c r="C1" s="111"/>
      <c r="D1" s="111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/>
      <c r="CX1" s="109"/>
      <c r="CY1" s="109"/>
      <c r="CZ1" s="109"/>
      <c r="DA1" s="109"/>
      <c r="DB1" s="109"/>
      <c r="DC1" s="109"/>
      <c r="DD1" s="109"/>
      <c r="DE1" s="109"/>
      <c r="DF1" s="109"/>
      <c r="DG1" s="109"/>
      <c r="DH1" s="109"/>
      <c r="DI1" s="109"/>
      <c r="DJ1" s="109"/>
      <c r="DK1" s="109"/>
      <c r="DL1" s="109"/>
      <c r="DM1" s="109"/>
      <c r="DN1" s="109"/>
      <c r="DO1" s="109"/>
      <c r="DP1" s="109"/>
      <c r="DQ1" s="109"/>
      <c r="DR1" s="109"/>
      <c r="DS1" s="109"/>
      <c r="DT1" s="109"/>
      <c r="DU1" s="109"/>
      <c r="DV1" s="109"/>
      <c r="DW1" s="109"/>
      <c r="DX1" s="109"/>
      <c r="DY1" s="109"/>
      <c r="DZ1" s="109"/>
      <c r="EA1" s="109"/>
      <c r="EB1" s="109"/>
      <c r="EC1" s="109"/>
      <c r="ED1" s="109"/>
      <c r="EE1" s="109"/>
      <c r="EF1" s="109"/>
      <c r="EG1" s="109"/>
      <c r="EH1" s="109"/>
      <c r="EI1" s="109"/>
      <c r="EJ1" s="109"/>
      <c r="EK1" s="109"/>
      <c r="EL1" s="109"/>
      <c r="EM1" s="109"/>
      <c r="EN1" s="109"/>
      <c r="EO1" s="109"/>
      <c r="EP1" s="109"/>
      <c r="EQ1" s="109"/>
      <c r="ER1" s="109"/>
      <c r="ES1" s="109"/>
      <c r="ET1" s="109"/>
      <c r="EU1" s="109"/>
      <c r="EV1" s="109"/>
      <c r="EW1" s="109"/>
      <c r="EX1" s="109"/>
      <c r="EY1" s="109"/>
      <c r="EZ1" s="109"/>
      <c r="FA1" s="109"/>
      <c r="FB1" s="109"/>
      <c r="FC1" s="109"/>
      <c r="FD1" s="109"/>
      <c r="FE1" s="109"/>
      <c r="FF1" s="109"/>
      <c r="FG1" s="109"/>
      <c r="FH1" s="109"/>
      <c r="FI1" s="109"/>
      <c r="FJ1" s="109"/>
      <c r="FK1" s="109"/>
      <c r="FL1" s="109"/>
      <c r="FM1" s="109"/>
      <c r="FN1" s="109"/>
      <c r="FO1" s="109"/>
      <c r="FP1" s="109"/>
      <c r="FQ1" s="109"/>
      <c r="FR1" s="109"/>
      <c r="FS1" s="109"/>
      <c r="FT1" s="109"/>
      <c r="FU1" s="109"/>
      <c r="FV1" s="109"/>
      <c r="FW1" s="109"/>
      <c r="FX1" s="109"/>
      <c r="FY1" s="109"/>
      <c r="FZ1" s="109"/>
      <c r="GA1" s="109"/>
      <c r="GB1" s="109"/>
      <c r="GC1" s="109"/>
      <c r="GD1" s="109"/>
      <c r="GE1" s="109"/>
      <c r="GF1" s="109"/>
      <c r="GG1" s="109"/>
      <c r="GH1" s="109"/>
      <c r="GI1" s="109"/>
      <c r="GJ1" s="109"/>
      <c r="GK1" s="109"/>
      <c r="GL1" s="109"/>
      <c r="GM1" s="109"/>
      <c r="GN1" s="109"/>
      <c r="GO1" s="109"/>
      <c r="GP1" s="109"/>
      <c r="GQ1" s="109"/>
      <c r="GR1" s="109"/>
      <c r="GS1" s="109"/>
      <c r="GT1" s="109"/>
      <c r="GU1" s="109"/>
      <c r="GV1" s="109"/>
      <c r="GW1" s="109"/>
      <c r="GX1" s="109"/>
      <c r="GY1" s="109"/>
      <c r="GZ1" s="109"/>
      <c r="HA1" s="109"/>
      <c r="HB1" s="109"/>
      <c r="HC1" s="109"/>
      <c r="HD1" s="109"/>
      <c r="HE1" s="109"/>
      <c r="HF1" s="109"/>
      <c r="HG1" s="109"/>
      <c r="HH1" s="109"/>
      <c r="HI1" s="109"/>
      <c r="HJ1" s="109"/>
      <c r="HK1" s="109"/>
      <c r="HL1" s="109"/>
      <c r="HM1" s="109"/>
      <c r="HN1" s="109"/>
      <c r="HO1" s="109"/>
      <c r="HP1" s="109"/>
      <c r="HQ1" s="109"/>
      <c r="HR1" s="109"/>
      <c r="HS1" s="109"/>
      <c r="HT1" s="109"/>
      <c r="HU1" s="109"/>
      <c r="HV1" s="109"/>
      <c r="HW1" s="109"/>
      <c r="HX1" s="109"/>
      <c r="HY1" s="109"/>
      <c r="HZ1" s="109"/>
      <c r="IA1" s="109"/>
      <c r="IB1" s="109"/>
      <c r="IC1" s="109"/>
      <c r="ID1" s="109"/>
      <c r="IE1" s="109"/>
      <c r="IF1" s="109"/>
      <c r="IG1" s="109"/>
      <c r="IH1" s="109"/>
      <c r="II1" s="109"/>
      <c r="IJ1" s="109"/>
      <c r="IK1" s="109"/>
      <c r="IL1" s="109"/>
      <c r="IM1" s="109"/>
      <c r="IN1" s="109"/>
      <c r="IO1" s="109"/>
      <c r="IP1" s="109"/>
      <c r="IQ1" s="109"/>
      <c r="IR1" s="109"/>
      <c r="IS1" s="109"/>
      <c r="IT1" s="109"/>
      <c r="IU1" s="109"/>
      <c r="IV1" s="109"/>
    </row>
    <row r="2" s="106" customFormat="1" ht="31" customHeight="1" spans="1:256">
      <c r="A2" s="113" t="s">
        <v>61</v>
      </c>
      <c r="B2" s="114" t="s">
        <v>62</v>
      </c>
      <c r="C2" s="115"/>
      <c r="D2" s="116"/>
      <c r="E2" s="117" t="s">
        <v>67</v>
      </c>
      <c r="F2" s="118" t="s">
        <v>68</v>
      </c>
      <c r="G2" s="118"/>
      <c r="H2" s="118"/>
      <c r="I2" s="145"/>
      <c r="J2" s="146" t="s">
        <v>57</v>
      </c>
      <c r="K2" s="147" t="s">
        <v>56</v>
      </c>
      <c r="L2" s="147"/>
      <c r="M2" s="147"/>
      <c r="N2" s="147"/>
      <c r="O2" s="148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09"/>
      <c r="FI2" s="109"/>
      <c r="FJ2" s="109"/>
      <c r="FK2" s="109"/>
      <c r="FL2" s="109"/>
      <c r="FM2" s="109"/>
      <c r="FN2" s="109"/>
      <c r="FO2" s="109"/>
      <c r="FP2" s="109"/>
      <c r="FQ2" s="109"/>
      <c r="FR2" s="109"/>
      <c r="FS2" s="109"/>
      <c r="FT2" s="109"/>
      <c r="FU2" s="109"/>
      <c r="FV2" s="109"/>
      <c r="FW2" s="109"/>
      <c r="FX2" s="109"/>
      <c r="FY2" s="109"/>
      <c r="FZ2" s="109"/>
      <c r="GA2" s="109"/>
      <c r="GB2" s="109"/>
      <c r="GC2" s="109"/>
      <c r="GD2" s="109"/>
      <c r="GE2" s="109"/>
      <c r="GF2" s="109"/>
      <c r="GG2" s="109"/>
      <c r="GH2" s="109"/>
      <c r="GI2" s="109"/>
      <c r="GJ2" s="109"/>
      <c r="GK2" s="109"/>
      <c r="GL2" s="109"/>
      <c r="GM2" s="109"/>
      <c r="GN2" s="109"/>
      <c r="GO2" s="109"/>
      <c r="GP2" s="109"/>
      <c r="GQ2" s="109"/>
      <c r="GR2" s="109"/>
      <c r="GS2" s="109"/>
      <c r="GT2" s="109"/>
      <c r="GU2" s="109"/>
      <c r="GV2" s="109"/>
      <c r="GW2" s="109"/>
      <c r="GX2" s="109"/>
      <c r="GY2" s="109"/>
      <c r="GZ2" s="109"/>
      <c r="HA2" s="109"/>
      <c r="HB2" s="109"/>
      <c r="HC2" s="109"/>
      <c r="HD2" s="109"/>
      <c r="HE2" s="109"/>
      <c r="HF2" s="109"/>
      <c r="HG2" s="109"/>
      <c r="HH2" s="109"/>
      <c r="HI2" s="109"/>
      <c r="HJ2" s="109"/>
      <c r="HK2" s="109"/>
      <c r="HL2" s="109"/>
      <c r="HM2" s="109"/>
      <c r="HN2" s="109"/>
      <c r="HO2" s="109"/>
      <c r="HP2" s="109"/>
      <c r="HQ2" s="109"/>
      <c r="HR2" s="109"/>
      <c r="HS2" s="109"/>
      <c r="HT2" s="109"/>
      <c r="HU2" s="109"/>
      <c r="HV2" s="109"/>
      <c r="HW2" s="109"/>
      <c r="HX2" s="109"/>
      <c r="HY2" s="109"/>
      <c r="HZ2" s="109"/>
      <c r="IA2" s="109"/>
      <c r="IB2" s="109"/>
      <c r="IC2" s="109"/>
      <c r="ID2" s="109"/>
      <c r="IE2" s="109"/>
      <c r="IF2" s="109"/>
      <c r="IG2" s="109"/>
      <c r="IH2" s="109"/>
      <c r="II2" s="109"/>
      <c r="IJ2" s="109"/>
      <c r="IK2" s="109"/>
      <c r="IL2" s="109"/>
      <c r="IM2" s="109"/>
      <c r="IN2" s="109"/>
      <c r="IO2" s="109"/>
      <c r="IP2" s="109"/>
      <c r="IQ2" s="109"/>
      <c r="IR2" s="109"/>
      <c r="IS2" s="109"/>
      <c r="IT2" s="109"/>
      <c r="IU2" s="109"/>
      <c r="IV2" s="109"/>
    </row>
    <row r="3" s="106" customFormat="1" spans="1:256">
      <c r="A3" s="119" t="s">
        <v>139</v>
      </c>
      <c r="B3" s="120" t="s">
        <v>140</v>
      </c>
      <c r="C3" s="121"/>
      <c r="D3" s="120"/>
      <c r="E3" s="120"/>
      <c r="F3" s="120"/>
      <c r="G3" s="120"/>
      <c r="H3" s="120"/>
      <c r="I3" s="149"/>
      <c r="J3" s="150"/>
      <c r="K3" s="150"/>
      <c r="L3" s="150"/>
      <c r="M3" s="150"/>
      <c r="N3" s="150"/>
      <c r="O3" s="151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  <c r="GC3" s="109"/>
      <c r="GD3" s="109"/>
      <c r="GE3" s="109"/>
      <c r="GF3" s="109"/>
      <c r="GG3" s="109"/>
      <c r="GH3" s="109"/>
      <c r="GI3" s="109"/>
      <c r="GJ3" s="109"/>
      <c r="GK3" s="109"/>
      <c r="GL3" s="109"/>
      <c r="GM3" s="109"/>
      <c r="GN3" s="109"/>
      <c r="GO3" s="109"/>
      <c r="GP3" s="109"/>
      <c r="GQ3" s="109"/>
      <c r="GR3" s="109"/>
      <c r="GS3" s="109"/>
      <c r="GT3" s="109"/>
      <c r="GU3" s="109"/>
      <c r="GV3" s="109"/>
      <c r="GW3" s="109"/>
      <c r="GX3" s="109"/>
      <c r="GY3" s="109"/>
      <c r="GZ3" s="109"/>
      <c r="HA3" s="109"/>
      <c r="HB3" s="109"/>
      <c r="HC3" s="109"/>
      <c r="HD3" s="109"/>
      <c r="HE3" s="109"/>
      <c r="HF3" s="109"/>
      <c r="HG3" s="109"/>
      <c r="HH3" s="109"/>
      <c r="HI3" s="109"/>
      <c r="HJ3" s="109"/>
      <c r="HK3" s="109"/>
      <c r="HL3" s="109"/>
      <c r="HM3" s="109"/>
      <c r="HN3" s="109"/>
      <c r="HO3" s="109"/>
      <c r="HP3" s="109"/>
      <c r="HQ3" s="109"/>
      <c r="HR3" s="109"/>
      <c r="HS3" s="109"/>
      <c r="HT3" s="109"/>
      <c r="HU3" s="109"/>
      <c r="HV3" s="109"/>
      <c r="HW3" s="109"/>
      <c r="HX3" s="109"/>
      <c r="HY3" s="109"/>
      <c r="HZ3" s="109"/>
      <c r="IA3" s="109"/>
      <c r="IB3" s="109"/>
      <c r="IC3" s="109"/>
      <c r="ID3" s="109"/>
      <c r="IE3" s="109"/>
      <c r="IF3" s="109"/>
      <c r="IG3" s="109"/>
      <c r="IH3" s="109"/>
      <c r="II3" s="109"/>
      <c r="IJ3" s="109"/>
      <c r="IK3" s="109"/>
      <c r="IL3" s="109"/>
      <c r="IM3" s="109"/>
      <c r="IN3" s="109"/>
      <c r="IO3" s="109"/>
      <c r="IP3" s="109"/>
      <c r="IQ3" s="109"/>
      <c r="IR3" s="109"/>
      <c r="IS3" s="109"/>
      <c r="IT3" s="109"/>
      <c r="IU3" s="109"/>
      <c r="IV3" s="109"/>
    </row>
    <row r="4" s="106" customFormat="1" spans="1:256">
      <c r="A4" s="119"/>
      <c r="B4" s="122" t="s">
        <v>141</v>
      </c>
      <c r="C4" s="123" t="s">
        <v>142</v>
      </c>
      <c r="D4" s="124" t="s">
        <v>143</v>
      </c>
      <c r="E4" s="124" t="s">
        <v>144</v>
      </c>
      <c r="F4" s="124" t="s">
        <v>145</v>
      </c>
      <c r="G4" s="124" t="s">
        <v>146</v>
      </c>
      <c r="H4" s="125" t="s">
        <v>147</v>
      </c>
      <c r="I4" s="149"/>
      <c r="J4" s="122" t="s">
        <v>141</v>
      </c>
      <c r="K4" s="123" t="s">
        <v>142</v>
      </c>
      <c r="L4" s="124" t="s">
        <v>143</v>
      </c>
      <c r="M4" s="124" t="s">
        <v>144</v>
      </c>
      <c r="N4" s="124" t="s">
        <v>145</v>
      </c>
      <c r="O4" s="124" t="s">
        <v>146</v>
      </c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  <c r="IU4" s="109"/>
      <c r="IV4" s="109"/>
    </row>
    <row r="5" s="106" customFormat="1" ht="16.5" spans="1:256">
      <c r="A5" s="119"/>
      <c r="B5" s="126"/>
      <c r="C5" s="126"/>
      <c r="D5" s="127"/>
      <c r="E5" s="127"/>
      <c r="F5" s="127"/>
      <c r="G5" s="127"/>
      <c r="H5" s="125"/>
      <c r="I5" s="152"/>
      <c r="J5" s="153" t="s">
        <v>111</v>
      </c>
      <c r="K5" s="153" t="s">
        <v>111</v>
      </c>
      <c r="L5" s="154" t="s">
        <v>111</v>
      </c>
      <c r="M5" s="154" t="s">
        <v>111</v>
      </c>
      <c r="N5" s="154" t="s">
        <v>111</v>
      </c>
      <c r="O5" s="154" t="s">
        <v>111</v>
      </c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109"/>
      <c r="IV5" s="109"/>
    </row>
    <row r="6" s="106" customFormat="1" ht="21" customHeight="1" spans="1:256">
      <c r="A6" s="128" t="s">
        <v>150</v>
      </c>
      <c r="B6" s="129">
        <f t="shared" ref="B6:B10" si="0">C6-4</f>
        <v>43</v>
      </c>
      <c r="C6" s="130">
        <v>47</v>
      </c>
      <c r="D6" s="129">
        <f t="shared" ref="D6:D10" si="1">B6+4</f>
        <v>47</v>
      </c>
      <c r="E6" s="129">
        <f t="shared" ref="E6:E10" si="2">D6+4</f>
        <v>51</v>
      </c>
      <c r="F6" s="129">
        <f t="shared" ref="F6:F10" si="3">E6+4</f>
        <v>55</v>
      </c>
      <c r="G6" s="129">
        <f>F6+2</f>
        <v>57</v>
      </c>
      <c r="H6" s="131" t="s">
        <v>151</v>
      </c>
      <c r="I6" s="152"/>
      <c r="J6" s="155" t="s">
        <v>233</v>
      </c>
      <c r="K6" s="155" t="s">
        <v>234</v>
      </c>
      <c r="L6" s="155" t="s">
        <v>235</v>
      </c>
      <c r="M6" s="155" t="s">
        <v>236</v>
      </c>
      <c r="N6" s="155" t="s">
        <v>235</v>
      </c>
      <c r="O6" s="155" t="s">
        <v>235</v>
      </c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  <c r="GS6" s="109"/>
      <c r="GT6" s="109"/>
      <c r="GU6" s="109"/>
      <c r="GV6" s="109"/>
      <c r="GW6" s="109"/>
      <c r="GX6" s="109"/>
      <c r="GY6" s="109"/>
      <c r="GZ6" s="109"/>
      <c r="HA6" s="109"/>
      <c r="HB6" s="109"/>
      <c r="HC6" s="109"/>
      <c r="HD6" s="109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  <c r="IU6" s="109"/>
      <c r="IV6" s="109"/>
    </row>
    <row r="7" s="106" customFormat="1" ht="21" customHeight="1" spans="1:256">
      <c r="A7" s="128" t="s">
        <v>154</v>
      </c>
      <c r="B7" s="129">
        <f t="shared" si="0"/>
        <v>36</v>
      </c>
      <c r="C7" s="130">
        <v>40</v>
      </c>
      <c r="D7" s="129">
        <f t="shared" si="1"/>
        <v>40</v>
      </c>
      <c r="E7" s="129">
        <f t="shared" si="2"/>
        <v>44</v>
      </c>
      <c r="F7" s="129">
        <f t="shared" si="3"/>
        <v>48</v>
      </c>
      <c r="G7" s="129">
        <f>F7+2</f>
        <v>50</v>
      </c>
      <c r="H7" s="131" t="s">
        <v>151</v>
      </c>
      <c r="I7" s="152"/>
      <c r="J7" s="155" t="s">
        <v>235</v>
      </c>
      <c r="K7" s="155" t="s">
        <v>235</v>
      </c>
      <c r="L7" s="155" t="s">
        <v>235</v>
      </c>
      <c r="M7" s="155" t="s">
        <v>235</v>
      </c>
      <c r="N7" s="155" t="s">
        <v>235</v>
      </c>
      <c r="O7" s="155" t="s">
        <v>235</v>
      </c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</row>
    <row r="8" s="106" customFormat="1" ht="21" customHeight="1" spans="1:256">
      <c r="A8" s="128" t="s">
        <v>156</v>
      </c>
      <c r="B8" s="129">
        <f t="shared" si="0"/>
        <v>72</v>
      </c>
      <c r="C8" s="130">
        <v>76</v>
      </c>
      <c r="D8" s="129">
        <f t="shared" si="1"/>
        <v>76</v>
      </c>
      <c r="E8" s="129">
        <f t="shared" si="2"/>
        <v>80</v>
      </c>
      <c r="F8" s="129">
        <f t="shared" si="3"/>
        <v>84</v>
      </c>
      <c r="G8" s="129">
        <f t="shared" ref="G8:G10" si="4">F8+4</f>
        <v>88</v>
      </c>
      <c r="H8" s="131" t="s">
        <v>151</v>
      </c>
      <c r="I8" s="152"/>
      <c r="J8" s="155" t="s">
        <v>235</v>
      </c>
      <c r="K8" s="155" t="s">
        <v>235</v>
      </c>
      <c r="L8" s="155" t="s">
        <v>237</v>
      </c>
      <c r="M8" s="155" t="s">
        <v>235</v>
      </c>
      <c r="N8" s="155" t="s">
        <v>235</v>
      </c>
      <c r="O8" s="155" t="s">
        <v>235</v>
      </c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</row>
    <row r="9" s="106" customFormat="1" ht="21" customHeight="1" spans="1:256">
      <c r="A9" s="128" t="s">
        <v>158</v>
      </c>
      <c r="B9" s="129">
        <f t="shared" si="0"/>
        <v>70</v>
      </c>
      <c r="C9" s="130">
        <v>74</v>
      </c>
      <c r="D9" s="129">
        <f t="shared" si="1"/>
        <v>74</v>
      </c>
      <c r="E9" s="129">
        <f t="shared" si="2"/>
        <v>78</v>
      </c>
      <c r="F9" s="129">
        <f t="shared" si="3"/>
        <v>82</v>
      </c>
      <c r="G9" s="129">
        <f t="shared" si="4"/>
        <v>86</v>
      </c>
      <c r="H9" s="131" t="s">
        <v>159</v>
      </c>
      <c r="I9" s="152"/>
      <c r="J9" s="155" t="s">
        <v>235</v>
      </c>
      <c r="K9" s="155" t="s">
        <v>235</v>
      </c>
      <c r="L9" s="155" t="s">
        <v>235</v>
      </c>
      <c r="M9" s="155" t="s">
        <v>235</v>
      </c>
      <c r="N9" s="155" t="s">
        <v>235</v>
      </c>
      <c r="O9" s="155" t="s">
        <v>235</v>
      </c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  <c r="IU9" s="109"/>
      <c r="IV9" s="109"/>
    </row>
    <row r="10" s="106" customFormat="1" ht="21" customHeight="1" spans="1:256">
      <c r="A10" s="128" t="s">
        <v>160</v>
      </c>
      <c r="B10" s="129">
        <f t="shared" si="0"/>
        <v>74</v>
      </c>
      <c r="C10" s="130">
        <v>78</v>
      </c>
      <c r="D10" s="129">
        <f t="shared" si="1"/>
        <v>78</v>
      </c>
      <c r="E10" s="129">
        <f t="shared" si="2"/>
        <v>82</v>
      </c>
      <c r="F10" s="129">
        <f t="shared" si="3"/>
        <v>86</v>
      </c>
      <c r="G10" s="129">
        <f t="shared" si="4"/>
        <v>90</v>
      </c>
      <c r="H10" s="131" t="s">
        <v>159</v>
      </c>
      <c r="I10" s="152"/>
      <c r="J10" s="155" t="s">
        <v>235</v>
      </c>
      <c r="K10" s="155" t="s">
        <v>238</v>
      </c>
      <c r="L10" s="155" t="s">
        <v>239</v>
      </c>
      <c r="M10" s="155" t="s">
        <v>235</v>
      </c>
      <c r="N10" s="155" t="s">
        <v>238</v>
      </c>
      <c r="O10" s="155" t="s">
        <v>240</v>
      </c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</row>
    <row r="11" s="106" customFormat="1" ht="21" customHeight="1" spans="1:256">
      <c r="A11" s="132" t="s">
        <v>161</v>
      </c>
      <c r="B11" s="129">
        <f>C11-1</f>
        <v>38</v>
      </c>
      <c r="C11" s="130">
        <v>39</v>
      </c>
      <c r="D11" s="129">
        <f>B11+1</f>
        <v>39</v>
      </c>
      <c r="E11" s="129">
        <f>D11+1.5</f>
        <v>40.5</v>
      </c>
      <c r="F11" s="129">
        <f>E11+1.5</f>
        <v>42</v>
      </c>
      <c r="G11" s="129">
        <f>F11+1</f>
        <v>43</v>
      </c>
      <c r="H11" s="131" t="s">
        <v>162</v>
      </c>
      <c r="I11" s="152"/>
      <c r="J11" s="155" t="s">
        <v>241</v>
      </c>
      <c r="K11" s="155" t="s">
        <v>240</v>
      </c>
      <c r="L11" s="155" t="s">
        <v>239</v>
      </c>
      <c r="M11" s="155" t="s">
        <v>240</v>
      </c>
      <c r="N11" s="155" t="s">
        <v>240</v>
      </c>
      <c r="O11" s="155" t="s">
        <v>240</v>
      </c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09"/>
      <c r="DK11" s="109"/>
      <c r="DL11" s="109"/>
      <c r="DM11" s="109"/>
      <c r="DN11" s="109"/>
      <c r="DO11" s="109"/>
      <c r="DP11" s="109"/>
      <c r="DQ11" s="109"/>
      <c r="DR11" s="109"/>
      <c r="DS11" s="109"/>
      <c r="DT11" s="109"/>
      <c r="DU11" s="109"/>
      <c r="DV11" s="109"/>
      <c r="DW11" s="109"/>
      <c r="DX11" s="109"/>
      <c r="DY11" s="109"/>
      <c r="DZ11" s="109"/>
      <c r="EA11" s="109"/>
      <c r="EB11" s="109"/>
      <c r="EC11" s="109"/>
      <c r="ED11" s="109"/>
      <c r="EE11" s="109"/>
      <c r="EF11" s="109"/>
      <c r="EG11" s="109"/>
      <c r="EH11" s="109"/>
      <c r="EI11" s="109"/>
      <c r="EJ11" s="109"/>
      <c r="EK11" s="109"/>
      <c r="EL11" s="109"/>
      <c r="EM11" s="109"/>
      <c r="EN11" s="109"/>
      <c r="EO11" s="109"/>
      <c r="EP11" s="109"/>
      <c r="EQ11" s="109"/>
      <c r="ER11" s="109"/>
      <c r="ES11" s="109"/>
      <c r="ET11" s="109"/>
      <c r="EU11" s="109"/>
      <c r="EV11" s="109"/>
      <c r="EW11" s="109"/>
      <c r="EX11" s="109"/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9"/>
      <c r="GG11" s="109"/>
      <c r="GH11" s="109"/>
      <c r="GI11" s="109"/>
      <c r="GJ11" s="109"/>
      <c r="GK11" s="109"/>
      <c r="GL11" s="109"/>
      <c r="GM11" s="109"/>
      <c r="GN11" s="109"/>
      <c r="GO11" s="109"/>
      <c r="GP11" s="109"/>
      <c r="GQ11" s="109"/>
      <c r="GR11" s="109"/>
      <c r="GS11" s="109"/>
      <c r="GT11" s="109"/>
      <c r="GU11" s="109"/>
      <c r="GV11" s="109"/>
      <c r="GW11" s="109"/>
      <c r="GX11" s="109"/>
      <c r="GY11" s="109"/>
      <c r="GZ11" s="109"/>
      <c r="HA11" s="109"/>
      <c r="HB11" s="109"/>
      <c r="HC11" s="109"/>
      <c r="HD11" s="109"/>
      <c r="HE11" s="109"/>
      <c r="HF11" s="109"/>
      <c r="HG11" s="109"/>
      <c r="HH11" s="109"/>
      <c r="HI11" s="109"/>
      <c r="HJ11" s="109"/>
      <c r="HK11" s="109"/>
      <c r="HL11" s="109"/>
      <c r="HM11" s="109"/>
      <c r="HN11" s="109"/>
      <c r="HO11" s="109"/>
      <c r="HP11" s="109"/>
      <c r="HQ11" s="109"/>
      <c r="HR11" s="109"/>
      <c r="HS11" s="109"/>
      <c r="HT11" s="109"/>
      <c r="HU11" s="109"/>
      <c r="HV11" s="109"/>
      <c r="HW11" s="109"/>
      <c r="HX11" s="109"/>
      <c r="HY11" s="109"/>
      <c r="HZ11" s="109"/>
      <c r="IA11" s="109"/>
      <c r="IB11" s="109"/>
      <c r="IC11" s="109"/>
      <c r="ID11" s="109"/>
      <c r="IE11" s="109"/>
      <c r="IF11" s="109"/>
      <c r="IG11" s="109"/>
      <c r="IH11" s="109"/>
      <c r="II11" s="109"/>
      <c r="IJ11" s="109"/>
      <c r="IK11" s="109"/>
      <c r="IL11" s="109"/>
      <c r="IM11" s="109"/>
      <c r="IN11" s="109"/>
      <c r="IO11" s="109"/>
      <c r="IP11" s="109"/>
      <c r="IQ11" s="109"/>
      <c r="IR11" s="109"/>
      <c r="IS11" s="109"/>
      <c r="IT11" s="109"/>
      <c r="IU11" s="109"/>
      <c r="IV11" s="109"/>
    </row>
    <row r="12" s="106" customFormat="1" ht="21" customHeight="1" spans="1:256">
      <c r="A12" s="132" t="s">
        <v>164</v>
      </c>
      <c r="B12" s="129">
        <f>C12-1.75</f>
        <v>26.25</v>
      </c>
      <c r="C12" s="130">
        <v>28</v>
      </c>
      <c r="D12" s="129">
        <f>B12+1.75</f>
        <v>28</v>
      </c>
      <c r="E12" s="129">
        <f>D12+1.9</f>
        <v>29.9</v>
      </c>
      <c r="F12" s="129">
        <f>E12+1.9</f>
        <v>31.8</v>
      </c>
      <c r="G12" s="129">
        <f>F12+1.6</f>
        <v>33.4</v>
      </c>
      <c r="H12" s="131" t="s">
        <v>159</v>
      </c>
      <c r="I12" s="152"/>
      <c r="J12" s="155" t="s">
        <v>233</v>
      </c>
      <c r="K12" s="155" t="s">
        <v>242</v>
      </c>
      <c r="L12" s="155" t="s">
        <v>235</v>
      </c>
      <c r="M12" s="155" t="s">
        <v>235</v>
      </c>
      <c r="N12" s="155" t="s">
        <v>235</v>
      </c>
      <c r="O12" s="155" t="s">
        <v>235</v>
      </c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/>
      <c r="HG12" s="109"/>
      <c r="HH12" s="109"/>
      <c r="HI12" s="109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</row>
    <row r="13" s="106" customFormat="1" ht="21" customHeight="1" spans="1:256">
      <c r="A13" s="128" t="s">
        <v>165</v>
      </c>
      <c r="B13" s="129">
        <f>C13-1.2</f>
        <v>12.3</v>
      </c>
      <c r="C13" s="130">
        <v>13.5</v>
      </c>
      <c r="D13" s="129">
        <f>B13+1.2</f>
        <v>13.5</v>
      </c>
      <c r="E13" s="129">
        <f>D13+1.2</f>
        <v>14.7</v>
      </c>
      <c r="F13" s="129">
        <f>E13+1.2</f>
        <v>15.9</v>
      </c>
      <c r="G13" s="129">
        <f>F13+0.8</f>
        <v>16.7</v>
      </c>
      <c r="H13" s="131">
        <v>0</v>
      </c>
      <c r="I13" s="152"/>
      <c r="J13" s="155" t="s">
        <v>235</v>
      </c>
      <c r="K13" s="155" t="s">
        <v>235</v>
      </c>
      <c r="L13" s="155" t="s">
        <v>235</v>
      </c>
      <c r="M13" s="155" t="s">
        <v>235</v>
      </c>
      <c r="N13" s="155" t="s">
        <v>235</v>
      </c>
      <c r="O13" s="155" t="s">
        <v>235</v>
      </c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</row>
    <row r="14" s="106" customFormat="1" ht="21" customHeight="1" spans="1:256">
      <c r="A14" s="132" t="s">
        <v>166</v>
      </c>
      <c r="B14" s="129">
        <f>C14-1</f>
        <v>11.5</v>
      </c>
      <c r="C14" s="133">
        <v>12.5</v>
      </c>
      <c r="D14" s="134">
        <f>B14+1</f>
        <v>12.5</v>
      </c>
      <c r="E14" s="134">
        <f>D14+1</f>
        <v>13.5</v>
      </c>
      <c r="F14" s="134">
        <f>E14+0.7</f>
        <v>14.2</v>
      </c>
      <c r="G14" s="134">
        <f>F14+0.4</f>
        <v>14.6</v>
      </c>
      <c r="H14" s="135"/>
      <c r="I14" s="152"/>
      <c r="J14" s="155" t="s">
        <v>235</v>
      </c>
      <c r="K14" s="155" t="s">
        <v>235</v>
      </c>
      <c r="L14" s="155" t="s">
        <v>235</v>
      </c>
      <c r="M14" s="155" t="s">
        <v>243</v>
      </c>
      <c r="N14" s="155" t="s">
        <v>235</v>
      </c>
      <c r="O14" s="155" t="s">
        <v>235</v>
      </c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  <c r="IP14" s="109"/>
      <c r="IQ14" s="109"/>
      <c r="IR14" s="109"/>
      <c r="IS14" s="109"/>
      <c r="IT14" s="109"/>
      <c r="IU14" s="109"/>
      <c r="IV14" s="109"/>
    </row>
    <row r="15" s="106" customFormat="1" ht="21" customHeight="1" spans="1:256">
      <c r="A15" s="128" t="s">
        <v>167</v>
      </c>
      <c r="B15" s="134">
        <f>C15</f>
        <v>1.3</v>
      </c>
      <c r="C15" s="133">
        <v>1.3</v>
      </c>
      <c r="D15" s="134">
        <f>B15</f>
        <v>1.3</v>
      </c>
      <c r="E15" s="134">
        <f t="shared" ref="E15:G15" si="5">D15</f>
        <v>1.3</v>
      </c>
      <c r="F15" s="134">
        <f t="shared" si="5"/>
        <v>1.3</v>
      </c>
      <c r="G15" s="134">
        <f t="shared" si="5"/>
        <v>1.3</v>
      </c>
      <c r="H15" s="135"/>
      <c r="I15" s="152"/>
      <c r="J15" s="155" t="s">
        <v>235</v>
      </c>
      <c r="K15" s="155" t="s">
        <v>235</v>
      </c>
      <c r="L15" s="155" t="s">
        <v>235</v>
      </c>
      <c r="M15" s="155" t="s">
        <v>235</v>
      </c>
      <c r="N15" s="155" t="s">
        <v>235</v>
      </c>
      <c r="O15" s="155" t="s">
        <v>235</v>
      </c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09"/>
      <c r="EZ15" s="109"/>
      <c r="FA15" s="109"/>
      <c r="FB15" s="109"/>
      <c r="FC15" s="109"/>
      <c r="FD15" s="109"/>
      <c r="FE15" s="109"/>
      <c r="FF15" s="109"/>
      <c r="FG15" s="109"/>
      <c r="FH15" s="109"/>
      <c r="FI15" s="109"/>
      <c r="FJ15" s="109"/>
      <c r="FK15" s="109"/>
      <c r="FL15" s="109"/>
      <c r="FM15" s="109"/>
      <c r="FN15" s="109"/>
      <c r="FO15" s="109"/>
      <c r="FP15" s="109"/>
      <c r="FQ15" s="109"/>
      <c r="FR15" s="109"/>
      <c r="FS15" s="109"/>
      <c r="FT15" s="109"/>
      <c r="FU15" s="109"/>
      <c r="FV15" s="109"/>
      <c r="FW15" s="109"/>
      <c r="FX15" s="109"/>
      <c r="FY15" s="109"/>
      <c r="FZ15" s="109"/>
      <c r="GA15" s="109"/>
      <c r="GB15" s="109"/>
      <c r="GC15" s="109"/>
      <c r="GD15" s="109"/>
      <c r="GE15" s="109"/>
      <c r="GF15" s="109"/>
      <c r="GG15" s="109"/>
      <c r="GH15" s="109"/>
      <c r="GI15" s="109"/>
      <c r="GJ15" s="109"/>
      <c r="GK15" s="109"/>
      <c r="GL15" s="109"/>
      <c r="GM15" s="109"/>
      <c r="GN15" s="109"/>
      <c r="GO15" s="109"/>
      <c r="GP15" s="109"/>
      <c r="GQ15" s="109"/>
      <c r="GR15" s="109"/>
      <c r="GS15" s="109"/>
      <c r="GT15" s="109"/>
      <c r="GU15" s="109"/>
      <c r="GV15" s="109"/>
      <c r="GW15" s="109"/>
      <c r="GX15" s="109"/>
      <c r="GY15" s="109"/>
      <c r="GZ15" s="109"/>
      <c r="HA15" s="109"/>
      <c r="HB15" s="109"/>
      <c r="HC15" s="109"/>
      <c r="HD15" s="109"/>
      <c r="HE15" s="109"/>
      <c r="HF15" s="109"/>
      <c r="HG15" s="109"/>
      <c r="HH15" s="109"/>
      <c r="HI15" s="109"/>
      <c r="HJ15" s="109"/>
      <c r="HK15" s="109"/>
      <c r="HL15" s="109"/>
      <c r="HM15" s="109"/>
      <c r="HN15" s="109"/>
      <c r="HO15" s="109"/>
      <c r="HP15" s="109"/>
      <c r="HQ15" s="109"/>
      <c r="HR15" s="109"/>
      <c r="HS15" s="109"/>
      <c r="HT15" s="109"/>
      <c r="HU15" s="109"/>
      <c r="HV15" s="109"/>
      <c r="HW15" s="109"/>
      <c r="HX15" s="109"/>
      <c r="HY15" s="109"/>
      <c r="HZ15" s="109"/>
      <c r="IA15" s="109"/>
      <c r="IB15" s="109"/>
      <c r="IC15" s="109"/>
      <c r="ID15" s="109"/>
      <c r="IE15" s="109"/>
      <c r="IF15" s="109"/>
      <c r="IG15" s="109"/>
      <c r="IH15" s="109"/>
      <c r="II15" s="109"/>
      <c r="IJ15" s="109"/>
      <c r="IK15" s="109"/>
      <c r="IL15" s="109"/>
      <c r="IM15" s="109"/>
      <c r="IN15" s="109"/>
      <c r="IO15" s="109"/>
      <c r="IP15" s="109"/>
      <c r="IQ15" s="109"/>
      <c r="IR15" s="109"/>
      <c r="IS15" s="109"/>
      <c r="IT15" s="109"/>
      <c r="IU15" s="109"/>
      <c r="IV15" s="109"/>
    </row>
    <row r="16" s="106" customFormat="1" ht="21" customHeight="1" spans="1:256">
      <c r="A16" s="136"/>
      <c r="B16" s="122"/>
      <c r="C16" s="122"/>
      <c r="D16" s="122"/>
      <c r="E16" s="122"/>
      <c r="F16" s="122"/>
      <c r="G16" s="122"/>
      <c r="H16" s="135"/>
      <c r="I16" s="152"/>
      <c r="J16" s="156"/>
      <c r="K16" s="156"/>
      <c r="L16" s="156"/>
      <c r="M16" s="156"/>
      <c r="N16" s="156"/>
      <c r="O16" s="156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9"/>
      <c r="GG16" s="109"/>
      <c r="GH16" s="109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  <c r="GS16" s="109"/>
      <c r="GT16" s="109"/>
      <c r="GU16" s="109"/>
      <c r="GV16" s="109"/>
      <c r="GW16" s="109"/>
      <c r="GX16" s="109"/>
      <c r="GY16" s="109"/>
      <c r="GZ16" s="109"/>
      <c r="HA16" s="109"/>
      <c r="HB16" s="109"/>
      <c r="HC16" s="109"/>
      <c r="HD16" s="109"/>
      <c r="HE16" s="109"/>
      <c r="HF16" s="109"/>
      <c r="HG16" s="109"/>
      <c r="HH16" s="109"/>
      <c r="HI16" s="109"/>
      <c r="HJ16" s="109"/>
      <c r="HK16" s="109"/>
      <c r="HL16" s="109"/>
      <c r="HM16" s="109"/>
      <c r="HN16" s="109"/>
      <c r="HO16" s="109"/>
      <c r="HP16" s="109"/>
      <c r="HQ16" s="109"/>
      <c r="HR16" s="109"/>
      <c r="HS16" s="109"/>
      <c r="HT16" s="109"/>
      <c r="HU16" s="109"/>
      <c r="HV16" s="109"/>
      <c r="HW16" s="109"/>
      <c r="HX16" s="109"/>
      <c r="HY16" s="109"/>
      <c r="HZ16" s="109"/>
      <c r="IA16" s="109"/>
      <c r="IB16" s="109"/>
      <c r="IC16" s="109"/>
      <c r="ID16" s="109"/>
      <c r="IE16" s="109"/>
      <c r="IF16" s="109"/>
      <c r="IG16" s="109"/>
      <c r="IH16" s="109"/>
      <c r="II16" s="109"/>
      <c r="IJ16" s="109"/>
      <c r="IK16" s="109"/>
      <c r="IL16" s="109"/>
      <c r="IM16" s="109"/>
      <c r="IN16" s="109"/>
      <c r="IO16" s="109"/>
      <c r="IP16" s="109"/>
      <c r="IQ16" s="109"/>
      <c r="IR16" s="109"/>
      <c r="IS16" s="109"/>
      <c r="IT16" s="109"/>
      <c r="IU16" s="109"/>
      <c r="IV16" s="109"/>
    </row>
    <row r="17" s="106" customFormat="1" ht="21" customHeight="1" spans="1:256">
      <c r="A17" s="136"/>
      <c r="B17" s="137"/>
      <c r="C17" s="137"/>
      <c r="D17" s="137"/>
      <c r="E17" s="137"/>
      <c r="F17" s="137"/>
      <c r="G17" s="137"/>
      <c r="H17" s="138"/>
      <c r="I17" s="152"/>
      <c r="J17" s="156"/>
      <c r="K17" s="156"/>
      <c r="L17" s="156"/>
      <c r="M17" s="156"/>
      <c r="N17" s="156"/>
      <c r="O17" s="156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09"/>
      <c r="IP17" s="109"/>
      <c r="IQ17" s="109"/>
      <c r="IR17" s="109"/>
      <c r="IS17" s="109"/>
      <c r="IT17" s="109"/>
      <c r="IU17" s="109"/>
      <c r="IV17" s="109"/>
    </row>
    <row r="18" s="106" customFormat="1" ht="21" customHeight="1" spans="1:256">
      <c r="A18" s="139"/>
      <c r="B18" s="137"/>
      <c r="C18" s="137"/>
      <c r="D18" s="137"/>
      <c r="E18" s="137"/>
      <c r="F18" s="137"/>
      <c r="G18" s="137"/>
      <c r="H18" s="138"/>
      <c r="I18" s="152"/>
      <c r="J18" s="156"/>
      <c r="K18" s="156"/>
      <c r="L18" s="156"/>
      <c r="M18" s="156"/>
      <c r="N18" s="156"/>
      <c r="O18" s="156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09"/>
      <c r="DM18" s="109"/>
      <c r="DN18" s="109"/>
      <c r="DO18" s="109"/>
      <c r="DP18" s="109"/>
      <c r="DQ18" s="109"/>
      <c r="DR18" s="109"/>
      <c r="DS18" s="109"/>
      <c r="DT18" s="109"/>
      <c r="DU18" s="109"/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09"/>
      <c r="EG18" s="109"/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09"/>
      <c r="ES18" s="109"/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09"/>
      <c r="FE18" s="109"/>
      <c r="FF18" s="109"/>
      <c r="FG18" s="109"/>
      <c r="FH18" s="109"/>
      <c r="FI18" s="109"/>
      <c r="FJ18" s="109"/>
      <c r="FK18" s="109"/>
      <c r="FL18" s="109"/>
      <c r="FM18" s="109"/>
      <c r="FN18" s="109"/>
      <c r="FO18" s="109"/>
      <c r="FP18" s="109"/>
      <c r="FQ18" s="109"/>
      <c r="FR18" s="109"/>
      <c r="FS18" s="109"/>
      <c r="FT18" s="109"/>
      <c r="FU18" s="109"/>
      <c r="FV18" s="109"/>
      <c r="FW18" s="109"/>
      <c r="FX18" s="109"/>
      <c r="FY18" s="109"/>
      <c r="FZ18" s="109"/>
      <c r="GA18" s="109"/>
      <c r="GB18" s="109"/>
      <c r="GC18" s="109"/>
      <c r="GD18" s="109"/>
      <c r="GE18" s="109"/>
      <c r="GF18" s="109"/>
      <c r="GG18" s="109"/>
      <c r="GH18" s="109"/>
      <c r="GI18" s="109"/>
      <c r="GJ18" s="109"/>
      <c r="GK18" s="109"/>
      <c r="GL18" s="109"/>
      <c r="GM18" s="109"/>
      <c r="GN18" s="109"/>
      <c r="GO18" s="109"/>
      <c r="GP18" s="109"/>
      <c r="GQ18" s="109"/>
      <c r="GR18" s="109"/>
      <c r="GS18" s="109"/>
      <c r="GT18" s="109"/>
      <c r="GU18" s="109"/>
      <c r="GV18" s="109"/>
      <c r="GW18" s="109"/>
      <c r="GX18" s="109"/>
      <c r="GY18" s="109"/>
      <c r="GZ18" s="109"/>
      <c r="HA18" s="109"/>
      <c r="HB18" s="109"/>
      <c r="HC18" s="109"/>
      <c r="HD18" s="109"/>
      <c r="HE18" s="109"/>
      <c r="HF18" s="109"/>
      <c r="HG18" s="109"/>
      <c r="HH18" s="109"/>
      <c r="HI18" s="109"/>
      <c r="HJ18" s="109"/>
      <c r="HK18" s="109"/>
      <c r="HL18" s="109"/>
      <c r="HM18" s="109"/>
      <c r="HN18" s="109"/>
      <c r="HO18" s="109"/>
      <c r="HP18" s="109"/>
      <c r="HQ18" s="109"/>
      <c r="HR18" s="109"/>
      <c r="HS18" s="109"/>
      <c r="HT18" s="109"/>
      <c r="HU18" s="109"/>
      <c r="HV18" s="109"/>
      <c r="HW18" s="109"/>
      <c r="HX18" s="109"/>
      <c r="HY18" s="109"/>
      <c r="HZ18" s="109"/>
      <c r="IA18" s="109"/>
      <c r="IB18" s="109"/>
      <c r="IC18" s="109"/>
      <c r="ID18" s="109"/>
      <c r="IE18" s="109"/>
      <c r="IF18" s="109"/>
      <c r="IG18" s="109"/>
      <c r="IH18" s="109"/>
      <c r="II18" s="109"/>
      <c r="IJ18" s="109"/>
      <c r="IK18" s="109"/>
      <c r="IL18" s="109"/>
      <c r="IM18" s="109"/>
      <c r="IN18" s="109"/>
      <c r="IO18" s="109"/>
      <c r="IP18" s="109"/>
      <c r="IQ18" s="109"/>
      <c r="IR18" s="109"/>
      <c r="IS18" s="109"/>
      <c r="IT18" s="109"/>
      <c r="IU18" s="109"/>
      <c r="IV18" s="109"/>
    </row>
    <row r="19" ht="17.25" spans="1:16">
      <c r="A19" s="140"/>
      <c r="B19" s="141"/>
      <c r="C19" s="141"/>
      <c r="D19" s="141"/>
      <c r="E19" s="142"/>
      <c r="F19" s="141"/>
      <c r="G19" s="141"/>
      <c r="H19" s="141"/>
      <c r="I19" s="157"/>
      <c r="J19" s="158"/>
      <c r="K19" s="158"/>
      <c r="L19" s="159"/>
      <c r="M19" s="158"/>
      <c r="N19" s="158"/>
      <c r="O19" s="159"/>
      <c r="P19" s="109"/>
    </row>
    <row r="20" ht="30" customHeight="1" spans="1:253">
      <c r="A20" s="143"/>
      <c r="B20" s="143"/>
      <c r="C20" s="144"/>
      <c r="D20" s="144"/>
      <c r="E20" s="143"/>
      <c r="F20" s="143"/>
      <c r="G20" s="143"/>
      <c r="H20" s="143"/>
      <c r="I20" s="143"/>
      <c r="J20" s="160" t="s">
        <v>169</v>
      </c>
      <c r="K20" s="161">
        <v>45383</v>
      </c>
      <c r="L20" s="160" t="s">
        <v>170</v>
      </c>
      <c r="M20" s="160" t="s">
        <v>131</v>
      </c>
      <c r="N20" s="160" t="s">
        <v>171</v>
      </c>
      <c r="O20" s="143" t="s">
        <v>134</v>
      </c>
      <c r="P20" s="109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3"/>
      <c r="CJ20" s="143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3"/>
      <c r="EC20" s="143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3"/>
      <c r="ER20" s="143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3"/>
      <c r="FG20" s="143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/>
      <c r="FW20" s="143"/>
      <c r="FX20" s="143"/>
      <c r="FY20" s="143"/>
      <c r="FZ20" s="143"/>
      <c r="GA20" s="143"/>
      <c r="GB20" s="143"/>
      <c r="GC20" s="143"/>
      <c r="GD20" s="143"/>
      <c r="GE20" s="143"/>
      <c r="GF20" s="143"/>
      <c r="GG20" s="143"/>
      <c r="GH20" s="143"/>
      <c r="GI20" s="143"/>
      <c r="GJ20" s="143"/>
      <c r="GK20" s="143"/>
      <c r="GL20" s="143"/>
      <c r="GM20" s="143"/>
      <c r="GN20" s="143"/>
      <c r="GO20" s="143"/>
      <c r="GP20" s="143"/>
      <c r="GQ20" s="143"/>
      <c r="GR20" s="143"/>
      <c r="GS20" s="143"/>
      <c r="GT20" s="143"/>
      <c r="GU20" s="143"/>
      <c r="GV20" s="143"/>
      <c r="GW20" s="143"/>
      <c r="GX20" s="143"/>
      <c r="GY20" s="143"/>
      <c r="GZ20" s="143"/>
      <c r="HA20" s="143"/>
      <c r="HB20" s="143"/>
      <c r="HC20" s="143"/>
      <c r="HD20" s="143"/>
      <c r="HE20" s="143"/>
      <c r="HF20" s="143"/>
      <c r="HG20" s="143"/>
      <c r="HH20" s="143"/>
      <c r="HI20" s="143"/>
      <c r="HJ20" s="143"/>
      <c r="HK20" s="143"/>
      <c r="HL20" s="143"/>
      <c r="HM20" s="143"/>
      <c r="HN20" s="143"/>
      <c r="HO20" s="143"/>
      <c r="HP20" s="143"/>
      <c r="HQ20" s="143"/>
      <c r="HR20" s="143"/>
      <c r="HS20" s="143"/>
      <c r="HT20" s="143"/>
      <c r="HU20" s="143"/>
      <c r="HV20" s="143"/>
      <c r="HW20" s="143"/>
      <c r="HX20" s="143"/>
      <c r="HY20" s="143"/>
      <c r="HZ20" s="143"/>
      <c r="IA20" s="143"/>
      <c r="IB20" s="143"/>
      <c r="IC20" s="143"/>
      <c r="ID20" s="143"/>
      <c r="IE20" s="143"/>
      <c r="IF20" s="143"/>
      <c r="IG20" s="143"/>
      <c r="IH20" s="143"/>
      <c r="II20" s="143"/>
      <c r="IJ20" s="143"/>
      <c r="IK20" s="143"/>
      <c r="IL20" s="143"/>
      <c r="IM20" s="143"/>
      <c r="IN20" s="143"/>
      <c r="IO20" s="143"/>
      <c r="IP20" s="143"/>
      <c r="IQ20" s="143"/>
      <c r="IR20" s="143"/>
      <c r="IS20" s="143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2.875" style="96" customWidth="1"/>
    <col min="4" max="4" width="11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245</v>
      </c>
      <c r="B2" s="5" t="s">
        <v>246</v>
      </c>
      <c r="C2" s="5" t="s">
        <v>247</v>
      </c>
      <c r="D2" s="5" t="s">
        <v>248</v>
      </c>
      <c r="E2" s="5" t="s">
        <v>249</v>
      </c>
      <c r="F2" s="5" t="s">
        <v>250</v>
      </c>
      <c r="G2" s="5" t="s">
        <v>251</v>
      </c>
      <c r="H2" s="97" t="s">
        <v>252</v>
      </c>
      <c r="I2" s="4" t="s">
        <v>253</v>
      </c>
      <c r="J2" s="4" t="s">
        <v>254</v>
      </c>
      <c r="K2" s="4" t="s">
        <v>255</v>
      </c>
      <c r="L2" s="4" t="s">
        <v>256</v>
      </c>
      <c r="M2" s="4" t="s">
        <v>257</v>
      </c>
      <c r="N2" s="5" t="s">
        <v>258</v>
      </c>
      <c r="O2" s="5" t="s">
        <v>259</v>
      </c>
    </row>
    <row r="3" s="1" customFormat="1" ht="16.5" spans="1:15">
      <c r="A3" s="4"/>
      <c r="B3" s="7"/>
      <c r="C3" s="7"/>
      <c r="D3" s="7"/>
      <c r="E3" s="7"/>
      <c r="F3" s="7"/>
      <c r="G3" s="7"/>
      <c r="H3" s="98"/>
      <c r="I3" s="4" t="s">
        <v>220</v>
      </c>
      <c r="J3" s="4" t="s">
        <v>220</v>
      </c>
      <c r="K3" s="4" t="s">
        <v>220</v>
      </c>
      <c r="L3" s="4" t="s">
        <v>220</v>
      </c>
      <c r="M3" s="4" t="s">
        <v>220</v>
      </c>
      <c r="N3" s="7"/>
      <c r="O3" s="7"/>
    </row>
    <row r="4" ht="20" customHeight="1" spans="1:15">
      <c r="A4" s="9">
        <v>1</v>
      </c>
      <c r="B4" s="25" t="s">
        <v>260</v>
      </c>
      <c r="C4" s="26" t="s">
        <v>261</v>
      </c>
      <c r="D4" s="26" t="s">
        <v>262</v>
      </c>
      <c r="E4" s="27" t="s">
        <v>62</v>
      </c>
      <c r="F4" s="26" t="s">
        <v>263</v>
      </c>
      <c r="G4" s="99" t="s">
        <v>65</v>
      </c>
      <c r="H4" s="9" t="s">
        <v>65</v>
      </c>
      <c r="I4" s="102">
        <v>1</v>
      </c>
      <c r="J4" s="103">
        <v>1</v>
      </c>
      <c r="K4" s="103">
        <v>2</v>
      </c>
      <c r="L4" s="103">
        <v>1</v>
      </c>
      <c r="M4" s="9">
        <v>0</v>
      </c>
      <c r="N4" s="9">
        <f>SUM(I4:M4)</f>
        <v>5</v>
      </c>
      <c r="O4" s="9"/>
    </row>
    <row r="5" ht="20" customHeight="1" spans="1:15">
      <c r="A5" s="9"/>
      <c r="B5" s="29"/>
      <c r="C5" s="29"/>
      <c r="D5" s="29"/>
      <c r="E5" s="27"/>
      <c r="F5" s="26"/>
      <c r="G5" s="70"/>
      <c r="H5" s="69"/>
      <c r="I5" s="102"/>
      <c r="J5" s="103"/>
      <c r="K5" s="103"/>
      <c r="L5" s="103"/>
      <c r="M5" s="9"/>
      <c r="N5" s="9"/>
      <c r="O5" s="9"/>
    </row>
    <row r="6" ht="20" customHeight="1" spans="1:15">
      <c r="A6" s="9"/>
      <c r="B6" s="29"/>
      <c r="C6" s="29"/>
      <c r="D6" s="29"/>
      <c r="E6" s="27"/>
      <c r="F6" s="26"/>
      <c r="G6" s="70"/>
      <c r="H6" s="69"/>
      <c r="I6" s="102"/>
      <c r="J6" s="103"/>
      <c r="K6" s="103"/>
      <c r="L6" s="103"/>
      <c r="M6" s="9"/>
      <c r="N6" s="9"/>
      <c r="O6" s="9"/>
    </row>
    <row r="7" ht="20" customHeight="1" spans="1:15">
      <c r="A7" s="9"/>
      <c r="B7" s="82"/>
      <c r="C7" s="83"/>
      <c r="D7" s="81"/>
      <c r="E7" s="84"/>
      <c r="F7" s="81"/>
      <c r="G7" s="70"/>
      <c r="H7" s="69"/>
      <c r="I7" s="102"/>
      <c r="J7" s="103"/>
      <c r="K7" s="103"/>
      <c r="L7" s="103"/>
      <c r="M7" s="9"/>
      <c r="N7" s="9"/>
      <c r="O7" s="9"/>
    </row>
    <row r="8" ht="20" customHeight="1" spans="1:15">
      <c r="A8" s="9"/>
      <c r="B8" s="33"/>
      <c r="C8" s="33"/>
      <c r="D8" s="33"/>
      <c r="E8" s="87"/>
      <c r="F8" s="33"/>
      <c r="G8" s="9"/>
      <c r="H8" s="10"/>
      <c r="I8" s="104"/>
      <c r="J8" s="103"/>
      <c r="K8" s="103"/>
      <c r="L8" s="103"/>
      <c r="M8" s="9"/>
      <c r="N8" s="9"/>
      <c r="O8" s="10"/>
    </row>
    <row r="9" ht="20" customHeight="1" spans="1:15">
      <c r="A9" s="9"/>
      <c r="B9" s="33"/>
      <c r="C9" s="33"/>
      <c r="D9" s="33"/>
      <c r="E9" s="87"/>
      <c r="F9" s="33"/>
      <c r="G9" s="9"/>
      <c r="H9" s="10"/>
      <c r="I9" s="104"/>
      <c r="J9" s="103"/>
      <c r="K9" s="103"/>
      <c r="L9" s="103"/>
      <c r="M9" s="9"/>
      <c r="N9" s="9"/>
      <c r="O9" s="10"/>
    </row>
    <row r="10" ht="20" customHeight="1" spans="1:15">
      <c r="A10" s="9"/>
      <c r="B10" s="33"/>
      <c r="C10" s="33"/>
      <c r="D10" s="33"/>
      <c r="E10" s="87"/>
      <c r="F10" s="33"/>
      <c r="G10" s="9"/>
      <c r="H10" s="10"/>
      <c r="I10" s="104"/>
      <c r="J10" s="103"/>
      <c r="K10" s="103"/>
      <c r="L10" s="103"/>
      <c r="M10" s="9"/>
      <c r="N10" s="9"/>
      <c r="O10" s="10"/>
    </row>
    <row r="11" ht="20" customHeight="1" spans="1:15">
      <c r="A11" s="9"/>
      <c r="B11" s="33"/>
      <c r="C11" s="33"/>
      <c r="D11" s="33"/>
      <c r="E11" s="87"/>
      <c r="F11" s="33"/>
      <c r="G11" s="9"/>
      <c r="H11" s="10"/>
      <c r="I11" s="104"/>
      <c r="J11" s="103"/>
      <c r="K11" s="103"/>
      <c r="L11" s="103"/>
      <c r="M11" s="9"/>
      <c r="N11" s="9"/>
      <c r="O11" s="10"/>
    </row>
    <row r="12" s="2" customFormat="1" ht="18.75" spans="1:15">
      <c r="A12" s="14" t="s">
        <v>264</v>
      </c>
      <c r="B12" s="15"/>
      <c r="C12" s="33"/>
      <c r="D12" s="16"/>
      <c r="E12" s="17"/>
      <c r="F12" s="33"/>
      <c r="G12" s="9"/>
      <c r="H12" s="40"/>
      <c r="I12" s="34"/>
      <c r="J12" s="14" t="s">
        <v>265</v>
      </c>
      <c r="K12" s="15"/>
      <c r="L12" s="15"/>
      <c r="M12" s="16"/>
      <c r="N12" s="15"/>
      <c r="O12" s="22"/>
    </row>
    <row r="13" ht="61" customHeight="1" spans="1:15">
      <c r="A13" s="100" t="s">
        <v>266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5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2024-04-02T01:02:17Z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