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D:\桌面文件\优溢24SS\航空发动机马甲\TAFFFM82920款236件\"/>
    </mc:Choice>
  </mc:AlternateContent>
  <xr:revisionPtr revIDLastSave="0" documentId="13_ncr:1_{2C9AE7F5-DAD7-4752-952B-D816A6B59A86}" xr6:coauthVersionLast="47" xr6:coauthVersionMax="47" xr10:uidLastSave="{00000000-0000-0000-0000-000000000000}"/>
  <bookViews>
    <workbookView xWindow="780" yWindow="780" windowWidth="17055" windowHeight="10575" tabRatio="793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首期!$A$1:$K$52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/>
</workbook>
</file>

<file path=xl/calcChain.xml><?xml version="1.0" encoding="utf-8"?>
<calcChain xmlns="http://schemas.openxmlformats.org/spreadsheetml/2006/main">
  <c r="N4" i="7" l="1"/>
  <c r="F18" i="17"/>
  <c r="E18" i="17"/>
  <c r="D18" i="17"/>
  <c r="C18" i="17"/>
  <c r="B18" i="17"/>
  <c r="F16" i="17"/>
  <c r="E16" i="17"/>
  <c r="D16" i="17"/>
  <c r="B16" i="17"/>
  <c r="F15" i="17"/>
  <c r="E15" i="17"/>
  <c r="D15" i="17"/>
  <c r="B15" i="17"/>
  <c r="F14" i="17"/>
  <c r="E14" i="17"/>
  <c r="D14" i="17"/>
  <c r="B14" i="17"/>
  <c r="F13" i="17"/>
  <c r="E13" i="17"/>
  <c r="D13" i="17"/>
  <c r="B13" i="17"/>
  <c r="F12" i="17"/>
  <c r="E12" i="17"/>
  <c r="D12" i="17"/>
  <c r="B12" i="17"/>
  <c r="F11" i="17"/>
  <c r="E11" i="17"/>
  <c r="D11" i="17"/>
  <c r="B11" i="17"/>
  <c r="F10" i="17"/>
  <c r="E10" i="17"/>
  <c r="D10" i="17"/>
  <c r="B10" i="17"/>
  <c r="F9" i="17"/>
  <c r="E9" i="17"/>
  <c r="D9" i="17"/>
  <c r="B9" i="17"/>
  <c r="F8" i="17"/>
  <c r="E8" i="17"/>
  <c r="D8" i="17"/>
  <c r="B8" i="17"/>
  <c r="F7" i="17"/>
  <c r="E7" i="17"/>
  <c r="D7" i="17"/>
  <c r="B7" i="17"/>
  <c r="F6" i="17"/>
  <c r="E6" i="17"/>
  <c r="D6" i="17"/>
  <c r="B6" i="17"/>
  <c r="K36" i="5"/>
  <c r="G2" i="5"/>
  <c r="F18" i="15"/>
  <c r="E18" i="15"/>
  <c r="D18" i="15"/>
  <c r="C18" i="15"/>
  <c r="B18" i="15"/>
  <c r="F16" i="15"/>
  <c r="E16" i="15"/>
  <c r="D16" i="15"/>
  <c r="B16" i="15"/>
  <c r="F15" i="15"/>
  <c r="E15" i="15"/>
  <c r="D15" i="15"/>
  <c r="B15" i="15"/>
  <c r="F14" i="15"/>
  <c r="E14" i="15"/>
  <c r="D14" i="15"/>
  <c r="B14" i="15"/>
  <c r="F13" i="15"/>
  <c r="E13" i="15"/>
  <c r="D13" i="15"/>
  <c r="B13" i="15"/>
  <c r="F12" i="15"/>
  <c r="E12" i="15"/>
  <c r="D12" i="15"/>
  <c r="B12" i="15"/>
  <c r="F11" i="15"/>
  <c r="E11" i="15"/>
  <c r="D11" i="15"/>
  <c r="B11" i="15"/>
  <c r="F10" i="15"/>
  <c r="E10" i="15"/>
  <c r="D10" i="15"/>
  <c r="B10" i="15"/>
  <c r="F9" i="15"/>
  <c r="E9" i="15"/>
  <c r="D9" i="15"/>
  <c r="B9" i="15"/>
  <c r="F8" i="15"/>
  <c r="E8" i="15"/>
  <c r="D8" i="15"/>
  <c r="B8" i="15"/>
  <c r="F7" i="15"/>
  <c r="E7" i="15"/>
  <c r="D7" i="15"/>
  <c r="B7" i="15"/>
  <c r="F6" i="15"/>
  <c r="E6" i="15"/>
  <c r="D6" i="15"/>
  <c r="B6" i="15"/>
</calcChain>
</file>

<file path=xl/sharedStrings.xml><?xml version="1.0" encoding="utf-8"?>
<sst xmlns="http://schemas.openxmlformats.org/spreadsheetml/2006/main" count="773" uniqueCount="340">
  <si>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</si>
  <si>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</si>
  <si>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</si>
  <si>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</si>
  <si>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</si>
  <si>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</si>
  <si>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</si>
  <si>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</si>
  <si>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</si>
  <si>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</si>
  <si>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</si>
  <si>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</si>
  <si>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</si>
  <si>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</si>
  <si>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</si>
  <si>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</si>
  <si>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</si>
  <si>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</si>
  <si>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</si>
  <si>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</si>
  <si>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</si>
  <si>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</si>
  <si>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</si>
  <si>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</si>
  <si>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</si>
  <si>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</si>
  <si>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</si>
  <si>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</si>
  <si>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</si>
  <si>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</si>
  <si>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</si>
  <si>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</si>
  <si>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</si>
  <si>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</si>
  <si>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</si>
  <si>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</si>
  <si>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</si>
  <si>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</si>
  <si>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</si>
  <si>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</si>
  <si>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</si>
  <si>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</si>
  <si>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</si>
  <si>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</si>
  <si>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</si>
  <si>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</si>
  <si>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</si>
  <si>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</si>
  <si>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</si>
  <si>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</si>
  <si>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</si>
  <si>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</si>
  <si>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</si>
  <si>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</si>
  <si>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</si>
  <si>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</si>
  <si>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</si>
  <si>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</si>
  <si>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</si>
  <si>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</si>
  <si>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</si>
  <si>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</si>
  <si>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TAFFFM82920</t>
  </si>
  <si>
    <t>合同交期</t>
  </si>
  <si>
    <t>产前确认样</t>
  </si>
  <si>
    <t>有</t>
  </si>
  <si>
    <t>无</t>
  </si>
  <si>
    <t>品名</t>
  </si>
  <si>
    <t>女式抓绒马甲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</si>
  <si>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</si>
  <si>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</si>
  <si>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</si>
  <si>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</si>
  <si>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</si>
  <si>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</si>
  <si>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</si>
  <si>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</si>
  <si>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</si>
  <si>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</si>
  <si>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CGDD24012800006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</si>
  <si>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</si>
  <si>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</si>
  <si>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</si>
  <si>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</si>
  <si>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</si>
  <si>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</si>
  <si>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</si>
  <si>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</si>
  <si>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</si>
  <si>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</si>
  <si>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</si>
  <si>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</si>
  <si>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</si>
  <si>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</si>
  <si>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</si>
  <si>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</si>
  <si>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</si>
  <si>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</si>
  <si>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</si>
  <si>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</si>
  <si>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</si>
  <si>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</si>
  <si>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</si>
  <si>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</si>
  <si>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</si>
  <si>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</si>
  <si>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</si>
  <si>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</si>
  <si>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</si>
  <si>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</si>
  <si>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</si>
  <si>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</si>
  <si>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</si>
  <si>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</si>
  <si>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</si>
  <si>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</si>
  <si>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</si>
  <si>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藏青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</si>
  <si>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</si>
  <si>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藏青S码2件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</si>
  <si>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</si>
  <si>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</si>
  <si>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</si>
  <si>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</si>
  <si>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</si>
  <si>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1.前中拉链压线大小不均匀。拉链顶捆条接口处弯曲不顺直。压领线落坑，领面多布，不平服。</t>
  </si>
  <si>
    <t>2.夹圈拉捆条容皱不均匀，欠平服</t>
  </si>
  <si>
    <t>3.下摆骨位方向倒错，捆条起扭。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</si>
  <si>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</si>
  <si>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</si>
  <si>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</si>
  <si>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</si>
  <si>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</si>
  <si>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</si>
  <si>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</si>
  <si>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</si>
  <si>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</si>
  <si>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</si>
  <si>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</si>
  <si>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</si>
  <si>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</si>
  <si>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</si>
  <si>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</si>
  <si>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</si>
  <si>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</si>
  <si>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</si>
  <si>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</si>
  <si>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</si>
  <si>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</si>
  <si>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</si>
  <si>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</si>
  <si>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</si>
  <si>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</si>
  <si>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</si>
  <si>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</si>
  <si>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</si>
  <si>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后中长</t>
  </si>
  <si>
    <t>±1</t>
  </si>
  <si>
    <t>+1</t>
  </si>
  <si>
    <t>+0.8</t>
  </si>
  <si>
    <t>前中长</t>
  </si>
  <si>
    <t>+0</t>
  </si>
  <si>
    <t>胸围</t>
  </si>
  <si>
    <t>腰围</t>
  </si>
  <si>
    <t>±0.5</t>
  </si>
  <si>
    <t>摆围</t>
  </si>
  <si>
    <t>肩宽</t>
  </si>
  <si>
    <t>±0.3</t>
  </si>
  <si>
    <t>+0.5</t>
  </si>
  <si>
    <t>袖笼深</t>
  </si>
  <si>
    <t>-0.4</t>
  </si>
  <si>
    <t>-0.9</t>
  </si>
  <si>
    <t>上领围</t>
  </si>
  <si>
    <t>-0.5</t>
  </si>
  <si>
    <t>-1</t>
  </si>
  <si>
    <t>下领围</t>
  </si>
  <si>
    <t>领高</t>
  </si>
  <si>
    <t>插手袋长（含车库）</t>
  </si>
  <si>
    <t>前中拉链尺寸</t>
  </si>
  <si>
    <t>侧袋尺寸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</si>
  <si>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</si>
  <si>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</si>
  <si>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</si>
  <si>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</si>
  <si>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</si>
  <si>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</si>
  <si>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</si>
  <si>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</si>
  <si>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</si>
  <si>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</si>
  <si>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</si>
  <si>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</si>
  <si>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</si>
  <si>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</si>
  <si>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</si>
  <si>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</si>
  <si>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</si>
  <si>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</si>
  <si>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</si>
  <si>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</si>
  <si>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</si>
  <si>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155/84</t>
  </si>
  <si>
    <t>160/88B</t>
  </si>
  <si>
    <t>165/92B</t>
  </si>
  <si>
    <t>170/96B</t>
  </si>
  <si>
    <t>175/100B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</si>
  <si>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</si>
  <si>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</si>
  <si>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</si>
  <si>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</si>
  <si>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</si>
  <si>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</si>
  <si>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</si>
  <si>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</si>
  <si>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</si>
  <si>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</si>
  <si>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</si>
  <si>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</si>
  <si>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</si>
  <si>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</si>
  <si>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</si>
  <si>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</si>
  <si>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</si>
  <si>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</si>
  <si>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</si>
  <si>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采购凭证编号：CGDD24012800006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</si>
  <si>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</si>
  <si>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</si>
  <si>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</si>
  <si>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</si>
  <si>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</si>
  <si>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</si>
  <si>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</si>
  <si>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</si>
  <si>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</si>
  <si>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</si>
  <si>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</si>
  <si>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</si>
  <si>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</si>
  <si>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</si>
  <si>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</si>
  <si>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</si>
  <si>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</si>
  <si>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</si>
  <si>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</si>
  <si>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</si>
  <si>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</si>
  <si>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</si>
  <si>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</si>
  <si>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</si>
  <si>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</si>
  <si>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</si>
  <si>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</si>
  <si>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</si>
  <si>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</si>
  <si>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</si>
  <si>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</si>
  <si>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</si>
  <si>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</si>
  <si>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</si>
  <si>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</si>
  <si>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</si>
  <si>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</si>
  <si>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</si>
  <si>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</si>
  <si>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</si>
  <si>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</si>
  <si>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</si>
  <si>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</si>
  <si>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</si>
  <si>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23102531-R1</t>
  </si>
  <si>
    <t>315克双刷双摇</t>
  </si>
  <si>
    <t>藏青色</t>
  </si>
  <si>
    <t>TAFFFM81920/TAFFFM81920</t>
  </si>
  <si>
    <t>新颜</t>
  </si>
  <si>
    <t>制表时间：2024-1-5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</si>
  <si>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</si>
  <si>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</si>
  <si>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</si>
  <si>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</si>
  <si>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</si>
  <si>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</si>
  <si>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</si>
  <si>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</si>
  <si>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</si>
  <si>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</si>
  <si>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</si>
  <si>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</si>
  <si>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</si>
  <si>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</si>
  <si>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</si>
  <si>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</si>
  <si>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</si>
  <si>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</si>
  <si>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</si>
  <si>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</si>
  <si>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</si>
  <si>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BB00004</t>
  </si>
  <si>
    <t>包边带</t>
  </si>
  <si>
    <t>锦湾</t>
  </si>
  <si>
    <t>无互染</t>
  </si>
  <si>
    <t>T24010203</t>
  </si>
  <si>
    <t>袋布天鹅绒</t>
  </si>
  <si>
    <t>物料6</t>
  </si>
  <si>
    <t>物料7</t>
  </si>
  <si>
    <t>物料8</t>
  </si>
  <si>
    <t>物料9</t>
  </si>
  <si>
    <t>物料10</t>
  </si>
  <si>
    <t>XB00093</t>
  </si>
  <si>
    <t>刺绣标</t>
  </si>
  <si>
    <t>广州梓柏</t>
  </si>
  <si>
    <t>制表时间：2024-1-10</t>
  </si>
  <si>
    <r>
      <rPr>
        <b/>
        <sz val="12"/>
        <color theme="1"/>
        <rFont val="微软雅黑"/>
        <family val="2"/>
        <charset val="134"/>
      </rPr>
      <t>测试要求：</t>
    </r>
    <r>
      <rPr>
        <sz val="12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</si>
  <si>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</si>
  <si>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</si>
  <si>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</si>
  <si>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</si>
  <si>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</si>
  <si>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</si>
  <si>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</si>
  <si>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</si>
  <si>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</si>
  <si>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</si>
  <si>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</si>
  <si>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</si>
  <si>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</si>
  <si>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</si>
  <si>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</si>
  <si>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</si>
  <si>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</si>
  <si>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</si>
  <si>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</si>
  <si>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</si>
  <si>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弹力包边带 </t>
  </si>
  <si>
    <t>YES</t>
  </si>
  <si>
    <t>制表时间：1-10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</si>
  <si>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</si>
  <si>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</si>
  <si>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藏蓝</t>
    <phoneticPr fontId="63" type="noConversion"/>
  </si>
  <si>
    <t>航空发动机</t>
    <phoneticPr fontId="6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</si>
</sst>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.0%"/>
    <numFmt numFmtId="179" formatCode="0_);[Red]\(0\)"/>
    <numFmt numFmtId="180" formatCode="0.0_ "/>
    <numFmt numFmtId="181" formatCode="0.00_ "/>
    <numFmt numFmtId="182" formatCode="_ [$¥-804]* #,##0.00_ ;_ [$¥-804]* \-#,##0.00_ ;_ [$¥-804]* &quot;-&quot;??_ ;_ @_ 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Microsoft YaHei"/>
      <charset val="134"/>
    </font>
    <font>
      <sz val="9"/>
      <color theme="1"/>
      <name val="宋体"/>
      <family val="3"/>
      <charset val="134"/>
      <scheme val="minor"/>
    </font>
    <font>
      <sz val="10"/>
      <name val="Microsoft YaHei"/>
      <charset val="134"/>
    </font>
    <font>
      <b/>
      <sz val="11"/>
      <color theme="1"/>
      <name val="宋体"/>
      <family val="3"/>
      <charset val="134"/>
      <scheme val="minor"/>
    </font>
    <font>
      <sz val="10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2"/>
      <name val="微软雅黑"/>
      <family val="2"/>
      <charset val="134"/>
    </font>
    <font>
      <b/>
      <sz val="11"/>
      <name val="Arial"/>
      <family val="2"/>
    </font>
    <font>
      <b/>
      <sz val="11"/>
      <name val="微软雅黑"/>
      <family val="2"/>
      <charset val="134"/>
    </font>
    <font>
      <b/>
      <sz val="10"/>
      <name val="微软雅黑"/>
      <family val="2"/>
      <charset val="134"/>
    </font>
    <font>
      <sz val="12"/>
      <name val="微软雅黑"/>
      <family val="2"/>
      <charset val="134"/>
    </font>
    <font>
      <sz val="10"/>
      <name val="宋体"/>
      <family val="3"/>
      <charset val="134"/>
      <scheme val="major"/>
    </font>
    <font>
      <sz val="12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1"/>
      <name val="Arial"/>
      <family val="2"/>
    </font>
    <font>
      <b/>
      <sz val="11"/>
      <color rgb="FFFF0000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0"/>
      <name val="仿宋_GB2312"/>
      <charset val="134"/>
    </font>
    <font>
      <sz val="11"/>
      <name val="仿宋_GB2312"/>
      <charset val="134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0"/>
      <name val="Helv"/>
      <family val="2"/>
    </font>
    <font>
      <b/>
      <sz val="11"/>
      <name val="黑体"/>
      <family val="3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1"/>
      <name val="宋体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3">
    <xf numFmtId="0" fontId="0" fillId="0" borderId="0"/>
    <xf numFmtId="0" fontId="18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9" fillId="0" borderId="0">
      <alignment vertical="center"/>
    </xf>
    <xf numFmtId="0" fontId="18" fillId="0" borderId="0"/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/>
    <xf numFmtId="0" fontId="15" fillId="0" borderId="0">
      <alignment horizontal="center" vertical="center"/>
    </xf>
  </cellStyleXfs>
  <cellXfs count="50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7" fillId="0" borderId="2" xfId="5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9" fillId="0" borderId="4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14" fillId="0" borderId="9" xfId="12" applyFont="1" applyBorder="1" applyAlignment="1">
      <alignment horizontal="center" vertical="center" wrapText="1"/>
    </xf>
    <xf numFmtId="0" fontId="15" fillId="0" borderId="10" xfId="12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4" fillId="0" borderId="10" xfId="12" applyFont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10" fontId="9" fillId="0" borderId="2" xfId="0" applyNumberFormat="1" applyFont="1" applyBorder="1" applyAlignment="1">
      <alignment horizontal="center"/>
    </xf>
    <xf numFmtId="10" fontId="0" fillId="0" borderId="2" xfId="0" applyNumberForma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179" fontId="9" fillId="0" borderId="2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7" fillId="0" borderId="0" xfId="5" applyFont="1"/>
    <xf numFmtId="0" fontId="18" fillId="0" borderId="0" xfId="5"/>
    <xf numFmtId="49" fontId="17" fillId="0" borderId="0" xfId="5" applyNumberFormat="1" applyFont="1"/>
    <xf numFmtId="49" fontId="17" fillId="0" borderId="0" xfId="5" applyNumberFormat="1" applyFont="1" applyAlignment="1">
      <alignment horizontal="left"/>
    </xf>
    <xf numFmtId="0" fontId="20" fillId="0" borderId="11" xfId="4" applyFont="1" applyBorder="1" applyAlignment="1">
      <alignment horizontal="left" vertical="center"/>
    </xf>
    <xf numFmtId="0" fontId="20" fillId="0" borderId="14" xfId="4" applyFont="1" applyBorder="1">
      <alignment vertical="center"/>
    </xf>
    <xf numFmtId="0" fontId="2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/>
    </xf>
    <xf numFmtId="0" fontId="26" fillId="4" borderId="2" xfId="0" applyFont="1" applyFill="1" applyBorder="1" applyAlignment="1">
      <alignment horizontal="center"/>
    </xf>
    <xf numFmtId="0" fontId="31" fillId="0" borderId="2" xfId="1" applyFont="1" applyBorder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center"/>
    </xf>
    <xf numFmtId="0" fontId="26" fillId="3" borderId="2" xfId="0" applyFont="1" applyFill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33" fillId="0" borderId="2" xfId="0" applyFont="1" applyBorder="1" applyAlignment="1">
      <alignment horizontal="center" vertical="center"/>
    </xf>
    <xf numFmtId="180" fontId="33" fillId="0" borderId="2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vertical="center"/>
    </xf>
    <xf numFmtId="0" fontId="26" fillId="0" borderId="2" xfId="0" applyFont="1" applyBorder="1" applyAlignment="1">
      <alignment horizontal="center"/>
    </xf>
    <xf numFmtId="180" fontId="34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5" fillId="0" borderId="16" xfId="0" applyFont="1" applyBorder="1" applyAlignment="1">
      <alignment shrinkToFit="1"/>
    </xf>
    <xf numFmtId="0" fontId="33" fillId="0" borderId="17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37" fillId="0" borderId="0" xfId="5" applyFont="1"/>
    <xf numFmtId="0" fontId="25" fillId="0" borderId="0" xfId="5" applyFont="1"/>
    <xf numFmtId="0" fontId="0" fillId="0" borderId="0" xfId="0" applyAlignment="1">
      <alignment horizontal="left" vertical="center"/>
    </xf>
    <xf numFmtId="0" fontId="20" fillId="0" borderId="14" xfId="4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27" fillId="0" borderId="22" xfId="0" applyFont="1" applyBorder="1" applyAlignment="1">
      <alignment horizontal="center" vertical="center"/>
    </xf>
    <xf numFmtId="49" fontId="37" fillId="0" borderId="2" xfId="6" applyNumberFormat="1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49" fontId="38" fillId="0" borderId="2" xfId="6" applyNumberFormat="1" applyFont="1" applyBorder="1" applyAlignment="1">
      <alignment horizontal="center" vertical="center"/>
    </xf>
    <xf numFmtId="49" fontId="37" fillId="0" borderId="23" xfId="6" applyNumberFormat="1" applyFont="1" applyBorder="1" applyAlignment="1">
      <alignment horizontal="center" vertical="center"/>
    </xf>
    <xf numFmtId="49" fontId="37" fillId="0" borderId="24" xfId="6" applyNumberFormat="1" applyFont="1" applyBorder="1" applyAlignment="1">
      <alignment horizontal="center" vertical="center"/>
    </xf>
    <xf numFmtId="49" fontId="37" fillId="0" borderId="25" xfId="6" applyNumberFormat="1" applyFont="1" applyBorder="1" applyAlignment="1">
      <alignment horizontal="center" vertical="center"/>
    </xf>
    <xf numFmtId="49" fontId="37" fillId="0" borderId="26" xfId="6" applyNumberFormat="1" applyFont="1" applyBorder="1" applyAlignment="1">
      <alignment horizontal="center" vertical="center"/>
    </xf>
    <xf numFmtId="49" fontId="17" fillId="0" borderId="28" xfId="5" applyNumberFormat="1" applyFont="1" applyBorder="1" applyAlignment="1">
      <alignment horizontal="center"/>
    </xf>
    <xf numFmtId="49" fontId="37" fillId="0" borderId="28" xfId="6" applyNumberFormat="1" applyFont="1" applyBorder="1" applyAlignment="1">
      <alignment horizontal="center" vertical="center"/>
    </xf>
    <xf numFmtId="49" fontId="37" fillId="0" borderId="29" xfId="6" applyNumberFormat="1" applyFont="1" applyBorder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24" fillId="0" borderId="0" xfId="5" applyFont="1"/>
    <xf numFmtId="14" fontId="24" fillId="0" borderId="0" xfId="5" applyNumberFormat="1" applyFont="1" applyAlignment="1">
      <alignment horizontal="left"/>
    </xf>
    <xf numFmtId="49" fontId="24" fillId="0" borderId="0" xfId="5" applyNumberFormat="1" applyFont="1"/>
    <xf numFmtId="0" fontId="18" fillId="0" borderId="0" xfId="4" applyAlignment="1">
      <alignment horizontal="left" vertical="center"/>
    </xf>
    <xf numFmtId="0" fontId="40" fillId="0" borderId="31" xfId="4" applyFont="1" applyBorder="1" applyAlignment="1">
      <alignment horizontal="left" vertical="center"/>
    </xf>
    <xf numFmtId="0" fontId="21" fillId="0" borderId="32" xfId="4" applyFont="1" applyBorder="1" applyAlignment="1">
      <alignment horizontal="left" vertical="center"/>
    </xf>
    <xf numFmtId="0" fontId="40" fillId="0" borderId="32" xfId="4" applyFont="1" applyBorder="1" applyAlignment="1">
      <alignment horizontal="center" vertical="center"/>
    </xf>
    <xf numFmtId="0" fontId="25" fillId="0" borderId="32" xfId="4" applyFont="1" applyBorder="1">
      <alignment vertical="center"/>
    </xf>
    <xf numFmtId="0" fontId="40" fillId="0" borderId="32" xfId="4" applyFont="1" applyBorder="1">
      <alignment vertical="center"/>
    </xf>
    <xf numFmtId="0" fontId="21" fillId="0" borderId="26" xfId="4" applyFont="1" applyBorder="1" applyAlignment="1">
      <alignment horizontal="left" vertical="center"/>
    </xf>
    <xf numFmtId="0" fontId="21" fillId="0" borderId="33" xfId="4" applyFont="1" applyBorder="1" applyAlignment="1">
      <alignment horizontal="left" vertical="center"/>
    </xf>
    <xf numFmtId="0" fontId="40" fillId="0" borderId="34" xfId="4" applyFont="1" applyBorder="1">
      <alignment vertical="center"/>
    </xf>
    <xf numFmtId="0" fontId="40" fillId="0" borderId="26" xfId="4" applyFont="1" applyBorder="1">
      <alignment vertical="center"/>
    </xf>
    <xf numFmtId="0" fontId="40" fillId="0" borderId="34" xfId="4" applyFont="1" applyBorder="1" applyAlignment="1">
      <alignment horizontal="left" vertical="center"/>
    </xf>
    <xf numFmtId="0" fontId="40" fillId="0" borderId="26" xfId="4" applyFont="1" applyBorder="1" applyAlignment="1">
      <alignment horizontal="left" vertical="center"/>
    </xf>
    <xf numFmtId="0" fontId="40" fillId="0" borderId="35" xfId="4" applyFont="1" applyBorder="1">
      <alignment vertical="center"/>
    </xf>
    <xf numFmtId="0" fontId="21" fillId="0" borderId="36" xfId="4" applyFont="1" applyBorder="1" applyAlignment="1">
      <alignment horizontal="left" vertical="center"/>
    </xf>
    <xf numFmtId="0" fontId="40" fillId="0" borderId="36" xfId="4" applyFont="1" applyBorder="1">
      <alignment vertical="center"/>
    </xf>
    <xf numFmtId="0" fontId="25" fillId="0" borderId="36" xfId="4" applyFont="1" applyBorder="1" applyAlignment="1">
      <alignment horizontal="left" vertical="center"/>
    </xf>
    <xf numFmtId="0" fontId="40" fillId="0" borderId="0" xfId="4" applyFont="1">
      <alignment vertical="center"/>
    </xf>
    <xf numFmtId="0" fontId="25" fillId="0" borderId="0" xfId="4" applyFont="1">
      <alignment vertical="center"/>
    </xf>
    <xf numFmtId="0" fontId="25" fillId="0" borderId="0" xfId="4" applyFont="1" applyAlignment="1">
      <alignment horizontal="left" vertical="center"/>
    </xf>
    <xf numFmtId="0" fontId="40" fillId="0" borderId="31" xfId="4" applyFont="1" applyBorder="1">
      <alignment vertical="center"/>
    </xf>
    <xf numFmtId="0" fontId="25" fillId="0" borderId="26" xfId="4" applyFont="1" applyBorder="1" applyAlignment="1">
      <alignment horizontal="left" vertical="center"/>
    </xf>
    <xf numFmtId="0" fontId="25" fillId="0" borderId="26" xfId="4" applyFont="1" applyBorder="1">
      <alignment vertical="center"/>
    </xf>
    <xf numFmtId="0" fontId="25" fillId="0" borderId="36" xfId="4" applyFont="1" applyBorder="1">
      <alignment vertical="center"/>
    </xf>
    <xf numFmtId="0" fontId="40" fillId="0" borderId="32" xfId="4" applyFont="1" applyBorder="1" applyAlignment="1">
      <alignment horizontal="left" vertical="center"/>
    </xf>
    <xf numFmtId="0" fontId="40" fillId="0" borderId="35" xfId="4" applyFont="1" applyBorder="1" applyAlignment="1">
      <alignment horizontal="left" vertical="center"/>
    </xf>
    <xf numFmtId="58" fontId="25" fillId="0" borderId="36" xfId="4" applyNumberFormat="1" applyFont="1" applyBorder="1" applyAlignment="1">
      <alignment horizontal="center" vertical="center"/>
    </xf>
    <xf numFmtId="0" fontId="25" fillId="0" borderId="33" xfId="4" applyFont="1" applyBorder="1" applyAlignment="1">
      <alignment horizontal="left" vertical="center"/>
    </xf>
    <xf numFmtId="0" fontId="25" fillId="0" borderId="46" xfId="4" applyFont="1" applyBorder="1" applyAlignment="1">
      <alignment horizontal="left" vertical="center"/>
    </xf>
    <xf numFmtId="0" fontId="0" fillId="0" borderId="0" xfId="0" applyAlignment="1">
      <alignment wrapText="1"/>
    </xf>
    <xf numFmtId="0" fontId="25" fillId="0" borderId="48" xfId="4" applyFont="1" applyBorder="1" applyAlignment="1">
      <alignment horizontal="center" vertical="center"/>
    </xf>
    <xf numFmtId="0" fontId="40" fillId="0" borderId="33" xfId="4" applyFont="1" applyBorder="1" applyAlignment="1">
      <alignment horizontal="left" vertical="center"/>
    </xf>
    <xf numFmtId="0" fontId="40" fillId="0" borderId="47" xfId="4" applyFont="1" applyBorder="1" applyAlignment="1">
      <alignment horizontal="center" vertical="center"/>
    </xf>
    <xf numFmtId="0" fontId="25" fillId="0" borderId="33" xfId="4" applyFont="1" applyBorder="1" applyAlignment="1">
      <alignment horizontal="center" vertical="center"/>
    </xf>
    <xf numFmtId="0" fontId="25" fillId="0" borderId="33" xfId="4" applyFont="1" applyBorder="1" applyAlignment="1">
      <alignment horizontal="center" vertical="center" wrapText="1"/>
    </xf>
    <xf numFmtId="0" fontId="18" fillId="0" borderId="48" xfId="4" applyBorder="1" applyAlignment="1">
      <alignment horizontal="center" vertical="center"/>
    </xf>
    <xf numFmtId="0" fontId="42" fillId="0" borderId="48" xfId="4" applyFont="1" applyBorder="1" applyAlignment="1">
      <alignment horizontal="center" vertical="center"/>
    </xf>
    <xf numFmtId="0" fontId="25" fillId="0" borderId="49" xfId="4" applyFont="1" applyBorder="1" applyAlignment="1">
      <alignment horizontal="center" vertical="center"/>
    </xf>
    <xf numFmtId="0" fontId="37" fillId="0" borderId="0" xfId="5" applyFont="1" applyAlignment="1">
      <alignment horizontal="center"/>
    </xf>
    <xf numFmtId="0" fontId="17" fillId="0" borderId="51" xfId="5" applyFont="1" applyBorder="1"/>
    <xf numFmtId="0" fontId="17" fillId="0" borderId="8" xfId="5" applyFont="1" applyBorder="1"/>
    <xf numFmtId="0" fontId="9" fillId="0" borderId="2" xfId="10" applyBorder="1" applyAlignment="1">
      <alignment horizontal="center"/>
    </xf>
    <xf numFmtId="0" fontId="21" fillId="0" borderId="5" xfId="10" applyFont="1" applyBorder="1" applyAlignment="1">
      <alignment horizontal="center"/>
    </xf>
    <xf numFmtId="0" fontId="27" fillId="5" borderId="52" xfId="0" applyFont="1" applyFill="1" applyBorder="1" applyAlignment="1">
      <alignment horizontal="center" vertical="center"/>
    </xf>
    <xf numFmtId="0" fontId="21" fillId="6" borderId="2" xfId="10" applyFont="1" applyFill="1" applyBorder="1" applyAlignment="1">
      <alignment horizontal="center"/>
    </xf>
    <xf numFmtId="0" fontId="21" fillId="0" borderId="2" xfId="10" applyFont="1" applyBorder="1" applyAlignment="1">
      <alignment horizontal="center"/>
    </xf>
    <xf numFmtId="0" fontId="44" fillId="6" borderId="15" xfId="10" applyFont="1" applyFill="1" applyBorder="1" applyAlignment="1">
      <alignment horizontal="center"/>
    </xf>
    <xf numFmtId="180" fontId="21" fillId="6" borderId="2" xfId="10" applyNumberFormat="1" applyFont="1" applyFill="1" applyBorder="1" applyAlignment="1">
      <alignment horizontal="center"/>
    </xf>
    <xf numFmtId="180" fontId="21" fillId="0" borderId="2" xfId="10" applyNumberFormat="1" applyFont="1" applyBorder="1" applyAlignment="1">
      <alignment horizontal="center"/>
    </xf>
    <xf numFmtId="180" fontId="34" fillId="0" borderId="5" xfId="0" applyNumberFormat="1" applyFont="1" applyBorder="1" applyAlignment="1">
      <alignment horizontal="center" vertical="center"/>
    </xf>
    <xf numFmtId="0" fontId="44" fillId="0" borderId="15" xfId="10" applyFont="1" applyBorder="1" applyAlignment="1">
      <alignment horizontal="center"/>
    </xf>
    <xf numFmtId="180" fontId="45" fillId="0" borderId="2" xfId="10" applyNumberFormat="1" applyFont="1" applyBorder="1" applyAlignment="1">
      <alignment horizontal="center"/>
    </xf>
    <xf numFmtId="180" fontId="34" fillId="0" borderId="53" xfId="0" applyNumberFormat="1" applyFont="1" applyBorder="1" applyAlignment="1">
      <alignment horizontal="center" vertical="center"/>
    </xf>
    <xf numFmtId="0" fontId="25" fillId="6" borderId="54" xfId="0" applyFont="1" applyFill="1" applyBorder="1" applyAlignment="1">
      <alignment horizontal="center" shrinkToFit="1"/>
    </xf>
    <xf numFmtId="0" fontId="34" fillId="6" borderId="55" xfId="0" applyFont="1" applyFill="1" applyBorder="1" applyAlignment="1">
      <alignment horizontal="center" shrinkToFit="1"/>
    </xf>
    <xf numFmtId="0" fontId="46" fillId="7" borderId="56" xfId="0" applyFont="1" applyFill="1" applyBorder="1" applyAlignment="1">
      <alignment horizontal="center" vertical="center"/>
    </xf>
    <xf numFmtId="0" fontId="17" fillId="0" borderId="5" xfId="5" applyFont="1" applyBorder="1"/>
    <xf numFmtId="0" fontId="25" fillId="0" borderId="54" xfId="0" applyFont="1" applyBorder="1" applyAlignment="1">
      <alignment horizontal="center" shrinkToFit="1"/>
    </xf>
    <xf numFmtId="0" fontId="21" fillId="0" borderId="55" xfId="0" applyFont="1" applyBorder="1" applyAlignment="1">
      <alignment horizontal="center" shrinkToFit="1"/>
    </xf>
    <xf numFmtId="0" fontId="34" fillId="0" borderId="3" xfId="0" applyFont="1" applyBorder="1" applyAlignment="1">
      <alignment horizontal="center" vertical="center"/>
    </xf>
    <xf numFmtId="0" fontId="46" fillId="0" borderId="56" xfId="0" applyFont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17" fillId="0" borderId="57" xfId="5" applyFont="1" applyBorder="1"/>
    <xf numFmtId="0" fontId="33" fillId="0" borderId="0" xfId="0" applyFont="1" applyAlignment="1">
      <alignment horizontal="center" vertical="center"/>
    </xf>
    <xf numFmtId="0" fontId="36" fillId="0" borderId="0" xfId="3" applyFont="1" applyAlignment="1">
      <alignment horizontal="center" vertical="center"/>
    </xf>
    <xf numFmtId="181" fontId="3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0" fillId="0" borderId="13" xfId="4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48" fillId="5" borderId="7" xfId="0" applyFont="1" applyFill="1" applyBorder="1" applyAlignment="1">
      <alignment horizontal="center" vertical="center"/>
    </xf>
    <xf numFmtId="0" fontId="48" fillId="5" borderId="2" xfId="0" applyFont="1" applyFill="1" applyBorder="1" applyAlignment="1">
      <alignment horizontal="center" vertical="center"/>
    </xf>
    <xf numFmtId="49" fontId="37" fillId="6" borderId="44" xfId="6" applyNumberFormat="1" applyFont="1" applyFill="1" applyBorder="1" applyAlignment="1">
      <alignment horizontal="center" vertical="center"/>
    </xf>
    <xf numFmtId="49" fontId="37" fillId="6" borderId="26" xfId="6" applyNumberFormat="1" applyFont="1" applyFill="1" applyBorder="1" applyAlignment="1">
      <alignment horizontal="center" vertical="center"/>
    </xf>
    <xf numFmtId="49" fontId="8" fillId="0" borderId="26" xfId="0" applyNumberFormat="1" applyFont="1" applyBorder="1" applyAlignment="1">
      <alignment horizontal="center" vertical="center"/>
    </xf>
    <xf numFmtId="49" fontId="37" fillId="6" borderId="58" xfId="6" applyNumberFormat="1" applyFont="1" applyFill="1" applyBorder="1" applyAlignment="1">
      <alignment horizontal="center" vertical="center"/>
    </xf>
    <xf numFmtId="49" fontId="37" fillId="6" borderId="24" xfId="6" applyNumberFormat="1" applyFont="1" applyFill="1" applyBorder="1" applyAlignment="1">
      <alignment horizontal="center" vertical="center"/>
    </xf>
    <xf numFmtId="49" fontId="38" fillId="6" borderId="24" xfId="6" applyNumberFormat="1" applyFont="1" applyFill="1" applyBorder="1" applyAlignment="1">
      <alignment horizontal="center" vertical="center"/>
    </xf>
    <xf numFmtId="49" fontId="8" fillId="0" borderId="24" xfId="0" applyNumberFormat="1" applyFont="1" applyBorder="1" applyAlignment="1">
      <alignment horizontal="center" vertical="center"/>
    </xf>
    <xf numFmtId="49" fontId="17" fillId="6" borderId="59" xfId="5" applyNumberFormat="1" applyFont="1" applyFill="1" applyBorder="1" applyAlignment="1">
      <alignment horizontal="center"/>
    </xf>
    <xf numFmtId="49" fontId="17" fillId="6" borderId="28" xfId="5" applyNumberFormat="1" applyFont="1" applyFill="1" applyBorder="1" applyAlignment="1">
      <alignment horizontal="center"/>
    </xf>
    <xf numFmtId="49" fontId="37" fillId="6" borderId="28" xfId="6" applyNumberFormat="1" applyFont="1" applyFill="1" applyBorder="1" applyAlignment="1">
      <alignment horizontal="center" vertical="center"/>
    </xf>
    <xf numFmtId="49" fontId="8" fillId="0" borderId="28" xfId="0" applyNumberFormat="1" applyFont="1" applyBorder="1" applyAlignment="1">
      <alignment horizontal="center" vertical="center"/>
    </xf>
    <xf numFmtId="14" fontId="24" fillId="0" borderId="0" xfId="5" applyNumberFormat="1" applyFont="1"/>
    <xf numFmtId="58" fontId="37" fillId="0" borderId="0" xfId="5" applyNumberFormat="1" applyFont="1" applyAlignment="1">
      <alignment horizontal="left"/>
    </xf>
    <xf numFmtId="0" fontId="8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48" fillId="5" borderId="5" xfId="0" applyFont="1" applyFill="1" applyBorder="1" applyAlignment="1">
      <alignment horizontal="center" vertical="center"/>
    </xf>
    <xf numFmtId="0" fontId="48" fillId="5" borderId="20" xfId="0" applyFont="1" applyFill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49" fontId="8" fillId="0" borderId="60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49" fontId="8" fillId="0" borderId="29" xfId="0" applyNumberFormat="1" applyFont="1" applyBorder="1" applyAlignment="1">
      <alignment horizontal="center" vertical="center"/>
    </xf>
    <xf numFmtId="0" fontId="42" fillId="0" borderId="61" xfId="4" applyFont="1" applyBorder="1" applyAlignment="1">
      <alignment horizontal="left" vertical="center"/>
    </xf>
    <xf numFmtId="0" fontId="41" fillId="0" borderId="62" xfId="4" applyFont="1" applyBorder="1" applyAlignment="1">
      <alignment horizontal="left" vertical="center"/>
    </xf>
    <xf numFmtId="0" fontId="41" fillId="0" borderId="31" xfId="4" applyFont="1" applyBorder="1" applyAlignment="1">
      <alignment horizontal="center" vertical="center"/>
    </xf>
    <xf numFmtId="0" fontId="41" fillId="0" borderId="32" xfId="4" applyFont="1" applyBorder="1" applyAlignment="1">
      <alignment horizontal="center" vertical="center"/>
    </xf>
    <xf numFmtId="0" fontId="41" fillId="0" borderId="34" xfId="4" applyFont="1" applyBorder="1" applyAlignment="1">
      <alignment horizontal="left" vertical="center"/>
    </xf>
    <xf numFmtId="0" fontId="41" fillId="0" borderId="26" xfId="4" applyFont="1" applyBorder="1" applyAlignment="1">
      <alignment horizontal="left" vertical="center"/>
    </xf>
    <xf numFmtId="0" fontId="41" fillId="0" borderId="34" xfId="4" applyFont="1" applyBorder="1">
      <alignment vertical="center"/>
    </xf>
    <xf numFmtId="49" fontId="21" fillId="0" borderId="26" xfId="4" applyNumberFormat="1" applyFont="1" applyBorder="1" applyAlignment="1">
      <alignment horizontal="center" vertical="center"/>
    </xf>
    <xf numFmtId="0" fontId="21" fillId="0" borderId="33" xfId="4" applyFont="1" applyBorder="1" applyAlignment="1">
      <alignment horizontal="center" vertical="center"/>
    </xf>
    <xf numFmtId="0" fontId="21" fillId="0" borderId="34" xfId="4" applyFont="1" applyBorder="1" applyAlignment="1">
      <alignment horizontal="left" vertical="center"/>
    </xf>
    <xf numFmtId="0" fontId="50" fillId="0" borderId="35" xfId="4" applyFont="1" applyBorder="1">
      <alignment vertical="center"/>
    </xf>
    <xf numFmtId="0" fontId="41" fillId="0" borderId="31" xfId="4" applyFont="1" applyBorder="1">
      <alignment vertical="center"/>
    </xf>
    <xf numFmtId="0" fontId="18" fillId="0" borderId="32" xfId="4" applyBorder="1" applyAlignment="1">
      <alignment horizontal="left" vertical="center"/>
    </xf>
    <xf numFmtId="0" fontId="18" fillId="0" borderId="32" xfId="4" applyBorder="1">
      <alignment vertical="center"/>
    </xf>
    <xf numFmtId="0" fontId="41" fillId="0" borderId="32" xfId="4" applyFont="1" applyBorder="1">
      <alignment vertical="center"/>
    </xf>
    <xf numFmtId="0" fontId="18" fillId="0" borderId="26" xfId="4" applyBorder="1" applyAlignment="1">
      <alignment horizontal="left" vertical="center"/>
    </xf>
    <xf numFmtId="0" fontId="18" fillId="0" borderId="26" xfId="4" applyBorder="1">
      <alignment vertical="center"/>
    </xf>
    <xf numFmtId="0" fontId="41" fillId="0" borderId="26" xfId="4" applyFont="1" applyBorder="1">
      <alignment vertical="center"/>
    </xf>
    <xf numFmtId="0" fontId="41" fillId="0" borderId="34" xfId="4" applyFont="1" applyBorder="1" applyAlignment="1">
      <alignment horizontal="center" vertical="center"/>
    </xf>
    <xf numFmtId="0" fontId="41" fillId="0" borderId="26" xfId="4" applyFont="1" applyBorder="1" applyAlignment="1">
      <alignment horizontal="center" vertical="center"/>
    </xf>
    <xf numFmtId="0" fontId="42" fillId="0" borderId="68" xfId="4" applyFont="1" applyBorder="1">
      <alignment vertical="center"/>
    </xf>
    <xf numFmtId="0" fontId="42" fillId="0" borderId="69" xfId="4" applyFont="1" applyBorder="1">
      <alignment vertical="center"/>
    </xf>
    <xf numFmtId="58" fontId="18" fillId="0" borderId="69" xfId="4" applyNumberFormat="1" applyBorder="1">
      <alignment vertical="center"/>
    </xf>
    <xf numFmtId="0" fontId="21" fillId="0" borderId="45" xfId="4" applyFont="1" applyBorder="1" applyAlignment="1">
      <alignment horizontal="left" vertical="center"/>
    </xf>
    <xf numFmtId="0" fontId="21" fillId="0" borderId="46" xfId="4" applyFont="1" applyBorder="1" applyAlignment="1">
      <alignment horizontal="left" vertical="center"/>
    </xf>
    <xf numFmtId="0" fontId="17" fillId="0" borderId="0" xfId="5" applyFont="1" applyAlignment="1">
      <alignment horizontal="left"/>
    </xf>
    <xf numFmtId="182" fontId="29" fillId="0" borderId="2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17" fillId="0" borderId="2" xfId="5" applyFont="1" applyBorder="1"/>
    <xf numFmtId="0" fontId="41" fillId="0" borderId="71" xfId="4" applyFont="1" applyBorder="1">
      <alignment vertical="center"/>
    </xf>
    <xf numFmtId="0" fontId="18" fillId="0" borderId="24" xfId="4" applyBorder="1" applyAlignment="1">
      <alignment horizontal="left" vertical="center"/>
    </xf>
    <xf numFmtId="0" fontId="21" fillId="0" borderId="24" xfId="4" applyFont="1" applyBorder="1" applyAlignment="1">
      <alignment horizontal="left" vertical="center"/>
    </xf>
    <xf numFmtId="0" fontId="18" fillId="0" borderId="24" xfId="4" applyBorder="1">
      <alignment vertical="center"/>
    </xf>
    <xf numFmtId="0" fontId="41" fillId="0" borderId="24" xfId="4" applyFont="1" applyBorder="1">
      <alignment vertical="center"/>
    </xf>
    <xf numFmtId="0" fontId="41" fillId="0" borderId="71" xfId="4" applyFont="1" applyBorder="1" applyAlignment="1">
      <alignment horizontal="center" vertical="center"/>
    </xf>
    <xf numFmtId="0" fontId="21" fillId="0" borderId="24" xfId="4" applyFont="1" applyBorder="1" applyAlignment="1">
      <alignment horizontal="center" vertical="center"/>
    </xf>
    <xf numFmtId="0" fontId="41" fillId="0" borderId="24" xfId="4" applyFont="1" applyBorder="1" applyAlignment="1">
      <alignment horizontal="center" vertical="center"/>
    </xf>
    <xf numFmtId="0" fontId="18" fillId="0" borderId="24" xfId="4" applyBorder="1" applyAlignment="1">
      <alignment horizontal="center" vertical="center"/>
    </xf>
    <xf numFmtId="0" fontId="21" fillId="0" borderId="26" xfId="4" applyFont="1" applyBorder="1" applyAlignment="1">
      <alignment horizontal="center" vertical="center"/>
    </xf>
    <xf numFmtId="0" fontId="18" fillId="0" borderId="26" xfId="4" applyBorder="1" applyAlignment="1">
      <alignment horizontal="center" vertical="center"/>
    </xf>
    <xf numFmtId="0" fontId="52" fillId="0" borderId="78" xfId="4" applyFont="1" applyBorder="1" applyAlignment="1">
      <alignment horizontal="left" vertical="center" wrapText="1"/>
    </xf>
    <xf numFmtId="9" fontId="21" fillId="0" borderId="26" xfId="4" applyNumberFormat="1" applyFont="1" applyBorder="1" applyAlignment="1">
      <alignment horizontal="center" vertical="center"/>
    </xf>
    <xf numFmtId="0" fontId="42" fillId="0" borderId="61" xfId="4" applyFont="1" applyBorder="1">
      <alignment vertical="center"/>
    </xf>
    <xf numFmtId="0" fontId="42" fillId="0" borderId="62" xfId="4" applyFont="1" applyBorder="1">
      <alignment vertical="center"/>
    </xf>
    <xf numFmtId="0" fontId="21" fillId="0" borderId="81" xfId="4" applyFont="1" applyBorder="1">
      <alignment vertical="center"/>
    </xf>
    <xf numFmtId="0" fontId="42" fillId="0" borderId="81" xfId="4" applyFont="1" applyBorder="1">
      <alignment vertical="center"/>
    </xf>
    <xf numFmtId="58" fontId="18" fillId="0" borderId="62" xfId="4" applyNumberFormat="1" applyBorder="1">
      <alignment vertical="center"/>
    </xf>
    <xf numFmtId="0" fontId="21" fillId="0" borderId="75" xfId="4" applyFont="1" applyBorder="1" applyAlignment="1">
      <alignment horizontal="left" vertical="center"/>
    </xf>
    <xf numFmtId="0" fontId="41" fillId="0" borderId="0" xfId="4" applyFont="1">
      <alignment vertical="center"/>
    </xf>
    <xf numFmtId="0" fontId="49" fillId="0" borderId="33" xfId="4" applyFont="1" applyBorder="1" applyAlignment="1">
      <alignment horizontal="left" vertical="center"/>
    </xf>
    <xf numFmtId="0" fontId="55" fillId="0" borderId="88" xfId="0" applyFont="1" applyBorder="1"/>
    <xf numFmtId="0" fontId="55" fillId="0" borderId="2" xfId="0" applyFont="1" applyBorder="1"/>
    <xf numFmtId="0" fontId="55" fillId="8" borderId="2" xfId="0" applyFont="1" applyFill="1" applyBorder="1"/>
    <xf numFmtId="0" fontId="0" fillId="0" borderId="88" xfId="0" applyBorder="1"/>
    <xf numFmtId="0" fontId="0" fillId="8" borderId="2" xfId="0" applyFill="1" applyBorder="1"/>
    <xf numFmtId="0" fontId="0" fillId="0" borderId="89" xfId="0" applyBorder="1"/>
    <xf numFmtId="0" fontId="0" fillId="0" borderId="90" xfId="0" applyBorder="1"/>
    <xf numFmtId="0" fontId="0" fillId="8" borderId="90" xfId="0" applyFill="1" applyBorder="1"/>
    <xf numFmtId="0" fontId="0" fillId="9" borderId="0" xfId="0" applyFill="1"/>
    <xf numFmtId="0" fontId="55" fillId="0" borderId="93" xfId="0" applyFont="1" applyBorder="1"/>
    <xf numFmtId="0" fontId="0" fillId="0" borderId="93" xfId="0" applyBorder="1"/>
    <xf numFmtId="0" fontId="0" fillId="0" borderId="9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10" borderId="2" xfId="0" applyFill="1" applyBorder="1"/>
    <xf numFmtId="0" fontId="56" fillId="1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6" borderId="2" xfId="0" applyFill="1" applyBorder="1" applyAlignment="1">
      <alignment vertical="top" wrapText="1"/>
    </xf>
    <xf numFmtId="0" fontId="55" fillId="10" borderId="2" xfId="0" applyFont="1" applyFill="1" applyBorder="1" applyAlignment="1">
      <alignment vertical="top" wrapText="1"/>
    </xf>
    <xf numFmtId="0" fontId="57" fillId="0" borderId="2" xfId="0" applyFont="1" applyBorder="1" applyAlignment="1">
      <alignment vertical="top" wrapText="1"/>
    </xf>
    <xf numFmtId="0" fontId="58" fillId="0" borderId="0" xfId="0" applyFont="1"/>
    <xf numFmtId="0" fontId="58" fillId="0" borderId="0" xfId="0" applyFont="1" applyAlignment="1">
      <alignment vertical="top" wrapText="1"/>
    </xf>
    <xf numFmtId="0" fontId="8" fillId="0" borderId="2" xfId="0" quotePrefix="1" applyFont="1" applyBorder="1" applyAlignment="1">
      <alignment horizontal="left"/>
    </xf>
    <xf numFmtId="0" fontId="54" fillId="0" borderId="86" xfId="0" applyFont="1" applyBorder="1" applyAlignment="1">
      <alignment horizontal="center" vertical="center" wrapText="1"/>
    </xf>
    <xf numFmtId="0" fontId="54" fillId="0" borderId="87" xfId="0" applyFont="1" applyBorder="1" applyAlignment="1">
      <alignment horizontal="center" vertical="center" wrapText="1"/>
    </xf>
    <xf numFmtId="0" fontId="54" fillId="0" borderId="91" xfId="0" applyFont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/>
    </xf>
    <xf numFmtId="0" fontId="55" fillId="0" borderId="7" xfId="0" applyFont="1" applyBorder="1" applyAlignment="1">
      <alignment horizontal="center" vertical="center"/>
    </xf>
    <xf numFmtId="0" fontId="55" fillId="8" borderId="5" xfId="0" applyFont="1" applyFill="1" applyBorder="1" applyAlignment="1">
      <alignment horizontal="center" vertical="center"/>
    </xf>
    <xf numFmtId="0" fontId="55" fillId="8" borderId="7" xfId="0" applyFont="1" applyFill="1" applyBorder="1" applyAlignment="1">
      <alignment horizontal="center" vertical="center"/>
    </xf>
    <xf numFmtId="0" fontId="55" fillId="0" borderId="92" xfId="0" applyFont="1" applyBorder="1" applyAlignment="1">
      <alignment horizontal="center" vertical="center"/>
    </xf>
    <xf numFmtId="0" fontId="51" fillId="0" borderId="30" xfId="4" applyFont="1" applyBorder="1" applyAlignment="1">
      <alignment horizontal="center" vertical="top"/>
    </xf>
    <xf numFmtId="0" fontId="21" fillId="0" borderId="62" xfId="4" applyFont="1" applyBorder="1" applyAlignment="1">
      <alignment horizontal="center" vertical="center"/>
    </xf>
    <xf numFmtId="0" fontId="42" fillId="0" borderId="62" xfId="4" applyFont="1" applyBorder="1" applyAlignment="1">
      <alignment horizontal="center" vertical="center"/>
    </xf>
    <xf numFmtId="0" fontId="18" fillId="0" borderId="62" xfId="4" applyBorder="1" applyAlignment="1">
      <alignment horizontal="center" vertical="center"/>
    </xf>
    <xf numFmtId="0" fontId="18" fillId="0" borderId="72" xfId="4" applyBorder="1" applyAlignment="1">
      <alignment horizontal="center" vertical="center"/>
    </xf>
    <xf numFmtId="0" fontId="41" fillId="0" borderId="31" xfId="4" applyFont="1" applyBorder="1" applyAlignment="1">
      <alignment horizontal="center" vertical="center"/>
    </xf>
    <xf numFmtId="0" fontId="41" fillId="0" borderId="32" xfId="4" applyFont="1" applyBorder="1" applyAlignment="1">
      <alignment horizontal="center" vertical="center"/>
    </xf>
    <xf numFmtId="0" fontId="41" fillId="0" borderId="45" xfId="4" applyFont="1" applyBorder="1" applyAlignment="1">
      <alignment horizontal="center" vertical="center"/>
    </xf>
    <xf numFmtId="0" fontId="42" fillId="0" borderId="31" xfId="4" applyFont="1" applyBorder="1" applyAlignment="1">
      <alignment horizontal="center" vertical="center"/>
    </xf>
    <xf numFmtId="0" fontId="42" fillId="0" borderId="32" xfId="4" applyFont="1" applyBorder="1" applyAlignment="1">
      <alignment horizontal="center" vertical="center"/>
    </xf>
    <xf numFmtId="0" fontId="42" fillId="0" borderId="45" xfId="4" applyFont="1" applyBorder="1" applyAlignment="1">
      <alignment horizontal="center" vertical="center"/>
    </xf>
    <xf numFmtId="0" fontId="21" fillId="0" borderId="26" xfId="4" applyFont="1" applyBorder="1" applyAlignment="1">
      <alignment horizontal="left" vertical="center"/>
    </xf>
    <xf numFmtId="0" fontId="21" fillId="0" borderId="33" xfId="4" applyFont="1" applyBorder="1" applyAlignment="1">
      <alignment horizontal="left" vertical="center"/>
    </xf>
    <xf numFmtId="0" fontId="41" fillId="0" borderId="34" xfId="4" applyFont="1" applyBorder="1" applyAlignment="1">
      <alignment horizontal="left" vertical="center"/>
    </xf>
    <xf numFmtId="0" fontId="41" fillId="0" borderId="26" xfId="4" applyFont="1" applyBorder="1" applyAlignment="1">
      <alignment horizontal="left" vertical="center"/>
    </xf>
    <xf numFmtId="14" fontId="21" fillId="0" borderId="26" xfId="4" applyNumberFormat="1" applyFont="1" applyBorder="1" applyAlignment="1">
      <alignment horizontal="center" vertical="center"/>
    </xf>
    <xf numFmtId="14" fontId="21" fillId="0" borderId="33" xfId="4" applyNumberFormat="1" applyFont="1" applyBorder="1" applyAlignment="1">
      <alignment horizontal="center" vertical="center"/>
    </xf>
    <xf numFmtId="0" fontId="21" fillId="0" borderId="63" xfId="4" applyFont="1" applyBorder="1" applyAlignment="1">
      <alignment horizontal="center" vertical="center"/>
    </xf>
    <xf numFmtId="0" fontId="21" fillId="0" borderId="64" xfId="4" applyFont="1" applyBorder="1" applyAlignment="1">
      <alignment horizontal="center" vertical="center"/>
    </xf>
    <xf numFmtId="0" fontId="21" fillId="0" borderId="76" xfId="4" applyFont="1" applyBorder="1" applyAlignment="1">
      <alignment horizontal="center" vertical="center"/>
    </xf>
    <xf numFmtId="0" fontId="21" fillId="0" borderId="49" xfId="4" applyFont="1" applyBorder="1" applyAlignment="1">
      <alignment horizontal="center" vertical="center"/>
    </xf>
    <xf numFmtId="0" fontId="41" fillId="0" borderId="35" xfId="4" applyFont="1" applyBorder="1" applyAlignment="1">
      <alignment horizontal="left" vertical="center"/>
    </xf>
    <xf numFmtId="0" fontId="41" fillId="0" borderId="36" xfId="4" applyFont="1" applyBorder="1" applyAlignment="1">
      <alignment horizontal="left" vertical="center"/>
    </xf>
    <xf numFmtId="14" fontId="21" fillId="0" borderId="36" xfId="4" applyNumberFormat="1" applyFont="1" applyBorder="1" applyAlignment="1">
      <alignment horizontal="center" vertical="center"/>
    </xf>
    <xf numFmtId="14" fontId="21" fillId="0" borderId="46" xfId="4" applyNumberFormat="1" applyFont="1" applyBorder="1" applyAlignment="1">
      <alignment horizontal="center" vertical="center"/>
    </xf>
    <xf numFmtId="0" fontId="41" fillId="0" borderId="77" xfId="4" applyFont="1" applyBorder="1" applyAlignment="1">
      <alignment horizontal="left" vertical="center"/>
    </xf>
    <xf numFmtId="0" fontId="41" fillId="0" borderId="30" xfId="4" applyFont="1" applyBorder="1" applyAlignment="1">
      <alignment horizontal="left" vertical="center"/>
    </xf>
    <xf numFmtId="0" fontId="41" fillId="0" borderId="42" xfId="4" applyFont="1" applyBorder="1" applyAlignment="1">
      <alignment horizontal="left" vertical="center"/>
    </xf>
    <xf numFmtId="0" fontId="41" fillId="0" borderId="83" xfId="4" applyFont="1" applyBorder="1" applyAlignment="1">
      <alignment horizontal="left" vertical="center"/>
    </xf>
    <xf numFmtId="0" fontId="42" fillId="0" borderId="70" xfId="4" applyFont="1" applyBorder="1" applyAlignment="1">
      <alignment horizontal="left" vertical="center"/>
    </xf>
    <xf numFmtId="0" fontId="42" fillId="0" borderId="69" xfId="4" applyFont="1" applyBorder="1" applyAlignment="1">
      <alignment horizontal="left" vertical="center"/>
    </xf>
    <xf numFmtId="0" fontId="42" fillId="0" borderId="74" xfId="4" applyFont="1" applyBorder="1" applyAlignment="1">
      <alignment horizontal="left" vertical="center"/>
    </xf>
    <xf numFmtId="0" fontId="41" fillId="0" borderId="46" xfId="4" applyFont="1" applyBorder="1" applyAlignment="1">
      <alignment horizontal="left" vertical="center"/>
    </xf>
    <xf numFmtId="0" fontId="41" fillId="0" borderId="66" xfId="4" applyFont="1" applyBorder="1" applyAlignment="1">
      <alignment horizontal="left" vertical="center" wrapText="1"/>
    </xf>
    <xf numFmtId="0" fontId="41" fillId="0" borderId="67" xfId="4" applyFont="1" applyBorder="1" applyAlignment="1">
      <alignment horizontal="left" vertical="center" wrapText="1"/>
    </xf>
    <xf numFmtId="0" fontId="41" fillId="0" borderId="49" xfId="4" applyFont="1" applyBorder="1" applyAlignment="1">
      <alignment horizontal="left" vertical="center" wrapText="1"/>
    </xf>
    <xf numFmtId="0" fontId="41" fillId="0" borderId="71" xfId="4" applyFont="1" applyBorder="1" applyAlignment="1">
      <alignment horizontal="left" vertical="center"/>
    </xf>
    <xf numFmtId="0" fontId="41" fillId="0" borderId="24" xfId="4" applyFont="1" applyBorder="1" applyAlignment="1">
      <alignment horizontal="left" vertical="center"/>
    </xf>
    <xf numFmtId="0" fontId="41" fillId="0" borderId="75" xfId="4" applyFont="1" applyBorder="1" applyAlignment="1">
      <alignment horizontal="left" vertical="center"/>
    </xf>
    <xf numFmtId="0" fontId="42" fillId="0" borderId="70" xfId="0" applyFont="1" applyBorder="1" applyAlignment="1">
      <alignment horizontal="left" vertical="center"/>
    </xf>
    <xf numFmtId="0" fontId="42" fillId="0" borderId="69" xfId="0" applyFont="1" applyBorder="1" applyAlignment="1">
      <alignment horizontal="left" vertical="center"/>
    </xf>
    <xf numFmtId="0" fontId="42" fillId="0" borderId="74" xfId="0" applyFont="1" applyBorder="1" applyAlignment="1">
      <alignment horizontal="left" vertical="center"/>
    </xf>
    <xf numFmtId="9" fontId="21" fillId="0" borderId="43" xfId="4" applyNumberFormat="1" applyFont="1" applyBorder="1" applyAlignment="1">
      <alignment horizontal="left" vertical="center"/>
    </xf>
    <xf numFmtId="9" fontId="21" fillId="0" borderId="38" xfId="4" applyNumberFormat="1" applyFont="1" applyBorder="1" applyAlignment="1">
      <alignment horizontal="left" vertical="center"/>
    </xf>
    <xf numFmtId="9" fontId="21" fillId="0" borderId="47" xfId="4" applyNumberFormat="1" applyFont="1" applyBorder="1" applyAlignment="1">
      <alignment horizontal="left" vertical="center"/>
    </xf>
    <xf numFmtId="9" fontId="21" fillId="0" borderId="66" xfId="4" applyNumberFormat="1" applyFont="1" applyBorder="1" applyAlignment="1">
      <alignment horizontal="left" vertical="center"/>
    </xf>
    <xf numFmtId="9" fontId="21" fillId="0" borderId="67" xfId="4" applyNumberFormat="1" applyFont="1" applyBorder="1" applyAlignment="1">
      <alignment horizontal="left" vertical="center"/>
    </xf>
    <xf numFmtId="9" fontId="21" fillId="0" borderId="49" xfId="4" applyNumberFormat="1" applyFont="1" applyBorder="1" applyAlignment="1">
      <alignment horizontal="left" vertical="center"/>
    </xf>
    <xf numFmtId="0" fontId="40" fillId="0" borderId="71" xfId="4" applyFont="1" applyBorder="1" applyAlignment="1">
      <alignment horizontal="left" vertical="center"/>
    </xf>
    <xf numFmtId="0" fontId="40" fillId="0" borderId="24" xfId="4" applyFont="1" applyBorder="1" applyAlignment="1">
      <alignment horizontal="left" vertical="center"/>
    </xf>
    <xf numFmtId="0" fontId="40" fillId="0" borderId="75" xfId="4" applyFont="1" applyBorder="1" applyAlignment="1">
      <alignment horizontal="left" vertical="center"/>
    </xf>
    <xf numFmtId="0" fontId="40" fillId="0" borderId="34" xfId="4" applyFont="1" applyBorder="1" applyAlignment="1">
      <alignment horizontal="left" vertical="center"/>
    </xf>
    <xf numFmtId="0" fontId="40" fillId="0" borderId="26" xfId="4" applyFont="1" applyBorder="1" applyAlignment="1">
      <alignment horizontal="left" vertical="center"/>
    </xf>
    <xf numFmtId="0" fontId="40" fillId="0" borderId="76" xfId="4" applyFont="1" applyBorder="1" applyAlignment="1">
      <alignment horizontal="left" vertical="center"/>
    </xf>
    <xf numFmtId="0" fontId="40" fillId="0" borderId="67" xfId="4" applyFont="1" applyBorder="1" applyAlignment="1">
      <alignment horizontal="left" vertical="center"/>
    </xf>
    <xf numFmtId="0" fontId="40" fillId="0" borderId="49" xfId="4" applyFont="1" applyBorder="1" applyAlignment="1">
      <alignment horizontal="left" vertical="center"/>
    </xf>
    <xf numFmtId="0" fontId="42" fillId="0" borderId="42" xfId="4" applyFont="1" applyBorder="1" applyAlignment="1">
      <alignment horizontal="left" vertical="center"/>
    </xf>
    <xf numFmtId="0" fontId="21" fillId="0" borderId="79" xfId="4" applyFont="1" applyBorder="1" applyAlignment="1">
      <alignment horizontal="left" vertical="center"/>
    </xf>
    <xf numFmtId="0" fontId="21" fillId="0" borderId="80" xfId="4" applyFont="1" applyBorder="1" applyAlignment="1">
      <alignment horizontal="left" vertical="center"/>
    </xf>
    <xf numFmtId="0" fontId="21" fillId="0" borderId="84" xfId="4" applyFont="1" applyBorder="1" applyAlignment="1">
      <alignment horizontal="left" vertical="center"/>
    </xf>
    <xf numFmtId="0" fontId="21" fillId="0" borderId="41" xfId="4" applyFont="1" applyBorder="1" applyAlignment="1">
      <alignment horizontal="left" vertical="center"/>
    </xf>
    <xf numFmtId="0" fontId="21" fillId="0" borderId="40" xfId="4" applyFont="1" applyBorder="1" applyAlignment="1">
      <alignment horizontal="left" vertical="center"/>
    </xf>
    <xf numFmtId="0" fontId="21" fillId="0" borderId="48" xfId="4" applyFont="1" applyBorder="1" applyAlignment="1">
      <alignment horizontal="left" vertical="center"/>
    </xf>
    <xf numFmtId="0" fontId="41" fillId="0" borderId="66" xfId="4" applyFont="1" applyBorder="1" applyAlignment="1">
      <alignment horizontal="left" vertical="center"/>
    </xf>
    <xf numFmtId="0" fontId="41" fillId="0" borderId="67" xfId="4" applyFont="1" applyBorder="1" applyAlignment="1">
      <alignment horizontal="left" vertical="center"/>
    </xf>
    <xf numFmtId="0" fontId="41" fillId="0" borderId="49" xfId="4" applyFont="1" applyBorder="1" applyAlignment="1">
      <alignment horizontal="left" vertical="center"/>
    </xf>
    <xf numFmtId="0" fontId="53" fillId="0" borderId="69" xfId="4" applyFont="1" applyBorder="1" applyAlignment="1">
      <alignment horizontal="center" vertical="center"/>
    </xf>
    <xf numFmtId="0" fontId="42" fillId="0" borderId="42" xfId="4" applyFont="1" applyBorder="1" applyAlignment="1">
      <alignment horizontal="center" vertical="center"/>
    </xf>
    <xf numFmtId="0" fontId="42" fillId="0" borderId="85" xfId="4" applyFont="1" applyBorder="1" applyAlignment="1">
      <alignment horizontal="center" vertical="center"/>
    </xf>
    <xf numFmtId="0" fontId="21" fillId="0" borderId="81" xfId="4" applyFont="1" applyBorder="1" applyAlignment="1">
      <alignment horizontal="center" vertical="center"/>
    </xf>
    <xf numFmtId="0" fontId="21" fillId="0" borderId="83" xfId="4" applyFont="1" applyBorder="1" applyAlignment="1">
      <alignment horizontal="center" vertical="center"/>
    </xf>
    <xf numFmtId="0" fontId="21" fillId="0" borderId="82" xfId="4" applyFont="1" applyBorder="1" applyAlignment="1">
      <alignment horizontal="left" vertical="center"/>
    </xf>
    <xf numFmtId="0" fontId="21" fillId="0" borderId="42" xfId="4" applyFont="1" applyBorder="1" applyAlignment="1">
      <alignment horizontal="left" vertical="center"/>
    </xf>
    <xf numFmtId="0" fontId="21" fillId="0" borderId="83" xfId="4" applyFont="1" applyBorder="1" applyAlignment="1">
      <alignment horizontal="left" vertical="center"/>
    </xf>
    <xf numFmtId="0" fontId="19" fillId="0" borderId="0" xfId="5" applyFont="1" applyAlignment="1">
      <alignment horizontal="center" vertical="center"/>
    </xf>
    <xf numFmtId="0" fontId="18" fillId="0" borderId="0" xfId="5" applyAlignment="1">
      <alignment horizontal="center" vertical="center"/>
    </xf>
    <xf numFmtId="0" fontId="17" fillId="0" borderId="0" xfId="5" applyFont="1" applyAlignment="1">
      <alignment horizontal="center" vertical="center"/>
    </xf>
    <xf numFmtId="0" fontId="20" fillId="0" borderId="12" xfId="4" applyFont="1" applyBorder="1" applyAlignment="1">
      <alignment horizontal="center" vertical="center"/>
    </xf>
    <xf numFmtId="0" fontId="21" fillId="0" borderId="12" xfId="4" applyFont="1" applyBorder="1" applyAlignment="1">
      <alignment horizontal="center" vertical="center"/>
    </xf>
    <xf numFmtId="0" fontId="20" fillId="0" borderId="13" xfId="4" applyFont="1" applyBorder="1" applyAlignment="1">
      <alignment horizontal="center" vertical="center"/>
    </xf>
    <xf numFmtId="0" fontId="22" fillId="0" borderId="14" xfId="4" applyFont="1" applyBorder="1" applyAlignment="1">
      <alignment horizontal="center" vertical="center"/>
    </xf>
    <xf numFmtId="0" fontId="17" fillId="0" borderId="14" xfId="4" applyFont="1" applyBorder="1" applyAlignment="1">
      <alignment horizontal="center" vertical="center"/>
    </xf>
    <xf numFmtId="0" fontId="17" fillId="0" borderId="18" xfId="4" applyFont="1" applyBorder="1" applyAlignment="1">
      <alignment horizontal="center" vertical="center"/>
    </xf>
    <xf numFmtId="0" fontId="24" fillId="0" borderId="2" xfId="5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/>
    </xf>
    <xf numFmtId="0" fontId="24" fillId="0" borderId="20" xfId="5" applyFont="1" applyBorder="1" applyAlignment="1">
      <alignment horizontal="center" vertical="center"/>
    </xf>
    <xf numFmtId="0" fontId="23" fillId="0" borderId="15" xfId="5" applyFont="1" applyBorder="1" applyAlignment="1">
      <alignment horizontal="center" vertical="center"/>
    </xf>
    <xf numFmtId="49" fontId="27" fillId="0" borderId="2" xfId="3" applyNumberFormat="1" applyFont="1" applyBorder="1" applyAlignment="1">
      <alignment horizontal="center" vertical="center"/>
    </xf>
    <xf numFmtId="0" fontId="17" fillId="0" borderId="14" xfId="5" applyFont="1" applyBorder="1" applyAlignment="1">
      <alignment horizontal="center"/>
    </xf>
    <xf numFmtId="0" fontId="17" fillId="0" borderId="2" xfId="5" applyFont="1" applyBorder="1" applyAlignment="1">
      <alignment horizontal="center"/>
    </xf>
    <xf numFmtId="0" fontId="17" fillId="0" borderId="5" xfId="5" applyFont="1" applyBorder="1" applyAlignment="1">
      <alignment horizontal="center"/>
    </xf>
    <xf numFmtId="0" fontId="17" fillId="0" borderId="27" xfId="5" applyFont="1" applyBorder="1" applyAlignment="1">
      <alignment horizontal="center"/>
    </xf>
    <xf numFmtId="0" fontId="39" fillId="0" borderId="30" xfId="4" applyFont="1" applyBorder="1" applyAlignment="1">
      <alignment horizontal="center" vertical="top"/>
    </xf>
    <xf numFmtId="14" fontId="49" fillId="0" borderId="26" xfId="4" applyNumberFormat="1" applyFont="1" applyBorder="1" applyAlignment="1">
      <alignment horizontal="center" vertical="center"/>
    </xf>
    <xf numFmtId="14" fontId="49" fillId="0" borderId="33" xfId="4" applyNumberFormat="1" applyFont="1" applyBorder="1" applyAlignment="1">
      <alignment horizontal="center" vertical="center"/>
    </xf>
    <xf numFmtId="0" fontId="41" fillId="0" borderId="33" xfId="4" applyFont="1" applyBorder="1" applyAlignment="1">
      <alignment horizontal="left" vertical="center"/>
    </xf>
    <xf numFmtId="0" fontId="21" fillId="0" borderId="34" xfId="4" applyFont="1" applyBorder="1" applyAlignment="1">
      <alignment horizontal="left" vertical="center"/>
    </xf>
    <xf numFmtId="0" fontId="42" fillId="0" borderId="0" xfId="4" applyFont="1" applyAlignment="1">
      <alignment horizontal="left" vertical="center"/>
    </xf>
    <xf numFmtId="0" fontId="41" fillId="0" borderId="0" xfId="4" applyFont="1" applyAlignment="1">
      <alignment horizontal="left" vertical="center"/>
    </xf>
    <xf numFmtId="0" fontId="25" fillId="0" borderId="43" xfId="4" applyFont="1" applyBorder="1" applyAlignment="1">
      <alignment horizontal="left" vertical="center" wrapText="1"/>
    </xf>
    <xf numFmtId="0" fontId="25" fillId="0" borderId="38" xfId="4" applyFont="1" applyBorder="1" applyAlignment="1">
      <alignment horizontal="left" vertical="center" wrapText="1"/>
    </xf>
    <xf numFmtId="0" fontId="25" fillId="0" borderId="65" xfId="4" applyFont="1" applyBorder="1" applyAlignment="1">
      <alignment horizontal="left" vertical="center" wrapText="1"/>
    </xf>
    <xf numFmtId="0" fontId="40" fillId="0" borderId="32" xfId="4" applyFont="1" applyBorder="1" applyAlignment="1">
      <alignment horizontal="left" vertical="center"/>
    </xf>
    <xf numFmtId="0" fontId="40" fillId="0" borderId="45" xfId="4" applyFont="1" applyBorder="1" applyAlignment="1">
      <alignment horizontal="left" vertical="center"/>
    </xf>
    <xf numFmtId="0" fontId="25" fillId="0" borderId="41" xfId="4" applyFont="1" applyBorder="1" applyAlignment="1">
      <alignment horizontal="left" vertical="center"/>
    </xf>
    <xf numFmtId="0" fontId="25" fillId="0" borderId="40" xfId="4" applyFont="1" applyBorder="1" applyAlignment="1">
      <alignment horizontal="left" vertical="center"/>
    </xf>
    <xf numFmtId="0" fontId="25" fillId="0" borderId="44" xfId="4" applyFont="1" applyBorder="1" applyAlignment="1">
      <alignment horizontal="left" vertical="center"/>
    </xf>
    <xf numFmtId="0" fontId="25" fillId="0" borderId="39" xfId="4" applyFont="1" applyBorder="1" applyAlignment="1">
      <alignment horizontal="left" vertical="center"/>
    </xf>
    <xf numFmtId="0" fontId="40" fillId="0" borderId="39" xfId="4" applyFont="1" applyBorder="1" applyAlignment="1">
      <alignment horizontal="left" vertical="center"/>
    </xf>
    <xf numFmtId="0" fontId="40" fillId="0" borderId="40" xfId="4" applyFont="1" applyBorder="1" applyAlignment="1">
      <alignment horizontal="left" vertical="center"/>
    </xf>
    <xf numFmtId="0" fontId="40" fillId="0" borderId="48" xfId="4" applyFont="1" applyBorder="1" applyAlignment="1">
      <alignment horizontal="left" vertical="center"/>
    </xf>
    <xf numFmtId="0" fontId="21" fillId="0" borderId="35" xfId="4" applyFont="1" applyBorder="1" applyAlignment="1">
      <alignment horizontal="left" vertical="center"/>
    </xf>
    <xf numFmtId="0" fontId="21" fillId="0" borderId="36" xfId="4" applyFont="1" applyBorder="1" applyAlignment="1">
      <alignment horizontal="left" vertical="center"/>
    </xf>
    <xf numFmtId="0" fontId="21" fillId="0" borderId="46" xfId="4" applyFont="1" applyBorder="1" applyAlignment="1">
      <alignment horizontal="left" vertical="center"/>
    </xf>
    <xf numFmtId="0" fontId="25" fillId="0" borderId="31" xfId="4" applyFont="1" applyBorder="1" applyAlignment="1">
      <alignment horizontal="left" vertical="center" wrapText="1"/>
    </xf>
    <xf numFmtId="0" fontId="25" fillId="0" borderId="32" xfId="4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0" fillId="0" borderId="31" xfId="4" applyFont="1" applyBorder="1" applyAlignment="1">
      <alignment horizontal="left" vertical="center"/>
    </xf>
    <xf numFmtId="0" fontId="40" fillId="0" borderId="26" xfId="4" applyFont="1" applyBorder="1" applyAlignment="1">
      <alignment horizontal="center" vertical="center"/>
    </xf>
    <xf numFmtId="0" fontId="40" fillId="0" borderId="33" xfId="4" applyFont="1" applyBorder="1" applyAlignment="1">
      <alignment horizontal="center" vertical="center"/>
    </xf>
    <xf numFmtId="0" fontId="41" fillId="0" borderId="35" xfId="4" applyFont="1" applyBorder="1" applyAlignment="1">
      <alignment horizontal="center" vertical="center"/>
    </xf>
    <xf numFmtId="0" fontId="41" fillId="0" borderId="36" xfId="4" applyFont="1" applyBorder="1" applyAlignment="1">
      <alignment horizontal="center" vertical="center"/>
    </xf>
    <xf numFmtId="0" fontId="41" fillId="0" borderId="46" xfId="4" applyFont="1" applyBorder="1" applyAlignment="1">
      <alignment horizontal="center" vertical="center"/>
    </xf>
    <xf numFmtId="0" fontId="40" fillId="0" borderId="33" xfId="4" applyFont="1" applyBorder="1" applyAlignment="1">
      <alignment horizontal="left" vertical="center"/>
    </xf>
    <xf numFmtId="0" fontId="21" fillId="0" borderId="43" xfId="4" applyFont="1" applyBorder="1" applyAlignment="1">
      <alignment horizontal="left" vertical="center"/>
    </xf>
    <xf numFmtId="0" fontId="21" fillId="0" borderId="38" xfId="4" applyFont="1" applyBorder="1" applyAlignment="1">
      <alignment horizontal="left" vertical="center"/>
    </xf>
    <xf numFmtId="0" fontId="21" fillId="0" borderId="47" xfId="4" applyFont="1" applyBorder="1" applyAlignment="1">
      <alignment horizontal="left" vertical="center"/>
    </xf>
    <xf numFmtId="0" fontId="41" fillId="0" borderId="41" xfId="4" applyFont="1" applyBorder="1" applyAlignment="1">
      <alignment horizontal="left" vertical="center"/>
    </xf>
    <xf numFmtId="0" fontId="41" fillId="0" borderId="40" xfId="4" applyFont="1" applyBorder="1" applyAlignment="1">
      <alignment horizontal="left" vertical="center"/>
    </xf>
    <xf numFmtId="0" fontId="41" fillId="0" borderId="48" xfId="4" applyFont="1" applyBorder="1" applyAlignment="1">
      <alignment horizontal="left" vertical="center"/>
    </xf>
    <xf numFmtId="0" fontId="21" fillId="0" borderId="69" xfId="4" applyFont="1" applyBorder="1" applyAlignment="1">
      <alignment horizontal="center" vertical="center"/>
    </xf>
    <xf numFmtId="0" fontId="42" fillId="0" borderId="69" xfId="4" applyFont="1" applyBorder="1" applyAlignment="1">
      <alignment horizontal="center" vertical="center"/>
    </xf>
    <xf numFmtId="0" fontId="21" fillId="0" borderId="73" xfId="4" applyFont="1" applyBorder="1" applyAlignment="1">
      <alignment horizontal="center" vertical="center"/>
    </xf>
    <xf numFmtId="0" fontId="42" fillId="0" borderId="71" xfId="4" applyFont="1" applyBorder="1" applyAlignment="1">
      <alignment horizontal="center" vertical="center"/>
    </xf>
    <xf numFmtId="0" fontId="42" fillId="0" borderId="24" xfId="4" applyFont="1" applyBorder="1" applyAlignment="1">
      <alignment horizontal="center" vertical="center"/>
    </xf>
    <xf numFmtId="0" fontId="42" fillId="0" borderId="75" xfId="4" applyFont="1" applyBorder="1" applyAlignment="1">
      <alignment horizontal="center" vertical="center"/>
    </xf>
    <xf numFmtId="0" fontId="42" fillId="0" borderId="35" xfId="4" applyFont="1" applyBorder="1" applyAlignment="1">
      <alignment horizontal="center" vertical="center"/>
    </xf>
    <xf numFmtId="0" fontId="42" fillId="0" borderId="36" xfId="4" applyFont="1" applyBorder="1" applyAlignment="1">
      <alignment horizontal="center" vertical="center"/>
    </xf>
    <xf numFmtId="0" fontId="42" fillId="0" borderId="46" xfId="4" applyFont="1" applyBorder="1" applyAlignment="1">
      <alignment horizontal="center" vertical="center"/>
    </xf>
    <xf numFmtId="0" fontId="0" fillId="0" borderId="14" xfId="4" applyFont="1" applyBorder="1" applyAlignment="1">
      <alignment horizontal="center" vertical="center"/>
    </xf>
    <xf numFmtId="0" fontId="43" fillId="0" borderId="14" xfId="4" applyFont="1" applyBorder="1" applyAlignment="1">
      <alignment horizontal="center" vertical="center"/>
    </xf>
    <xf numFmtId="0" fontId="22" fillId="0" borderId="50" xfId="4" applyFont="1" applyBorder="1" applyAlignment="1">
      <alignment horizontal="center" vertical="center"/>
    </xf>
    <xf numFmtId="0" fontId="24" fillId="0" borderId="5" xfId="5" applyFont="1" applyBorder="1" applyAlignment="1">
      <alignment horizontal="center" vertical="center"/>
    </xf>
    <xf numFmtId="0" fontId="24" fillId="0" borderId="7" xfId="5" applyFont="1" applyBorder="1" applyAlignment="1">
      <alignment horizontal="center" vertical="center"/>
    </xf>
    <xf numFmtId="0" fontId="21" fillId="0" borderId="32" xfId="4" applyFont="1" applyBorder="1" applyAlignment="1">
      <alignment horizontal="left" vertical="center"/>
    </xf>
    <xf numFmtId="0" fontId="25" fillId="0" borderId="32" xfId="4" applyFont="1" applyBorder="1" applyAlignment="1">
      <alignment horizontal="center" vertical="center"/>
    </xf>
    <xf numFmtId="0" fontId="25" fillId="0" borderId="45" xfId="4" applyFont="1" applyBorder="1" applyAlignment="1">
      <alignment horizontal="center" vertical="center"/>
    </xf>
    <xf numFmtId="58" fontId="25" fillId="0" borderId="26" xfId="4" applyNumberFormat="1" applyFont="1" applyBorder="1" applyAlignment="1">
      <alignment horizontal="center" vertical="center"/>
    </xf>
    <xf numFmtId="0" fontId="25" fillId="0" borderId="26" xfId="4" applyFont="1" applyBorder="1" applyAlignment="1">
      <alignment horizontal="center" vertical="center"/>
    </xf>
    <xf numFmtId="0" fontId="40" fillId="0" borderId="36" xfId="4" applyFont="1" applyBorder="1" applyAlignment="1">
      <alignment horizontal="left" vertical="center"/>
    </xf>
    <xf numFmtId="0" fontId="40" fillId="0" borderId="37" xfId="4" applyFont="1" applyBorder="1" applyAlignment="1">
      <alignment horizontal="left" vertical="center"/>
    </xf>
    <xf numFmtId="0" fontId="40" fillId="0" borderId="38" xfId="4" applyFont="1" applyBorder="1" applyAlignment="1">
      <alignment horizontal="left" vertical="center"/>
    </xf>
    <xf numFmtId="0" fontId="40" fillId="0" borderId="47" xfId="4" applyFont="1" applyBorder="1" applyAlignment="1">
      <alignment horizontal="left" vertical="center"/>
    </xf>
    <xf numFmtId="0" fontId="25" fillId="0" borderId="39" xfId="4" applyFont="1" applyBorder="1" applyAlignment="1">
      <alignment horizontal="center" vertical="center"/>
    </xf>
    <xf numFmtId="0" fontId="25" fillId="0" borderId="40" xfId="4" applyFont="1" applyBorder="1" applyAlignment="1">
      <alignment horizontal="center" vertical="center"/>
    </xf>
    <xf numFmtId="0" fontId="25" fillId="0" borderId="48" xfId="4" applyFont="1" applyBorder="1" applyAlignment="1">
      <alignment horizontal="center" vertical="center"/>
    </xf>
    <xf numFmtId="0" fontId="25" fillId="0" borderId="34" xfId="4" applyFont="1" applyBorder="1" applyAlignment="1">
      <alignment horizontal="left" vertical="center"/>
    </xf>
    <xf numFmtId="0" fontId="25" fillId="0" borderId="26" xfId="4" applyFont="1" applyBorder="1" applyAlignment="1">
      <alignment horizontal="left" vertical="center"/>
    </xf>
    <xf numFmtId="0" fontId="25" fillId="0" borderId="33" xfId="4" applyFont="1" applyBorder="1" applyAlignment="1">
      <alignment horizontal="left" vertical="center"/>
    </xf>
    <xf numFmtId="0" fontId="25" fillId="0" borderId="48" xfId="4" applyFont="1" applyBorder="1" applyAlignment="1">
      <alignment horizontal="left" vertical="center"/>
    </xf>
    <xf numFmtId="0" fontId="25" fillId="0" borderId="34" xfId="4" applyFont="1" applyBorder="1" applyAlignment="1">
      <alignment horizontal="left" vertical="center" wrapText="1"/>
    </xf>
    <xf numFmtId="0" fontId="25" fillId="0" borderId="26" xfId="4" applyFont="1" applyBorder="1" applyAlignment="1">
      <alignment horizontal="left" vertical="center" wrapText="1"/>
    </xf>
    <xf numFmtId="0" fontId="25" fillId="0" borderId="33" xfId="4" applyFont="1" applyBorder="1" applyAlignment="1">
      <alignment horizontal="left" vertical="center" wrapText="1"/>
    </xf>
    <xf numFmtId="0" fontId="18" fillId="0" borderId="36" xfId="4" applyBorder="1" applyAlignment="1">
      <alignment horizontal="center" vertical="center"/>
    </xf>
    <xf numFmtId="0" fontId="18" fillId="0" borderId="46" xfId="4" applyBorder="1" applyAlignment="1">
      <alignment horizontal="center" vertical="center"/>
    </xf>
    <xf numFmtId="0" fontId="40" fillId="0" borderId="42" xfId="4" applyFont="1" applyBorder="1" applyAlignment="1">
      <alignment horizontal="center" vertical="center"/>
    </xf>
    <xf numFmtId="0" fontId="40" fillId="0" borderId="43" xfId="4" applyFont="1" applyBorder="1" applyAlignment="1">
      <alignment horizontal="left" vertical="center"/>
    </xf>
    <xf numFmtId="0" fontId="25" fillId="0" borderId="41" xfId="4" applyFont="1" applyBorder="1" applyAlignment="1">
      <alignment horizontal="right" vertical="center"/>
    </xf>
    <xf numFmtId="0" fontId="25" fillId="0" borderId="40" xfId="4" applyFont="1" applyBorder="1" applyAlignment="1">
      <alignment horizontal="right" vertical="center"/>
    </xf>
    <xf numFmtId="0" fontId="25" fillId="0" borderId="44" xfId="4" applyFont="1" applyBorder="1" applyAlignment="1">
      <alignment horizontal="right" vertical="center"/>
    </xf>
    <xf numFmtId="0" fontId="41" fillId="0" borderId="31" xfId="4" applyFont="1" applyBorder="1" applyAlignment="1">
      <alignment horizontal="left" vertical="center"/>
    </xf>
    <xf numFmtId="0" fontId="41" fillId="0" borderId="32" xfId="4" applyFont="1" applyBorder="1" applyAlignment="1">
      <alignment horizontal="left" vertical="center"/>
    </xf>
    <xf numFmtId="0" fontId="41" fillId="0" borderId="45" xfId="4" applyFont="1" applyBorder="1" applyAlignment="1">
      <alignment horizontal="left" vertical="center"/>
    </xf>
    <xf numFmtId="0" fontId="40" fillId="0" borderId="44" xfId="4" applyFont="1" applyBorder="1" applyAlignment="1">
      <alignment horizontal="left" vertical="center"/>
    </xf>
    <xf numFmtId="0" fontId="25" fillId="0" borderId="36" xfId="4" applyFont="1" applyBorder="1" applyAlignment="1">
      <alignment horizontal="center" vertical="center"/>
    </xf>
    <xf numFmtId="0" fontId="40" fillId="0" borderId="36" xfId="4" applyFont="1" applyBorder="1" applyAlignment="1">
      <alignment horizontal="center" vertical="center"/>
    </xf>
    <xf numFmtId="0" fontId="25" fillId="0" borderId="46" xfId="4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64" fillId="0" borderId="2" xfId="0" applyFont="1" applyBorder="1" applyAlignment="1">
      <alignment horizontal="center" vertical="center"/>
    </xf>
  </cellXfs>
  <cellStyles count="13">
    <cellStyle name="S10" xfId="12" xr:uid="{00000000-0005-0000-0000-00003D000000}"/>
    <cellStyle name="常规" xfId="0" builtinId="0"/>
    <cellStyle name="常规 10 10" xfId="10" xr:uid="{00000000-0005-0000-0000-00003B000000}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23 2 3" xfId="9" xr:uid="{00000000-0005-0000-0000-00003A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68 3" xfId="11" xr:uid="{00000000-0005-0000-0000-00003C000000}"/>
    <cellStyle name="常规 7 3" xfId="1" xr:uid="{00000000-0005-0000-0000-000031000000}"/>
    <cellStyle name="常规_110509_2006-09-28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checked="Checked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62" customWidth="1"/>
    <col min="3" max="3" width="10.125" customWidth="1"/>
  </cols>
  <sheetData>
    <row r="1" spans="1:2" ht="21" customHeight="1">
      <c r="A1" s="263"/>
      <c r="B1" s="264" t="s">
        <v>0</v>
      </c>
    </row>
    <row r="2" spans="1:2">
      <c r="A2" s="6">
        <v>1</v>
      </c>
      <c r="B2" s="265" t="s">
        <v>1</v>
      </c>
    </row>
    <row r="3" spans="1:2">
      <c r="A3" s="6">
        <v>2</v>
      </c>
      <c r="B3" s="265" t="s">
        <v>2</v>
      </c>
    </row>
    <row r="4" spans="1:2">
      <c r="A4" s="6">
        <v>3</v>
      </c>
      <c r="B4" s="265" t="s">
        <v>3</v>
      </c>
    </row>
    <row r="5" spans="1:2">
      <c r="A5" s="6">
        <v>4</v>
      </c>
      <c r="B5" s="265" t="s">
        <v>4</v>
      </c>
    </row>
    <row r="6" spans="1:2">
      <c r="A6" s="6">
        <v>5</v>
      </c>
      <c r="B6" s="265" t="s">
        <v>5</v>
      </c>
    </row>
    <row r="7" spans="1:2">
      <c r="A7" s="6">
        <v>6</v>
      </c>
      <c r="B7" s="265" t="s">
        <v>6</v>
      </c>
    </row>
    <row r="8" spans="1:2" s="261" customFormat="1" ht="15" customHeight="1">
      <c r="A8" s="266">
        <v>7</v>
      </c>
      <c r="B8" s="267" t="s">
        <v>7</v>
      </c>
    </row>
    <row r="9" spans="1:2" ht="18.95" customHeight="1">
      <c r="A9" s="263"/>
      <c r="B9" s="268" t="s">
        <v>8</v>
      </c>
    </row>
    <row r="10" spans="1:2" ht="15.95" customHeight="1">
      <c r="A10" s="6">
        <v>1</v>
      </c>
      <c r="B10" s="269" t="s">
        <v>9</v>
      </c>
    </row>
    <row r="11" spans="1:2">
      <c r="A11" s="6">
        <v>2</v>
      </c>
      <c r="B11" s="265" t="s">
        <v>10</v>
      </c>
    </row>
    <row r="12" spans="1:2">
      <c r="A12" s="6">
        <v>3</v>
      </c>
      <c r="B12" s="267" t="s">
        <v>11</v>
      </c>
    </row>
    <row r="13" spans="1:2">
      <c r="A13" s="6">
        <v>4</v>
      </c>
      <c r="B13" s="265" t="s">
        <v>12</v>
      </c>
    </row>
    <row r="14" spans="1:2">
      <c r="A14" s="6">
        <v>5</v>
      </c>
      <c r="B14" s="265" t="s">
        <v>13</v>
      </c>
    </row>
    <row r="15" spans="1:2">
      <c r="A15" s="6">
        <v>6</v>
      </c>
      <c r="B15" s="265" t="s">
        <v>14</v>
      </c>
    </row>
    <row r="16" spans="1:2">
      <c r="A16" s="6">
        <v>7</v>
      </c>
      <c r="B16" s="265" t="s">
        <v>15</v>
      </c>
    </row>
    <row r="17" spans="1:2">
      <c r="A17" s="6">
        <v>8</v>
      </c>
      <c r="B17" s="265" t="s">
        <v>16</v>
      </c>
    </row>
    <row r="18" spans="1:2">
      <c r="A18" s="6">
        <v>9</v>
      </c>
      <c r="B18" s="265" t="s">
        <v>17</v>
      </c>
    </row>
    <row r="19" spans="1:2">
      <c r="A19" s="6"/>
      <c r="B19" s="265"/>
    </row>
    <row r="20" spans="1:2" ht="20.25">
      <c r="A20" s="263"/>
      <c r="B20" s="264" t="s">
        <v>18</v>
      </c>
    </row>
    <row r="21" spans="1:2">
      <c r="A21" s="6">
        <v>1</v>
      </c>
      <c r="B21" s="265" t="s">
        <v>19</v>
      </c>
    </row>
    <row r="22" spans="1:2">
      <c r="A22" s="6">
        <v>2</v>
      </c>
      <c r="B22" s="265" t="s">
        <v>20</v>
      </c>
    </row>
    <row r="23" spans="1:2">
      <c r="A23" s="6">
        <v>3</v>
      </c>
      <c r="B23" s="265" t="s">
        <v>21</v>
      </c>
    </row>
    <row r="24" spans="1:2">
      <c r="A24" s="6">
        <v>4</v>
      </c>
      <c r="B24" s="265" t="s">
        <v>22</v>
      </c>
    </row>
    <row r="25" spans="1:2">
      <c r="A25" s="6">
        <v>5</v>
      </c>
      <c r="B25" s="265" t="s">
        <v>23</v>
      </c>
    </row>
    <row r="26" spans="1:2">
      <c r="A26" s="6">
        <v>6</v>
      </c>
      <c r="B26" s="265" t="s">
        <v>24</v>
      </c>
    </row>
    <row r="27" spans="1:2">
      <c r="A27" s="6">
        <v>7</v>
      </c>
      <c r="B27" s="265" t="s">
        <v>25</v>
      </c>
    </row>
    <row r="28" spans="1:2">
      <c r="A28" s="6"/>
      <c r="B28" s="265"/>
    </row>
    <row r="29" spans="1:2" ht="20.25">
      <c r="A29" s="263"/>
      <c r="B29" s="264" t="s">
        <v>26</v>
      </c>
    </row>
    <row r="30" spans="1:2">
      <c r="A30" s="6">
        <v>1</v>
      </c>
      <c r="B30" s="265" t="s">
        <v>27</v>
      </c>
    </row>
    <row r="31" spans="1:2">
      <c r="A31" s="6">
        <v>2</v>
      </c>
      <c r="B31" s="265" t="s">
        <v>28</v>
      </c>
    </row>
    <row r="32" spans="1:2">
      <c r="A32" s="6">
        <v>3</v>
      </c>
      <c r="B32" s="265" t="s">
        <v>29</v>
      </c>
    </row>
    <row r="33" spans="1:2" ht="28.5">
      <c r="A33" s="6">
        <v>4</v>
      </c>
      <c r="B33" s="265" t="s">
        <v>30</v>
      </c>
    </row>
    <row r="34" spans="1:2">
      <c r="A34" s="6">
        <v>5</v>
      </c>
      <c r="B34" s="265" t="s">
        <v>31</v>
      </c>
    </row>
    <row r="35" spans="1:2">
      <c r="A35" s="6">
        <v>6</v>
      </c>
      <c r="B35" s="265" t="s">
        <v>32</v>
      </c>
    </row>
    <row r="36" spans="1:2">
      <c r="A36" s="6">
        <v>7</v>
      </c>
      <c r="B36" s="265" t="s">
        <v>33</v>
      </c>
    </row>
    <row r="37" spans="1:2">
      <c r="A37" s="6"/>
      <c r="B37" s="265"/>
    </row>
    <row r="39" spans="1:2">
      <c r="A39" s="270" t="s">
        <v>34</v>
      </c>
      <c r="B39" s="271"/>
    </row>
  </sheetData>
  <phoneticPr fontId="6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2.875" customWidth="1"/>
    <col min="5" max="5" width="12.125" customWidth="1"/>
    <col min="6" max="6" width="19.8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58" t="s">
        <v>278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</row>
    <row r="2" spans="1:13" s="1" customFormat="1" ht="16.5">
      <c r="A2" s="465" t="s">
        <v>255</v>
      </c>
      <c r="B2" s="466" t="s">
        <v>260</v>
      </c>
      <c r="C2" s="466" t="s">
        <v>256</v>
      </c>
      <c r="D2" s="466" t="s">
        <v>257</v>
      </c>
      <c r="E2" s="466" t="s">
        <v>258</v>
      </c>
      <c r="F2" s="466" t="s">
        <v>259</v>
      </c>
      <c r="G2" s="465" t="s">
        <v>279</v>
      </c>
      <c r="H2" s="465"/>
      <c r="I2" s="465" t="s">
        <v>280</v>
      </c>
      <c r="J2" s="465"/>
      <c r="K2" s="475" t="s">
        <v>281</v>
      </c>
      <c r="L2" s="477" t="s">
        <v>282</v>
      </c>
      <c r="M2" s="479" t="s">
        <v>283</v>
      </c>
    </row>
    <row r="3" spans="1:13" s="1" customFormat="1" ht="16.5">
      <c r="A3" s="465"/>
      <c r="B3" s="467"/>
      <c r="C3" s="467"/>
      <c r="D3" s="467"/>
      <c r="E3" s="467"/>
      <c r="F3" s="467"/>
      <c r="G3" s="3" t="s">
        <v>284</v>
      </c>
      <c r="H3" s="3" t="s">
        <v>285</v>
      </c>
      <c r="I3" s="3" t="s">
        <v>284</v>
      </c>
      <c r="J3" s="3" t="s">
        <v>285</v>
      </c>
      <c r="K3" s="476"/>
      <c r="L3" s="478"/>
      <c r="M3" s="480"/>
    </row>
    <row r="4" spans="1:13" ht="21.95" customHeight="1">
      <c r="A4" s="44">
        <v>1</v>
      </c>
      <c r="B4" s="28" t="s">
        <v>274</v>
      </c>
      <c r="C4" s="28" t="s">
        <v>270</v>
      </c>
      <c r="D4" s="28" t="s">
        <v>271</v>
      </c>
      <c r="E4" s="28" t="s">
        <v>272</v>
      </c>
      <c r="F4" s="45" t="s">
        <v>273</v>
      </c>
      <c r="G4" s="46">
        <v>-5.0000000000000001E-3</v>
      </c>
      <c r="H4" s="47">
        <v>0</v>
      </c>
      <c r="I4" s="46">
        <v>-5.0000000000000001E-3</v>
      </c>
      <c r="J4" s="47">
        <v>0</v>
      </c>
      <c r="K4" s="49"/>
      <c r="L4" s="5"/>
      <c r="M4" s="5"/>
    </row>
    <row r="5" spans="1:13" ht="21.95" customHeight="1">
      <c r="A5" s="44"/>
      <c r="B5" s="28"/>
      <c r="C5" s="15"/>
      <c r="D5" s="14"/>
      <c r="E5" s="16"/>
      <c r="F5" s="17"/>
      <c r="G5" s="48"/>
      <c r="H5" s="48"/>
      <c r="I5" s="51"/>
      <c r="J5" s="51"/>
      <c r="K5" s="49"/>
      <c r="L5" s="5"/>
      <c r="M5" s="5"/>
    </row>
    <row r="6" spans="1:13" ht="21.95" customHeight="1">
      <c r="A6" s="44"/>
      <c r="B6" s="28"/>
      <c r="C6" s="14"/>
      <c r="D6" s="14"/>
      <c r="E6" s="14"/>
      <c r="F6" s="17"/>
      <c r="G6" s="49"/>
      <c r="H6" s="50"/>
      <c r="I6" s="50"/>
      <c r="J6" s="50"/>
      <c r="K6" s="49"/>
      <c r="L6" s="5"/>
      <c r="M6" s="5"/>
    </row>
    <row r="7" spans="1:13" ht="21.95" customHeight="1">
      <c r="A7" s="44"/>
      <c r="B7" s="28"/>
      <c r="C7" s="14"/>
      <c r="D7" s="14"/>
      <c r="E7" s="14"/>
      <c r="F7" s="17"/>
      <c r="G7" s="49"/>
      <c r="H7" s="50"/>
      <c r="I7" s="50"/>
      <c r="J7" s="50"/>
      <c r="K7" s="49"/>
      <c r="L7" s="5"/>
      <c r="M7" s="5"/>
    </row>
    <row r="8" spans="1:13" ht="21.95" customHeight="1">
      <c r="A8" s="44"/>
      <c r="B8" s="28"/>
      <c r="C8" s="14"/>
      <c r="D8" s="14"/>
      <c r="E8" s="14"/>
      <c r="F8" s="17"/>
      <c r="G8" s="49"/>
      <c r="H8" s="50"/>
      <c r="I8" s="50"/>
      <c r="J8" s="50"/>
      <c r="K8" s="49"/>
      <c r="L8" s="6"/>
      <c r="M8" s="6"/>
    </row>
    <row r="9" spans="1:13" ht="21.95" customHeight="1">
      <c r="A9" s="44"/>
      <c r="B9" s="28"/>
      <c r="C9" s="14"/>
      <c r="D9" s="14"/>
      <c r="E9" s="14"/>
      <c r="F9" s="17"/>
      <c r="G9" s="49"/>
      <c r="H9" s="50"/>
      <c r="I9" s="50"/>
      <c r="J9" s="50"/>
      <c r="K9" s="49"/>
      <c r="L9" s="6"/>
      <c r="M9" s="6"/>
    </row>
    <row r="10" spans="1:13" ht="21.95" customHeight="1">
      <c r="A10" s="44"/>
      <c r="B10" s="28"/>
      <c r="C10" s="14"/>
      <c r="D10" s="14"/>
      <c r="E10" s="14"/>
      <c r="F10" s="17"/>
      <c r="G10" s="49"/>
      <c r="H10" s="50"/>
      <c r="I10" s="50"/>
      <c r="J10" s="50"/>
      <c r="K10" s="49"/>
      <c r="L10" s="6"/>
      <c r="M10" s="6"/>
    </row>
    <row r="11" spans="1:13" ht="21.95" customHeight="1">
      <c r="A11" s="44"/>
      <c r="B11" s="28"/>
      <c r="C11" s="14"/>
      <c r="D11" s="14"/>
      <c r="E11" s="14"/>
      <c r="F11" s="17"/>
      <c r="G11" s="49"/>
      <c r="H11" s="50"/>
      <c r="I11" s="50"/>
      <c r="J11" s="50"/>
      <c r="K11" s="49"/>
      <c r="L11" s="6"/>
      <c r="M11" s="6"/>
    </row>
    <row r="12" spans="1:13" s="2" customFormat="1" ht="18.75">
      <c r="A12" s="8" t="s">
        <v>275</v>
      </c>
      <c r="B12" s="9"/>
      <c r="C12" s="9"/>
      <c r="D12" s="14"/>
      <c r="E12" s="10"/>
      <c r="F12" s="17"/>
      <c r="G12" s="20"/>
      <c r="H12" s="459" t="s">
        <v>276</v>
      </c>
      <c r="I12" s="460"/>
      <c r="J12" s="460"/>
      <c r="K12" s="461"/>
      <c r="L12" s="470"/>
      <c r="M12" s="471"/>
    </row>
    <row r="13" spans="1:13" ht="84" customHeight="1">
      <c r="A13" s="472" t="s">
        <v>286</v>
      </c>
      <c r="B13" s="473"/>
      <c r="C13" s="473"/>
      <c r="D13" s="473"/>
      <c r="E13" s="473"/>
      <c r="F13" s="473"/>
      <c r="G13" s="473"/>
      <c r="H13" s="473"/>
      <c r="I13" s="473"/>
      <c r="J13" s="473"/>
      <c r="K13" s="473"/>
      <c r="L13" s="473"/>
      <c r="M13" s="474"/>
    </row>
  </sheetData>
  <mergeCells count="15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H12:K12"/>
    <mergeCell ref="L12:M12"/>
  </mergeCells>
  <phoneticPr fontId="63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I11" sqref="I11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4.375" customWidth="1"/>
    <col min="7" max="7" width="9.125" customWidth="1"/>
    <col min="8" max="8" width="11" customWidth="1"/>
    <col min="9" max="9" width="9.375" customWidth="1"/>
    <col min="10" max="10" width="8.125" customWidth="1"/>
    <col min="11" max="11" width="16" customWidth="1"/>
    <col min="12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58" t="s">
        <v>287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</row>
    <row r="2" spans="1:23" s="1" customFormat="1" ht="15.95" customHeight="1">
      <c r="A2" s="466" t="s">
        <v>288</v>
      </c>
      <c r="B2" s="466" t="s">
        <v>260</v>
      </c>
      <c r="C2" s="466" t="s">
        <v>256</v>
      </c>
      <c r="D2" s="466" t="s">
        <v>257</v>
      </c>
      <c r="E2" s="466" t="s">
        <v>258</v>
      </c>
      <c r="F2" s="466" t="s">
        <v>259</v>
      </c>
      <c r="G2" s="481" t="s">
        <v>289</v>
      </c>
      <c r="H2" s="482"/>
      <c r="I2" s="483"/>
      <c r="J2" s="481" t="s">
        <v>290</v>
      </c>
      <c r="K2" s="482"/>
      <c r="L2" s="483"/>
      <c r="M2" s="481" t="s">
        <v>291</v>
      </c>
      <c r="N2" s="482"/>
      <c r="O2" s="483"/>
      <c r="P2" s="481" t="s">
        <v>292</v>
      </c>
      <c r="Q2" s="482"/>
      <c r="R2" s="483"/>
      <c r="S2" s="482" t="s">
        <v>293</v>
      </c>
      <c r="T2" s="482"/>
      <c r="U2" s="483"/>
      <c r="V2" s="503" t="s">
        <v>294</v>
      </c>
      <c r="W2" s="503" t="s">
        <v>269</v>
      </c>
    </row>
    <row r="3" spans="1:23" s="1" customFormat="1" ht="16.5">
      <c r="A3" s="467"/>
      <c r="B3" s="496"/>
      <c r="C3" s="496"/>
      <c r="D3" s="496"/>
      <c r="E3" s="496"/>
      <c r="F3" s="496"/>
      <c r="G3" s="3" t="s">
        <v>295</v>
      </c>
      <c r="H3" s="3" t="s">
        <v>67</v>
      </c>
      <c r="I3" s="3" t="s">
        <v>260</v>
      </c>
      <c r="J3" s="3" t="s">
        <v>295</v>
      </c>
      <c r="K3" s="3" t="s">
        <v>67</v>
      </c>
      <c r="L3" s="3" t="s">
        <v>260</v>
      </c>
      <c r="M3" s="3" t="s">
        <v>295</v>
      </c>
      <c r="N3" s="3" t="s">
        <v>67</v>
      </c>
      <c r="O3" s="3" t="s">
        <v>260</v>
      </c>
      <c r="P3" s="3" t="s">
        <v>295</v>
      </c>
      <c r="Q3" s="3" t="s">
        <v>67</v>
      </c>
      <c r="R3" s="3" t="s">
        <v>260</v>
      </c>
      <c r="S3" s="3" t="s">
        <v>295</v>
      </c>
      <c r="T3" s="3" t="s">
        <v>67</v>
      </c>
      <c r="U3" s="3" t="s">
        <v>260</v>
      </c>
      <c r="V3" s="504"/>
      <c r="W3" s="504"/>
    </row>
    <row r="4" spans="1:23" ht="16.5">
      <c r="A4" s="491" t="s">
        <v>296</v>
      </c>
      <c r="B4" s="27" t="s">
        <v>274</v>
      </c>
      <c r="C4" s="28" t="s">
        <v>270</v>
      </c>
      <c r="D4" s="28" t="s">
        <v>271</v>
      </c>
      <c r="E4" s="28" t="s">
        <v>272</v>
      </c>
      <c r="F4" s="499" t="s">
        <v>273</v>
      </c>
      <c r="G4" s="272" t="s">
        <v>297</v>
      </c>
      <c r="H4" s="30" t="s">
        <v>298</v>
      </c>
      <c r="I4" s="30" t="s">
        <v>299</v>
      </c>
      <c r="J4" s="42"/>
      <c r="K4" s="29"/>
      <c r="L4" s="29"/>
      <c r="M4" s="5"/>
      <c r="N4" s="5"/>
      <c r="O4" s="5"/>
      <c r="P4" s="5"/>
      <c r="Q4" s="5"/>
      <c r="R4" s="5"/>
      <c r="S4" s="5"/>
      <c r="T4" s="5"/>
      <c r="U4" s="5"/>
      <c r="V4" s="5" t="s">
        <v>300</v>
      </c>
      <c r="W4" s="5"/>
    </row>
    <row r="5" spans="1:23" ht="16.5">
      <c r="A5" s="492"/>
      <c r="B5" s="27" t="s">
        <v>274</v>
      </c>
      <c r="C5" s="31" t="s">
        <v>301</v>
      </c>
      <c r="D5" s="32" t="s">
        <v>302</v>
      </c>
      <c r="E5" s="28" t="s">
        <v>272</v>
      </c>
      <c r="F5" s="501"/>
      <c r="G5" s="484" t="s">
        <v>303</v>
      </c>
      <c r="H5" s="485"/>
      <c r="I5" s="486"/>
      <c r="J5" s="484" t="s">
        <v>304</v>
      </c>
      <c r="K5" s="485"/>
      <c r="L5" s="486"/>
      <c r="M5" s="481" t="s">
        <v>305</v>
      </c>
      <c r="N5" s="482"/>
      <c r="O5" s="483"/>
      <c r="P5" s="481" t="s">
        <v>306</v>
      </c>
      <c r="Q5" s="482"/>
      <c r="R5" s="483"/>
      <c r="S5" s="482" t="s">
        <v>307</v>
      </c>
      <c r="T5" s="482"/>
      <c r="U5" s="483"/>
      <c r="V5" s="5"/>
      <c r="W5" s="5"/>
    </row>
    <row r="6" spans="1:23" ht="16.5">
      <c r="A6" s="492"/>
      <c r="B6" s="27"/>
      <c r="C6" s="31"/>
      <c r="D6" s="32"/>
      <c r="E6" s="33"/>
      <c r="F6" s="501"/>
      <c r="G6" s="34" t="s">
        <v>295</v>
      </c>
      <c r="H6" s="34" t="s">
        <v>67</v>
      </c>
      <c r="I6" s="34" t="s">
        <v>260</v>
      </c>
      <c r="J6" s="34" t="s">
        <v>295</v>
      </c>
      <c r="K6" s="34" t="s">
        <v>67</v>
      </c>
      <c r="L6" s="34" t="s">
        <v>260</v>
      </c>
      <c r="M6" s="3" t="s">
        <v>295</v>
      </c>
      <c r="N6" s="3" t="s">
        <v>67</v>
      </c>
      <c r="O6" s="3" t="s">
        <v>260</v>
      </c>
      <c r="P6" s="3" t="s">
        <v>295</v>
      </c>
      <c r="Q6" s="3" t="s">
        <v>67</v>
      </c>
      <c r="R6" s="3" t="s">
        <v>260</v>
      </c>
      <c r="S6" s="3" t="s">
        <v>295</v>
      </c>
      <c r="T6" s="3" t="s">
        <v>67</v>
      </c>
      <c r="U6" s="3" t="s">
        <v>260</v>
      </c>
      <c r="V6" s="5"/>
      <c r="W6" s="5"/>
    </row>
    <row r="7" spans="1:23" ht="16.5">
      <c r="A7" s="493"/>
      <c r="B7" s="35"/>
      <c r="C7" s="36"/>
      <c r="D7" s="37"/>
      <c r="E7" s="38"/>
      <c r="F7" s="502"/>
      <c r="G7" s="39" t="s">
        <v>308</v>
      </c>
      <c r="H7" s="30" t="s">
        <v>309</v>
      </c>
      <c r="I7" s="30" t="s">
        <v>310</v>
      </c>
      <c r="J7" s="30"/>
      <c r="K7" s="30"/>
      <c r="L7" s="43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.5">
      <c r="A8" s="491"/>
      <c r="B8" s="497"/>
      <c r="C8" s="499"/>
      <c r="D8" s="499"/>
      <c r="E8" s="499"/>
      <c r="F8" s="491"/>
      <c r="G8" s="40"/>
      <c r="H8" s="30"/>
      <c r="I8" s="30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21.95" customHeight="1">
      <c r="A9" s="492"/>
      <c r="B9" s="498"/>
      <c r="C9" s="493"/>
      <c r="D9" s="501"/>
      <c r="E9" s="493"/>
      <c r="F9" s="493"/>
      <c r="G9" s="5"/>
      <c r="H9" s="30"/>
      <c r="I9" s="30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91"/>
      <c r="B10" s="497"/>
      <c r="C10" s="500"/>
      <c r="D10" s="499"/>
      <c r="E10" s="500"/>
      <c r="F10" s="491"/>
      <c r="G10" s="5"/>
      <c r="H10" s="30"/>
      <c r="I10" s="30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92"/>
      <c r="B11" s="498"/>
      <c r="C11" s="495"/>
      <c r="D11" s="501"/>
      <c r="E11" s="495"/>
      <c r="F11" s="493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94"/>
      <c r="B12" s="494"/>
      <c r="C12" s="494"/>
      <c r="D12" s="494"/>
      <c r="E12" s="494"/>
      <c r="F12" s="49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95"/>
      <c r="B13" s="495"/>
      <c r="C13" s="495"/>
      <c r="D13" s="495"/>
      <c r="E13" s="495"/>
      <c r="F13" s="49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94"/>
      <c r="B14" s="494"/>
      <c r="C14" s="494"/>
      <c r="D14" s="494"/>
      <c r="E14" s="494"/>
      <c r="F14" s="494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95"/>
      <c r="B15" s="495"/>
      <c r="C15" s="495"/>
      <c r="D15" s="495"/>
      <c r="E15" s="495"/>
      <c r="F15" s="495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33" customHeight="1">
      <c r="A17" s="459" t="s">
        <v>311</v>
      </c>
      <c r="B17" s="460"/>
      <c r="C17" s="460"/>
      <c r="D17" s="460"/>
      <c r="E17" s="461"/>
      <c r="F17" s="487"/>
      <c r="G17" s="488"/>
      <c r="H17" s="26"/>
      <c r="I17" s="26"/>
      <c r="J17" s="459" t="s">
        <v>276</v>
      </c>
      <c r="K17" s="460"/>
      <c r="L17" s="460"/>
      <c r="M17" s="460"/>
      <c r="N17" s="460"/>
      <c r="O17" s="460"/>
      <c r="P17" s="460"/>
      <c r="Q17" s="460"/>
      <c r="R17" s="460"/>
      <c r="S17" s="460"/>
      <c r="T17" s="460"/>
      <c r="U17" s="461"/>
      <c r="V17" s="9"/>
      <c r="W17" s="12"/>
    </row>
    <row r="18" spans="1:23" ht="80.099999999999994" customHeight="1">
      <c r="A18" s="489" t="s">
        <v>312</v>
      </c>
      <c r="B18" s="489"/>
      <c r="C18" s="490"/>
      <c r="D18" s="490"/>
      <c r="E18" s="490"/>
      <c r="F18" s="490"/>
      <c r="G18" s="490"/>
      <c r="H18" s="490"/>
      <c r="I18" s="490"/>
      <c r="J18" s="490"/>
      <c r="K18" s="490"/>
      <c r="L18" s="490"/>
      <c r="M18" s="490"/>
      <c r="N18" s="490"/>
      <c r="O18" s="490"/>
      <c r="P18" s="490"/>
      <c r="Q18" s="490"/>
      <c r="R18" s="490"/>
      <c r="S18" s="490"/>
      <c r="T18" s="490"/>
      <c r="U18" s="490"/>
      <c r="V18" s="490"/>
      <c r="W18" s="490"/>
    </row>
  </sheetData>
  <mergeCells count="49"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63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58" t="s">
        <v>313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</row>
    <row r="2" spans="1:14" s="1" customFormat="1" ht="16.5">
      <c r="A2" s="22" t="s">
        <v>314</v>
      </c>
      <c r="B2" s="23" t="s">
        <v>256</v>
      </c>
      <c r="C2" s="23" t="s">
        <v>257</v>
      </c>
      <c r="D2" s="23" t="s">
        <v>258</v>
      </c>
      <c r="E2" s="23" t="s">
        <v>259</v>
      </c>
      <c r="F2" s="23" t="s">
        <v>260</v>
      </c>
      <c r="G2" s="22" t="s">
        <v>315</v>
      </c>
      <c r="H2" s="22" t="s">
        <v>316</v>
      </c>
      <c r="I2" s="22" t="s">
        <v>317</v>
      </c>
      <c r="J2" s="22" t="s">
        <v>316</v>
      </c>
      <c r="K2" s="22" t="s">
        <v>318</v>
      </c>
      <c r="L2" s="22" t="s">
        <v>316</v>
      </c>
      <c r="M2" s="23" t="s">
        <v>294</v>
      </c>
      <c r="N2" s="23" t="s">
        <v>269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24" t="s">
        <v>314</v>
      </c>
      <c r="B4" s="25" t="s">
        <v>319</v>
      </c>
      <c r="C4" s="25" t="s">
        <v>295</v>
      </c>
      <c r="D4" s="25" t="s">
        <v>258</v>
      </c>
      <c r="E4" s="23" t="s">
        <v>259</v>
      </c>
      <c r="F4" s="23" t="s">
        <v>260</v>
      </c>
      <c r="G4" s="22" t="s">
        <v>315</v>
      </c>
      <c r="H4" s="22" t="s">
        <v>316</v>
      </c>
      <c r="I4" s="22" t="s">
        <v>317</v>
      </c>
      <c r="J4" s="22" t="s">
        <v>316</v>
      </c>
      <c r="K4" s="22" t="s">
        <v>318</v>
      </c>
      <c r="L4" s="22" t="s">
        <v>316</v>
      </c>
      <c r="M4" s="23" t="s">
        <v>294</v>
      </c>
      <c r="N4" s="23" t="s">
        <v>269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459" t="s">
        <v>320</v>
      </c>
      <c r="B11" s="460"/>
      <c r="C11" s="460"/>
      <c r="D11" s="461"/>
      <c r="E11" s="487"/>
      <c r="F11" s="505"/>
      <c r="G11" s="488"/>
      <c r="H11" s="26"/>
      <c r="I11" s="459" t="s">
        <v>321</v>
      </c>
      <c r="J11" s="460"/>
      <c r="K11" s="460"/>
      <c r="L11" s="9"/>
      <c r="M11" s="9"/>
      <c r="N11" s="12"/>
    </row>
    <row r="12" spans="1:14" ht="16.5">
      <c r="A12" s="506" t="s">
        <v>322</v>
      </c>
      <c r="B12" s="507"/>
      <c r="C12" s="507"/>
      <c r="D12" s="507"/>
      <c r="E12" s="507"/>
      <c r="F12" s="507"/>
      <c r="G12" s="507"/>
      <c r="H12" s="507"/>
      <c r="I12" s="507"/>
      <c r="J12" s="507"/>
      <c r="K12" s="507"/>
      <c r="L12" s="507"/>
      <c r="M12" s="507"/>
      <c r="N12" s="507"/>
    </row>
  </sheetData>
  <mergeCells count="5">
    <mergeCell ref="A1:N1"/>
    <mergeCell ref="A11:D11"/>
    <mergeCell ref="E11:G11"/>
    <mergeCell ref="I11:K11"/>
    <mergeCell ref="A12:N12"/>
  </mergeCells>
  <phoneticPr fontId="6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7" customWidth="1"/>
    <col min="2" max="2" width="8.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58" t="s">
        <v>323</v>
      </c>
      <c r="B1" s="458"/>
      <c r="C1" s="458"/>
      <c r="D1" s="458"/>
      <c r="E1" s="458"/>
      <c r="F1" s="458"/>
      <c r="G1" s="458"/>
      <c r="H1" s="458"/>
      <c r="I1" s="458"/>
      <c r="J1" s="458"/>
    </row>
    <row r="2" spans="1:12" s="1" customFormat="1" ht="16.5">
      <c r="A2" s="3" t="s">
        <v>288</v>
      </c>
      <c r="B2" s="4" t="s">
        <v>260</v>
      </c>
      <c r="C2" s="4" t="s">
        <v>256</v>
      </c>
      <c r="D2" s="4" t="s">
        <v>257</v>
      </c>
      <c r="E2" s="4" t="s">
        <v>258</v>
      </c>
      <c r="F2" s="4" t="s">
        <v>259</v>
      </c>
      <c r="G2" s="3" t="s">
        <v>324</v>
      </c>
      <c r="H2" s="3" t="s">
        <v>325</v>
      </c>
      <c r="I2" s="3" t="s">
        <v>326</v>
      </c>
      <c r="J2" s="3" t="s">
        <v>327</v>
      </c>
      <c r="K2" s="4" t="s">
        <v>294</v>
      </c>
      <c r="L2" s="4" t="s">
        <v>269</v>
      </c>
    </row>
    <row r="3" spans="1:12" ht="16.5">
      <c r="A3" s="13"/>
      <c r="B3" s="14"/>
      <c r="C3" s="15"/>
      <c r="D3" s="14"/>
      <c r="E3" s="16"/>
      <c r="F3" s="17"/>
      <c r="G3" s="5"/>
      <c r="H3" s="5"/>
      <c r="I3" s="5"/>
      <c r="J3" s="5"/>
      <c r="K3" s="21"/>
      <c r="L3" s="5"/>
    </row>
    <row r="4" spans="1:12" ht="16.5">
      <c r="A4" s="13"/>
      <c r="B4" s="14"/>
      <c r="C4" s="15"/>
      <c r="D4" s="14"/>
      <c r="E4" s="16"/>
      <c r="F4" s="17"/>
      <c r="G4" s="5"/>
      <c r="H4" s="5"/>
      <c r="I4" s="5"/>
      <c r="J4" s="5"/>
      <c r="K4" s="21"/>
      <c r="L4" s="5"/>
    </row>
    <row r="5" spans="1:12" ht="16.5">
      <c r="A5" s="13"/>
      <c r="B5" s="14"/>
      <c r="C5" s="18"/>
      <c r="D5" s="14"/>
      <c r="E5" s="19"/>
      <c r="F5" s="17"/>
      <c r="G5" s="5"/>
      <c r="H5" s="5"/>
      <c r="I5" s="5"/>
      <c r="J5" s="5"/>
      <c r="K5" s="21"/>
      <c r="L5" s="5"/>
    </row>
    <row r="6" spans="1:12">
      <c r="A6" s="13"/>
      <c r="B6" s="14"/>
      <c r="C6" s="14"/>
      <c r="D6" s="14"/>
      <c r="E6" s="14"/>
      <c r="F6" s="17"/>
      <c r="G6" s="5"/>
      <c r="H6" s="5"/>
      <c r="I6" s="5"/>
      <c r="J6" s="5"/>
      <c r="K6" s="21"/>
      <c r="L6" s="5"/>
    </row>
    <row r="7" spans="1:12">
      <c r="A7" s="13"/>
      <c r="B7" s="14"/>
      <c r="C7" s="14"/>
      <c r="D7" s="14"/>
      <c r="E7" s="14"/>
      <c r="F7" s="17"/>
      <c r="G7" s="5"/>
      <c r="H7" s="5"/>
      <c r="I7" s="6"/>
      <c r="J7" s="6"/>
      <c r="K7" s="21"/>
      <c r="L7" s="5"/>
    </row>
    <row r="8" spans="1:12">
      <c r="A8" s="13"/>
      <c r="B8" s="14"/>
      <c r="C8" s="14"/>
      <c r="D8" s="14"/>
      <c r="E8" s="14"/>
      <c r="F8" s="17"/>
      <c r="G8" s="5"/>
      <c r="H8" s="5"/>
      <c r="I8" s="6"/>
      <c r="J8" s="6"/>
      <c r="K8" s="21"/>
      <c r="L8" s="5"/>
    </row>
    <row r="9" spans="1:12">
      <c r="A9" s="6"/>
      <c r="B9" s="14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s="2" customFormat="1" ht="18.75">
      <c r="A11" s="459" t="s">
        <v>320</v>
      </c>
      <c r="B11" s="460"/>
      <c r="C11" s="460"/>
      <c r="D11" s="460"/>
      <c r="E11" s="461"/>
      <c r="F11" s="487"/>
      <c r="G11" s="488"/>
      <c r="H11" s="459" t="s">
        <v>328</v>
      </c>
      <c r="I11" s="460"/>
      <c r="J11" s="460"/>
      <c r="K11" s="9"/>
      <c r="L11" s="12"/>
    </row>
    <row r="12" spans="1:12" ht="16.5">
      <c r="A12" s="506" t="s">
        <v>329</v>
      </c>
      <c r="B12" s="506"/>
      <c r="C12" s="507"/>
      <c r="D12" s="507"/>
      <c r="E12" s="507"/>
      <c r="F12" s="507"/>
      <c r="G12" s="507"/>
      <c r="H12" s="507"/>
      <c r="I12" s="507"/>
      <c r="J12" s="507"/>
      <c r="K12" s="507"/>
      <c r="L12" s="507"/>
    </row>
  </sheetData>
  <mergeCells count="5">
    <mergeCell ref="A1:J1"/>
    <mergeCell ref="A11:E11"/>
    <mergeCell ref="F11:G11"/>
    <mergeCell ref="H11:J11"/>
    <mergeCell ref="A12:L12"/>
  </mergeCells>
  <phoneticPr fontId="63" type="noConversion"/>
  <dataValidations count="1">
    <dataValidation type="list" allowBlank="1" showInputMessage="1" showErrorMessage="1" sqref="L3 L4 L5:L8 L9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H23" sqref="H23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58" t="s">
        <v>330</v>
      </c>
      <c r="B1" s="458"/>
      <c r="C1" s="458"/>
      <c r="D1" s="458"/>
      <c r="E1" s="458"/>
      <c r="F1" s="458"/>
      <c r="G1" s="458"/>
      <c r="H1" s="458"/>
      <c r="I1" s="458"/>
    </row>
    <row r="2" spans="1:9" s="1" customFormat="1" ht="16.5">
      <c r="A2" s="465" t="s">
        <v>255</v>
      </c>
      <c r="B2" s="466" t="s">
        <v>260</v>
      </c>
      <c r="C2" s="466" t="s">
        <v>295</v>
      </c>
      <c r="D2" s="466" t="s">
        <v>258</v>
      </c>
      <c r="E2" s="466" t="s">
        <v>259</v>
      </c>
      <c r="F2" s="3" t="s">
        <v>331</v>
      </c>
      <c r="G2" s="3" t="s">
        <v>280</v>
      </c>
      <c r="H2" s="475" t="s">
        <v>281</v>
      </c>
      <c r="I2" s="479" t="s">
        <v>283</v>
      </c>
    </row>
    <row r="3" spans="1:9" s="1" customFormat="1" ht="16.5">
      <c r="A3" s="465"/>
      <c r="B3" s="467"/>
      <c r="C3" s="467"/>
      <c r="D3" s="467"/>
      <c r="E3" s="467"/>
      <c r="F3" s="3" t="s">
        <v>332</v>
      </c>
      <c r="G3" s="3" t="s">
        <v>284</v>
      </c>
      <c r="H3" s="476"/>
      <c r="I3" s="480"/>
    </row>
    <row r="4" spans="1:9">
      <c r="A4" s="5">
        <v>1</v>
      </c>
      <c r="B4" s="6" t="s">
        <v>299</v>
      </c>
      <c r="C4" s="5" t="s">
        <v>333</v>
      </c>
      <c r="D4" s="5" t="s">
        <v>117</v>
      </c>
      <c r="E4" s="5" t="s">
        <v>62</v>
      </c>
      <c r="F4" s="7">
        <v>-0.05</v>
      </c>
      <c r="G4" s="7">
        <v>-0.05</v>
      </c>
      <c r="H4" s="5"/>
      <c r="I4" s="5" t="s">
        <v>334</v>
      </c>
    </row>
    <row r="5" spans="1:9">
      <c r="A5" s="5"/>
      <c r="B5" s="6"/>
      <c r="C5" s="5"/>
      <c r="D5" s="5"/>
      <c r="E5" s="5"/>
      <c r="F5" s="5"/>
      <c r="G5" s="5"/>
      <c r="H5" s="5"/>
      <c r="I5" s="5"/>
    </row>
    <row r="6" spans="1:9">
      <c r="A6" s="5"/>
      <c r="B6" s="6"/>
      <c r="C6" s="5"/>
      <c r="D6" s="5"/>
      <c r="E6" s="5"/>
      <c r="F6" s="5"/>
      <c r="G6" s="5"/>
      <c r="H6" s="5"/>
      <c r="I6" s="5"/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459" t="s">
        <v>335</v>
      </c>
      <c r="B12" s="460"/>
      <c r="C12" s="460"/>
      <c r="D12" s="461"/>
      <c r="E12" s="11"/>
      <c r="F12" s="459" t="s">
        <v>336</v>
      </c>
      <c r="G12" s="460"/>
      <c r="H12" s="461"/>
      <c r="I12" s="12"/>
    </row>
    <row r="13" spans="1:9" ht="16.5">
      <c r="A13" s="506" t="s">
        <v>337</v>
      </c>
      <c r="B13" s="506"/>
      <c r="C13" s="507"/>
      <c r="D13" s="507"/>
      <c r="E13" s="507"/>
      <c r="F13" s="507"/>
      <c r="G13" s="507"/>
      <c r="H13" s="507"/>
      <c r="I13" s="50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3" type="noConversion"/>
  <dataValidations count="1">
    <dataValidation type="list" allowBlank="1" showInputMessage="1" showErrorMessage="1" sqref="I1:I3 I4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73" t="s">
        <v>35</v>
      </c>
      <c r="C2" s="274"/>
      <c r="D2" s="274"/>
      <c r="E2" s="274"/>
      <c r="F2" s="274"/>
      <c r="G2" s="274"/>
      <c r="H2" s="274"/>
      <c r="I2" s="275"/>
    </row>
    <row r="3" spans="2:9" ht="27.95" customHeight="1">
      <c r="B3" s="249"/>
      <c r="C3" s="250"/>
      <c r="D3" s="276" t="s">
        <v>36</v>
      </c>
      <c r="E3" s="277"/>
      <c r="F3" s="278" t="s">
        <v>37</v>
      </c>
      <c r="G3" s="279"/>
      <c r="H3" s="276" t="s">
        <v>38</v>
      </c>
      <c r="I3" s="280"/>
    </row>
    <row r="4" spans="2:9" ht="27.95" customHeight="1">
      <c r="B4" s="249" t="s">
        <v>39</v>
      </c>
      <c r="C4" s="250" t="s">
        <v>40</v>
      </c>
      <c r="D4" s="250" t="s">
        <v>41</v>
      </c>
      <c r="E4" s="250" t="s">
        <v>42</v>
      </c>
      <c r="F4" s="251" t="s">
        <v>41</v>
      </c>
      <c r="G4" s="251" t="s">
        <v>42</v>
      </c>
      <c r="H4" s="250" t="s">
        <v>41</v>
      </c>
      <c r="I4" s="258" t="s">
        <v>42</v>
      </c>
    </row>
    <row r="5" spans="2:9" ht="27.95" customHeight="1">
      <c r="B5" s="252" t="s">
        <v>43</v>
      </c>
      <c r="C5" s="6">
        <v>13</v>
      </c>
      <c r="D5" s="6">
        <v>0</v>
      </c>
      <c r="E5" s="6">
        <v>1</v>
      </c>
      <c r="F5" s="253">
        <v>0</v>
      </c>
      <c r="G5" s="253">
        <v>1</v>
      </c>
      <c r="H5" s="6">
        <v>1</v>
      </c>
      <c r="I5" s="259">
        <v>2</v>
      </c>
    </row>
    <row r="6" spans="2:9" ht="27.95" customHeight="1">
      <c r="B6" s="252" t="s">
        <v>44</v>
      </c>
      <c r="C6" s="6">
        <v>20</v>
      </c>
      <c r="D6" s="6">
        <v>0</v>
      </c>
      <c r="E6" s="6">
        <v>1</v>
      </c>
      <c r="F6" s="253">
        <v>1</v>
      </c>
      <c r="G6" s="253">
        <v>2</v>
      </c>
      <c r="H6" s="6">
        <v>2</v>
      </c>
      <c r="I6" s="259">
        <v>3</v>
      </c>
    </row>
    <row r="7" spans="2:9" ht="27.95" customHeight="1">
      <c r="B7" s="252" t="s">
        <v>45</v>
      </c>
      <c r="C7" s="6">
        <v>32</v>
      </c>
      <c r="D7" s="6">
        <v>0</v>
      </c>
      <c r="E7" s="6">
        <v>1</v>
      </c>
      <c r="F7" s="253">
        <v>2</v>
      </c>
      <c r="G7" s="253">
        <v>3</v>
      </c>
      <c r="H7" s="6">
        <v>3</v>
      </c>
      <c r="I7" s="259">
        <v>4</v>
      </c>
    </row>
    <row r="8" spans="2:9" ht="27.95" customHeight="1">
      <c r="B8" s="252" t="s">
        <v>46</v>
      </c>
      <c r="C8" s="6">
        <v>50</v>
      </c>
      <c r="D8" s="6">
        <v>1</v>
      </c>
      <c r="E8" s="6">
        <v>2</v>
      </c>
      <c r="F8" s="253">
        <v>3</v>
      </c>
      <c r="G8" s="253">
        <v>4</v>
      </c>
      <c r="H8" s="6">
        <v>5</v>
      </c>
      <c r="I8" s="259">
        <v>6</v>
      </c>
    </row>
    <row r="9" spans="2:9" ht="27.95" customHeight="1">
      <c r="B9" s="252" t="s">
        <v>47</v>
      </c>
      <c r="C9" s="6">
        <v>80</v>
      </c>
      <c r="D9" s="6">
        <v>2</v>
      </c>
      <c r="E9" s="6">
        <v>3</v>
      </c>
      <c r="F9" s="253">
        <v>5</v>
      </c>
      <c r="G9" s="253">
        <v>6</v>
      </c>
      <c r="H9" s="6">
        <v>7</v>
      </c>
      <c r="I9" s="259">
        <v>8</v>
      </c>
    </row>
    <row r="10" spans="2:9" ht="27.95" customHeight="1">
      <c r="B10" s="252" t="s">
        <v>48</v>
      </c>
      <c r="C10" s="6">
        <v>125</v>
      </c>
      <c r="D10" s="6">
        <v>3</v>
      </c>
      <c r="E10" s="6">
        <v>4</v>
      </c>
      <c r="F10" s="253">
        <v>7</v>
      </c>
      <c r="G10" s="253">
        <v>8</v>
      </c>
      <c r="H10" s="6">
        <v>10</v>
      </c>
      <c r="I10" s="259">
        <v>11</v>
      </c>
    </row>
    <row r="11" spans="2:9" ht="27.95" customHeight="1">
      <c r="B11" s="252" t="s">
        <v>49</v>
      </c>
      <c r="C11" s="6">
        <v>200</v>
      </c>
      <c r="D11" s="6">
        <v>5</v>
      </c>
      <c r="E11" s="6">
        <v>6</v>
      </c>
      <c r="F11" s="253">
        <v>10</v>
      </c>
      <c r="G11" s="253">
        <v>11</v>
      </c>
      <c r="H11" s="6">
        <v>14</v>
      </c>
      <c r="I11" s="259">
        <v>15</v>
      </c>
    </row>
    <row r="12" spans="2:9" ht="27.95" customHeight="1">
      <c r="B12" s="254" t="s">
        <v>50</v>
      </c>
      <c r="C12" s="255">
        <v>315</v>
      </c>
      <c r="D12" s="255">
        <v>7</v>
      </c>
      <c r="E12" s="255">
        <v>8</v>
      </c>
      <c r="F12" s="256">
        <v>14</v>
      </c>
      <c r="G12" s="256">
        <v>15</v>
      </c>
      <c r="H12" s="255">
        <v>21</v>
      </c>
      <c r="I12" s="260">
        <v>22</v>
      </c>
    </row>
    <row r="14" spans="2:9">
      <c r="B14" s="257" t="s">
        <v>51</v>
      </c>
      <c r="C14" s="257"/>
      <c r="D14" s="257"/>
    </row>
  </sheetData>
  <mergeCells count="4">
    <mergeCell ref="B2:I2"/>
    <mergeCell ref="D3:E3"/>
    <mergeCell ref="F3:G3"/>
    <mergeCell ref="H3:I3"/>
  </mergeCells>
  <phoneticPr fontId="6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tabSelected="1" view="pageBreakPreview" zoomScaleNormal="100" workbookViewId="0">
      <selection activeCell="A14" sqref="A14:K14"/>
    </sheetView>
  </sheetViews>
  <sheetFormatPr defaultColWidth="10.375" defaultRowHeight="16.5" customHeight="1"/>
  <cols>
    <col min="1" max="1" width="11.125" style="103" customWidth="1"/>
    <col min="2" max="9" width="10.375" style="103"/>
    <col min="10" max="10" width="8.875" style="103" customWidth="1"/>
    <col min="11" max="11" width="12" style="103" customWidth="1"/>
    <col min="12" max="16384" width="10.375" style="103"/>
  </cols>
  <sheetData>
    <row r="1" spans="1:11" ht="20.25">
      <c r="A1" s="281" t="s">
        <v>52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1" ht="14.25">
      <c r="A2" s="198" t="s">
        <v>53</v>
      </c>
      <c r="B2" s="282" t="s">
        <v>339</v>
      </c>
      <c r="C2" s="282"/>
      <c r="D2" s="283" t="s">
        <v>55</v>
      </c>
      <c r="E2" s="283"/>
      <c r="F2" s="282" t="s">
        <v>56</v>
      </c>
      <c r="G2" s="282"/>
      <c r="H2" s="199" t="s">
        <v>57</v>
      </c>
      <c r="I2" s="284" t="s">
        <v>56</v>
      </c>
      <c r="J2" s="284"/>
      <c r="K2" s="285"/>
    </row>
    <row r="3" spans="1:11" ht="14.25">
      <c r="A3" s="286" t="s">
        <v>58</v>
      </c>
      <c r="B3" s="287"/>
      <c r="C3" s="288"/>
      <c r="D3" s="289" t="s">
        <v>59</v>
      </c>
      <c r="E3" s="290"/>
      <c r="F3" s="290"/>
      <c r="G3" s="291"/>
      <c r="H3" s="289" t="s">
        <v>60</v>
      </c>
      <c r="I3" s="290"/>
      <c r="J3" s="290"/>
      <c r="K3" s="291"/>
    </row>
    <row r="4" spans="1:11" ht="14.25">
      <c r="A4" s="202" t="s">
        <v>61</v>
      </c>
      <c r="B4" s="292" t="s">
        <v>62</v>
      </c>
      <c r="C4" s="293"/>
      <c r="D4" s="294" t="s">
        <v>63</v>
      </c>
      <c r="E4" s="295"/>
      <c r="F4" s="296">
        <v>45347</v>
      </c>
      <c r="G4" s="297"/>
      <c r="H4" s="294" t="s">
        <v>64</v>
      </c>
      <c r="I4" s="295"/>
      <c r="J4" s="109" t="s">
        <v>65</v>
      </c>
      <c r="K4" s="110" t="s">
        <v>66</v>
      </c>
    </row>
    <row r="5" spans="1:11" ht="14.25">
      <c r="A5" s="204" t="s">
        <v>67</v>
      </c>
      <c r="B5" s="292" t="s">
        <v>68</v>
      </c>
      <c r="C5" s="293"/>
      <c r="D5" s="294" t="s">
        <v>69</v>
      </c>
      <c r="E5" s="295"/>
      <c r="F5" s="296">
        <v>45316</v>
      </c>
      <c r="G5" s="297"/>
      <c r="H5" s="294" t="s">
        <v>70</v>
      </c>
      <c r="I5" s="295"/>
      <c r="J5" s="109" t="s">
        <v>65</v>
      </c>
      <c r="K5" s="110" t="s">
        <v>66</v>
      </c>
    </row>
    <row r="6" spans="1:11" ht="14.25">
      <c r="A6" s="202" t="s">
        <v>71</v>
      </c>
      <c r="B6" s="205" t="s">
        <v>72</v>
      </c>
      <c r="C6" s="206">
        <v>6</v>
      </c>
      <c r="D6" s="204" t="s">
        <v>73</v>
      </c>
      <c r="E6" s="215"/>
      <c r="F6" s="296">
        <v>45319</v>
      </c>
      <c r="G6" s="297"/>
      <c r="H6" s="294" t="s">
        <v>74</v>
      </c>
      <c r="I6" s="295"/>
      <c r="J6" s="109" t="s">
        <v>65</v>
      </c>
      <c r="K6" s="110" t="s">
        <v>66</v>
      </c>
    </row>
    <row r="7" spans="1:11" ht="14.25">
      <c r="A7" s="202" t="s">
        <v>75</v>
      </c>
      <c r="B7" s="298">
        <v>236</v>
      </c>
      <c r="C7" s="299"/>
      <c r="D7" s="204" t="s">
        <v>76</v>
      </c>
      <c r="E7" s="214"/>
      <c r="F7" s="296">
        <v>45322</v>
      </c>
      <c r="G7" s="297"/>
      <c r="H7" s="294" t="s">
        <v>77</v>
      </c>
      <c r="I7" s="295"/>
      <c r="J7" s="109" t="s">
        <v>65</v>
      </c>
      <c r="K7" s="110" t="s">
        <v>66</v>
      </c>
    </row>
    <row r="8" spans="1:11" ht="14.25">
      <c r="A8" s="208" t="s">
        <v>78</v>
      </c>
      <c r="B8" s="300" t="s">
        <v>79</v>
      </c>
      <c r="C8" s="301"/>
      <c r="D8" s="302" t="s">
        <v>80</v>
      </c>
      <c r="E8" s="303"/>
      <c r="F8" s="304">
        <v>45345</v>
      </c>
      <c r="G8" s="305"/>
      <c r="H8" s="302" t="s">
        <v>81</v>
      </c>
      <c r="I8" s="303"/>
      <c r="J8" s="116" t="s">
        <v>65</v>
      </c>
      <c r="K8" s="222" t="s">
        <v>66</v>
      </c>
    </row>
    <row r="9" spans="1:11" ht="14.25">
      <c r="A9" s="306" t="s">
        <v>82</v>
      </c>
      <c r="B9" s="307"/>
      <c r="C9" s="307"/>
      <c r="D9" s="308"/>
      <c r="E9" s="308"/>
      <c r="F9" s="308"/>
      <c r="G9" s="308"/>
      <c r="H9" s="308"/>
      <c r="I9" s="308"/>
      <c r="J9" s="308"/>
      <c r="K9" s="309"/>
    </row>
    <row r="10" spans="1:11" ht="14.25">
      <c r="A10" s="310" t="s">
        <v>83</v>
      </c>
      <c r="B10" s="311"/>
      <c r="C10" s="311"/>
      <c r="D10" s="311"/>
      <c r="E10" s="311"/>
      <c r="F10" s="311"/>
      <c r="G10" s="311"/>
      <c r="H10" s="311"/>
      <c r="I10" s="311"/>
      <c r="J10" s="311"/>
      <c r="K10" s="312"/>
    </row>
    <row r="11" spans="1:11" ht="14.25">
      <c r="A11" s="228" t="s">
        <v>84</v>
      </c>
      <c r="B11" s="229" t="s">
        <v>85</v>
      </c>
      <c r="C11" s="230" t="s">
        <v>86</v>
      </c>
      <c r="D11" s="231"/>
      <c r="E11" s="232" t="s">
        <v>87</v>
      </c>
      <c r="F11" s="229" t="s">
        <v>85</v>
      </c>
      <c r="G11" s="230" t="s">
        <v>86</v>
      </c>
      <c r="H11" s="230" t="s">
        <v>88</v>
      </c>
      <c r="I11" s="232" t="s">
        <v>89</v>
      </c>
      <c r="J11" s="229" t="s">
        <v>85</v>
      </c>
      <c r="K11" s="246" t="s">
        <v>86</v>
      </c>
    </row>
    <row r="12" spans="1:11" ht="14.25">
      <c r="A12" s="204" t="s">
        <v>90</v>
      </c>
      <c r="B12" s="213" t="s">
        <v>85</v>
      </c>
      <c r="C12" s="109" t="s">
        <v>86</v>
      </c>
      <c r="D12" s="214"/>
      <c r="E12" s="215" t="s">
        <v>91</v>
      </c>
      <c r="F12" s="213" t="s">
        <v>85</v>
      </c>
      <c r="G12" s="109" t="s">
        <v>86</v>
      </c>
      <c r="H12" s="109" t="s">
        <v>88</v>
      </c>
      <c r="I12" s="215" t="s">
        <v>92</v>
      </c>
      <c r="J12" s="213" t="s">
        <v>85</v>
      </c>
      <c r="K12" s="110" t="s">
        <v>86</v>
      </c>
    </row>
    <row r="13" spans="1:11" ht="14.25">
      <c r="A13" s="204" t="s">
        <v>93</v>
      </c>
      <c r="B13" s="213" t="s">
        <v>85</v>
      </c>
      <c r="C13" s="109" t="s">
        <v>86</v>
      </c>
      <c r="D13" s="214"/>
      <c r="E13" s="215" t="s">
        <v>94</v>
      </c>
      <c r="F13" s="109" t="s">
        <v>95</v>
      </c>
      <c r="G13" s="109" t="s">
        <v>96</v>
      </c>
      <c r="H13" s="109" t="s">
        <v>88</v>
      </c>
      <c r="I13" s="215" t="s">
        <v>97</v>
      </c>
      <c r="J13" s="213" t="s">
        <v>85</v>
      </c>
      <c r="K13" s="110" t="s">
        <v>86</v>
      </c>
    </row>
    <row r="14" spans="1:11" ht="14.25">
      <c r="A14" s="302" t="s">
        <v>98</v>
      </c>
      <c r="B14" s="303"/>
      <c r="C14" s="303"/>
      <c r="D14" s="303"/>
      <c r="E14" s="303"/>
      <c r="F14" s="303"/>
      <c r="G14" s="303"/>
      <c r="H14" s="303"/>
      <c r="I14" s="303"/>
      <c r="J14" s="303"/>
      <c r="K14" s="313"/>
    </row>
    <row r="15" spans="1:11" ht="14.25">
      <c r="A15" s="310" t="s">
        <v>99</v>
      </c>
      <c r="B15" s="311"/>
      <c r="C15" s="311"/>
      <c r="D15" s="311"/>
      <c r="E15" s="311"/>
      <c r="F15" s="311"/>
      <c r="G15" s="311"/>
      <c r="H15" s="311"/>
      <c r="I15" s="311"/>
      <c r="J15" s="311"/>
      <c r="K15" s="312"/>
    </row>
    <row r="16" spans="1:11" ht="14.25">
      <c r="A16" s="233" t="s">
        <v>100</v>
      </c>
      <c r="B16" s="230" t="s">
        <v>95</v>
      </c>
      <c r="C16" s="230" t="s">
        <v>96</v>
      </c>
      <c r="D16" s="234"/>
      <c r="E16" s="235" t="s">
        <v>101</v>
      </c>
      <c r="F16" s="230" t="s">
        <v>95</v>
      </c>
      <c r="G16" s="230" t="s">
        <v>96</v>
      </c>
      <c r="H16" s="236"/>
      <c r="I16" s="235" t="s">
        <v>102</v>
      </c>
      <c r="J16" s="230" t="s">
        <v>95</v>
      </c>
      <c r="K16" s="246" t="s">
        <v>96</v>
      </c>
    </row>
    <row r="17" spans="1:22" ht="16.5" customHeight="1">
      <c r="A17" s="216" t="s">
        <v>103</v>
      </c>
      <c r="B17" s="109" t="s">
        <v>95</v>
      </c>
      <c r="C17" s="109" t="s">
        <v>96</v>
      </c>
      <c r="D17" s="237"/>
      <c r="E17" s="217" t="s">
        <v>104</v>
      </c>
      <c r="F17" s="109" t="s">
        <v>95</v>
      </c>
      <c r="G17" s="109" t="s">
        <v>96</v>
      </c>
      <c r="H17" s="238"/>
      <c r="I17" s="217" t="s">
        <v>105</v>
      </c>
      <c r="J17" s="109" t="s">
        <v>95</v>
      </c>
      <c r="K17" s="110" t="s">
        <v>96</v>
      </c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</row>
    <row r="18" spans="1:22" ht="18" customHeight="1">
      <c r="A18" s="314" t="s">
        <v>106</v>
      </c>
      <c r="B18" s="315"/>
      <c r="C18" s="315"/>
      <c r="D18" s="315"/>
      <c r="E18" s="315"/>
      <c r="F18" s="315"/>
      <c r="G18" s="315"/>
      <c r="H18" s="315"/>
      <c r="I18" s="315"/>
      <c r="J18" s="315"/>
      <c r="K18" s="316"/>
    </row>
    <row r="19" spans="1:22" ht="18" customHeight="1">
      <c r="A19" s="310" t="s">
        <v>107</v>
      </c>
      <c r="B19" s="311"/>
      <c r="C19" s="311"/>
      <c r="D19" s="311"/>
      <c r="E19" s="311"/>
      <c r="F19" s="311"/>
      <c r="G19" s="311"/>
      <c r="H19" s="311"/>
      <c r="I19" s="311"/>
      <c r="J19" s="311"/>
      <c r="K19" s="312"/>
    </row>
    <row r="20" spans="1:22" ht="16.5" customHeight="1">
      <c r="A20" s="317" t="s">
        <v>108</v>
      </c>
      <c r="B20" s="318"/>
      <c r="C20" s="318"/>
      <c r="D20" s="318"/>
      <c r="E20" s="318"/>
      <c r="F20" s="318"/>
      <c r="G20" s="318"/>
      <c r="H20" s="318"/>
      <c r="I20" s="318"/>
      <c r="J20" s="318"/>
      <c r="K20" s="319"/>
    </row>
    <row r="21" spans="1:22" ht="21.75" customHeight="1">
      <c r="A21" s="239" t="s">
        <v>109</v>
      </c>
      <c r="B21" s="64" t="s">
        <v>110</v>
      </c>
      <c r="C21" s="64" t="s">
        <v>111</v>
      </c>
      <c r="D21" s="64" t="s">
        <v>112</v>
      </c>
      <c r="E21" s="64" t="s">
        <v>113</v>
      </c>
      <c r="F21" s="64" t="s">
        <v>114</v>
      </c>
      <c r="G21" s="64" t="s">
        <v>115</v>
      </c>
      <c r="H21" s="64"/>
      <c r="I21" s="64"/>
      <c r="J21" s="217"/>
      <c r="K21" s="133" t="s">
        <v>116</v>
      </c>
    </row>
    <row r="22" spans="1:22" ht="23.1" customHeight="1">
      <c r="A22" s="14" t="s">
        <v>338</v>
      </c>
      <c r="B22" s="240" t="s">
        <v>95</v>
      </c>
      <c r="C22" s="240" t="s">
        <v>95</v>
      </c>
      <c r="D22" s="240" t="s">
        <v>95</v>
      </c>
      <c r="E22" s="240" t="s">
        <v>95</v>
      </c>
      <c r="F22" s="240" t="s">
        <v>95</v>
      </c>
      <c r="G22" s="240" t="s">
        <v>95</v>
      </c>
      <c r="H22" s="240"/>
      <c r="I22" s="240"/>
      <c r="J22" s="240"/>
      <c r="K22" s="248"/>
    </row>
    <row r="23" spans="1:22" ht="23.1" customHeight="1">
      <c r="A23" s="14"/>
      <c r="B23" s="240"/>
      <c r="C23" s="240"/>
      <c r="D23" s="240"/>
      <c r="E23" s="240"/>
      <c r="F23" s="240"/>
      <c r="G23" s="240"/>
      <c r="H23" s="240"/>
      <c r="I23" s="240"/>
      <c r="J23" s="240"/>
      <c r="K23" s="248"/>
    </row>
    <row r="24" spans="1:22" ht="23.1" customHeight="1">
      <c r="A24" s="14"/>
      <c r="B24" s="240"/>
      <c r="C24" s="240"/>
      <c r="D24" s="240"/>
      <c r="E24" s="240"/>
      <c r="F24" s="240"/>
      <c r="G24" s="240"/>
      <c r="H24" s="240"/>
      <c r="I24" s="240"/>
      <c r="J24" s="240"/>
      <c r="K24" s="129"/>
    </row>
    <row r="25" spans="1:22" ht="23.1" customHeight="1">
      <c r="A25" s="207"/>
      <c r="B25" s="240"/>
      <c r="C25" s="240"/>
      <c r="D25" s="240"/>
      <c r="E25" s="240"/>
      <c r="F25" s="240"/>
      <c r="G25" s="240"/>
      <c r="H25" s="240"/>
      <c r="I25" s="240"/>
      <c r="J25" s="240"/>
      <c r="K25" s="129"/>
    </row>
    <row r="26" spans="1:22" ht="23.1" customHeight="1">
      <c r="A26" s="207"/>
      <c r="B26" s="240"/>
      <c r="C26" s="240"/>
      <c r="D26" s="240"/>
      <c r="E26" s="240"/>
      <c r="F26" s="240"/>
      <c r="G26" s="240"/>
      <c r="H26" s="240"/>
      <c r="I26" s="240"/>
      <c r="J26" s="240"/>
      <c r="K26" s="129"/>
    </row>
    <row r="27" spans="1:22" ht="23.1" customHeight="1">
      <c r="A27" s="207"/>
      <c r="B27" s="240"/>
      <c r="C27" s="240"/>
      <c r="D27" s="240"/>
      <c r="E27" s="240"/>
      <c r="F27" s="240"/>
      <c r="G27" s="240"/>
      <c r="H27" s="240"/>
      <c r="I27" s="240"/>
      <c r="J27" s="240"/>
      <c r="K27" s="129"/>
    </row>
    <row r="28" spans="1:22" ht="18" customHeight="1">
      <c r="A28" s="320" t="s">
        <v>118</v>
      </c>
      <c r="B28" s="321"/>
      <c r="C28" s="321"/>
      <c r="D28" s="321"/>
      <c r="E28" s="321"/>
      <c r="F28" s="321"/>
      <c r="G28" s="321"/>
      <c r="H28" s="321"/>
      <c r="I28" s="321"/>
      <c r="J28" s="321"/>
      <c r="K28" s="322"/>
    </row>
    <row r="29" spans="1:22" ht="18.75" customHeight="1">
      <c r="A29" s="323" t="s">
        <v>119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5"/>
    </row>
    <row r="30" spans="1:22" ht="18.75" customHeight="1">
      <c r="A30" s="326"/>
      <c r="B30" s="327"/>
      <c r="C30" s="327"/>
      <c r="D30" s="327"/>
      <c r="E30" s="327"/>
      <c r="F30" s="327"/>
      <c r="G30" s="327"/>
      <c r="H30" s="327"/>
      <c r="I30" s="327"/>
      <c r="J30" s="327"/>
      <c r="K30" s="328"/>
    </row>
    <row r="31" spans="1:22" ht="18" customHeight="1">
      <c r="A31" s="320" t="s">
        <v>120</v>
      </c>
      <c r="B31" s="321"/>
      <c r="C31" s="321"/>
      <c r="D31" s="321"/>
      <c r="E31" s="321"/>
      <c r="F31" s="321"/>
      <c r="G31" s="321"/>
      <c r="H31" s="321"/>
      <c r="I31" s="321"/>
      <c r="J31" s="321"/>
      <c r="K31" s="322"/>
    </row>
    <row r="32" spans="1:22" ht="14.25">
      <c r="A32" s="329" t="s">
        <v>121</v>
      </c>
      <c r="B32" s="330"/>
      <c r="C32" s="330"/>
      <c r="D32" s="330"/>
      <c r="E32" s="330"/>
      <c r="F32" s="330"/>
      <c r="G32" s="330"/>
      <c r="H32" s="330"/>
      <c r="I32" s="330"/>
      <c r="J32" s="330"/>
      <c r="K32" s="331"/>
    </row>
    <row r="33" spans="1:11" ht="14.25">
      <c r="A33" s="332" t="s">
        <v>122</v>
      </c>
      <c r="B33" s="333"/>
      <c r="C33" s="109" t="s">
        <v>65</v>
      </c>
      <c r="D33" s="109" t="s">
        <v>66</v>
      </c>
      <c r="E33" s="334" t="s">
        <v>123</v>
      </c>
      <c r="F33" s="335"/>
      <c r="G33" s="335"/>
      <c r="H33" s="335"/>
      <c r="I33" s="335"/>
      <c r="J33" s="335"/>
      <c r="K33" s="336"/>
    </row>
    <row r="34" spans="1:11" ht="14.25">
      <c r="A34" s="337" t="s">
        <v>124</v>
      </c>
      <c r="B34" s="337"/>
      <c r="C34" s="337"/>
      <c r="D34" s="337"/>
      <c r="E34" s="337"/>
      <c r="F34" s="337"/>
      <c r="G34" s="337"/>
      <c r="H34" s="337"/>
      <c r="I34" s="337"/>
      <c r="J34" s="337"/>
      <c r="K34" s="337"/>
    </row>
    <row r="35" spans="1:11" ht="21" customHeight="1">
      <c r="A35" s="338" t="s">
        <v>125</v>
      </c>
      <c r="B35" s="339"/>
      <c r="C35" s="339"/>
      <c r="D35" s="339"/>
      <c r="E35" s="339"/>
      <c r="F35" s="339"/>
      <c r="G35" s="339"/>
      <c r="H35" s="339"/>
      <c r="I35" s="339"/>
      <c r="J35" s="339"/>
      <c r="K35" s="340"/>
    </row>
    <row r="36" spans="1:11" ht="21" customHeight="1">
      <c r="A36" s="341" t="s">
        <v>126</v>
      </c>
      <c r="B36" s="342"/>
      <c r="C36" s="342"/>
      <c r="D36" s="342"/>
      <c r="E36" s="342"/>
      <c r="F36" s="342"/>
      <c r="G36" s="342"/>
      <c r="H36" s="342"/>
      <c r="I36" s="342"/>
      <c r="J36" s="342"/>
      <c r="K36" s="343"/>
    </row>
    <row r="37" spans="1:11" ht="21" customHeight="1">
      <c r="A37" s="341" t="s">
        <v>127</v>
      </c>
      <c r="B37" s="342"/>
      <c r="C37" s="342"/>
      <c r="D37" s="342"/>
      <c r="E37" s="342"/>
      <c r="F37" s="342"/>
      <c r="G37" s="342"/>
      <c r="H37" s="342"/>
      <c r="I37" s="342"/>
      <c r="J37" s="342"/>
      <c r="K37" s="343"/>
    </row>
    <row r="38" spans="1:11" ht="21" customHeight="1">
      <c r="A38" s="341"/>
      <c r="B38" s="342"/>
      <c r="C38" s="342"/>
      <c r="D38" s="342"/>
      <c r="E38" s="342"/>
      <c r="F38" s="342"/>
      <c r="G38" s="342"/>
      <c r="H38" s="342"/>
      <c r="I38" s="342"/>
      <c r="J38" s="342"/>
      <c r="K38" s="343"/>
    </row>
    <row r="39" spans="1:11" ht="21" customHeight="1">
      <c r="A39" s="341"/>
      <c r="B39" s="342"/>
      <c r="C39" s="342"/>
      <c r="D39" s="342"/>
      <c r="E39" s="342"/>
      <c r="F39" s="342"/>
      <c r="G39" s="342"/>
      <c r="H39" s="342"/>
      <c r="I39" s="342"/>
      <c r="J39" s="342"/>
      <c r="K39" s="343"/>
    </row>
    <row r="40" spans="1:11" ht="21" customHeight="1">
      <c r="A40" s="341"/>
      <c r="B40" s="342"/>
      <c r="C40" s="342"/>
      <c r="D40" s="342"/>
      <c r="E40" s="342"/>
      <c r="F40" s="342"/>
      <c r="G40" s="342"/>
      <c r="H40" s="342"/>
      <c r="I40" s="342"/>
      <c r="J40" s="342"/>
      <c r="K40" s="343"/>
    </row>
    <row r="41" spans="1:11" ht="21" customHeight="1">
      <c r="A41" s="341"/>
      <c r="B41" s="342"/>
      <c r="C41" s="342"/>
      <c r="D41" s="342"/>
      <c r="E41" s="342"/>
      <c r="F41" s="342"/>
      <c r="G41" s="342"/>
      <c r="H41" s="342"/>
      <c r="I41" s="342"/>
      <c r="J41" s="342"/>
      <c r="K41" s="343"/>
    </row>
    <row r="42" spans="1:11" ht="14.25">
      <c r="A42" s="344" t="s">
        <v>128</v>
      </c>
      <c r="B42" s="345"/>
      <c r="C42" s="345"/>
      <c r="D42" s="345"/>
      <c r="E42" s="345"/>
      <c r="F42" s="345"/>
      <c r="G42" s="345"/>
      <c r="H42" s="345"/>
      <c r="I42" s="345"/>
      <c r="J42" s="345"/>
      <c r="K42" s="346"/>
    </row>
    <row r="43" spans="1:11" ht="14.25">
      <c r="A43" s="310" t="s">
        <v>129</v>
      </c>
      <c r="B43" s="311"/>
      <c r="C43" s="311"/>
      <c r="D43" s="311"/>
      <c r="E43" s="311"/>
      <c r="F43" s="311"/>
      <c r="G43" s="311"/>
      <c r="H43" s="311"/>
      <c r="I43" s="311"/>
      <c r="J43" s="311"/>
      <c r="K43" s="312"/>
    </row>
    <row r="44" spans="1:11" ht="14.25">
      <c r="A44" s="233" t="s">
        <v>130</v>
      </c>
      <c r="B44" s="230" t="s">
        <v>95</v>
      </c>
      <c r="C44" s="230" t="s">
        <v>96</v>
      </c>
      <c r="D44" s="230" t="s">
        <v>88</v>
      </c>
      <c r="E44" s="235" t="s">
        <v>131</v>
      </c>
      <c r="F44" s="230" t="s">
        <v>95</v>
      </c>
      <c r="G44" s="230" t="s">
        <v>96</v>
      </c>
      <c r="H44" s="230" t="s">
        <v>88</v>
      </c>
      <c r="I44" s="235" t="s">
        <v>132</v>
      </c>
      <c r="J44" s="230" t="s">
        <v>95</v>
      </c>
      <c r="K44" s="246" t="s">
        <v>96</v>
      </c>
    </row>
    <row r="45" spans="1:11" ht="14.25">
      <c r="A45" s="216" t="s">
        <v>87</v>
      </c>
      <c r="B45" s="109" t="s">
        <v>95</v>
      </c>
      <c r="C45" s="109" t="s">
        <v>96</v>
      </c>
      <c r="D45" s="109" t="s">
        <v>88</v>
      </c>
      <c r="E45" s="217" t="s">
        <v>94</v>
      </c>
      <c r="F45" s="109" t="s">
        <v>95</v>
      </c>
      <c r="G45" s="109" t="s">
        <v>96</v>
      </c>
      <c r="H45" s="109" t="s">
        <v>88</v>
      </c>
      <c r="I45" s="217" t="s">
        <v>105</v>
      </c>
      <c r="J45" s="109" t="s">
        <v>95</v>
      </c>
      <c r="K45" s="110" t="s">
        <v>96</v>
      </c>
    </row>
    <row r="46" spans="1:11" ht="14.25">
      <c r="A46" s="302" t="s">
        <v>98</v>
      </c>
      <c r="B46" s="303"/>
      <c r="C46" s="303"/>
      <c r="D46" s="303"/>
      <c r="E46" s="303"/>
      <c r="F46" s="303"/>
      <c r="G46" s="303"/>
      <c r="H46" s="303"/>
      <c r="I46" s="303"/>
      <c r="J46" s="303"/>
      <c r="K46" s="313"/>
    </row>
    <row r="47" spans="1:11" ht="14.25">
      <c r="A47" s="337" t="s">
        <v>133</v>
      </c>
      <c r="B47" s="337"/>
      <c r="C47" s="337"/>
      <c r="D47" s="337"/>
      <c r="E47" s="337"/>
      <c r="F47" s="337"/>
      <c r="G47" s="337"/>
      <c r="H47" s="337"/>
      <c r="I47" s="337"/>
      <c r="J47" s="337"/>
      <c r="K47" s="337"/>
    </row>
    <row r="48" spans="1:11" ht="14.25">
      <c r="A48" s="338"/>
      <c r="B48" s="339"/>
      <c r="C48" s="339"/>
      <c r="D48" s="339"/>
      <c r="E48" s="339"/>
      <c r="F48" s="339"/>
      <c r="G48" s="339"/>
      <c r="H48" s="339"/>
      <c r="I48" s="339"/>
      <c r="J48" s="339"/>
      <c r="K48" s="340"/>
    </row>
    <row r="49" spans="1:11" ht="14.25">
      <c r="A49" s="241" t="s">
        <v>134</v>
      </c>
      <c r="B49" s="347" t="s">
        <v>135</v>
      </c>
      <c r="C49" s="347"/>
      <c r="D49" s="242" t="s">
        <v>136</v>
      </c>
      <c r="E49" s="243" t="s">
        <v>137</v>
      </c>
      <c r="F49" s="244" t="s">
        <v>138</v>
      </c>
      <c r="G49" s="245">
        <v>45318</v>
      </c>
      <c r="H49" s="348" t="s">
        <v>139</v>
      </c>
      <c r="I49" s="349"/>
      <c r="J49" s="350" t="s">
        <v>140</v>
      </c>
      <c r="K49" s="351"/>
    </row>
    <row r="50" spans="1:11" ht="14.25">
      <c r="A50" s="337" t="s">
        <v>141</v>
      </c>
      <c r="B50" s="337"/>
      <c r="C50" s="337"/>
      <c r="D50" s="337"/>
      <c r="E50" s="337"/>
      <c r="F50" s="337"/>
      <c r="G50" s="337"/>
      <c r="H50" s="337"/>
      <c r="I50" s="337"/>
      <c r="J50" s="337"/>
      <c r="K50" s="337"/>
    </row>
    <row r="51" spans="1:11" ht="14.25">
      <c r="A51" s="352" t="s">
        <v>142</v>
      </c>
      <c r="B51" s="353"/>
      <c r="C51" s="353"/>
      <c r="D51" s="353"/>
      <c r="E51" s="353"/>
      <c r="F51" s="353"/>
      <c r="G51" s="353"/>
      <c r="H51" s="353"/>
      <c r="I51" s="353"/>
      <c r="J51" s="353"/>
      <c r="K51" s="354"/>
    </row>
    <row r="52" spans="1:11" ht="14.25">
      <c r="A52" s="241" t="s">
        <v>134</v>
      </c>
      <c r="B52" s="347" t="s">
        <v>135</v>
      </c>
      <c r="C52" s="347"/>
      <c r="D52" s="242" t="s">
        <v>136</v>
      </c>
      <c r="E52" s="243" t="s">
        <v>137</v>
      </c>
      <c r="F52" s="244" t="s">
        <v>143</v>
      </c>
      <c r="G52" s="245">
        <v>45318</v>
      </c>
      <c r="H52" s="348" t="s">
        <v>139</v>
      </c>
      <c r="I52" s="349"/>
      <c r="J52" s="350" t="s">
        <v>140</v>
      </c>
      <c r="K52" s="351"/>
    </row>
  </sheetData>
  <mergeCells count="60">
    <mergeCell ref="A50:K50"/>
    <mergeCell ref="A51:K51"/>
    <mergeCell ref="B52:C52"/>
    <mergeCell ref="H52:I52"/>
    <mergeCell ref="J52:K52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6:K46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3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W22"/>
  <sheetViews>
    <sheetView workbookViewId="0">
      <selection activeCell="K4" sqref="K4"/>
    </sheetView>
  </sheetViews>
  <sheetFormatPr defaultColWidth="9" defaultRowHeight="14.25"/>
  <cols>
    <col min="1" max="1" width="15.625" style="56" customWidth="1"/>
    <col min="2" max="2" width="9" style="56" customWidth="1"/>
    <col min="3" max="4" width="8.5" style="57" customWidth="1"/>
    <col min="5" max="7" width="8.5" style="56" customWidth="1"/>
    <col min="8" max="8" width="6.5" style="56" customWidth="1"/>
    <col min="9" max="9" width="2.75" style="56" customWidth="1"/>
    <col min="10" max="10" width="9.125" style="56" customWidth="1"/>
    <col min="11" max="11" width="10.75" style="56" customWidth="1"/>
    <col min="12" max="15" width="9.75" style="56" customWidth="1"/>
    <col min="16" max="16" width="9.75" style="223" customWidth="1"/>
    <col min="17" max="254" width="9" style="56"/>
    <col min="255" max="16384" width="9" style="2"/>
  </cols>
  <sheetData>
    <row r="1" spans="1:257" s="56" customFormat="1" ht="29.1" customHeight="1">
      <c r="A1" s="355" t="s">
        <v>144</v>
      </c>
      <c r="B1" s="355"/>
      <c r="C1" s="356"/>
      <c r="D1" s="356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84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56" customFormat="1" ht="20.100000000000001" customHeight="1">
      <c r="A2" s="60" t="s">
        <v>61</v>
      </c>
      <c r="B2" s="358" t="s">
        <v>62</v>
      </c>
      <c r="C2" s="359"/>
      <c r="D2" s="360"/>
      <c r="E2" s="61" t="s">
        <v>67</v>
      </c>
      <c r="F2" s="361" t="s">
        <v>68</v>
      </c>
      <c r="G2" s="361"/>
      <c r="H2" s="361"/>
      <c r="I2" s="369"/>
      <c r="J2" s="85" t="s">
        <v>57</v>
      </c>
      <c r="K2" s="362" t="s">
        <v>56</v>
      </c>
      <c r="L2" s="362"/>
      <c r="M2" s="362"/>
      <c r="N2" s="362"/>
      <c r="O2" s="363"/>
      <c r="P2" s="86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56" customFormat="1">
      <c r="A3" s="367" t="s">
        <v>145</v>
      </c>
      <c r="B3" s="364" t="s">
        <v>146</v>
      </c>
      <c r="C3" s="365"/>
      <c r="D3" s="364"/>
      <c r="E3" s="364"/>
      <c r="F3" s="364"/>
      <c r="G3" s="364"/>
      <c r="H3" s="364"/>
      <c r="I3" s="370"/>
      <c r="J3" s="364"/>
      <c r="K3" s="364"/>
      <c r="L3" s="364"/>
      <c r="M3" s="364"/>
      <c r="N3" s="364"/>
      <c r="O3" s="366"/>
      <c r="P3" s="87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56" customFormat="1" ht="18">
      <c r="A4" s="367"/>
      <c r="B4" s="62" t="s">
        <v>110</v>
      </c>
      <c r="C4" s="62" t="s">
        <v>111</v>
      </c>
      <c r="D4" s="62" t="s">
        <v>112</v>
      </c>
      <c r="E4" s="62" t="s">
        <v>113</v>
      </c>
      <c r="F4" s="62" t="s">
        <v>114</v>
      </c>
      <c r="G4" s="62" t="s">
        <v>115</v>
      </c>
      <c r="H4" s="368" t="s">
        <v>147</v>
      </c>
      <c r="I4" s="371"/>
      <c r="J4" s="224"/>
      <c r="K4" s="508" t="s">
        <v>338</v>
      </c>
      <c r="L4" s="226" t="s">
        <v>148</v>
      </c>
      <c r="M4" s="226" t="s">
        <v>149</v>
      </c>
      <c r="N4" s="225"/>
      <c r="O4" s="225"/>
      <c r="P4" s="88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56" customFormat="1" ht="16.5">
      <c r="A5" s="367"/>
      <c r="B5" s="63" t="s">
        <v>150</v>
      </c>
      <c r="C5" s="64" t="s">
        <v>151</v>
      </c>
      <c r="D5" s="64" t="s">
        <v>152</v>
      </c>
      <c r="E5" s="64" t="s">
        <v>153</v>
      </c>
      <c r="F5" s="64" t="s">
        <v>154</v>
      </c>
      <c r="G5" s="64" t="s">
        <v>155</v>
      </c>
      <c r="H5" s="368"/>
      <c r="I5" s="371"/>
      <c r="J5" s="89"/>
      <c r="K5" s="64"/>
      <c r="L5" s="224" t="s">
        <v>110</v>
      </c>
      <c r="M5" s="224" t="s">
        <v>110</v>
      </c>
      <c r="N5" s="227"/>
      <c r="O5" s="64"/>
      <c r="P5" s="90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56" customFormat="1" ht="20.100000000000001" customHeight="1">
      <c r="A6" s="65" t="s">
        <v>156</v>
      </c>
      <c r="B6" s="66">
        <f>C6-2</f>
        <v>58</v>
      </c>
      <c r="C6" s="67">
        <v>60</v>
      </c>
      <c r="D6" s="66">
        <f>C6+2</f>
        <v>62</v>
      </c>
      <c r="E6" s="66">
        <f>D6+2</f>
        <v>64</v>
      </c>
      <c r="F6" s="66">
        <f>E6+1</f>
        <v>65</v>
      </c>
      <c r="G6" s="65"/>
      <c r="H6" s="68" t="s">
        <v>157</v>
      </c>
      <c r="I6" s="371"/>
      <c r="J6" s="89"/>
      <c r="K6" s="89"/>
      <c r="L6" s="91" t="s">
        <v>158</v>
      </c>
      <c r="M6" s="91" t="s">
        <v>159</v>
      </c>
      <c r="N6" s="89"/>
      <c r="O6" s="89"/>
      <c r="P6" s="9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56" customFormat="1" ht="20.100000000000001" customHeight="1">
      <c r="A7" s="65" t="s">
        <v>160</v>
      </c>
      <c r="B7" s="66">
        <f>C7-2</f>
        <v>58</v>
      </c>
      <c r="C7" s="67">
        <v>60</v>
      </c>
      <c r="D7" s="66">
        <f>C7+2</f>
        <v>62</v>
      </c>
      <c r="E7" s="66">
        <f>D7+2</f>
        <v>64</v>
      </c>
      <c r="F7" s="66">
        <f>E7+1</f>
        <v>65</v>
      </c>
      <c r="G7" s="65"/>
      <c r="H7" s="68" t="s">
        <v>157</v>
      </c>
      <c r="I7" s="371"/>
      <c r="J7" s="89"/>
      <c r="K7" s="89"/>
      <c r="L7" s="89" t="s">
        <v>161</v>
      </c>
      <c r="M7" s="91" t="s">
        <v>161</v>
      </c>
      <c r="N7" s="89"/>
      <c r="O7" s="89"/>
      <c r="P7" s="9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56" customFormat="1" ht="20.100000000000001" customHeight="1">
      <c r="A8" s="65" t="s">
        <v>162</v>
      </c>
      <c r="B8" s="66">
        <f t="shared" ref="B8:B10" si="0">C8-4</f>
        <v>96</v>
      </c>
      <c r="C8" s="67">
        <v>100</v>
      </c>
      <c r="D8" s="66">
        <f t="shared" ref="D8:D10" si="1">C8+4</f>
        <v>104</v>
      </c>
      <c r="E8" s="66">
        <f>D8+4</f>
        <v>108</v>
      </c>
      <c r="F8" s="66">
        <f t="shared" ref="F8:F10" si="2">E8+6</f>
        <v>114</v>
      </c>
      <c r="G8" s="65"/>
      <c r="H8" s="68" t="s">
        <v>157</v>
      </c>
      <c r="I8" s="371"/>
      <c r="J8" s="89"/>
      <c r="K8" s="89"/>
      <c r="L8" s="89" t="s">
        <v>158</v>
      </c>
      <c r="M8" s="91" t="s">
        <v>158</v>
      </c>
      <c r="N8" s="89"/>
      <c r="O8" s="89"/>
      <c r="P8" s="9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56" customFormat="1" ht="20.100000000000001" customHeight="1">
      <c r="A9" s="69" t="s">
        <v>163</v>
      </c>
      <c r="B9" s="70">
        <f t="shared" si="0"/>
        <v>91</v>
      </c>
      <c r="C9" s="71">
        <v>95</v>
      </c>
      <c r="D9" s="70">
        <f t="shared" si="1"/>
        <v>99</v>
      </c>
      <c r="E9" s="70">
        <f>D9+4</f>
        <v>103</v>
      </c>
      <c r="F9" s="70">
        <f t="shared" si="2"/>
        <v>109</v>
      </c>
      <c r="G9" s="65"/>
      <c r="H9" s="68" t="s">
        <v>164</v>
      </c>
      <c r="I9" s="371"/>
      <c r="J9" s="89"/>
      <c r="K9" s="89"/>
      <c r="L9" s="89" t="s">
        <v>161</v>
      </c>
      <c r="M9" s="91" t="s">
        <v>161</v>
      </c>
      <c r="N9" s="89"/>
      <c r="O9" s="89"/>
      <c r="P9" s="9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56" customFormat="1" ht="20.100000000000001" customHeight="1">
      <c r="A10" s="65" t="s">
        <v>165</v>
      </c>
      <c r="B10" s="66">
        <f t="shared" si="0"/>
        <v>98</v>
      </c>
      <c r="C10" s="67">
        <v>102</v>
      </c>
      <c r="D10" s="66">
        <f t="shared" si="1"/>
        <v>106</v>
      </c>
      <c r="E10" s="66">
        <f>D10+5</f>
        <v>111</v>
      </c>
      <c r="F10" s="66">
        <f t="shared" si="2"/>
        <v>117</v>
      </c>
      <c r="G10" s="65"/>
      <c r="H10" s="68" t="s">
        <v>164</v>
      </c>
      <c r="I10" s="371"/>
      <c r="J10" s="89"/>
      <c r="K10" s="89"/>
      <c r="L10" s="89" t="s">
        <v>158</v>
      </c>
      <c r="M10" s="89" t="s">
        <v>161</v>
      </c>
      <c r="N10" s="89"/>
      <c r="O10" s="89"/>
      <c r="P10" s="9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56" customFormat="1" ht="20.100000000000001" customHeight="1">
      <c r="A11" s="65" t="s">
        <v>166</v>
      </c>
      <c r="B11" s="66">
        <f t="shared" ref="B11:B14" si="3">C11-1</f>
        <v>37</v>
      </c>
      <c r="C11" s="67">
        <v>38</v>
      </c>
      <c r="D11" s="66">
        <f t="shared" ref="D11:D14" si="4">C11+1</f>
        <v>39</v>
      </c>
      <c r="E11" s="66">
        <f t="shared" ref="E11:E14" si="5">D11+1</f>
        <v>40</v>
      </c>
      <c r="F11" s="66">
        <f>E11+1.2</f>
        <v>41.2</v>
      </c>
      <c r="G11" s="65"/>
      <c r="H11" s="68" t="s">
        <v>167</v>
      </c>
      <c r="I11" s="371"/>
      <c r="J11" s="89"/>
      <c r="K11" s="89"/>
      <c r="L11" s="89" t="s">
        <v>168</v>
      </c>
      <c r="M11" s="89" t="s">
        <v>168</v>
      </c>
      <c r="N11" s="89"/>
      <c r="O11" s="89"/>
      <c r="P11" s="9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56" customFormat="1" ht="20.100000000000001" customHeight="1">
      <c r="A12" s="65" t="s">
        <v>169</v>
      </c>
      <c r="B12" s="72">
        <f>C12-0.6</f>
        <v>20.399999999999999</v>
      </c>
      <c r="C12" s="67">
        <v>21</v>
      </c>
      <c r="D12" s="66">
        <f>C12+0.6</f>
        <v>21.6</v>
      </c>
      <c r="E12" s="66">
        <f>D12+0.6</f>
        <v>22.2</v>
      </c>
      <c r="F12" s="66">
        <f>E12+0.8</f>
        <v>23</v>
      </c>
      <c r="G12" s="65"/>
      <c r="H12" s="68" t="s">
        <v>164</v>
      </c>
      <c r="I12" s="371"/>
      <c r="J12" s="89"/>
      <c r="K12" s="89"/>
      <c r="L12" s="89" t="s">
        <v>170</v>
      </c>
      <c r="M12" s="89" t="s">
        <v>171</v>
      </c>
      <c r="N12" s="89"/>
      <c r="O12" s="89"/>
      <c r="P12" s="9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56" customFormat="1" ht="20.100000000000001" customHeight="1">
      <c r="A13" s="65" t="s">
        <v>172</v>
      </c>
      <c r="B13" s="66">
        <f t="shared" si="3"/>
        <v>46</v>
      </c>
      <c r="C13" s="67">
        <v>47</v>
      </c>
      <c r="D13" s="66">
        <f t="shared" si="4"/>
        <v>48</v>
      </c>
      <c r="E13" s="66">
        <f t="shared" si="5"/>
        <v>49</v>
      </c>
      <c r="F13" s="66">
        <f>E13+1.5</f>
        <v>50.5</v>
      </c>
      <c r="G13" s="65"/>
      <c r="H13" s="68">
        <v>0</v>
      </c>
      <c r="I13" s="371"/>
      <c r="J13" s="89"/>
      <c r="K13" s="89"/>
      <c r="L13" s="89" t="s">
        <v>173</v>
      </c>
      <c r="M13" s="89" t="s">
        <v>174</v>
      </c>
      <c r="N13" s="89"/>
      <c r="O13" s="89"/>
      <c r="P13" s="9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56" customFormat="1" ht="20.100000000000001" customHeight="1">
      <c r="A14" s="65" t="s">
        <v>175</v>
      </c>
      <c r="B14" s="66">
        <f t="shared" si="3"/>
        <v>49</v>
      </c>
      <c r="C14" s="67">
        <v>50</v>
      </c>
      <c r="D14" s="66">
        <f t="shared" si="4"/>
        <v>51</v>
      </c>
      <c r="E14" s="66">
        <f t="shared" si="5"/>
        <v>52</v>
      </c>
      <c r="F14" s="66">
        <f>E14+1.5</f>
        <v>53.5</v>
      </c>
      <c r="G14" s="65"/>
      <c r="H14" s="73"/>
      <c r="I14" s="371"/>
      <c r="J14" s="89"/>
      <c r="K14" s="89"/>
      <c r="L14" s="89" t="s">
        <v>161</v>
      </c>
      <c r="M14" s="89" t="s">
        <v>161</v>
      </c>
      <c r="N14" s="89"/>
      <c r="O14" s="89"/>
      <c r="P14" s="9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56" customFormat="1" ht="20.100000000000001" customHeight="1">
      <c r="A15" s="65" t="s">
        <v>176</v>
      </c>
      <c r="B15" s="66">
        <f>C15</f>
        <v>6</v>
      </c>
      <c r="C15" s="67">
        <v>6</v>
      </c>
      <c r="D15" s="66">
        <f>C15</f>
        <v>6</v>
      </c>
      <c r="E15" s="66">
        <f>D15</f>
        <v>6</v>
      </c>
      <c r="F15" s="66">
        <f>E15</f>
        <v>6</v>
      </c>
      <c r="G15" s="74"/>
      <c r="H15" s="73"/>
      <c r="I15" s="371"/>
      <c r="J15" s="89"/>
      <c r="K15" s="89"/>
      <c r="L15" s="89" t="s">
        <v>161</v>
      </c>
      <c r="M15" s="89" t="s">
        <v>161</v>
      </c>
      <c r="N15" s="89"/>
      <c r="O15" s="89"/>
      <c r="P15" s="9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56" customFormat="1" ht="20.100000000000001" customHeight="1">
      <c r="A16" s="75" t="s">
        <v>177</v>
      </c>
      <c r="B16" s="66">
        <f>C16-1</f>
        <v>15.5</v>
      </c>
      <c r="C16" s="67">
        <v>16.5</v>
      </c>
      <c r="D16" s="66">
        <f>C16</f>
        <v>16.5</v>
      </c>
      <c r="E16" s="66">
        <f>D16+1.5</f>
        <v>18</v>
      </c>
      <c r="F16" s="66">
        <f>E16</f>
        <v>18</v>
      </c>
      <c r="G16" s="74"/>
      <c r="H16" s="73"/>
      <c r="I16" s="371"/>
      <c r="J16" s="89"/>
      <c r="K16" s="89"/>
      <c r="L16" s="89" t="s">
        <v>161</v>
      </c>
      <c r="M16" s="89" t="s">
        <v>161</v>
      </c>
      <c r="N16" s="89"/>
      <c r="O16" s="89"/>
      <c r="P16" s="9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56" customFormat="1" ht="20.100000000000001" customHeight="1">
      <c r="A17" s="65" t="s">
        <v>178</v>
      </c>
      <c r="B17" s="66">
        <v>58</v>
      </c>
      <c r="C17" s="76">
        <v>60</v>
      </c>
      <c r="D17" s="66">
        <v>62</v>
      </c>
      <c r="E17" s="66">
        <v>64</v>
      </c>
      <c r="F17" s="66">
        <v>65</v>
      </c>
      <c r="G17" s="77"/>
      <c r="H17" s="77"/>
      <c r="I17" s="371"/>
      <c r="J17" s="93"/>
      <c r="K17" s="93"/>
      <c r="L17" s="93" t="s">
        <v>161</v>
      </c>
      <c r="M17" s="93" t="s">
        <v>161</v>
      </c>
      <c r="N17" s="93"/>
      <c r="O17" s="93"/>
      <c r="P17" s="94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56" customFormat="1" ht="20.100000000000001" customHeight="1">
      <c r="A18" s="65" t="s">
        <v>179</v>
      </c>
      <c r="B18" s="66">
        <f>15.5+1.5</f>
        <v>17</v>
      </c>
      <c r="C18" s="66">
        <f t="shared" ref="C18:F18" si="6">C16+1.5</f>
        <v>18</v>
      </c>
      <c r="D18" s="66">
        <f t="shared" si="6"/>
        <v>18</v>
      </c>
      <c r="E18" s="66">
        <f t="shared" si="6"/>
        <v>19.5</v>
      </c>
      <c r="F18" s="66">
        <f t="shared" si="6"/>
        <v>19.5</v>
      </c>
      <c r="G18" s="78"/>
      <c r="H18" s="78"/>
      <c r="I18" s="371"/>
      <c r="J18" s="95"/>
      <c r="K18" s="95"/>
      <c r="L18" s="95" t="s">
        <v>161</v>
      </c>
      <c r="M18" s="95" t="s">
        <v>161</v>
      </c>
      <c r="N18" s="95"/>
      <c r="O18" s="95"/>
      <c r="P18" s="94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56" customFormat="1" ht="20.100000000000001" customHeight="1">
      <c r="A19" s="79"/>
      <c r="B19" s="80"/>
      <c r="C19" s="80"/>
      <c r="D19" s="80"/>
      <c r="E19" s="81"/>
      <c r="F19" s="80"/>
      <c r="G19" s="80"/>
      <c r="H19" s="80"/>
      <c r="I19" s="372"/>
      <c r="J19" s="96"/>
      <c r="K19" s="96"/>
      <c r="L19" s="97"/>
      <c r="M19" s="96"/>
      <c r="N19" s="96"/>
      <c r="O19" s="97"/>
      <c r="P19" s="98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56" customFormat="1" ht="16.5">
      <c r="A20" s="168"/>
      <c r="B20" s="168"/>
      <c r="C20" s="168"/>
      <c r="D20" s="168"/>
      <c r="E20" s="169"/>
      <c r="F20" s="168"/>
      <c r="G20" s="168"/>
      <c r="H20" s="168"/>
      <c r="P20" s="84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56" customFormat="1">
      <c r="A21" s="82" t="s">
        <v>180</v>
      </c>
      <c r="B21" s="82"/>
      <c r="C21" s="83"/>
      <c r="D21" s="83"/>
      <c r="P21" s="84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spans="1:257" s="56" customFormat="1">
      <c r="C22" s="57"/>
      <c r="D22" s="57"/>
      <c r="J22" s="100" t="s">
        <v>181</v>
      </c>
      <c r="K22" s="187">
        <v>45318</v>
      </c>
      <c r="L22" s="100" t="s">
        <v>182</v>
      </c>
      <c r="M22" s="100" t="s">
        <v>137</v>
      </c>
      <c r="N22" s="100" t="s">
        <v>183</v>
      </c>
      <c r="O22" s="56" t="s">
        <v>140</v>
      </c>
      <c r="P22" s="84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honeticPr fontId="63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view="pageBreakPreview" zoomScaleNormal="100" workbookViewId="0">
      <selection activeCell="A45" sqref="A45:K45"/>
    </sheetView>
  </sheetViews>
  <sheetFormatPr defaultColWidth="10" defaultRowHeight="16.5" customHeight="1"/>
  <cols>
    <col min="1" max="1" width="10.875" style="103" customWidth="1"/>
    <col min="2" max="16384" width="10" style="103"/>
  </cols>
  <sheetData>
    <row r="1" spans="1:16" ht="22.5" customHeight="1">
      <c r="A1" s="373" t="s">
        <v>184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</row>
    <row r="2" spans="1:16" ht="17.25" customHeight="1">
      <c r="A2" s="198" t="s">
        <v>53</v>
      </c>
      <c r="B2" s="282"/>
      <c r="C2" s="282"/>
      <c r="D2" s="283" t="s">
        <v>55</v>
      </c>
      <c r="E2" s="283"/>
      <c r="F2" s="282" t="s">
        <v>56</v>
      </c>
      <c r="G2" s="282"/>
      <c r="H2" s="199" t="s">
        <v>57</v>
      </c>
      <c r="I2" s="284" t="s">
        <v>56</v>
      </c>
      <c r="J2" s="284"/>
      <c r="K2" s="285"/>
    </row>
    <row r="3" spans="1:16" ht="16.5" customHeight="1">
      <c r="A3" s="286" t="s">
        <v>58</v>
      </c>
      <c r="B3" s="287"/>
      <c r="C3" s="288"/>
      <c r="D3" s="289" t="s">
        <v>59</v>
      </c>
      <c r="E3" s="290"/>
      <c r="F3" s="290"/>
      <c r="G3" s="291"/>
      <c r="H3" s="289" t="s">
        <v>60</v>
      </c>
      <c r="I3" s="290"/>
      <c r="J3" s="290"/>
      <c r="K3" s="291"/>
    </row>
    <row r="4" spans="1:16" ht="16.5" customHeight="1">
      <c r="A4" s="202" t="s">
        <v>61</v>
      </c>
      <c r="B4" s="292"/>
      <c r="C4" s="293"/>
      <c r="D4" s="294" t="s">
        <v>63</v>
      </c>
      <c r="E4" s="295"/>
      <c r="F4" s="374"/>
      <c r="G4" s="375"/>
      <c r="H4" s="294" t="s">
        <v>185</v>
      </c>
      <c r="I4" s="295"/>
      <c r="J4" s="109" t="s">
        <v>65</v>
      </c>
      <c r="K4" s="110" t="s">
        <v>66</v>
      </c>
    </row>
    <row r="5" spans="1:16" ht="16.5" customHeight="1">
      <c r="A5" s="204" t="s">
        <v>67</v>
      </c>
      <c r="B5" s="292"/>
      <c r="C5" s="293"/>
      <c r="D5" s="294" t="s">
        <v>186</v>
      </c>
      <c r="E5" s="295"/>
      <c r="F5" s="296"/>
      <c r="G5" s="297"/>
      <c r="H5" s="294" t="s">
        <v>187</v>
      </c>
      <c r="I5" s="295"/>
      <c r="J5" s="109" t="s">
        <v>65</v>
      </c>
      <c r="K5" s="110" t="s">
        <v>66</v>
      </c>
    </row>
    <row r="6" spans="1:16" ht="16.5" customHeight="1">
      <c r="A6" s="202" t="s">
        <v>71</v>
      </c>
      <c r="B6" s="205"/>
      <c r="C6" s="206"/>
      <c r="D6" s="294" t="s">
        <v>188</v>
      </c>
      <c r="E6" s="295"/>
      <c r="F6" s="296"/>
      <c r="G6" s="297"/>
      <c r="H6" s="294" t="s">
        <v>189</v>
      </c>
      <c r="I6" s="295"/>
      <c r="J6" s="295"/>
      <c r="K6" s="376"/>
    </row>
    <row r="7" spans="1:16" ht="16.5" customHeight="1">
      <c r="A7" s="202" t="s">
        <v>75</v>
      </c>
      <c r="B7" s="298"/>
      <c r="C7" s="299"/>
      <c r="D7" s="202" t="s">
        <v>190</v>
      </c>
      <c r="E7" s="203"/>
      <c r="F7" s="296"/>
      <c r="G7" s="297"/>
      <c r="H7" s="377"/>
      <c r="I7" s="292"/>
      <c r="J7" s="292"/>
      <c r="K7" s="293"/>
    </row>
    <row r="8" spans="1:16" ht="16.5" customHeight="1">
      <c r="A8" s="208" t="s">
        <v>78</v>
      </c>
      <c r="B8" s="298"/>
      <c r="C8" s="299"/>
      <c r="D8" s="302" t="s">
        <v>80</v>
      </c>
      <c r="E8" s="303"/>
      <c r="F8" s="304"/>
      <c r="G8" s="305"/>
      <c r="H8" s="302"/>
      <c r="I8" s="303"/>
      <c r="J8" s="303"/>
      <c r="K8" s="313"/>
      <c r="P8" s="131" t="s">
        <v>191</v>
      </c>
    </row>
    <row r="9" spans="1:16" ht="16.5" customHeight="1">
      <c r="A9" s="378" t="s">
        <v>192</v>
      </c>
      <c r="B9" s="378"/>
      <c r="C9" s="378"/>
      <c r="D9" s="378"/>
      <c r="E9" s="378"/>
      <c r="F9" s="378"/>
      <c r="G9" s="378"/>
      <c r="H9" s="378"/>
      <c r="I9" s="378"/>
      <c r="J9" s="378"/>
      <c r="K9" s="378"/>
    </row>
    <row r="10" spans="1:16" ht="16.5" customHeight="1">
      <c r="A10" s="209" t="s">
        <v>84</v>
      </c>
      <c r="B10" s="210" t="s">
        <v>85</v>
      </c>
      <c r="C10" s="105" t="s">
        <v>86</v>
      </c>
      <c r="D10" s="211"/>
      <c r="E10" s="212" t="s">
        <v>89</v>
      </c>
      <c r="F10" s="210" t="s">
        <v>85</v>
      </c>
      <c r="G10" s="105" t="s">
        <v>86</v>
      </c>
      <c r="H10" s="210"/>
      <c r="I10" s="212" t="s">
        <v>87</v>
      </c>
      <c r="J10" s="210" t="s">
        <v>85</v>
      </c>
      <c r="K10" s="221" t="s">
        <v>86</v>
      </c>
    </row>
    <row r="11" spans="1:16" ht="16.5" customHeight="1">
      <c r="A11" s="204" t="s">
        <v>90</v>
      </c>
      <c r="B11" s="213" t="s">
        <v>85</v>
      </c>
      <c r="C11" s="109" t="s">
        <v>86</v>
      </c>
      <c r="D11" s="214"/>
      <c r="E11" s="215" t="s">
        <v>92</v>
      </c>
      <c r="F11" s="213" t="s">
        <v>85</v>
      </c>
      <c r="G11" s="109" t="s">
        <v>86</v>
      </c>
      <c r="H11" s="213"/>
      <c r="I11" s="215" t="s">
        <v>97</v>
      </c>
      <c r="J11" s="213" t="s">
        <v>85</v>
      </c>
      <c r="K11" s="110" t="s">
        <v>86</v>
      </c>
    </row>
    <row r="12" spans="1:16" ht="16.5" customHeight="1">
      <c r="A12" s="302" t="s">
        <v>123</v>
      </c>
      <c r="B12" s="303"/>
      <c r="C12" s="303"/>
      <c r="D12" s="303"/>
      <c r="E12" s="303"/>
      <c r="F12" s="303"/>
      <c r="G12" s="303"/>
      <c r="H12" s="303"/>
      <c r="I12" s="303"/>
      <c r="J12" s="303"/>
      <c r="K12" s="313"/>
    </row>
    <row r="13" spans="1:16" ht="16.5" customHeight="1">
      <c r="A13" s="379" t="s">
        <v>193</v>
      </c>
      <c r="B13" s="379"/>
      <c r="C13" s="379"/>
      <c r="D13" s="379"/>
      <c r="E13" s="379"/>
      <c r="F13" s="379"/>
      <c r="G13" s="379"/>
      <c r="H13" s="379"/>
      <c r="I13" s="379"/>
      <c r="J13" s="379"/>
      <c r="K13" s="379"/>
    </row>
    <row r="14" spans="1:16" ht="16.5" customHeight="1">
      <c r="A14" s="380" t="s">
        <v>194</v>
      </c>
      <c r="B14" s="381"/>
      <c r="C14" s="381"/>
      <c r="D14" s="381"/>
      <c r="E14" s="381"/>
      <c r="F14" s="381"/>
      <c r="G14" s="381"/>
      <c r="H14" s="382"/>
      <c r="I14" s="383"/>
      <c r="J14" s="383"/>
      <c r="K14" s="384"/>
    </row>
    <row r="15" spans="1:16" ht="16.5" customHeight="1">
      <c r="A15" s="385"/>
      <c r="B15" s="386"/>
      <c r="C15" s="386"/>
      <c r="D15" s="387"/>
      <c r="E15" s="388"/>
      <c r="F15" s="386"/>
      <c r="G15" s="386"/>
      <c r="H15" s="387"/>
      <c r="I15" s="389"/>
      <c r="J15" s="390"/>
      <c r="K15" s="391"/>
    </row>
    <row r="16" spans="1:16" ht="16.5" customHeight="1">
      <c r="A16" s="392"/>
      <c r="B16" s="393"/>
      <c r="C16" s="393"/>
      <c r="D16" s="393"/>
      <c r="E16" s="393"/>
      <c r="F16" s="393"/>
      <c r="G16" s="393"/>
      <c r="H16" s="393"/>
      <c r="I16" s="393"/>
      <c r="J16" s="393"/>
      <c r="K16" s="394"/>
    </row>
    <row r="17" spans="1:11" ht="16.5" customHeight="1">
      <c r="A17" s="379" t="s">
        <v>195</v>
      </c>
      <c r="B17" s="379"/>
      <c r="C17" s="379"/>
      <c r="D17" s="379"/>
      <c r="E17" s="379"/>
      <c r="F17" s="379"/>
      <c r="G17" s="379"/>
      <c r="H17" s="379"/>
      <c r="I17" s="379"/>
      <c r="J17" s="379"/>
      <c r="K17" s="379"/>
    </row>
    <row r="18" spans="1:11" ht="16.5" customHeight="1">
      <c r="A18" s="395"/>
      <c r="B18" s="396"/>
      <c r="C18" s="396"/>
      <c r="D18" s="396"/>
      <c r="E18" s="396"/>
      <c r="F18" s="396"/>
      <c r="G18" s="396"/>
      <c r="H18" s="396"/>
      <c r="I18" s="383"/>
      <c r="J18" s="383"/>
      <c r="K18" s="384"/>
    </row>
    <row r="19" spans="1:11" ht="16.5" customHeight="1">
      <c r="A19" s="385"/>
      <c r="B19" s="386"/>
      <c r="C19" s="386"/>
      <c r="D19" s="387"/>
      <c r="E19" s="388"/>
      <c r="F19" s="386"/>
      <c r="G19" s="386"/>
      <c r="H19" s="387"/>
      <c r="I19" s="389"/>
      <c r="J19" s="390"/>
      <c r="K19" s="391"/>
    </row>
    <row r="20" spans="1:11" ht="16.5" customHeight="1">
      <c r="A20" s="392"/>
      <c r="B20" s="393"/>
      <c r="C20" s="393"/>
      <c r="D20" s="393"/>
      <c r="E20" s="393"/>
      <c r="F20" s="393"/>
      <c r="G20" s="393"/>
      <c r="H20" s="393"/>
      <c r="I20" s="393"/>
      <c r="J20" s="393"/>
      <c r="K20" s="394"/>
    </row>
    <row r="21" spans="1:11" ht="16.5" customHeight="1">
      <c r="A21" s="397" t="s">
        <v>120</v>
      </c>
      <c r="B21" s="397"/>
      <c r="C21" s="397"/>
      <c r="D21" s="397"/>
      <c r="E21" s="397"/>
      <c r="F21" s="397"/>
      <c r="G21" s="397"/>
      <c r="H21" s="397"/>
      <c r="I21" s="397"/>
      <c r="J21" s="397"/>
      <c r="K21" s="397"/>
    </row>
    <row r="22" spans="1:11" ht="16.5" customHeight="1">
      <c r="A22" s="398" t="s">
        <v>121</v>
      </c>
      <c r="B22" s="383"/>
      <c r="C22" s="383"/>
      <c r="D22" s="383"/>
      <c r="E22" s="383"/>
      <c r="F22" s="383"/>
      <c r="G22" s="383"/>
      <c r="H22" s="383"/>
      <c r="I22" s="383"/>
      <c r="J22" s="383"/>
      <c r="K22" s="384"/>
    </row>
    <row r="23" spans="1:11" ht="16.5" customHeight="1">
      <c r="A23" s="332" t="s">
        <v>122</v>
      </c>
      <c r="B23" s="333"/>
      <c r="C23" s="109" t="s">
        <v>65</v>
      </c>
      <c r="D23" s="109" t="s">
        <v>66</v>
      </c>
      <c r="E23" s="399"/>
      <c r="F23" s="399"/>
      <c r="G23" s="399"/>
      <c r="H23" s="399"/>
      <c r="I23" s="399"/>
      <c r="J23" s="399"/>
      <c r="K23" s="400"/>
    </row>
    <row r="24" spans="1:11" ht="16.5" customHeight="1">
      <c r="A24" s="294" t="s">
        <v>196</v>
      </c>
      <c r="B24" s="292"/>
      <c r="C24" s="292"/>
      <c r="D24" s="292"/>
      <c r="E24" s="292"/>
      <c r="F24" s="292"/>
      <c r="G24" s="292"/>
      <c r="H24" s="292"/>
      <c r="I24" s="292"/>
      <c r="J24" s="292"/>
      <c r="K24" s="293"/>
    </row>
    <row r="25" spans="1:11" ht="16.5" customHeight="1">
      <c r="A25" s="401"/>
      <c r="B25" s="402"/>
      <c r="C25" s="402"/>
      <c r="D25" s="402"/>
      <c r="E25" s="402"/>
      <c r="F25" s="402"/>
      <c r="G25" s="402"/>
      <c r="H25" s="402"/>
      <c r="I25" s="402"/>
      <c r="J25" s="402"/>
      <c r="K25" s="403"/>
    </row>
    <row r="26" spans="1:11" ht="16.5" customHeight="1">
      <c r="A26" s="378" t="s">
        <v>129</v>
      </c>
      <c r="B26" s="378"/>
      <c r="C26" s="378"/>
      <c r="D26" s="378"/>
      <c r="E26" s="378"/>
      <c r="F26" s="378"/>
      <c r="G26" s="378"/>
      <c r="H26" s="378"/>
      <c r="I26" s="378"/>
      <c r="J26" s="378"/>
      <c r="K26" s="378"/>
    </row>
    <row r="27" spans="1:11" ht="16.5" customHeight="1">
      <c r="A27" s="200" t="s">
        <v>130</v>
      </c>
      <c r="B27" s="105" t="s">
        <v>95</v>
      </c>
      <c r="C27" s="105" t="s">
        <v>96</v>
      </c>
      <c r="D27" s="105" t="s">
        <v>88</v>
      </c>
      <c r="E27" s="201" t="s">
        <v>131</v>
      </c>
      <c r="F27" s="105" t="s">
        <v>95</v>
      </c>
      <c r="G27" s="105" t="s">
        <v>96</v>
      </c>
      <c r="H27" s="105" t="s">
        <v>88</v>
      </c>
      <c r="I27" s="201" t="s">
        <v>132</v>
      </c>
      <c r="J27" s="105" t="s">
        <v>95</v>
      </c>
      <c r="K27" s="221" t="s">
        <v>96</v>
      </c>
    </row>
    <row r="28" spans="1:11" ht="16.5" customHeight="1">
      <c r="A28" s="216" t="s">
        <v>87</v>
      </c>
      <c r="B28" s="109" t="s">
        <v>95</v>
      </c>
      <c r="C28" s="109" t="s">
        <v>96</v>
      </c>
      <c r="D28" s="109" t="s">
        <v>88</v>
      </c>
      <c r="E28" s="217" t="s">
        <v>94</v>
      </c>
      <c r="F28" s="109" t="s">
        <v>95</v>
      </c>
      <c r="G28" s="109" t="s">
        <v>96</v>
      </c>
      <c r="H28" s="109" t="s">
        <v>88</v>
      </c>
      <c r="I28" s="217" t="s">
        <v>105</v>
      </c>
      <c r="J28" s="109" t="s">
        <v>95</v>
      </c>
      <c r="K28" s="110" t="s">
        <v>96</v>
      </c>
    </row>
    <row r="29" spans="1:11" ht="16.5" customHeight="1">
      <c r="A29" s="294" t="s">
        <v>98</v>
      </c>
      <c r="B29" s="333"/>
      <c r="C29" s="333"/>
      <c r="D29" s="333"/>
      <c r="E29" s="333"/>
      <c r="F29" s="333"/>
      <c r="G29" s="333"/>
      <c r="H29" s="333"/>
      <c r="I29" s="333"/>
      <c r="J29" s="333"/>
      <c r="K29" s="404"/>
    </row>
    <row r="30" spans="1:11" ht="16.5" customHeight="1">
      <c r="A30" s="344"/>
      <c r="B30" s="345"/>
      <c r="C30" s="345"/>
      <c r="D30" s="345"/>
      <c r="E30" s="345"/>
      <c r="F30" s="345"/>
      <c r="G30" s="345"/>
      <c r="H30" s="345"/>
      <c r="I30" s="345"/>
      <c r="J30" s="345"/>
      <c r="K30" s="346"/>
    </row>
    <row r="31" spans="1:11" ht="16.5" customHeight="1">
      <c r="A31" s="378" t="s">
        <v>197</v>
      </c>
      <c r="B31" s="378"/>
      <c r="C31" s="378"/>
      <c r="D31" s="378"/>
      <c r="E31" s="378"/>
      <c r="F31" s="378"/>
      <c r="G31" s="378"/>
      <c r="H31" s="378"/>
      <c r="I31" s="378"/>
      <c r="J31" s="378"/>
      <c r="K31" s="378"/>
    </row>
    <row r="32" spans="1:11" ht="21" customHeight="1">
      <c r="A32" s="405"/>
      <c r="B32" s="406"/>
      <c r="C32" s="406"/>
      <c r="D32" s="406"/>
      <c r="E32" s="406"/>
      <c r="F32" s="406"/>
      <c r="G32" s="406"/>
      <c r="H32" s="406"/>
      <c r="I32" s="406"/>
      <c r="J32" s="406"/>
      <c r="K32" s="407"/>
    </row>
    <row r="33" spans="1:11" ht="21" customHeight="1">
      <c r="A33" s="341"/>
      <c r="B33" s="342"/>
      <c r="C33" s="342"/>
      <c r="D33" s="342"/>
      <c r="E33" s="342"/>
      <c r="F33" s="342"/>
      <c r="G33" s="342"/>
      <c r="H33" s="342"/>
      <c r="I33" s="342"/>
      <c r="J33" s="342"/>
      <c r="K33" s="343"/>
    </row>
    <row r="34" spans="1:11" ht="21" customHeight="1">
      <c r="A34" s="341"/>
      <c r="B34" s="342"/>
      <c r="C34" s="342"/>
      <c r="D34" s="342"/>
      <c r="E34" s="342"/>
      <c r="F34" s="342"/>
      <c r="G34" s="342"/>
      <c r="H34" s="342"/>
      <c r="I34" s="342"/>
      <c r="J34" s="342"/>
      <c r="K34" s="343"/>
    </row>
    <row r="35" spans="1:11" ht="21" customHeight="1">
      <c r="A35" s="341"/>
      <c r="B35" s="342"/>
      <c r="C35" s="342"/>
      <c r="D35" s="342"/>
      <c r="E35" s="342"/>
      <c r="F35" s="342"/>
      <c r="G35" s="342"/>
      <c r="H35" s="342"/>
      <c r="I35" s="342"/>
      <c r="J35" s="342"/>
      <c r="K35" s="343"/>
    </row>
    <row r="36" spans="1:11" ht="21" customHeight="1">
      <c r="A36" s="341"/>
      <c r="B36" s="342"/>
      <c r="C36" s="342"/>
      <c r="D36" s="342"/>
      <c r="E36" s="342"/>
      <c r="F36" s="342"/>
      <c r="G36" s="342"/>
      <c r="H36" s="342"/>
      <c r="I36" s="342"/>
      <c r="J36" s="342"/>
      <c r="K36" s="343"/>
    </row>
    <row r="37" spans="1:11" ht="21" customHeight="1">
      <c r="A37" s="341"/>
      <c r="B37" s="342"/>
      <c r="C37" s="342"/>
      <c r="D37" s="342"/>
      <c r="E37" s="342"/>
      <c r="F37" s="342"/>
      <c r="G37" s="342"/>
      <c r="H37" s="342"/>
      <c r="I37" s="342"/>
      <c r="J37" s="342"/>
      <c r="K37" s="343"/>
    </row>
    <row r="38" spans="1:11" ht="21" customHeight="1">
      <c r="A38" s="341"/>
      <c r="B38" s="342"/>
      <c r="C38" s="342"/>
      <c r="D38" s="342"/>
      <c r="E38" s="342"/>
      <c r="F38" s="342"/>
      <c r="G38" s="342"/>
      <c r="H38" s="342"/>
      <c r="I38" s="342"/>
      <c r="J38" s="342"/>
      <c r="K38" s="343"/>
    </row>
    <row r="39" spans="1:11" ht="21" customHeight="1">
      <c r="A39" s="341"/>
      <c r="B39" s="342"/>
      <c r="C39" s="342"/>
      <c r="D39" s="342"/>
      <c r="E39" s="342"/>
      <c r="F39" s="342"/>
      <c r="G39" s="342"/>
      <c r="H39" s="342"/>
      <c r="I39" s="342"/>
      <c r="J39" s="342"/>
      <c r="K39" s="343"/>
    </row>
    <row r="40" spans="1:11" ht="21" customHeight="1">
      <c r="A40" s="341"/>
      <c r="B40" s="342"/>
      <c r="C40" s="342"/>
      <c r="D40" s="342"/>
      <c r="E40" s="342"/>
      <c r="F40" s="342"/>
      <c r="G40" s="342"/>
      <c r="H40" s="342"/>
      <c r="I40" s="342"/>
      <c r="J40" s="342"/>
      <c r="K40" s="343"/>
    </row>
    <row r="41" spans="1:11" ht="21" customHeight="1">
      <c r="A41" s="341"/>
      <c r="B41" s="342"/>
      <c r="C41" s="342"/>
      <c r="D41" s="342"/>
      <c r="E41" s="342"/>
      <c r="F41" s="342"/>
      <c r="G41" s="342"/>
      <c r="H41" s="342"/>
      <c r="I41" s="342"/>
      <c r="J41" s="342"/>
      <c r="K41" s="343"/>
    </row>
    <row r="42" spans="1:11" ht="21" customHeight="1">
      <c r="A42" s="341"/>
      <c r="B42" s="342"/>
      <c r="C42" s="342"/>
      <c r="D42" s="342"/>
      <c r="E42" s="342"/>
      <c r="F42" s="342"/>
      <c r="G42" s="342"/>
      <c r="H42" s="342"/>
      <c r="I42" s="342"/>
      <c r="J42" s="342"/>
      <c r="K42" s="343"/>
    </row>
    <row r="43" spans="1:11" ht="17.25" customHeight="1">
      <c r="A43" s="344" t="s">
        <v>128</v>
      </c>
      <c r="B43" s="345"/>
      <c r="C43" s="345"/>
      <c r="D43" s="345"/>
      <c r="E43" s="345"/>
      <c r="F43" s="345"/>
      <c r="G43" s="345"/>
      <c r="H43" s="345"/>
      <c r="I43" s="345"/>
      <c r="J43" s="345"/>
      <c r="K43" s="346"/>
    </row>
    <row r="44" spans="1:11" ht="16.5" customHeight="1">
      <c r="A44" s="378" t="s">
        <v>198</v>
      </c>
      <c r="B44" s="378"/>
      <c r="C44" s="378"/>
      <c r="D44" s="378"/>
      <c r="E44" s="378"/>
      <c r="F44" s="378"/>
      <c r="G44" s="378"/>
      <c r="H44" s="378"/>
      <c r="I44" s="378"/>
      <c r="J44" s="378"/>
      <c r="K44" s="378"/>
    </row>
    <row r="45" spans="1:11" ht="18" customHeight="1">
      <c r="A45" s="408" t="s">
        <v>123</v>
      </c>
      <c r="B45" s="409"/>
      <c r="C45" s="409"/>
      <c r="D45" s="409"/>
      <c r="E45" s="409"/>
      <c r="F45" s="409"/>
      <c r="G45" s="409"/>
      <c r="H45" s="409"/>
      <c r="I45" s="409"/>
      <c r="J45" s="409"/>
      <c r="K45" s="410"/>
    </row>
    <row r="46" spans="1:11" ht="18" customHeight="1">
      <c r="A46" s="408" t="s">
        <v>199</v>
      </c>
      <c r="B46" s="409"/>
      <c r="C46" s="409"/>
      <c r="D46" s="409"/>
      <c r="E46" s="409"/>
      <c r="F46" s="409"/>
      <c r="G46" s="409"/>
      <c r="H46" s="409"/>
      <c r="I46" s="409"/>
      <c r="J46" s="409"/>
      <c r="K46" s="410"/>
    </row>
    <row r="47" spans="1:11" ht="18" customHeight="1">
      <c r="A47" s="401"/>
      <c r="B47" s="402"/>
      <c r="C47" s="402"/>
      <c r="D47" s="402"/>
      <c r="E47" s="402"/>
      <c r="F47" s="402"/>
      <c r="G47" s="402"/>
      <c r="H47" s="402"/>
      <c r="I47" s="402"/>
      <c r="J47" s="402"/>
      <c r="K47" s="403"/>
    </row>
    <row r="48" spans="1:11" ht="21" customHeight="1">
      <c r="A48" s="218" t="s">
        <v>134</v>
      </c>
      <c r="B48" s="411" t="s">
        <v>135</v>
      </c>
      <c r="C48" s="411"/>
      <c r="D48" s="219" t="s">
        <v>136</v>
      </c>
      <c r="E48" s="219"/>
      <c r="F48" s="219" t="s">
        <v>138</v>
      </c>
      <c r="G48" s="220"/>
      <c r="H48" s="412" t="s">
        <v>139</v>
      </c>
      <c r="I48" s="412"/>
      <c r="J48" s="411" t="s">
        <v>140</v>
      </c>
      <c r="K48" s="413"/>
    </row>
    <row r="49" spans="1:11" ht="16.5" customHeight="1">
      <c r="A49" s="310" t="s">
        <v>141</v>
      </c>
      <c r="B49" s="311"/>
      <c r="C49" s="311"/>
      <c r="D49" s="311"/>
      <c r="E49" s="311"/>
      <c r="F49" s="311"/>
      <c r="G49" s="311"/>
      <c r="H49" s="311"/>
      <c r="I49" s="311"/>
      <c r="J49" s="311"/>
      <c r="K49" s="312"/>
    </row>
    <row r="50" spans="1:11" ht="16.5" customHeight="1">
      <c r="A50" s="414"/>
      <c r="B50" s="415"/>
      <c r="C50" s="415"/>
      <c r="D50" s="415"/>
      <c r="E50" s="415"/>
      <c r="F50" s="415"/>
      <c r="G50" s="415"/>
      <c r="H50" s="415"/>
      <c r="I50" s="415"/>
      <c r="J50" s="415"/>
      <c r="K50" s="416"/>
    </row>
    <row r="51" spans="1:11" ht="16.5" customHeight="1">
      <c r="A51" s="417"/>
      <c r="B51" s="418"/>
      <c r="C51" s="418"/>
      <c r="D51" s="418"/>
      <c r="E51" s="418"/>
      <c r="F51" s="418"/>
      <c r="G51" s="418"/>
      <c r="H51" s="418"/>
      <c r="I51" s="418"/>
      <c r="J51" s="418"/>
      <c r="K51" s="419"/>
    </row>
    <row r="52" spans="1:11" ht="21" customHeight="1">
      <c r="A52" s="218" t="s">
        <v>134</v>
      </c>
      <c r="B52" s="411" t="s">
        <v>135</v>
      </c>
      <c r="C52" s="411"/>
      <c r="D52" s="219" t="s">
        <v>136</v>
      </c>
      <c r="E52" s="219"/>
      <c r="F52" s="219" t="s">
        <v>138</v>
      </c>
      <c r="G52" s="220"/>
      <c r="H52" s="412" t="s">
        <v>139</v>
      </c>
      <c r="I52" s="412"/>
      <c r="J52" s="411" t="s">
        <v>140</v>
      </c>
      <c r="K52" s="413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3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S23"/>
  <sheetViews>
    <sheetView workbookViewId="0">
      <selection activeCell="A6" sqref="A6:F18"/>
    </sheetView>
  </sheetViews>
  <sheetFormatPr defaultColWidth="9" defaultRowHeight="14.25"/>
  <cols>
    <col min="1" max="1" width="13.625" style="56" customWidth="1"/>
    <col min="2" max="2" width="8.5" style="56" customWidth="1"/>
    <col min="3" max="3" width="8.5" style="57" customWidth="1"/>
    <col min="4" max="7" width="8.5" style="56" customWidth="1"/>
    <col min="8" max="8" width="2.75" style="56" customWidth="1"/>
    <col min="9" max="14" width="8.875" style="56" customWidth="1"/>
    <col min="15" max="18" width="8.875" style="140" customWidth="1"/>
    <col min="19" max="250" width="9" style="56"/>
    <col min="251" max="16384" width="9" style="2"/>
  </cols>
  <sheetData>
    <row r="1" spans="1:253" s="56" customFormat="1" ht="29.1" customHeight="1">
      <c r="A1" s="355" t="s">
        <v>144</v>
      </c>
      <c r="B1" s="357"/>
      <c r="C1" s="356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171"/>
      <c r="P1" s="171"/>
      <c r="Q1" s="171"/>
      <c r="R1" s="17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pans="1:253" s="56" customFormat="1" ht="20.100000000000001" customHeight="1">
      <c r="A2" s="60" t="s">
        <v>61</v>
      </c>
      <c r="B2" s="420"/>
      <c r="C2" s="421"/>
      <c r="D2" s="61" t="s">
        <v>67</v>
      </c>
      <c r="E2" s="361"/>
      <c r="F2" s="361"/>
      <c r="G2" s="422"/>
      <c r="H2" s="141"/>
      <c r="I2" s="172" t="s">
        <v>57</v>
      </c>
      <c r="J2" s="362" t="s">
        <v>56</v>
      </c>
      <c r="K2" s="362"/>
      <c r="L2" s="362"/>
      <c r="M2" s="362"/>
      <c r="N2" s="362"/>
      <c r="O2" s="173"/>
      <c r="P2" s="173"/>
      <c r="Q2" s="173"/>
      <c r="R2" s="189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3" s="56" customFormat="1">
      <c r="A3" s="367" t="s">
        <v>145</v>
      </c>
      <c r="B3" s="364" t="s">
        <v>146</v>
      </c>
      <c r="C3" s="365"/>
      <c r="D3" s="364"/>
      <c r="E3" s="364"/>
      <c r="F3" s="364"/>
      <c r="G3" s="423"/>
      <c r="H3" s="142"/>
      <c r="I3" s="424" t="s">
        <v>200</v>
      </c>
      <c r="J3" s="364"/>
      <c r="K3" s="364"/>
      <c r="L3" s="364"/>
      <c r="M3" s="364"/>
      <c r="N3" s="364"/>
      <c r="O3" s="28"/>
      <c r="P3" s="28"/>
      <c r="Q3" s="28"/>
      <c r="R3" s="190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pans="1:253" s="56" customFormat="1" ht="15">
      <c r="A4" s="367"/>
      <c r="B4" s="143" t="s">
        <v>110</v>
      </c>
      <c r="C4" s="144" t="s">
        <v>111</v>
      </c>
      <c r="D4" s="143" t="s">
        <v>112</v>
      </c>
      <c r="E4" s="143" t="s">
        <v>113</v>
      </c>
      <c r="F4" s="143" t="s">
        <v>114</v>
      </c>
      <c r="G4" s="145"/>
      <c r="H4" s="142"/>
      <c r="I4" s="174" t="s">
        <v>110</v>
      </c>
      <c r="J4" s="175" t="s">
        <v>110</v>
      </c>
      <c r="K4" s="175" t="s">
        <v>111</v>
      </c>
      <c r="L4" s="175" t="s">
        <v>111</v>
      </c>
      <c r="M4" s="175" t="s">
        <v>112</v>
      </c>
      <c r="N4" s="175" t="s">
        <v>112</v>
      </c>
      <c r="O4" s="175" t="s">
        <v>113</v>
      </c>
      <c r="P4" s="28" t="s">
        <v>113</v>
      </c>
      <c r="Q4" s="191" t="s">
        <v>114</v>
      </c>
      <c r="R4" s="192" t="s">
        <v>114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pans="1:253" s="56" customFormat="1" ht="20.100000000000001" customHeight="1">
      <c r="A5" s="367"/>
      <c r="B5" s="146" t="s">
        <v>201</v>
      </c>
      <c r="C5" s="147" t="s">
        <v>202</v>
      </c>
      <c r="D5" s="146" t="s">
        <v>203</v>
      </c>
      <c r="E5" s="146" t="s">
        <v>204</v>
      </c>
      <c r="F5" s="146" t="s">
        <v>205</v>
      </c>
      <c r="G5" s="146"/>
      <c r="H5" s="142"/>
      <c r="I5" s="176"/>
      <c r="J5" s="177"/>
      <c r="K5" s="177"/>
      <c r="L5" s="177"/>
      <c r="M5" s="177"/>
      <c r="N5" s="177"/>
      <c r="O5" s="177"/>
      <c r="P5" s="178"/>
      <c r="Q5" s="178"/>
      <c r="R5" s="193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</row>
    <row r="6" spans="1:253" s="56" customFormat="1" ht="20.100000000000001" customHeight="1">
      <c r="A6" s="148"/>
      <c r="B6" s="149"/>
      <c r="C6" s="150"/>
      <c r="D6" s="149"/>
      <c r="E6" s="149"/>
      <c r="F6" s="149"/>
      <c r="G6" s="151"/>
      <c r="H6" s="142"/>
      <c r="I6" s="179"/>
      <c r="J6" s="180"/>
      <c r="K6" s="181"/>
      <c r="L6" s="180"/>
      <c r="M6" s="180"/>
      <c r="N6" s="180"/>
      <c r="O6" s="180"/>
      <c r="P6" s="182"/>
      <c r="Q6" s="194"/>
      <c r="R6" s="195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</row>
    <row r="7" spans="1:253" s="56" customFormat="1" ht="20.100000000000001" customHeight="1">
      <c r="A7" s="152"/>
      <c r="B7" s="150"/>
      <c r="C7" s="150"/>
      <c r="D7" s="150"/>
      <c r="E7" s="150"/>
      <c r="F7" s="150"/>
      <c r="G7" s="151"/>
      <c r="H7" s="142"/>
      <c r="I7" s="176"/>
      <c r="J7" s="177"/>
      <c r="K7" s="177"/>
      <c r="L7" s="177"/>
      <c r="M7" s="177"/>
      <c r="N7" s="177"/>
      <c r="O7" s="177"/>
      <c r="P7" s="178"/>
      <c r="Q7" s="196"/>
      <c r="R7" s="195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spans="1:253" s="56" customFormat="1" ht="20.100000000000001" customHeight="1">
      <c r="A8" s="152"/>
      <c r="B8" s="150"/>
      <c r="C8" s="150"/>
      <c r="D8" s="150"/>
      <c r="E8" s="150"/>
      <c r="F8" s="150"/>
      <c r="G8" s="151"/>
      <c r="H8" s="142"/>
      <c r="I8" s="176"/>
      <c r="J8" s="177"/>
      <c r="K8" s="177"/>
      <c r="L8" s="177"/>
      <c r="M8" s="177"/>
      <c r="N8" s="177"/>
      <c r="O8" s="177"/>
      <c r="P8" s="178"/>
      <c r="Q8" s="196"/>
      <c r="R8" s="195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pans="1:253" s="56" customFormat="1" ht="20.100000000000001" customHeight="1">
      <c r="A9" s="152"/>
      <c r="B9" s="150"/>
      <c r="C9" s="150"/>
      <c r="D9" s="150"/>
      <c r="E9" s="150"/>
      <c r="F9" s="150"/>
      <c r="G9" s="151"/>
      <c r="H9" s="142"/>
      <c r="I9" s="176"/>
      <c r="J9" s="177"/>
      <c r="K9" s="177"/>
      <c r="L9" s="177"/>
      <c r="M9" s="177"/>
      <c r="N9" s="177"/>
      <c r="O9" s="177"/>
      <c r="P9" s="178"/>
      <c r="Q9" s="196"/>
      <c r="R9" s="195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pans="1:253" s="56" customFormat="1" ht="20.100000000000001" customHeight="1">
      <c r="A10" s="152"/>
      <c r="B10" s="150"/>
      <c r="C10" s="150"/>
      <c r="D10" s="150"/>
      <c r="E10" s="150"/>
      <c r="F10" s="150"/>
      <c r="G10" s="151"/>
      <c r="H10" s="142"/>
      <c r="I10" s="176"/>
      <c r="J10" s="177"/>
      <c r="K10" s="177"/>
      <c r="L10" s="177"/>
      <c r="M10" s="177"/>
      <c r="N10" s="177"/>
      <c r="O10" s="177"/>
      <c r="P10" s="178"/>
      <c r="Q10" s="196"/>
      <c r="R10" s="195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pans="1:253" s="56" customFormat="1" ht="20.100000000000001" customHeight="1">
      <c r="A11" s="152"/>
      <c r="B11" s="150"/>
      <c r="C11" s="150"/>
      <c r="D11" s="150"/>
      <c r="E11" s="150"/>
      <c r="F11" s="150"/>
      <c r="G11" s="151"/>
      <c r="H11" s="142"/>
      <c r="I11" s="176"/>
      <c r="J11" s="177"/>
      <c r="K11" s="177"/>
      <c r="L11" s="177"/>
      <c r="M11" s="177"/>
      <c r="N11" s="177"/>
      <c r="O11" s="177"/>
      <c r="P11" s="178"/>
      <c r="Q11" s="196"/>
      <c r="R11" s="195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spans="1:253" s="56" customFormat="1" ht="20.100000000000001" customHeight="1">
      <c r="A12" s="152"/>
      <c r="B12" s="153"/>
      <c r="C12" s="153"/>
      <c r="D12" s="153"/>
      <c r="E12" s="153"/>
      <c r="F12" s="153"/>
      <c r="G12" s="151"/>
      <c r="H12" s="142"/>
      <c r="I12" s="176"/>
      <c r="J12" s="177"/>
      <c r="K12" s="177"/>
      <c r="L12" s="177"/>
      <c r="M12" s="177"/>
      <c r="N12" s="177"/>
      <c r="O12" s="177"/>
      <c r="P12" s="178"/>
      <c r="Q12" s="196"/>
      <c r="R12" s="195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</row>
    <row r="13" spans="1:253" s="56" customFormat="1" ht="20.100000000000001" customHeight="1">
      <c r="A13" s="152"/>
      <c r="B13" s="153"/>
      <c r="C13" s="153"/>
      <c r="D13" s="153"/>
      <c r="E13" s="153"/>
      <c r="F13" s="153"/>
      <c r="G13" s="151"/>
      <c r="H13" s="142"/>
      <c r="I13" s="176"/>
      <c r="J13" s="177"/>
      <c r="K13" s="177"/>
      <c r="L13" s="177"/>
      <c r="M13" s="177"/>
      <c r="N13" s="177"/>
      <c r="O13" s="177"/>
      <c r="P13" s="178"/>
      <c r="Q13" s="196"/>
      <c r="R13" s="195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spans="1:253" s="56" customFormat="1" ht="20.100000000000001" customHeight="1">
      <c r="A14" s="152"/>
      <c r="B14" s="150"/>
      <c r="C14" s="150"/>
      <c r="D14" s="150"/>
      <c r="E14" s="150"/>
      <c r="F14" s="150"/>
      <c r="G14" s="151"/>
      <c r="H14" s="142"/>
      <c r="I14" s="176"/>
      <c r="J14" s="177"/>
      <c r="K14" s="177"/>
      <c r="L14" s="177"/>
      <c r="M14" s="177"/>
      <c r="N14" s="177"/>
      <c r="O14" s="177"/>
      <c r="P14" s="178"/>
      <c r="Q14" s="196"/>
      <c r="R14" s="195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pans="1:253" s="56" customFormat="1" ht="20.100000000000001" customHeight="1">
      <c r="A15" s="152"/>
      <c r="B15" s="150"/>
      <c r="C15" s="150"/>
      <c r="D15" s="150"/>
      <c r="E15" s="150"/>
      <c r="F15" s="150"/>
      <c r="G15" s="154"/>
      <c r="H15" s="142"/>
      <c r="I15" s="176"/>
      <c r="J15" s="177"/>
      <c r="K15" s="177"/>
      <c r="L15" s="177"/>
      <c r="M15" s="177"/>
      <c r="N15" s="177"/>
      <c r="O15" s="177"/>
      <c r="P15" s="178"/>
      <c r="Q15" s="196"/>
      <c r="R15" s="195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pans="1:253" s="56" customFormat="1" ht="20.100000000000001" customHeight="1">
      <c r="A16" s="152"/>
      <c r="B16" s="153"/>
      <c r="C16" s="153"/>
      <c r="D16" s="153"/>
      <c r="E16" s="153"/>
      <c r="F16" s="153"/>
      <c r="G16" s="151"/>
      <c r="H16" s="142"/>
      <c r="I16" s="176"/>
      <c r="J16" s="177"/>
      <c r="K16" s="177"/>
      <c r="L16" s="177"/>
      <c r="M16" s="177"/>
      <c r="N16" s="177"/>
      <c r="O16" s="177"/>
      <c r="P16" s="178"/>
      <c r="Q16" s="196"/>
      <c r="R16" s="195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pans="1:253" s="56" customFormat="1" ht="20.100000000000001" customHeight="1">
      <c r="A17" s="155"/>
      <c r="B17" s="156"/>
      <c r="C17" s="77"/>
      <c r="D17" s="77"/>
      <c r="E17" s="157"/>
      <c r="F17" s="77"/>
      <c r="G17" s="158"/>
      <c r="H17" s="142"/>
      <c r="I17" s="176"/>
      <c r="J17" s="177"/>
      <c r="K17" s="177"/>
      <c r="L17" s="177"/>
      <c r="M17" s="177"/>
      <c r="N17" s="177"/>
      <c r="O17" s="177"/>
      <c r="P17" s="178"/>
      <c r="Q17" s="196"/>
      <c r="R17" s="195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</row>
    <row r="18" spans="1:253" s="56" customFormat="1" ht="20.100000000000001" customHeight="1">
      <c r="A18" s="159"/>
      <c r="B18" s="160"/>
      <c r="C18" s="161"/>
      <c r="D18" s="161"/>
      <c r="E18" s="162"/>
      <c r="F18" s="163"/>
      <c r="G18" s="158"/>
      <c r="H18" s="142"/>
      <c r="I18" s="176"/>
      <c r="J18" s="177"/>
      <c r="K18" s="177"/>
      <c r="L18" s="177"/>
      <c r="M18" s="177"/>
      <c r="N18" s="177"/>
      <c r="O18" s="177"/>
      <c r="P18" s="178"/>
      <c r="Q18" s="196"/>
      <c r="R18" s="195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</row>
    <row r="19" spans="1:253" s="56" customFormat="1" ht="20.100000000000001" customHeight="1">
      <c r="A19" s="152"/>
      <c r="B19" s="78"/>
      <c r="C19" s="78"/>
      <c r="D19" s="164"/>
      <c r="E19" s="78"/>
      <c r="F19" s="78"/>
      <c r="G19" s="151"/>
      <c r="H19" s="142"/>
      <c r="I19" s="176"/>
      <c r="J19" s="177"/>
      <c r="K19" s="177"/>
      <c r="L19" s="177"/>
      <c r="M19" s="177"/>
      <c r="N19" s="177"/>
      <c r="O19" s="177"/>
      <c r="P19" s="178"/>
      <c r="Q19" s="178"/>
      <c r="R19" s="193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</row>
    <row r="20" spans="1:253" s="56" customFormat="1" ht="20.100000000000001" customHeight="1">
      <c r="A20" s="165"/>
      <c r="B20" s="80"/>
      <c r="C20" s="80"/>
      <c r="D20" s="81"/>
      <c r="E20" s="80"/>
      <c r="F20" s="80"/>
      <c r="G20" s="166"/>
      <c r="H20" s="167"/>
      <c r="I20" s="183"/>
      <c r="J20" s="184"/>
      <c r="K20" s="185"/>
      <c r="L20" s="184"/>
      <c r="M20" s="184"/>
      <c r="N20" s="185"/>
      <c r="O20" s="185"/>
      <c r="P20" s="186"/>
      <c r="Q20" s="186"/>
      <c r="R20" s="197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</row>
    <row r="21" spans="1:253" s="56" customFormat="1" ht="16.5">
      <c r="A21" s="168"/>
      <c r="B21" s="168"/>
      <c r="C21" s="168"/>
      <c r="D21" s="169"/>
      <c r="E21" s="168"/>
      <c r="F21" s="168"/>
      <c r="G21" s="170"/>
      <c r="O21" s="171"/>
      <c r="P21" s="171"/>
      <c r="Q21" s="171"/>
      <c r="R21" s="171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</row>
    <row r="22" spans="1:253" s="56" customFormat="1">
      <c r="A22" s="82" t="s">
        <v>180</v>
      </c>
      <c r="B22" s="82"/>
      <c r="C22" s="83"/>
      <c r="O22" s="171"/>
      <c r="P22" s="171"/>
      <c r="Q22" s="171"/>
      <c r="R22" s="171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</row>
    <row r="23" spans="1:253" s="56" customFormat="1">
      <c r="C23" s="57"/>
      <c r="I23" s="100" t="s">
        <v>181</v>
      </c>
      <c r="J23" s="187"/>
      <c r="K23" s="188"/>
      <c r="M23" s="100" t="s">
        <v>182</v>
      </c>
      <c r="N23" s="100" t="s">
        <v>137</v>
      </c>
      <c r="P23" s="100" t="s">
        <v>183</v>
      </c>
      <c r="R23" s="171" t="s">
        <v>140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</row>
  </sheetData>
  <mergeCells count="7">
    <mergeCell ref="A1:N1"/>
    <mergeCell ref="B2:C2"/>
    <mergeCell ref="E2:G2"/>
    <mergeCell ref="J2:N2"/>
    <mergeCell ref="B3:G3"/>
    <mergeCell ref="I3:N3"/>
    <mergeCell ref="A3:A5"/>
  </mergeCells>
  <phoneticPr fontId="63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A21" sqref="A21:K21"/>
    </sheetView>
  </sheetViews>
  <sheetFormatPr defaultColWidth="10.125" defaultRowHeight="14.25"/>
  <cols>
    <col min="1" max="1" width="9.625" style="103" customWidth="1"/>
    <col min="2" max="2" width="11.125" style="103" customWidth="1"/>
    <col min="3" max="3" width="9.125" style="103" customWidth="1"/>
    <col min="4" max="4" width="9.5" style="103" customWidth="1"/>
    <col min="5" max="5" width="11.375" style="103" customWidth="1"/>
    <col min="6" max="6" width="10.375" style="103" customWidth="1"/>
    <col min="7" max="7" width="9.5" style="103" customWidth="1"/>
    <col min="8" max="8" width="9.125" style="103" customWidth="1"/>
    <col min="9" max="9" width="8.125" style="103" customWidth="1"/>
    <col min="10" max="10" width="10.5" style="103" customWidth="1"/>
    <col min="11" max="11" width="12.125" style="103" customWidth="1"/>
    <col min="12" max="16384" width="10.125" style="103"/>
  </cols>
  <sheetData>
    <row r="1" spans="1:13" ht="22.5">
      <c r="A1" s="373" t="s">
        <v>206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</row>
    <row r="2" spans="1:13" ht="18" customHeight="1">
      <c r="A2" s="104" t="s">
        <v>53</v>
      </c>
      <c r="B2" s="425" t="s">
        <v>54</v>
      </c>
      <c r="C2" s="425"/>
      <c r="D2" s="106" t="s">
        <v>61</v>
      </c>
      <c r="E2" s="107" t="s">
        <v>62</v>
      </c>
      <c r="F2" s="108" t="s">
        <v>207</v>
      </c>
      <c r="G2" s="292" t="str">
        <f>首期!B5</f>
        <v>女式抓绒马甲</v>
      </c>
      <c r="H2" s="293"/>
      <c r="I2" s="126" t="s">
        <v>57</v>
      </c>
      <c r="J2" s="426" t="s">
        <v>56</v>
      </c>
      <c r="K2" s="427"/>
    </row>
    <row r="3" spans="1:13" ht="18" customHeight="1">
      <c r="A3" s="111" t="s">
        <v>75</v>
      </c>
      <c r="B3" s="292">
        <v>236</v>
      </c>
      <c r="C3" s="292"/>
      <c r="D3" s="112" t="s">
        <v>208</v>
      </c>
      <c r="E3" s="428">
        <v>45347</v>
      </c>
      <c r="F3" s="429"/>
      <c r="G3" s="429"/>
      <c r="H3" s="399" t="s">
        <v>209</v>
      </c>
      <c r="I3" s="399"/>
      <c r="J3" s="399"/>
      <c r="K3" s="400"/>
    </row>
    <row r="4" spans="1:13" ht="18" customHeight="1">
      <c r="A4" s="113" t="s">
        <v>71</v>
      </c>
      <c r="B4" s="109">
        <v>1</v>
      </c>
      <c r="C4" s="109">
        <v>6</v>
      </c>
      <c r="D4" s="114" t="s">
        <v>210</v>
      </c>
      <c r="E4" s="429" t="s">
        <v>211</v>
      </c>
      <c r="F4" s="429"/>
      <c r="G4" s="429"/>
      <c r="H4" s="333" t="s">
        <v>212</v>
      </c>
      <c r="I4" s="333"/>
      <c r="J4" s="123" t="s">
        <v>65</v>
      </c>
      <c r="K4" s="129" t="s">
        <v>66</v>
      </c>
    </row>
    <row r="5" spans="1:13" ht="18" customHeight="1">
      <c r="A5" s="113" t="s">
        <v>213</v>
      </c>
      <c r="B5" s="292">
        <v>1</v>
      </c>
      <c r="C5" s="292"/>
      <c r="D5" s="112" t="s">
        <v>214</v>
      </c>
      <c r="E5" s="112"/>
      <c r="G5" s="112"/>
      <c r="H5" s="333" t="s">
        <v>215</v>
      </c>
      <c r="I5" s="333"/>
      <c r="J5" s="123" t="s">
        <v>65</v>
      </c>
      <c r="K5" s="129" t="s">
        <v>66</v>
      </c>
    </row>
    <row r="6" spans="1:13" ht="18" customHeight="1">
      <c r="A6" s="115" t="s">
        <v>216</v>
      </c>
      <c r="B6" s="393">
        <v>32</v>
      </c>
      <c r="C6" s="393"/>
      <c r="D6" s="117" t="s">
        <v>217</v>
      </c>
      <c r="E6" s="118"/>
      <c r="F6" s="118"/>
      <c r="G6" s="117"/>
      <c r="H6" s="430" t="s">
        <v>218</v>
      </c>
      <c r="I6" s="430"/>
      <c r="J6" s="118" t="s">
        <v>65</v>
      </c>
      <c r="K6" s="130" t="s">
        <v>66</v>
      </c>
      <c r="M6" s="131"/>
    </row>
    <row r="7" spans="1:13" ht="18" customHeight="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pans="1:13" ht="18" customHeight="1">
      <c r="A8" s="122" t="s">
        <v>219</v>
      </c>
      <c r="B8" s="108" t="s">
        <v>220</v>
      </c>
      <c r="C8" s="108" t="s">
        <v>221</v>
      </c>
      <c r="D8" s="108" t="s">
        <v>222</v>
      </c>
      <c r="E8" s="108" t="s">
        <v>223</v>
      </c>
      <c r="F8" s="108" t="s">
        <v>224</v>
      </c>
      <c r="G8" s="431" t="s">
        <v>225</v>
      </c>
      <c r="H8" s="432"/>
      <c r="I8" s="432"/>
      <c r="J8" s="432"/>
      <c r="K8" s="433"/>
    </row>
    <row r="9" spans="1:13" ht="18" customHeight="1">
      <c r="A9" s="332" t="s">
        <v>226</v>
      </c>
      <c r="B9" s="333"/>
      <c r="C9" s="123" t="s">
        <v>65</v>
      </c>
      <c r="D9" s="123" t="s">
        <v>66</v>
      </c>
      <c r="E9" s="112" t="s">
        <v>227</v>
      </c>
      <c r="F9" s="124" t="s">
        <v>228</v>
      </c>
      <c r="G9" s="434"/>
      <c r="H9" s="435"/>
      <c r="I9" s="435"/>
      <c r="J9" s="435"/>
      <c r="K9" s="436"/>
    </row>
    <row r="10" spans="1:13" ht="18" customHeight="1">
      <c r="A10" s="332" t="s">
        <v>229</v>
      </c>
      <c r="B10" s="333"/>
      <c r="C10" s="123" t="s">
        <v>65</v>
      </c>
      <c r="D10" s="123" t="s">
        <v>66</v>
      </c>
      <c r="E10" s="112" t="s">
        <v>230</v>
      </c>
      <c r="F10" s="124" t="s">
        <v>231</v>
      </c>
      <c r="G10" s="434" t="s">
        <v>232</v>
      </c>
      <c r="H10" s="435"/>
      <c r="I10" s="435"/>
      <c r="J10" s="435"/>
      <c r="K10" s="436"/>
    </row>
    <row r="11" spans="1:13" ht="18" customHeight="1">
      <c r="A11" s="408" t="s">
        <v>192</v>
      </c>
      <c r="B11" s="409"/>
      <c r="C11" s="409"/>
      <c r="D11" s="409"/>
      <c r="E11" s="409"/>
      <c r="F11" s="409"/>
      <c r="G11" s="409"/>
      <c r="H11" s="409"/>
      <c r="I11" s="409"/>
      <c r="J11" s="409"/>
      <c r="K11" s="410"/>
    </row>
    <row r="12" spans="1:13" ht="18" customHeight="1">
      <c r="A12" s="111" t="s">
        <v>89</v>
      </c>
      <c r="B12" s="123" t="s">
        <v>85</v>
      </c>
      <c r="C12" s="123" t="s">
        <v>86</v>
      </c>
      <c r="D12" s="124"/>
      <c r="E12" s="112" t="s">
        <v>87</v>
      </c>
      <c r="F12" s="123" t="s">
        <v>85</v>
      </c>
      <c r="G12" s="123" t="s">
        <v>86</v>
      </c>
      <c r="H12" s="123"/>
      <c r="I12" s="112" t="s">
        <v>233</v>
      </c>
      <c r="J12" s="123" t="s">
        <v>85</v>
      </c>
      <c r="K12" s="129" t="s">
        <v>86</v>
      </c>
    </row>
    <row r="13" spans="1:13" ht="18" customHeight="1">
      <c r="A13" s="111" t="s">
        <v>92</v>
      </c>
      <c r="B13" s="123" t="s">
        <v>85</v>
      </c>
      <c r="C13" s="123" t="s">
        <v>86</v>
      </c>
      <c r="D13" s="124"/>
      <c r="E13" s="112" t="s">
        <v>97</v>
      </c>
      <c r="F13" s="123" t="s">
        <v>85</v>
      </c>
      <c r="G13" s="123" t="s">
        <v>86</v>
      </c>
      <c r="H13" s="123"/>
      <c r="I13" s="112" t="s">
        <v>234</v>
      </c>
      <c r="J13" s="123" t="s">
        <v>85</v>
      </c>
      <c r="K13" s="129" t="s">
        <v>86</v>
      </c>
    </row>
    <row r="14" spans="1:13" ht="18" customHeight="1">
      <c r="A14" s="115" t="s">
        <v>235</v>
      </c>
      <c r="B14" s="118" t="s">
        <v>85</v>
      </c>
      <c r="C14" s="118" t="s">
        <v>86</v>
      </c>
      <c r="D14" s="125"/>
      <c r="E14" s="117" t="s">
        <v>236</v>
      </c>
      <c r="F14" s="118" t="s">
        <v>85</v>
      </c>
      <c r="G14" s="118" t="s">
        <v>86</v>
      </c>
      <c r="H14" s="118"/>
      <c r="I14" s="117" t="s">
        <v>237</v>
      </c>
      <c r="J14" s="118" t="s">
        <v>85</v>
      </c>
      <c r="K14" s="130" t="s">
        <v>86</v>
      </c>
    </row>
    <row r="15" spans="1:13" ht="18" customHeight="1">
      <c r="A15" s="119"/>
      <c r="B15" s="121"/>
      <c r="C15" s="121"/>
      <c r="D15" s="120"/>
      <c r="E15" s="119"/>
      <c r="F15" s="121"/>
      <c r="G15" s="121"/>
      <c r="H15" s="121"/>
      <c r="I15" s="119"/>
      <c r="J15" s="121"/>
      <c r="K15" s="121"/>
    </row>
    <row r="16" spans="1:13" ht="18" customHeight="1">
      <c r="A16" s="398" t="s">
        <v>238</v>
      </c>
      <c r="B16" s="383"/>
      <c r="C16" s="383"/>
      <c r="D16" s="383"/>
      <c r="E16" s="383"/>
      <c r="F16" s="383"/>
      <c r="G16" s="383"/>
      <c r="H16" s="383"/>
      <c r="I16" s="383"/>
      <c r="J16" s="383"/>
      <c r="K16" s="384"/>
    </row>
    <row r="17" spans="1:11" ht="18" customHeight="1">
      <c r="A17" s="332" t="s">
        <v>239</v>
      </c>
      <c r="B17" s="333"/>
      <c r="C17" s="333"/>
      <c r="D17" s="333"/>
      <c r="E17" s="333"/>
      <c r="F17" s="333"/>
      <c r="G17" s="333"/>
      <c r="H17" s="333"/>
      <c r="I17" s="333"/>
      <c r="J17" s="333"/>
      <c r="K17" s="404"/>
    </row>
    <row r="18" spans="1:11" ht="18" customHeight="1">
      <c r="A18" s="332" t="s">
        <v>240</v>
      </c>
      <c r="B18" s="333"/>
      <c r="C18" s="333"/>
      <c r="D18" s="333"/>
      <c r="E18" s="333"/>
      <c r="F18" s="333"/>
      <c r="G18" s="333"/>
      <c r="H18" s="333"/>
      <c r="I18" s="333"/>
      <c r="J18" s="333"/>
      <c r="K18" s="404"/>
    </row>
    <row r="19" spans="1:11" ht="21.95" customHeight="1">
      <c r="A19" s="437"/>
      <c r="B19" s="438"/>
      <c r="C19" s="438"/>
      <c r="D19" s="438"/>
      <c r="E19" s="438"/>
      <c r="F19" s="438"/>
      <c r="G19" s="438"/>
      <c r="H19" s="438"/>
      <c r="I19" s="438"/>
      <c r="J19" s="438"/>
      <c r="K19" s="439"/>
    </row>
    <row r="20" spans="1:11" ht="21.95" customHeight="1">
      <c r="A20" s="385"/>
      <c r="B20" s="386"/>
      <c r="C20" s="386"/>
      <c r="D20" s="386"/>
      <c r="E20" s="386"/>
      <c r="F20" s="386"/>
      <c r="G20" s="386"/>
      <c r="H20" s="386"/>
      <c r="I20" s="386"/>
      <c r="J20" s="386"/>
      <c r="K20" s="440"/>
    </row>
    <row r="21" spans="1:11" ht="21.95" customHeight="1">
      <c r="A21" s="385"/>
      <c r="B21" s="386"/>
      <c r="C21" s="386"/>
      <c r="D21" s="386"/>
      <c r="E21" s="386"/>
      <c r="F21" s="386"/>
      <c r="G21" s="386"/>
      <c r="H21" s="386"/>
      <c r="I21" s="386"/>
      <c r="J21" s="386"/>
      <c r="K21" s="440"/>
    </row>
    <row r="22" spans="1:11" ht="21.95" customHeight="1">
      <c r="A22" s="385"/>
      <c r="B22" s="386"/>
      <c r="C22" s="386"/>
      <c r="D22" s="386"/>
      <c r="E22" s="386"/>
      <c r="F22" s="386"/>
      <c r="G22" s="386"/>
      <c r="H22" s="386"/>
      <c r="I22" s="386"/>
      <c r="J22" s="386"/>
      <c r="K22" s="440"/>
    </row>
    <row r="23" spans="1:11" ht="21.95" customHeight="1">
      <c r="A23" s="441"/>
      <c r="B23" s="442"/>
      <c r="C23" s="442"/>
      <c r="D23" s="442"/>
      <c r="E23" s="442"/>
      <c r="F23" s="442"/>
      <c r="G23" s="442"/>
      <c r="H23" s="442"/>
      <c r="I23" s="442"/>
      <c r="J23" s="442"/>
      <c r="K23" s="443"/>
    </row>
    <row r="24" spans="1:11" ht="18" customHeight="1">
      <c r="A24" s="332" t="s">
        <v>122</v>
      </c>
      <c r="B24" s="333"/>
      <c r="C24" s="123" t="s">
        <v>65</v>
      </c>
      <c r="D24" s="123" t="s">
        <v>66</v>
      </c>
      <c r="E24" s="399"/>
      <c r="F24" s="399"/>
      <c r="G24" s="399"/>
      <c r="H24" s="399"/>
      <c r="I24" s="399"/>
      <c r="J24" s="399"/>
      <c r="K24" s="400"/>
    </row>
    <row r="25" spans="1:11" ht="18" customHeight="1">
      <c r="A25" s="127" t="s">
        <v>241</v>
      </c>
      <c r="B25" s="444"/>
      <c r="C25" s="444"/>
      <c r="D25" s="444"/>
      <c r="E25" s="444"/>
      <c r="F25" s="444"/>
      <c r="G25" s="444"/>
      <c r="H25" s="444"/>
      <c r="I25" s="444"/>
      <c r="J25" s="444"/>
      <c r="K25" s="445"/>
    </row>
    <row r="26" spans="1:11">
      <c r="A26" s="446"/>
      <c r="B26" s="446"/>
      <c r="C26" s="446"/>
      <c r="D26" s="446"/>
      <c r="E26" s="446"/>
      <c r="F26" s="446"/>
      <c r="G26" s="446"/>
      <c r="H26" s="446"/>
      <c r="I26" s="446"/>
      <c r="J26" s="446"/>
      <c r="K26" s="446"/>
    </row>
    <row r="27" spans="1:11" ht="20.100000000000001" customHeight="1">
      <c r="A27" s="447" t="s">
        <v>242</v>
      </c>
      <c r="B27" s="432"/>
      <c r="C27" s="432"/>
      <c r="D27" s="432"/>
      <c r="E27" s="432"/>
      <c r="F27" s="432"/>
      <c r="G27" s="432"/>
      <c r="H27" s="432"/>
      <c r="I27" s="432"/>
      <c r="J27" s="432"/>
      <c r="K27" s="134" t="s">
        <v>243</v>
      </c>
    </row>
    <row r="28" spans="1:11" ht="23.1" customHeight="1">
      <c r="A28" s="385"/>
      <c r="B28" s="386"/>
      <c r="C28" s="386"/>
      <c r="D28" s="386"/>
      <c r="E28" s="386"/>
      <c r="F28" s="386"/>
      <c r="G28" s="386"/>
      <c r="H28" s="386"/>
      <c r="I28" s="386"/>
      <c r="J28" s="387"/>
      <c r="K28" s="135">
        <v>2</v>
      </c>
    </row>
    <row r="29" spans="1:11" ht="23.1" customHeight="1">
      <c r="A29" s="385"/>
      <c r="B29" s="386"/>
      <c r="C29" s="386"/>
      <c r="D29" s="386"/>
      <c r="E29" s="386"/>
      <c r="F29" s="386"/>
      <c r="G29" s="386"/>
      <c r="H29" s="386"/>
      <c r="I29" s="386"/>
      <c r="J29" s="387"/>
      <c r="K29" s="132">
        <v>1</v>
      </c>
    </row>
    <row r="30" spans="1:11" ht="23.1" customHeight="1">
      <c r="A30" s="385"/>
      <c r="B30" s="386"/>
      <c r="C30" s="386"/>
      <c r="D30" s="386"/>
      <c r="E30" s="386"/>
      <c r="F30" s="386"/>
      <c r="G30" s="386"/>
      <c r="H30" s="386"/>
      <c r="I30" s="386"/>
      <c r="J30" s="387"/>
      <c r="K30" s="132"/>
    </row>
    <row r="31" spans="1:11" ht="23.1" customHeight="1">
      <c r="A31" s="385"/>
      <c r="B31" s="386"/>
      <c r="C31" s="386"/>
      <c r="D31" s="386"/>
      <c r="E31" s="386"/>
      <c r="F31" s="386"/>
      <c r="G31" s="386"/>
      <c r="H31" s="386"/>
      <c r="I31" s="386"/>
      <c r="J31" s="387"/>
      <c r="K31" s="132"/>
    </row>
    <row r="32" spans="1:11" ht="23.1" customHeight="1">
      <c r="A32" s="385"/>
      <c r="B32" s="386"/>
      <c r="C32" s="386"/>
      <c r="D32" s="386"/>
      <c r="E32" s="386"/>
      <c r="F32" s="386"/>
      <c r="G32" s="386"/>
      <c r="H32" s="386"/>
      <c r="I32" s="386"/>
      <c r="J32" s="387"/>
      <c r="K32" s="136"/>
    </row>
    <row r="33" spans="1:11" ht="23.1" customHeight="1">
      <c r="A33" s="385"/>
      <c r="B33" s="386"/>
      <c r="C33" s="386"/>
      <c r="D33" s="386"/>
      <c r="E33" s="386"/>
      <c r="F33" s="386"/>
      <c r="G33" s="386"/>
      <c r="H33" s="386"/>
      <c r="I33" s="386"/>
      <c r="J33" s="387"/>
      <c r="K33" s="137"/>
    </row>
    <row r="34" spans="1:11" ht="23.1" customHeight="1">
      <c r="A34" s="385"/>
      <c r="B34" s="386"/>
      <c r="C34" s="386"/>
      <c r="D34" s="386"/>
      <c r="E34" s="386"/>
      <c r="F34" s="386"/>
      <c r="G34" s="386"/>
      <c r="H34" s="386"/>
      <c r="I34" s="386"/>
      <c r="J34" s="387"/>
      <c r="K34" s="132"/>
    </row>
    <row r="35" spans="1:11" ht="23.1" customHeight="1">
      <c r="A35" s="385"/>
      <c r="B35" s="386"/>
      <c r="C35" s="386"/>
      <c r="D35" s="386"/>
      <c r="E35" s="386"/>
      <c r="F35" s="386"/>
      <c r="G35" s="386"/>
      <c r="H35" s="386"/>
      <c r="I35" s="386"/>
      <c r="J35" s="387"/>
      <c r="K35" s="138"/>
    </row>
    <row r="36" spans="1:11" ht="23.1" customHeight="1">
      <c r="A36" s="448" t="s">
        <v>244</v>
      </c>
      <c r="B36" s="449"/>
      <c r="C36" s="449"/>
      <c r="D36" s="449"/>
      <c r="E36" s="449"/>
      <c r="F36" s="449"/>
      <c r="G36" s="449"/>
      <c r="H36" s="449"/>
      <c r="I36" s="449"/>
      <c r="J36" s="450"/>
      <c r="K36" s="139">
        <f>SUM(K28:K35)</f>
        <v>3</v>
      </c>
    </row>
    <row r="37" spans="1:11" ht="18.75" customHeight="1">
      <c r="A37" s="451" t="s">
        <v>245</v>
      </c>
      <c r="B37" s="452"/>
      <c r="C37" s="452"/>
      <c r="D37" s="452"/>
      <c r="E37" s="452"/>
      <c r="F37" s="452"/>
      <c r="G37" s="452"/>
      <c r="H37" s="452"/>
      <c r="I37" s="452"/>
      <c r="J37" s="452"/>
      <c r="K37" s="453"/>
    </row>
    <row r="38" spans="1:11" ht="18.75" customHeight="1">
      <c r="A38" s="332" t="s">
        <v>246</v>
      </c>
      <c r="B38" s="333"/>
      <c r="C38" s="333"/>
      <c r="D38" s="399" t="s">
        <v>247</v>
      </c>
      <c r="E38" s="399"/>
      <c r="F38" s="389" t="s">
        <v>248</v>
      </c>
      <c r="G38" s="454"/>
      <c r="H38" s="333" t="s">
        <v>249</v>
      </c>
      <c r="I38" s="333"/>
      <c r="J38" s="333" t="s">
        <v>250</v>
      </c>
      <c r="K38" s="404"/>
    </row>
    <row r="39" spans="1:11" ht="18.75" customHeight="1">
      <c r="A39" s="113" t="s">
        <v>123</v>
      </c>
      <c r="B39" s="333" t="s">
        <v>251</v>
      </c>
      <c r="C39" s="333"/>
      <c r="D39" s="333"/>
      <c r="E39" s="333"/>
      <c r="F39" s="333"/>
      <c r="G39" s="333"/>
      <c r="H39" s="333"/>
      <c r="I39" s="333"/>
      <c r="J39" s="333"/>
      <c r="K39" s="404"/>
    </row>
    <row r="40" spans="1:11" ht="24" customHeight="1">
      <c r="A40" s="332"/>
      <c r="B40" s="333"/>
      <c r="C40" s="333"/>
      <c r="D40" s="333"/>
      <c r="E40" s="333"/>
      <c r="F40" s="333"/>
      <c r="G40" s="333"/>
      <c r="H40" s="333"/>
      <c r="I40" s="333"/>
      <c r="J40" s="333"/>
      <c r="K40" s="404"/>
    </row>
    <row r="41" spans="1:11" ht="24" customHeight="1">
      <c r="A41" s="332"/>
      <c r="B41" s="333"/>
      <c r="C41" s="333"/>
      <c r="D41" s="333"/>
      <c r="E41" s="333"/>
      <c r="F41" s="333"/>
      <c r="G41" s="333"/>
      <c r="H41" s="333"/>
      <c r="I41" s="333"/>
      <c r="J41" s="333"/>
      <c r="K41" s="404"/>
    </row>
    <row r="42" spans="1:11" ht="32.1" customHeight="1">
      <c r="A42" s="115" t="s">
        <v>134</v>
      </c>
      <c r="B42" s="455" t="s">
        <v>252</v>
      </c>
      <c r="C42" s="455"/>
      <c r="D42" s="117" t="s">
        <v>253</v>
      </c>
      <c r="E42" s="125" t="s">
        <v>137</v>
      </c>
      <c r="F42" s="117" t="s">
        <v>138</v>
      </c>
      <c r="G42" s="128"/>
      <c r="H42" s="456" t="s">
        <v>139</v>
      </c>
      <c r="I42" s="456"/>
      <c r="J42" s="455" t="s">
        <v>140</v>
      </c>
      <c r="K42" s="457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3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1"/>
  <sheetViews>
    <sheetView workbookViewId="0">
      <selection activeCell="H28" sqref="H28"/>
    </sheetView>
  </sheetViews>
  <sheetFormatPr defaultColWidth="9" defaultRowHeight="14.25"/>
  <cols>
    <col min="1" max="1" width="13.625" style="56" customWidth="1"/>
    <col min="2" max="3" width="9.125" style="56" customWidth="1"/>
    <col min="4" max="4" width="9.125" style="57" customWidth="1"/>
    <col min="5" max="6" width="9.125" style="56" customWidth="1"/>
    <col min="7" max="7" width="8.5" style="56" customWidth="1"/>
    <col min="8" max="8" width="5.375" style="56" customWidth="1"/>
    <col min="9" max="9" width="2.75" style="56" customWidth="1"/>
    <col min="10" max="11" width="10.625" style="56" customWidth="1"/>
    <col min="12" max="14" width="10.625" style="58" customWidth="1"/>
    <col min="15" max="15" width="10.625" style="59" customWidth="1"/>
    <col min="16" max="253" width="9" style="56"/>
    <col min="254" max="16384" width="9" style="2"/>
  </cols>
  <sheetData>
    <row r="1" spans="1:256" s="56" customFormat="1" ht="29.1" customHeight="1">
      <c r="A1" s="355" t="s">
        <v>144</v>
      </c>
      <c r="B1" s="355"/>
      <c r="C1" s="356"/>
      <c r="D1" s="356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84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56" customFormat="1" ht="20.100000000000001" customHeight="1">
      <c r="A2" s="60" t="s">
        <v>61</v>
      </c>
      <c r="B2" s="358" t="s">
        <v>62</v>
      </c>
      <c r="C2" s="359"/>
      <c r="D2" s="360"/>
      <c r="E2" s="61" t="s">
        <v>67</v>
      </c>
      <c r="F2" s="361" t="s">
        <v>68</v>
      </c>
      <c r="G2" s="361"/>
      <c r="H2" s="361"/>
      <c r="I2" s="369"/>
      <c r="J2" s="85" t="s">
        <v>57</v>
      </c>
      <c r="K2" s="362" t="s">
        <v>56</v>
      </c>
      <c r="L2" s="362"/>
      <c r="M2" s="362"/>
      <c r="N2" s="362"/>
      <c r="O2" s="363"/>
      <c r="P2" s="86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56" customFormat="1">
      <c r="A3" s="367" t="s">
        <v>145</v>
      </c>
      <c r="B3" s="364" t="s">
        <v>146</v>
      </c>
      <c r="C3" s="365"/>
      <c r="D3" s="364"/>
      <c r="E3" s="364"/>
      <c r="F3" s="364"/>
      <c r="G3" s="364"/>
      <c r="H3" s="364"/>
      <c r="I3" s="370"/>
      <c r="J3" s="364"/>
      <c r="K3" s="364"/>
      <c r="L3" s="364"/>
      <c r="M3" s="364"/>
      <c r="N3" s="364"/>
      <c r="O3" s="366"/>
      <c r="P3" s="87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56" customFormat="1" ht="18">
      <c r="A4" s="367"/>
      <c r="B4" s="62" t="s">
        <v>110</v>
      </c>
      <c r="C4" s="62" t="s">
        <v>111</v>
      </c>
      <c r="D4" s="62" t="s">
        <v>112</v>
      </c>
      <c r="E4" s="62" t="s">
        <v>113</v>
      </c>
      <c r="F4" s="62" t="s">
        <v>114</v>
      </c>
      <c r="G4" s="62" t="s">
        <v>115</v>
      </c>
      <c r="H4" s="368" t="s">
        <v>147</v>
      </c>
      <c r="I4" s="371"/>
      <c r="J4" s="62" t="s">
        <v>110</v>
      </c>
      <c r="K4" s="62" t="s">
        <v>111</v>
      </c>
      <c r="L4" s="62" t="s">
        <v>112</v>
      </c>
      <c r="M4" s="62" t="s">
        <v>113</v>
      </c>
      <c r="N4" s="62" t="s">
        <v>114</v>
      </c>
      <c r="O4" s="62" t="s">
        <v>115</v>
      </c>
      <c r="P4" s="88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56" customFormat="1" ht="16.5">
      <c r="A5" s="367"/>
      <c r="B5" s="63" t="s">
        <v>150</v>
      </c>
      <c r="C5" s="64" t="s">
        <v>151</v>
      </c>
      <c r="D5" s="64" t="s">
        <v>152</v>
      </c>
      <c r="E5" s="64" t="s">
        <v>153</v>
      </c>
      <c r="F5" s="64" t="s">
        <v>154</v>
      </c>
      <c r="G5" s="64" t="s">
        <v>155</v>
      </c>
      <c r="H5" s="368"/>
      <c r="I5" s="371"/>
      <c r="J5" s="89"/>
      <c r="K5" s="89"/>
      <c r="L5" s="89"/>
      <c r="M5" s="89"/>
      <c r="N5" s="89"/>
      <c r="O5" s="89"/>
      <c r="P5" s="90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56" customFormat="1" ht="21" customHeight="1">
      <c r="A6" s="65" t="s">
        <v>156</v>
      </c>
      <c r="B6" s="66">
        <f>C6-2</f>
        <v>58</v>
      </c>
      <c r="C6" s="67">
        <v>60</v>
      </c>
      <c r="D6" s="66">
        <f>C6+2</f>
        <v>62</v>
      </c>
      <c r="E6" s="66">
        <f>D6+2</f>
        <v>64</v>
      </c>
      <c r="F6" s="66">
        <f>E6+1</f>
        <v>65</v>
      </c>
      <c r="G6" s="65"/>
      <c r="H6" s="68" t="s">
        <v>157</v>
      </c>
      <c r="I6" s="371"/>
      <c r="J6" s="89"/>
      <c r="K6" s="89"/>
      <c r="L6" s="89"/>
      <c r="M6" s="91"/>
      <c r="N6" s="89"/>
      <c r="O6" s="89"/>
      <c r="P6" s="9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56" customFormat="1" ht="21" customHeight="1">
      <c r="A7" s="65" t="s">
        <v>160</v>
      </c>
      <c r="B7" s="66">
        <f>C7-2</f>
        <v>58</v>
      </c>
      <c r="C7" s="67">
        <v>60</v>
      </c>
      <c r="D7" s="66">
        <f>C7+2</f>
        <v>62</v>
      </c>
      <c r="E7" s="66">
        <f>D7+2</f>
        <v>64</v>
      </c>
      <c r="F7" s="66">
        <f>E7+1</f>
        <v>65</v>
      </c>
      <c r="G7" s="65"/>
      <c r="H7" s="68" t="s">
        <v>157</v>
      </c>
      <c r="I7" s="371"/>
      <c r="J7" s="89"/>
      <c r="K7" s="89"/>
      <c r="L7" s="89"/>
      <c r="M7" s="89"/>
      <c r="N7" s="89"/>
      <c r="O7" s="89"/>
      <c r="P7" s="9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56" customFormat="1" ht="21" customHeight="1">
      <c r="A8" s="65" t="s">
        <v>162</v>
      </c>
      <c r="B8" s="66">
        <f t="shared" ref="B8:B10" si="0">C8-4</f>
        <v>96</v>
      </c>
      <c r="C8" s="67">
        <v>100</v>
      </c>
      <c r="D8" s="66">
        <f t="shared" ref="D8:D10" si="1">C8+4</f>
        <v>104</v>
      </c>
      <c r="E8" s="66">
        <f>D8+4</f>
        <v>108</v>
      </c>
      <c r="F8" s="66">
        <f t="shared" ref="F8:F10" si="2">E8+6</f>
        <v>114</v>
      </c>
      <c r="G8" s="65"/>
      <c r="H8" s="68" t="s">
        <v>157</v>
      </c>
      <c r="I8" s="371"/>
      <c r="J8" s="89"/>
      <c r="K8" s="89"/>
      <c r="L8" s="89"/>
      <c r="M8" s="89"/>
      <c r="N8" s="89"/>
      <c r="O8" s="89"/>
      <c r="P8" s="9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56" customFormat="1" ht="21" customHeight="1">
      <c r="A9" s="69" t="s">
        <v>163</v>
      </c>
      <c r="B9" s="70">
        <f t="shared" si="0"/>
        <v>91</v>
      </c>
      <c r="C9" s="71">
        <v>95</v>
      </c>
      <c r="D9" s="70">
        <f t="shared" si="1"/>
        <v>99</v>
      </c>
      <c r="E9" s="70">
        <f>D9+4</f>
        <v>103</v>
      </c>
      <c r="F9" s="70">
        <f t="shared" si="2"/>
        <v>109</v>
      </c>
      <c r="G9" s="65"/>
      <c r="H9" s="68" t="s">
        <v>164</v>
      </c>
      <c r="I9" s="371"/>
      <c r="J9" s="89"/>
      <c r="K9" s="89"/>
      <c r="L9" s="89"/>
      <c r="M9" s="89"/>
      <c r="N9" s="89"/>
      <c r="O9" s="89"/>
      <c r="P9" s="9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56" customFormat="1" ht="21" customHeight="1">
      <c r="A10" s="65" t="s">
        <v>165</v>
      </c>
      <c r="B10" s="66">
        <f t="shared" si="0"/>
        <v>98</v>
      </c>
      <c r="C10" s="67">
        <v>102</v>
      </c>
      <c r="D10" s="66">
        <f t="shared" si="1"/>
        <v>106</v>
      </c>
      <c r="E10" s="66">
        <f>D10+5</f>
        <v>111</v>
      </c>
      <c r="F10" s="66">
        <f t="shared" si="2"/>
        <v>117</v>
      </c>
      <c r="G10" s="65"/>
      <c r="H10" s="68" t="s">
        <v>164</v>
      </c>
      <c r="I10" s="371"/>
      <c r="J10" s="89"/>
      <c r="K10" s="89"/>
      <c r="L10" s="89"/>
      <c r="M10" s="89"/>
      <c r="N10" s="89"/>
      <c r="O10" s="89"/>
      <c r="P10" s="9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56" customFormat="1" ht="21" customHeight="1">
      <c r="A11" s="65" t="s">
        <v>166</v>
      </c>
      <c r="B11" s="66">
        <f t="shared" ref="B11:B14" si="3">C11-1</f>
        <v>37</v>
      </c>
      <c r="C11" s="67">
        <v>38</v>
      </c>
      <c r="D11" s="66">
        <f t="shared" ref="D11:D14" si="4">C11+1</f>
        <v>39</v>
      </c>
      <c r="E11" s="66">
        <f t="shared" ref="E11:E14" si="5">D11+1</f>
        <v>40</v>
      </c>
      <c r="F11" s="66">
        <f>E11+1.2</f>
        <v>41.2</v>
      </c>
      <c r="G11" s="65"/>
      <c r="H11" s="68" t="s">
        <v>167</v>
      </c>
      <c r="I11" s="371"/>
      <c r="J11" s="89"/>
      <c r="K11" s="89"/>
      <c r="L11" s="89"/>
      <c r="M11" s="89"/>
      <c r="N11" s="89"/>
      <c r="O11" s="89"/>
      <c r="P11" s="9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56" customFormat="1" ht="21" customHeight="1">
      <c r="A12" s="65" t="s">
        <v>169</v>
      </c>
      <c r="B12" s="72">
        <f>C12-0.6</f>
        <v>20.399999999999999</v>
      </c>
      <c r="C12" s="67">
        <v>21</v>
      </c>
      <c r="D12" s="66">
        <f>C12+0.6</f>
        <v>21.6</v>
      </c>
      <c r="E12" s="66">
        <f>D12+0.6</f>
        <v>22.2</v>
      </c>
      <c r="F12" s="66">
        <f>E12+0.8</f>
        <v>23</v>
      </c>
      <c r="G12" s="65"/>
      <c r="H12" s="68" t="s">
        <v>164</v>
      </c>
      <c r="I12" s="371"/>
      <c r="J12" s="89"/>
      <c r="K12" s="89"/>
      <c r="L12" s="89"/>
      <c r="M12" s="89"/>
      <c r="N12" s="89"/>
      <c r="O12" s="89"/>
      <c r="P12" s="9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56" customFormat="1" ht="21" customHeight="1">
      <c r="A13" s="65" t="s">
        <v>172</v>
      </c>
      <c r="B13" s="66">
        <f t="shared" si="3"/>
        <v>46</v>
      </c>
      <c r="C13" s="67">
        <v>47</v>
      </c>
      <c r="D13" s="66">
        <f t="shared" si="4"/>
        <v>48</v>
      </c>
      <c r="E13" s="66">
        <f t="shared" si="5"/>
        <v>49</v>
      </c>
      <c r="F13" s="66">
        <f>E13+1.5</f>
        <v>50.5</v>
      </c>
      <c r="G13" s="65"/>
      <c r="H13" s="68">
        <v>0</v>
      </c>
      <c r="I13" s="371"/>
      <c r="J13" s="89"/>
      <c r="K13" s="89"/>
      <c r="L13" s="89"/>
      <c r="M13" s="89"/>
      <c r="N13" s="89"/>
      <c r="O13" s="89"/>
      <c r="P13" s="9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56" customFormat="1" ht="21" customHeight="1">
      <c r="A14" s="65" t="s">
        <v>175</v>
      </c>
      <c r="B14" s="66">
        <f t="shared" si="3"/>
        <v>49</v>
      </c>
      <c r="C14" s="67">
        <v>50</v>
      </c>
      <c r="D14" s="66">
        <f t="shared" si="4"/>
        <v>51</v>
      </c>
      <c r="E14" s="66">
        <f t="shared" si="5"/>
        <v>52</v>
      </c>
      <c r="F14" s="66">
        <f>E14+1.5</f>
        <v>53.5</v>
      </c>
      <c r="G14" s="65"/>
      <c r="H14" s="73"/>
      <c r="I14" s="371"/>
      <c r="J14" s="89"/>
      <c r="K14" s="89"/>
      <c r="L14" s="89"/>
      <c r="M14" s="89"/>
      <c r="N14" s="89"/>
      <c r="O14" s="89"/>
      <c r="P14" s="9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56" customFormat="1" ht="21" customHeight="1">
      <c r="A15" s="65" t="s">
        <v>176</v>
      </c>
      <c r="B15" s="66">
        <f>C15</f>
        <v>6</v>
      </c>
      <c r="C15" s="67">
        <v>6</v>
      </c>
      <c r="D15" s="66">
        <f>C15</f>
        <v>6</v>
      </c>
      <c r="E15" s="66">
        <f>D15</f>
        <v>6</v>
      </c>
      <c r="F15" s="66">
        <f>E15</f>
        <v>6</v>
      </c>
      <c r="G15" s="74"/>
      <c r="H15" s="73"/>
      <c r="I15" s="371"/>
      <c r="J15" s="89"/>
      <c r="K15" s="89"/>
      <c r="L15" s="89"/>
      <c r="M15" s="89"/>
      <c r="N15" s="89"/>
      <c r="O15" s="89"/>
      <c r="P15" s="9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56" customFormat="1" ht="21" customHeight="1">
      <c r="A16" s="75" t="s">
        <v>177</v>
      </c>
      <c r="B16" s="66">
        <f>C16-1</f>
        <v>15.5</v>
      </c>
      <c r="C16" s="67">
        <v>16.5</v>
      </c>
      <c r="D16" s="66">
        <f>C16</f>
        <v>16.5</v>
      </c>
      <c r="E16" s="66">
        <f>D16+1.5</f>
        <v>18</v>
      </c>
      <c r="F16" s="66">
        <f>E16</f>
        <v>18</v>
      </c>
      <c r="G16" s="74"/>
      <c r="H16" s="73"/>
      <c r="I16" s="371"/>
      <c r="J16" s="89"/>
      <c r="K16" s="89"/>
      <c r="L16" s="89"/>
      <c r="M16" s="89"/>
      <c r="N16" s="89"/>
      <c r="O16" s="89"/>
      <c r="P16" s="9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56" customFormat="1" ht="21" customHeight="1">
      <c r="A17" s="65" t="s">
        <v>178</v>
      </c>
      <c r="B17" s="66">
        <v>58</v>
      </c>
      <c r="C17" s="76">
        <v>60</v>
      </c>
      <c r="D17" s="66">
        <v>62</v>
      </c>
      <c r="E17" s="66">
        <v>64</v>
      </c>
      <c r="F17" s="66">
        <v>65</v>
      </c>
      <c r="G17" s="77"/>
      <c r="H17" s="77"/>
      <c r="I17" s="371"/>
      <c r="J17" s="93"/>
      <c r="K17" s="93"/>
      <c r="L17" s="93"/>
      <c r="M17" s="93"/>
      <c r="N17" s="93"/>
      <c r="O17" s="93"/>
      <c r="P17" s="94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56" customFormat="1" ht="21" customHeight="1">
      <c r="A18" s="65" t="s">
        <v>179</v>
      </c>
      <c r="B18" s="66">
        <f>15.5+1.5</f>
        <v>17</v>
      </c>
      <c r="C18" s="66">
        <f t="shared" ref="C18:F18" si="6">C16+1.5</f>
        <v>18</v>
      </c>
      <c r="D18" s="66">
        <f t="shared" si="6"/>
        <v>18</v>
      </c>
      <c r="E18" s="66">
        <f t="shared" si="6"/>
        <v>19.5</v>
      </c>
      <c r="F18" s="66">
        <f t="shared" si="6"/>
        <v>19.5</v>
      </c>
      <c r="G18" s="78"/>
      <c r="H18" s="78"/>
      <c r="I18" s="371"/>
      <c r="J18" s="95"/>
      <c r="K18" s="95"/>
      <c r="L18" s="95"/>
      <c r="M18" s="95"/>
      <c r="N18" s="95"/>
      <c r="O18" s="95"/>
      <c r="P18" s="94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56" customFormat="1" ht="16.5">
      <c r="A19" s="79"/>
      <c r="B19" s="80"/>
      <c r="C19" s="80"/>
      <c r="D19" s="80"/>
      <c r="E19" s="81"/>
      <c r="F19" s="80"/>
      <c r="G19" s="80"/>
      <c r="H19" s="80"/>
      <c r="I19" s="372"/>
      <c r="J19" s="96"/>
      <c r="K19" s="96"/>
      <c r="L19" s="97"/>
      <c r="M19" s="96"/>
      <c r="N19" s="96"/>
      <c r="O19" s="97"/>
      <c r="P19" s="98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56" customFormat="1">
      <c r="A20" s="82" t="s">
        <v>180</v>
      </c>
      <c r="B20" s="82"/>
      <c r="C20" s="82"/>
      <c r="D20" s="83"/>
      <c r="L20" s="58"/>
      <c r="M20" s="58"/>
      <c r="N20" s="58"/>
      <c r="O20" s="99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56" customFormat="1">
      <c r="D21" s="57"/>
      <c r="J21" s="100" t="s">
        <v>181</v>
      </c>
      <c r="K21" s="101"/>
      <c r="L21" s="102" t="s">
        <v>137</v>
      </c>
      <c r="M21" s="102" t="s">
        <v>183</v>
      </c>
      <c r="N21" s="58" t="s">
        <v>140</v>
      </c>
      <c r="O21" s="99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</sheetData>
  <mergeCells count="9">
    <mergeCell ref="A1:N1"/>
    <mergeCell ref="B2:D2"/>
    <mergeCell ref="F2:H2"/>
    <mergeCell ref="K2:O2"/>
    <mergeCell ref="B3:H3"/>
    <mergeCell ref="J3:O3"/>
    <mergeCell ref="A3:A5"/>
    <mergeCell ref="H4:H5"/>
    <mergeCell ref="I2:I19"/>
  </mergeCells>
  <phoneticPr fontId="63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B4" sqref="B4:E4"/>
    </sheetView>
  </sheetViews>
  <sheetFormatPr defaultColWidth="9" defaultRowHeight="14.25"/>
  <cols>
    <col min="1" max="1" width="7" customWidth="1"/>
    <col min="2" max="2" width="14.5" customWidth="1"/>
    <col min="3" max="3" width="14.25" style="52" customWidth="1"/>
    <col min="4" max="4" width="7.75" customWidth="1"/>
    <col min="5" max="5" width="20.125" customWidth="1"/>
    <col min="6" max="6" width="11.375" customWidth="1"/>
    <col min="7" max="7" width="8" customWidth="1"/>
    <col min="8" max="8" width="9.5" customWidth="1"/>
    <col min="9" max="14" width="7.25" customWidth="1"/>
    <col min="15" max="15" width="10.625" customWidth="1"/>
  </cols>
  <sheetData>
    <row r="1" spans="1:15" ht="29.25">
      <c r="A1" s="458" t="s">
        <v>254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</row>
    <row r="2" spans="1:15" s="1" customFormat="1" ht="16.5">
      <c r="A2" s="465" t="s">
        <v>255</v>
      </c>
      <c r="B2" s="466" t="s">
        <v>256</v>
      </c>
      <c r="C2" s="466" t="s">
        <v>257</v>
      </c>
      <c r="D2" s="466" t="s">
        <v>258</v>
      </c>
      <c r="E2" s="466" t="s">
        <v>259</v>
      </c>
      <c r="F2" s="466" t="s">
        <v>260</v>
      </c>
      <c r="G2" s="466" t="s">
        <v>261</v>
      </c>
      <c r="H2" s="468" t="s">
        <v>262</v>
      </c>
      <c r="I2" s="3" t="s">
        <v>263</v>
      </c>
      <c r="J2" s="3" t="s">
        <v>264</v>
      </c>
      <c r="K2" s="3" t="s">
        <v>265</v>
      </c>
      <c r="L2" s="3" t="s">
        <v>266</v>
      </c>
      <c r="M2" s="3" t="s">
        <v>267</v>
      </c>
      <c r="N2" s="466" t="s">
        <v>268</v>
      </c>
      <c r="O2" s="466" t="s">
        <v>269</v>
      </c>
    </row>
    <row r="3" spans="1:15" s="1" customFormat="1" ht="16.5">
      <c r="A3" s="465"/>
      <c r="B3" s="467"/>
      <c r="C3" s="467"/>
      <c r="D3" s="467"/>
      <c r="E3" s="467"/>
      <c r="F3" s="467"/>
      <c r="G3" s="467"/>
      <c r="H3" s="469"/>
      <c r="I3" s="3" t="s">
        <v>243</v>
      </c>
      <c r="J3" s="3" t="s">
        <v>243</v>
      </c>
      <c r="K3" s="3" t="s">
        <v>243</v>
      </c>
      <c r="L3" s="3" t="s">
        <v>243</v>
      </c>
      <c r="M3" s="3" t="s">
        <v>243</v>
      </c>
      <c r="N3" s="467"/>
      <c r="O3" s="467"/>
    </row>
    <row r="4" spans="1:15" ht="20.100000000000001" customHeight="1">
      <c r="A4" s="5">
        <v>1</v>
      </c>
      <c r="B4" s="28" t="s">
        <v>270</v>
      </c>
      <c r="C4" s="28" t="s">
        <v>271</v>
      </c>
      <c r="D4" s="28" t="s">
        <v>272</v>
      </c>
      <c r="E4" s="45" t="s">
        <v>273</v>
      </c>
      <c r="F4" s="14" t="s">
        <v>274</v>
      </c>
      <c r="G4" s="5" t="s">
        <v>65</v>
      </c>
      <c r="H4" s="5" t="s">
        <v>65</v>
      </c>
      <c r="I4" s="16">
        <v>1</v>
      </c>
      <c r="J4" s="54">
        <v>0</v>
      </c>
      <c r="K4" s="54">
        <v>2</v>
      </c>
      <c r="L4" s="54">
        <v>1</v>
      </c>
      <c r="M4" s="5">
        <v>0</v>
      </c>
      <c r="N4" s="5">
        <f>SUM(I4:M4)</f>
        <v>4</v>
      </c>
      <c r="O4" s="5"/>
    </row>
    <row r="5" spans="1:15" ht="20.100000000000001" customHeight="1">
      <c r="A5" s="5"/>
      <c r="B5" s="15"/>
      <c r="C5" s="19"/>
      <c r="D5" s="16"/>
      <c r="E5" s="53"/>
      <c r="F5" s="19"/>
      <c r="G5" s="41"/>
      <c r="H5" s="41"/>
      <c r="I5" s="55"/>
      <c r="J5" s="54"/>
      <c r="K5" s="54"/>
      <c r="L5" s="54"/>
      <c r="M5" s="5"/>
      <c r="N5" s="5"/>
      <c r="O5" s="5"/>
    </row>
    <row r="6" spans="1:15" ht="20.100000000000001" customHeight="1">
      <c r="A6" s="5"/>
      <c r="B6" s="6"/>
      <c r="C6" s="5"/>
      <c r="D6" s="6"/>
      <c r="E6" s="6"/>
      <c r="F6" s="6"/>
      <c r="G6" s="5"/>
      <c r="H6" s="5"/>
      <c r="I6" s="16"/>
      <c r="J6" s="54"/>
      <c r="K6" s="54"/>
      <c r="L6" s="54"/>
      <c r="M6" s="5"/>
      <c r="N6" s="5"/>
      <c r="O6" s="5"/>
    </row>
    <row r="7" spans="1:15" ht="20.100000000000001" customHeight="1">
      <c r="A7" s="5"/>
      <c r="B7" s="14"/>
      <c r="C7" s="14"/>
      <c r="D7" s="14"/>
      <c r="E7" s="17"/>
      <c r="F7" s="14"/>
      <c r="G7" s="5"/>
      <c r="H7" s="5"/>
      <c r="I7" s="16"/>
      <c r="J7" s="54"/>
      <c r="K7" s="54"/>
      <c r="L7" s="54"/>
      <c r="M7" s="5"/>
      <c r="N7" s="5"/>
      <c r="O7" s="5"/>
    </row>
    <row r="8" spans="1:15" ht="20.100000000000001" customHeight="1">
      <c r="A8" s="5"/>
      <c r="B8" s="14"/>
      <c r="C8" s="14"/>
      <c r="D8" s="14"/>
      <c r="E8" s="17"/>
      <c r="F8" s="14"/>
      <c r="G8" s="5"/>
      <c r="H8" s="6"/>
      <c r="I8" s="16"/>
      <c r="J8" s="54"/>
      <c r="K8" s="54"/>
      <c r="L8" s="54"/>
      <c r="M8" s="5"/>
      <c r="N8" s="5"/>
      <c r="O8" s="6"/>
    </row>
    <row r="9" spans="1:15" ht="20.100000000000001" customHeight="1">
      <c r="A9" s="5"/>
      <c r="B9" s="14"/>
      <c r="C9" s="14"/>
      <c r="D9" s="14"/>
      <c r="E9" s="17"/>
      <c r="F9" s="14"/>
      <c r="G9" s="5"/>
      <c r="H9" s="6"/>
      <c r="I9" s="16"/>
      <c r="J9" s="54"/>
      <c r="K9" s="54"/>
      <c r="L9" s="54"/>
      <c r="M9" s="5"/>
      <c r="N9" s="5"/>
      <c r="O9" s="6"/>
    </row>
    <row r="10" spans="1:15" ht="20.100000000000001" customHeight="1">
      <c r="A10" s="5"/>
      <c r="B10" s="14"/>
      <c r="C10" s="14"/>
      <c r="D10" s="14"/>
      <c r="E10" s="17"/>
      <c r="F10" s="14"/>
      <c r="G10" s="5"/>
      <c r="H10" s="6"/>
      <c r="I10" s="16"/>
      <c r="J10" s="54"/>
      <c r="K10" s="54"/>
      <c r="L10" s="54"/>
      <c r="M10" s="5"/>
      <c r="N10" s="5"/>
      <c r="O10" s="6"/>
    </row>
    <row r="11" spans="1:15" ht="20.100000000000001" customHeight="1">
      <c r="A11" s="5"/>
      <c r="B11" s="14"/>
      <c r="C11" s="14"/>
      <c r="D11" s="14"/>
      <c r="E11" s="17"/>
      <c r="F11" s="14"/>
      <c r="G11" s="5"/>
      <c r="H11" s="6"/>
      <c r="I11" s="16"/>
      <c r="J11" s="54"/>
      <c r="K11" s="54"/>
      <c r="L11" s="54"/>
      <c r="M11" s="5"/>
      <c r="N11" s="5"/>
      <c r="O11" s="6"/>
    </row>
    <row r="12" spans="1:15" s="2" customFormat="1" ht="18.75">
      <c r="A12" s="8" t="s">
        <v>275</v>
      </c>
      <c r="B12" s="9"/>
      <c r="C12" s="14"/>
      <c r="D12" s="10"/>
      <c r="E12" s="11"/>
      <c r="F12" s="14"/>
      <c r="G12" s="5"/>
      <c r="H12" s="26"/>
      <c r="I12" s="20"/>
      <c r="J12" s="459" t="s">
        <v>276</v>
      </c>
      <c r="K12" s="460"/>
      <c r="L12" s="460"/>
      <c r="M12" s="461"/>
      <c r="N12" s="9"/>
      <c r="O12" s="12"/>
    </row>
    <row r="13" spans="1:15" ht="60.95" customHeight="1">
      <c r="A13" s="462" t="s">
        <v>277</v>
      </c>
      <c r="B13" s="463"/>
      <c r="C13" s="463"/>
      <c r="D13" s="463"/>
      <c r="E13" s="463"/>
      <c r="F13" s="463"/>
      <c r="G13" s="463"/>
      <c r="H13" s="463"/>
      <c r="I13" s="463"/>
      <c r="J13" s="463"/>
      <c r="K13" s="463"/>
      <c r="L13" s="463"/>
      <c r="M13" s="463"/>
      <c r="N13" s="463"/>
      <c r="O13" s="464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3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2024-02-19T02:39:36Z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