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<sst xmlns="http://schemas.openxmlformats.org/spreadsheetml/2006/main" count="629" uniqueCount="315">
  <si>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</si>
  <si>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</si>
  <si>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</si>
  <si>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</si>
  <si>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</si>
  <si>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</si>
  <si>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</si>
  <si>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</si>
  <si>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</si>
  <si>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</si>
  <si>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</si>
  <si>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</si>
  <si>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</si>
  <si>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</si>
  <si>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</si>
  <si>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</si>
  <si>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</si>
  <si>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</si>
  <si>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</si>
  <si>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</si>
  <si>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</si>
  <si>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</si>
  <si>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</si>
  <si>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</si>
  <si>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</si>
  <si>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</si>
  <si>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</si>
  <si>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</si>
  <si>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</si>
  <si>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</si>
  <si>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</si>
  <si>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</si>
  <si>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</si>
  <si>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</si>
  <si>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</si>
  <si>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</si>
  <si>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</si>
  <si>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</si>
  <si>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</si>
  <si>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</si>
  <si>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</si>
  <si>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</si>
  <si>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</si>
  <si>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</si>
  <si>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</si>
  <si>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</si>
  <si>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</si>
  <si>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</si>
  <si>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</si>
  <si>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</si>
  <si>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</si>
  <si>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</si>
  <si>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</si>
  <si>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</si>
  <si>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</si>
  <si>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</si>
  <si>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</si>
  <si>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</si>
  <si>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</si>
  <si>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</si>
  <si>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</si>
  <si>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</si>
  <si>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</si>
  <si>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</si>
  <si>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</si>
  <si>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</si>
  <si>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</si>
  <si>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</si>
  <si>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</si>
  <si>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</si>
  <si>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</si>
  <si>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</si>
  <si>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</si>
  <si>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</si>
  <si>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</si>
  <si>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</si>
  <si>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</si>
  <si>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</si>
  <si>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</si>
  <si>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</si>
  <si>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</si>
  <si>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</si>
  <si>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</si>
  <si>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</si>
  <si>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</si>
  <si>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</si>
  <si>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</si>
  <si>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</si>
  <si>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</si>
  <si>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</si>
  <si>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</si>
  <si>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</si>
  <si>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</si>
  <si>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</si>
  <si>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</si>
  <si>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</si>
  <si>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</si>
  <si>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</si>
  <si>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</si>
  <si>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</si>
  <si>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</si>
  <si>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</si>
  <si>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</si>
  <si>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</si>
  <si>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</si>
  <si>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</si>
  <si>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</si>
  <si>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</si>
  <si>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</si>
  <si>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</si>
  <si>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</si>
  <si>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</si>
  <si>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</si>
  <si>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</si>
  <si>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</si>
  <si>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</si>
  <si>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</si>
  <si>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</si>
  <si>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</si>
  <si>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</si>
  <si>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</si>
  <si>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</si>
  <si>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</si>
  <si>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</si>
  <si>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</si>
  <si>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</si>
  <si>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</si>
  <si>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</si>
  <si>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</si>
  <si>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</si>
  <si>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</si>
  <si>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</si>
  <si>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</si>
  <si>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</si>
  <si>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</si>
  <si>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</si>
  <si>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</si>
  <si>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</si>
  <si>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</si>
  <si>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</si>
  <si>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</si>
  <si>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</si>
  <si>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</si>
  <si>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</si>
  <si>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</si>
  <si>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</si>
  <si>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</si>
  <si>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</si>
  <si>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TAMMBL82795</t>
  </si>
  <si>
    <t>女式工装裤</t>
  </si>
  <si>
    <t>天津探越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</si>
  <si>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</si>
  <si>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</si>
  <si>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</si>
  <si>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</si>
  <si>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</si>
  <si>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</si>
  <si>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</si>
  <si>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</si>
  <si>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</si>
  <si>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</si>
  <si>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</si>
  <si>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</si>
  <si>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</si>
  <si>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</si>
  <si>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</si>
  <si>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</si>
  <si>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</si>
  <si>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</si>
  <si>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</si>
  <si>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</si>
  <si>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</si>
  <si>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</si>
  <si>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</si>
  <si>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</si>
  <si>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</si>
  <si>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</si>
  <si>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</si>
  <si>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</si>
  <si>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</si>
  <si>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</si>
  <si>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</si>
  <si>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卡其 （S. M L XL XXL XXXL）59.66.28.38.85.90.</t>
  </si>
  <si>
    <t>黑色（S.M L XL XXL XXXL）54.51.43.31.12.2.</t>
  </si>
  <si>
    <t>情况说明：</t>
  </si>
  <si>
    <t xml:space="preserve">【问题点描述】  </t>
  </si>
  <si>
    <t>1.断线1件</t>
  </si>
  <si>
    <t>2.线毛1件</t>
  </si>
  <si>
    <t>3.脏污1.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</si>
  <si>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</si>
  <si>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</si>
  <si>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</si>
  <si>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</si>
  <si>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</si>
  <si>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</si>
  <si>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此次出货1800件，按照探路者要求抽箱验货125件，返修3件，未超标，同意出货。</t>
  </si>
  <si>
    <t>品控部</t>
  </si>
  <si>
    <t>检验人</t>
  </si>
  <si>
    <t>杨金玲</t>
  </si>
  <si>
    <t>李</t>
  </si>
  <si>
    <t>QC规格测量表</t>
  </si>
  <si>
    <t>男式旅行裤</t>
  </si>
  <si>
    <t>指示规格 FINAL SPAC</t>
  </si>
  <si>
    <t>样品规格 FINAL SPAC</t>
  </si>
  <si>
    <t>S卡其</t>
  </si>
  <si>
    <t>卡其M</t>
  </si>
  <si>
    <t>卡其L</t>
  </si>
  <si>
    <t>黑色XL</t>
  </si>
  <si>
    <t>黑色XXL</t>
  </si>
  <si>
    <t>155/74B</t>
  </si>
  <si>
    <t>160/78B</t>
  </si>
  <si>
    <t>165/82B</t>
  </si>
  <si>
    <t>170/86B</t>
  </si>
  <si>
    <t>175/90B</t>
  </si>
  <si>
    <t>裤外侧长</t>
  </si>
  <si>
    <t>+0.5 +1.4</t>
  </si>
  <si>
    <t>+1  +1.2</t>
  </si>
  <si>
    <t>+1 +0.5</t>
  </si>
  <si>
    <t>+1.2  +0.5</t>
  </si>
  <si>
    <t>内裆长</t>
  </si>
  <si>
    <t>+0.5  +1</t>
  </si>
  <si>
    <t>-0.5  0</t>
  </si>
  <si>
    <t>+0.5 +0.5</t>
  </si>
  <si>
    <t>+0.5  +1.2</t>
  </si>
  <si>
    <t>腰围（松量）</t>
  </si>
  <si>
    <t>0  +1.2</t>
  </si>
  <si>
    <t>+1  +0.7</t>
  </si>
  <si>
    <t>0  +1.1</t>
  </si>
  <si>
    <t>0  +1</t>
  </si>
  <si>
    <t>+0.6  0</t>
  </si>
  <si>
    <t>腰围（拉量）</t>
  </si>
  <si>
    <t>+1  +1</t>
  </si>
  <si>
    <t>0  0</t>
  </si>
  <si>
    <t>+0.5  +0.5</t>
  </si>
  <si>
    <t>臀围</t>
  </si>
  <si>
    <t>-0.8 0</t>
  </si>
  <si>
    <t>-0.5  -0.5</t>
  </si>
  <si>
    <t>臀围线（腰下）</t>
  </si>
  <si>
    <t>腿围/2</t>
  </si>
  <si>
    <t>+0.3  0</t>
  </si>
  <si>
    <t>+0.7  0</t>
  </si>
  <si>
    <t>-0.6  +0.4</t>
  </si>
  <si>
    <t>膝围线（浪下）</t>
  </si>
  <si>
    <t>0  +0.5</t>
  </si>
  <si>
    <t>+0.5 0</t>
  </si>
  <si>
    <t>膝围/2</t>
  </si>
  <si>
    <t>0  -0.5</t>
  </si>
  <si>
    <t>+0.5  -0.5</t>
  </si>
  <si>
    <t>脚口/2（拉量）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</si>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</sst>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6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2" fillId="0" borderId="67" applyNumberFormat="0" applyFill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69" applyNumberFormat="0" applyAlignment="0" applyProtection="0">
      <alignment vertical="center"/>
    </xf>
    <xf numFmtId="0" fontId="45" fillId="11" borderId="70" applyNumberFormat="0" applyAlignment="0" applyProtection="0">
      <alignment vertical="center"/>
    </xf>
    <xf numFmtId="0" fontId="46" fillId="11" borderId="69" applyNumberFormat="0" applyAlignment="0" applyProtection="0">
      <alignment vertical="center"/>
    </xf>
    <xf numFmtId="0" fontId="47" fillId="12" borderId="71" applyNumberFormat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9" fillId="0" borderId="73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0" borderId="0"/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/>
    <xf numFmtId="0" fontId="55" fillId="0" borderId="0">
      <alignment vertical="center"/>
    </xf>
    <xf numFmtId="0" fontId="18" fillId="0" borderId="0"/>
    <xf numFmtId="0" fontId="55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11" fillId="3" borderId="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0" fontId="14" fillId="0" borderId="2" xfId="53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5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5" fillId="0" borderId="4" xfId="57" applyFont="1" applyFill="1" applyBorder="1" applyAlignment="1">
      <alignment horizontal="left"/>
    </xf>
    <xf numFmtId="0" fontId="15" fillId="0" borderId="2" xfId="57" applyFont="1" applyFill="1" applyBorder="1" applyAlignment="1">
      <alignment horizontal="center" vertical="center"/>
    </xf>
    <xf numFmtId="0" fontId="13" fillId="0" borderId="2" xfId="57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4" xfId="57" applyFont="1" applyFill="1" applyBorder="1" applyAlignment="1">
      <alignment horizontal="left" vertical="center"/>
    </xf>
    <xf numFmtId="0" fontId="15" fillId="0" borderId="5" xfId="57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4" borderId="4" xfId="57" applyFont="1" applyFill="1" applyBorder="1" applyAlignment="1">
      <alignment horizontal="left" vertical="center"/>
    </xf>
    <xf numFmtId="0" fontId="15" fillId="4" borderId="2" xfId="57" applyFont="1" applyFill="1" applyBorder="1" applyAlignment="1">
      <alignment horizontal="center" vertical="center"/>
    </xf>
    <xf numFmtId="0" fontId="13" fillId="4" borderId="2" xfId="57" applyFont="1" applyFill="1" applyBorder="1" applyAlignment="1">
      <alignment horizontal="center" vertical="center"/>
    </xf>
    <xf numFmtId="0" fontId="15" fillId="4" borderId="5" xfId="57" applyFont="1" applyFill="1" applyBorder="1" applyAlignment="1">
      <alignment horizontal="center" vertical="center"/>
    </xf>
    <xf numFmtId="0" fontId="11" fillId="4" borderId="2" xfId="56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49" fontId="17" fillId="4" borderId="2" xfId="56" applyNumberFormat="1" applyFont="1" applyFill="1" applyBorder="1" applyAlignment="1">
      <alignment horizontal="center" vertical="center"/>
    </xf>
    <xf numFmtId="0" fontId="18" fillId="4" borderId="0" xfId="51" applyFill="1" applyAlignment="1">
      <alignment horizontal="left" vertical="center"/>
    </xf>
    <xf numFmtId="0" fontId="18" fillId="0" borderId="0" xfId="51" applyFill="1" applyBorder="1" applyAlignment="1">
      <alignment horizontal="left" vertical="center"/>
    </xf>
    <xf numFmtId="0" fontId="18" fillId="3" borderId="0" xfId="51" applyFill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19" fillId="0" borderId="11" xfId="51" applyFont="1" applyFill="1" applyBorder="1" applyAlignment="1">
      <alignment horizontal="center" vertical="top"/>
    </xf>
    <xf numFmtId="0" fontId="20" fillId="0" borderId="12" xfId="51" applyFont="1" applyFill="1" applyBorder="1" applyAlignment="1">
      <alignment horizontal="left" vertical="center"/>
    </xf>
    <xf numFmtId="0" fontId="21" fillId="4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horizontal="center" vertical="center"/>
    </xf>
    <xf numFmtId="0" fontId="10" fillId="4" borderId="14" xfId="51" applyFont="1" applyFill="1" applyBorder="1" applyAlignment="1">
      <alignment horizontal="center" vertical="center"/>
    </xf>
    <xf numFmtId="0" fontId="20" fillId="4" borderId="15" xfId="51" applyFont="1" applyFill="1" applyBorder="1" applyAlignment="1">
      <alignment horizontal="center" vertical="center"/>
    </xf>
    <xf numFmtId="0" fontId="20" fillId="4" borderId="16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0" fontId="21" fillId="4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58" fontId="22" fillId="4" borderId="18" xfId="51" applyNumberFormat="1" applyFont="1" applyFill="1" applyBorder="1" applyAlignment="1">
      <alignment horizontal="center" vertical="center"/>
    </xf>
    <xf numFmtId="0" fontId="22" fillId="4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horizontal="left" vertical="center"/>
    </xf>
    <xf numFmtId="0" fontId="21" fillId="4" borderId="18" xfId="51" applyFont="1" applyFill="1" applyBorder="1" applyAlignment="1">
      <alignment horizontal="right" vertical="center"/>
    </xf>
    <xf numFmtId="0" fontId="20" fillId="0" borderId="18" xfId="51" applyFont="1" applyFill="1" applyBorder="1" applyAlignment="1">
      <alignment horizontal="left" vertical="center"/>
    </xf>
    <xf numFmtId="0" fontId="20" fillId="4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vertical="center"/>
    </xf>
    <xf numFmtId="0" fontId="23" fillId="4" borderId="20" xfId="51" applyFont="1" applyFill="1" applyBorder="1" applyAlignment="1">
      <alignment horizontal="center" vertical="center" wrapText="1"/>
    </xf>
    <xf numFmtId="0" fontId="23" fillId="4" borderId="20" xfId="51" applyFont="1" applyFill="1" applyBorder="1" applyAlignment="1">
      <alignment horizontal="center" vertical="center"/>
    </xf>
    <xf numFmtId="0" fontId="20" fillId="0" borderId="20" xfId="51" applyFont="1" applyFill="1" applyBorder="1" applyAlignment="1">
      <alignment vertical="center"/>
    </xf>
    <xf numFmtId="0" fontId="22" fillId="4" borderId="21" xfId="51" applyFont="1" applyFill="1" applyBorder="1" applyAlignment="1">
      <alignment horizontal="center" vertical="center"/>
    </xf>
    <xf numFmtId="0" fontId="22" fillId="4" borderId="22" xfId="51" applyFont="1" applyFill="1" applyBorder="1" applyAlignment="1">
      <alignment horizontal="center" vertical="center"/>
    </xf>
    <xf numFmtId="0" fontId="22" fillId="4" borderId="23" xfId="51" applyFont="1" applyFill="1" applyBorder="1" applyAlignment="1">
      <alignment horizontal="center" vertical="center"/>
    </xf>
    <xf numFmtId="0" fontId="20" fillId="4" borderId="20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0" fillId="4" borderId="12" xfId="51" applyFont="1" applyFill="1" applyBorder="1" applyAlignment="1">
      <alignment vertical="center"/>
    </xf>
    <xf numFmtId="0" fontId="20" fillId="4" borderId="13" xfId="51" applyFont="1" applyFill="1" applyBorder="1" applyAlignment="1">
      <alignment vertical="center"/>
    </xf>
    <xf numFmtId="0" fontId="22" fillId="4" borderId="15" xfId="51" applyFont="1" applyFill="1" applyBorder="1" applyAlignment="1">
      <alignment horizontal="center" vertical="center"/>
    </xf>
    <xf numFmtId="0" fontId="22" fillId="4" borderId="24" xfId="51" applyFont="1" applyFill="1" applyBorder="1" applyAlignment="1">
      <alignment horizontal="center" vertical="center"/>
    </xf>
    <xf numFmtId="0" fontId="20" fillId="4" borderId="17" xfId="51" applyFont="1" applyFill="1" applyBorder="1" applyAlignment="1">
      <alignment horizontal="left" vertical="center"/>
    </xf>
    <xf numFmtId="0" fontId="22" fillId="4" borderId="18" xfId="51" applyFont="1" applyFill="1" applyBorder="1" applyAlignment="1">
      <alignment horizontal="left" vertical="center"/>
    </xf>
    <xf numFmtId="0" fontId="20" fillId="4" borderId="18" xfId="51" applyFont="1" applyFill="1" applyBorder="1" applyAlignment="1">
      <alignment vertical="center"/>
    </xf>
    <xf numFmtId="0" fontId="22" fillId="4" borderId="18" xfId="51" applyFont="1" applyFill="1" applyBorder="1" applyAlignment="1">
      <alignment vertical="center"/>
    </xf>
    <xf numFmtId="0" fontId="22" fillId="4" borderId="25" xfId="51" applyFont="1" applyFill="1" applyBorder="1" applyAlignment="1">
      <alignment horizontal="center" vertical="center"/>
    </xf>
    <xf numFmtId="0" fontId="22" fillId="4" borderId="26" xfId="51" applyFont="1" applyFill="1" applyBorder="1" applyAlignment="1">
      <alignment horizontal="center" vertical="center"/>
    </xf>
    <xf numFmtId="0" fontId="24" fillId="4" borderId="27" xfId="51" applyFont="1" applyFill="1" applyBorder="1" applyAlignment="1">
      <alignment horizontal="left" vertical="center"/>
    </xf>
    <xf numFmtId="0" fontId="24" fillId="4" borderId="26" xfId="51" applyFont="1" applyFill="1" applyBorder="1" applyAlignment="1">
      <alignment horizontal="left" vertical="center"/>
    </xf>
    <xf numFmtId="0" fontId="20" fillId="4" borderId="17" xfId="51" applyFont="1" applyFill="1" applyBorder="1" applyAlignment="1">
      <alignment vertical="center"/>
    </xf>
    <xf numFmtId="0" fontId="20" fillId="4" borderId="19" xfId="51" applyFont="1" applyFill="1" applyBorder="1" applyAlignment="1">
      <alignment vertical="center"/>
    </xf>
    <xf numFmtId="0" fontId="22" fillId="4" borderId="20" xfId="51" applyFont="1" applyFill="1" applyBorder="1" applyAlignment="1">
      <alignment horizontal="left" vertical="center"/>
    </xf>
    <xf numFmtId="0" fontId="22" fillId="4" borderId="20" xfId="51" applyFont="1" applyFill="1" applyBorder="1" applyAlignment="1">
      <alignment vertical="center"/>
    </xf>
    <xf numFmtId="0" fontId="20" fillId="4" borderId="20" xfId="51" applyFont="1" applyFill="1" applyBorder="1" applyAlignment="1">
      <alignment vertical="center"/>
    </xf>
    <xf numFmtId="0" fontId="22" fillId="0" borderId="0" xfId="51" applyFont="1" applyFill="1" applyBorder="1" applyAlignment="1">
      <alignment horizontal="left" vertical="center"/>
    </xf>
    <xf numFmtId="0" fontId="20" fillId="0" borderId="13" xfId="51" applyFont="1" applyFill="1" applyBorder="1" applyAlignment="1">
      <alignment horizontal="left" vertical="center"/>
    </xf>
    <xf numFmtId="0" fontId="22" fillId="4" borderId="17" xfId="51" applyFont="1" applyFill="1" applyBorder="1" applyAlignment="1">
      <alignment horizontal="left" vertical="center"/>
    </xf>
    <xf numFmtId="0" fontId="22" fillId="4" borderId="27" xfId="51" applyFont="1" applyFill="1" applyBorder="1" applyAlignment="1">
      <alignment horizontal="left" vertical="center"/>
    </xf>
    <xf numFmtId="0" fontId="22" fillId="4" borderId="26" xfId="51" applyFont="1" applyFill="1" applyBorder="1" applyAlignment="1">
      <alignment horizontal="left" vertical="center"/>
    </xf>
    <xf numFmtId="0" fontId="22" fillId="3" borderId="27" xfId="51" applyFont="1" applyFill="1" applyBorder="1" applyAlignment="1">
      <alignment horizontal="left" vertical="center"/>
    </xf>
    <xf numFmtId="0" fontId="22" fillId="3" borderId="26" xfId="51" applyFont="1" applyFill="1" applyBorder="1" applyAlignment="1">
      <alignment horizontal="left" vertical="center"/>
    </xf>
    <xf numFmtId="0" fontId="22" fillId="3" borderId="17" xfId="51" applyFont="1" applyFill="1" applyBorder="1" applyAlignment="1">
      <alignment horizontal="left" vertical="center"/>
    </xf>
    <xf numFmtId="0" fontId="22" fillId="3" borderId="1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18" fillId="0" borderId="20" xfId="51" applyFill="1" applyBorder="1" applyAlignment="1">
      <alignment horizontal="center" vertical="center"/>
    </xf>
    <xf numFmtId="0" fontId="20" fillId="0" borderId="28" xfId="51" applyFont="1" applyFill="1" applyBorder="1" applyAlignment="1">
      <alignment horizontal="center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18" fillId="4" borderId="27" xfId="51" applyFont="1" applyFill="1" applyBorder="1" applyAlignment="1">
      <alignment horizontal="left" vertical="center"/>
    </xf>
    <xf numFmtId="0" fontId="18" fillId="4" borderId="26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8" fillId="0" borderId="26" xfId="51" applyFont="1" applyFill="1" applyBorder="1" applyAlignment="1">
      <alignment horizontal="left" vertical="center"/>
    </xf>
    <xf numFmtId="0" fontId="24" fillId="0" borderId="12" xfId="51" applyFont="1" applyFill="1" applyBorder="1" applyAlignment="1">
      <alignment horizontal="left" vertical="center"/>
    </xf>
    <xf numFmtId="0" fontId="24" fillId="0" borderId="13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2" fillId="4" borderId="20" xfId="51" applyFont="1" applyFill="1" applyBorder="1" applyAlignment="1">
      <alignment horizontal="center" vertical="center"/>
    </xf>
    <xf numFmtId="0" fontId="22" fillId="4" borderId="20" xfId="51" applyFont="1" applyFill="1" applyBorder="1" applyAlignment="1">
      <alignment vertical="center" wrapText="1"/>
    </xf>
    <xf numFmtId="58" fontId="22" fillId="4" borderId="20" xfId="51" applyNumberFormat="1" applyFont="1" applyFill="1" applyBorder="1" applyAlignment="1">
      <alignment vertical="center"/>
    </xf>
    <xf numFmtId="0" fontId="20" fillId="0" borderId="20" xfId="51" applyFont="1" applyFill="1" applyBorder="1" applyAlignment="1">
      <alignment horizontal="center" vertical="center"/>
    </xf>
    <xf numFmtId="0" fontId="22" fillId="4" borderId="13" xfId="51" applyFont="1" applyFill="1" applyBorder="1" applyAlignment="1">
      <alignment horizontal="center" vertical="center"/>
    </xf>
    <xf numFmtId="0" fontId="22" fillId="4" borderId="31" xfId="51" applyFont="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center" vertical="center"/>
    </xf>
    <xf numFmtId="0" fontId="22" fillId="4" borderId="32" xfId="51" applyFont="1" applyFill="1" applyBorder="1" applyAlignment="1">
      <alignment horizontal="left" vertical="center"/>
    </xf>
    <xf numFmtId="0" fontId="22" fillId="4" borderId="33" xfId="51" applyFont="1" applyFill="1" applyBorder="1" applyAlignment="1">
      <alignment horizontal="left" vertical="center"/>
    </xf>
    <xf numFmtId="0" fontId="22" fillId="4" borderId="34" xfId="51" applyFont="1" applyFill="1" applyBorder="1" applyAlignment="1">
      <alignment horizontal="center" vertical="center"/>
    </xf>
    <xf numFmtId="0" fontId="22" fillId="4" borderId="35" xfId="51" applyFont="1" applyFill="1" applyBorder="1" applyAlignment="1">
      <alignment horizontal="center" vertical="center"/>
    </xf>
    <xf numFmtId="0" fontId="24" fillId="4" borderId="35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2" fillId="4" borderId="35" xfId="51" applyFont="1" applyFill="1" applyBorder="1" applyAlignment="1">
      <alignment horizontal="left" vertical="center"/>
    </xf>
    <xf numFmtId="0" fontId="22" fillId="3" borderId="35" xfId="51" applyFont="1" applyFill="1" applyBorder="1" applyAlignment="1">
      <alignment horizontal="left" vertical="center"/>
    </xf>
    <xf numFmtId="0" fontId="22" fillId="3" borderId="32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18" fillId="0" borderId="33" xfId="51" applyFill="1" applyBorder="1" applyAlignment="1">
      <alignment horizontal="center" vertical="center"/>
    </xf>
    <xf numFmtId="0" fontId="20" fillId="0" borderId="34" xfId="51" applyFont="1" applyFill="1" applyBorder="1" applyAlignment="1">
      <alignment horizontal="left" vertical="center"/>
    </xf>
    <xf numFmtId="0" fontId="18" fillId="4" borderId="35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0" fillId="4" borderId="32" xfId="51" applyFont="1" applyFill="1" applyBorder="1" applyAlignment="1">
      <alignment horizontal="left" vertical="center"/>
    </xf>
    <xf numFmtId="0" fontId="22" fillId="4" borderId="33" xfId="51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5" fillId="0" borderId="11" xfId="51" applyFont="1" applyBorder="1" applyAlignment="1">
      <alignment horizontal="center" vertical="top"/>
    </xf>
    <xf numFmtId="0" fontId="26" fillId="0" borderId="36" xfId="51" applyFont="1" applyBorder="1" applyAlignment="1">
      <alignment horizontal="left" vertical="center"/>
    </xf>
    <xf numFmtId="0" fontId="21" fillId="0" borderId="37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4" fillId="0" borderId="12" xfId="51" applyFont="1" applyBorder="1" applyAlignment="1">
      <alignment horizontal="center" vertical="center"/>
    </xf>
    <xf numFmtId="0" fontId="24" fillId="0" borderId="13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26" fillId="0" borderId="12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1" fillId="0" borderId="18" xfId="51" applyFont="1" applyBorder="1" applyAlignment="1">
      <alignment horizontal="center" vertical="center"/>
    </xf>
    <xf numFmtId="0" fontId="21" fillId="0" borderId="32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14" fontId="21" fillId="0" borderId="18" xfId="51" applyNumberFormat="1" applyFont="1" applyBorder="1" applyAlignment="1">
      <alignment horizontal="center" vertical="center"/>
    </xf>
    <xf numFmtId="14" fontId="21" fillId="0" borderId="32" xfId="51" applyNumberFormat="1" applyFont="1" applyBorder="1" applyAlignment="1">
      <alignment horizontal="center" vertical="center"/>
    </xf>
    <xf numFmtId="0" fontId="24" fillId="0" borderId="17" xfId="51" applyFont="1" applyBorder="1" applyAlignment="1">
      <alignment vertical="center"/>
    </xf>
    <xf numFmtId="0" fontId="22" fillId="0" borderId="18" xfId="51" applyFont="1" applyBorder="1" applyAlignment="1">
      <alignment horizontal="center" vertical="center"/>
    </xf>
    <xf numFmtId="0" fontId="22" fillId="0" borderId="32" xfId="51" applyFont="1" applyBorder="1" applyAlignment="1">
      <alignment horizontal="center" vertical="center"/>
    </xf>
    <xf numFmtId="0" fontId="21" fillId="0" borderId="18" xfId="51" applyFont="1" applyBorder="1" applyAlignment="1">
      <alignment vertical="center"/>
    </xf>
    <xf numFmtId="0" fontId="21" fillId="0" borderId="32" xfId="51" applyFont="1" applyBorder="1" applyAlignment="1">
      <alignment vertical="center"/>
    </xf>
    <xf numFmtId="0" fontId="24" fillId="0" borderId="17" xfId="51" applyFont="1" applyBorder="1" applyAlignment="1">
      <alignment horizontal="center" vertical="center"/>
    </xf>
    <xf numFmtId="0" fontId="21" fillId="0" borderId="1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14" fontId="21" fillId="0" borderId="20" xfId="51" applyNumberFormat="1" applyFont="1" applyBorder="1" applyAlignment="1">
      <alignment horizontal="center" vertical="center"/>
    </xf>
    <xf numFmtId="14" fontId="21" fillId="0" borderId="33" xfId="51" applyNumberFormat="1" applyFont="1" applyBorder="1" applyAlignment="1">
      <alignment horizontal="center" vertical="center"/>
    </xf>
    <xf numFmtId="0" fontId="21" fillId="0" borderId="19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4" fillId="0" borderId="12" xfId="51" applyFont="1" applyBorder="1" applyAlignment="1">
      <alignment vertical="center"/>
    </xf>
    <xf numFmtId="0" fontId="18" fillId="0" borderId="13" xfId="51" applyFont="1" applyBorder="1" applyAlignment="1">
      <alignment horizontal="left" vertical="center"/>
    </xf>
    <xf numFmtId="0" fontId="21" fillId="0" borderId="13" xfId="51" applyFont="1" applyBorder="1" applyAlignment="1">
      <alignment horizontal="left" vertical="center"/>
    </xf>
    <xf numFmtId="0" fontId="18" fillId="0" borderId="13" xfId="51" applyFont="1" applyBorder="1" applyAlignment="1">
      <alignment vertical="center"/>
    </xf>
    <xf numFmtId="0" fontId="24" fillId="0" borderId="13" xfId="51" applyFont="1" applyBorder="1" applyAlignment="1">
      <alignment vertical="center"/>
    </xf>
    <xf numFmtId="0" fontId="18" fillId="0" borderId="18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18" fillId="0" borderId="18" xfId="51" applyFont="1" applyBorder="1" applyAlignment="1">
      <alignment vertical="center"/>
    </xf>
    <xf numFmtId="0" fontId="24" fillId="0" borderId="18" xfId="51" applyFont="1" applyBorder="1" applyAlignment="1">
      <alignment vertical="center"/>
    </xf>
    <xf numFmtId="0" fontId="24" fillId="0" borderId="0" xfId="51" applyFont="1" applyBorder="1" applyAlignment="1">
      <alignment horizontal="left" vertical="center"/>
    </xf>
    <xf numFmtId="0" fontId="22" fillId="0" borderId="12" xfId="51" applyFont="1" applyBorder="1" applyAlignment="1">
      <alignment horizontal="left" vertical="center"/>
    </xf>
    <xf numFmtId="0" fontId="22" fillId="0" borderId="13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/>
    </xf>
    <xf numFmtId="0" fontId="24" fillId="0" borderId="19" xfId="51" applyFont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4" fillId="0" borderId="18" xfId="51" applyFont="1" applyBorder="1" applyAlignment="1">
      <alignment horizontal="center" vertical="center"/>
    </xf>
    <xf numFmtId="0" fontId="20" fillId="0" borderId="18" xfId="51" applyFont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6" fillId="0" borderId="39" xfId="51" applyFont="1" applyBorder="1" applyAlignment="1">
      <alignment vertical="center"/>
    </xf>
    <xf numFmtId="0" fontId="21" fillId="0" borderId="40" xfId="51" applyFont="1" applyBorder="1" applyAlignment="1">
      <alignment horizontal="center" vertical="center"/>
    </xf>
    <xf numFmtId="0" fontId="26" fillId="0" borderId="40" xfId="51" applyFont="1" applyBorder="1" applyAlignment="1">
      <alignment vertical="center"/>
    </xf>
    <xf numFmtId="0" fontId="21" fillId="0" borderId="40" xfId="51" applyFont="1" applyBorder="1" applyAlignment="1">
      <alignment vertical="center"/>
    </xf>
    <xf numFmtId="58" fontId="18" fillId="0" borderId="40" xfId="51" applyNumberFormat="1" applyFont="1" applyBorder="1" applyAlignment="1">
      <alignment vertical="center"/>
    </xf>
    <xf numFmtId="0" fontId="26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center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18" fillId="0" borderId="44" xfId="51" applyFont="1" applyBorder="1" applyAlignment="1">
      <alignment horizontal="center" vertical="center"/>
    </xf>
    <xf numFmtId="0" fontId="21" fillId="0" borderId="32" xfId="51" applyFont="1" applyBorder="1" applyAlignment="1">
      <alignment horizontal="left" vertical="center"/>
    </xf>
    <xf numFmtId="0" fontId="24" fillId="0" borderId="32" xfId="51" applyFont="1" applyBorder="1" applyAlignment="1">
      <alignment horizontal="center" vertical="center"/>
    </xf>
    <xf numFmtId="0" fontId="21" fillId="0" borderId="33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0" fillId="0" borderId="13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4" fillId="0" borderId="33" xfId="51" applyFont="1" applyBorder="1" applyAlignment="1">
      <alignment horizontal="center" vertical="center"/>
    </xf>
    <xf numFmtId="0" fontId="20" fillId="0" borderId="32" xfId="51" applyFont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1" fillId="0" borderId="46" xfId="51" applyFont="1" applyBorder="1" applyAlignment="1">
      <alignment horizontal="center" vertical="center"/>
    </xf>
    <xf numFmtId="0" fontId="26" fillId="0" borderId="47" xfId="51" applyFont="1" applyFill="1" applyBorder="1" applyAlignment="1">
      <alignment horizontal="left" vertical="center"/>
    </xf>
    <xf numFmtId="0" fontId="26" fillId="0" borderId="48" xfId="51" applyFont="1" applyFill="1" applyBorder="1" applyAlignment="1">
      <alignment horizontal="center" vertical="center"/>
    </xf>
    <xf numFmtId="0" fontId="26" fillId="0" borderId="33" xfId="51" applyFont="1" applyFill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8" fillId="0" borderId="46" xfId="5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7" fillId="0" borderId="11" xfId="51" applyFont="1" applyBorder="1" applyAlignment="1">
      <alignment horizontal="center" vertical="top"/>
    </xf>
    <xf numFmtId="0" fontId="21" fillId="0" borderId="25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4" fillId="0" borderId="19" xfId="51" applyFont="1" applyBorder="1" applyAlignment="1">
      <alignment vertical="center"/>
    </xf>
    <xf numFmtId="0" fontId="24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4" fillId="0" borderId="42" xfId="51" applyFont="1" applyBorder="1" applyAlignment="1">
      <alignment vertical="center"/>
    </xf>
    <xf numFmtId="0" fontId="18" fillId="0" borderId="43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18" fillId="0" borderId="43" xfId="51" applyFont="1" applyBorder="1" applyAlignment="1">
      <alignment vertical="center"/>
    </xf>
    <xf numFmtId="0" fontId="24" fillId="0" borderId="43" xfId="51" applyFont="1" applyBorder="1" applyAlignment="1">
      <alignment vertical="center"/>
    </xf>
    <xf numFmtId="0" fontId="24" fillId="0" borderId="42" xfId="51" applyFont="1" applyBorder="1" applyAlignment="1">
      <alignment horizontal="center" vertical="center"/>
    </xf>
    <xf numFmtId="0" fontId="21" fillId="0" borderId="43" xfId="51" applyFont="1" applyBorder="1" applyAlignment="1">
      <alignment horizontal="center" vertical="center"/>
    </xf>
    <xf numFmtId="0" fontId="24" fillId="0" borderId="43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18" fillId="0" borderId="18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 wrapText="1"/>
    </xf>
    <xf numFmtId="0" fontId="24" fillId="0" borderId="22" xfId="51" applyFont="1" applyBorder="1" applyAlignment="1">
      <alignment horizontal="left" vertical="center" wrapText="1"/>
    </xf>
    <xf numFmtId="0" fontId="24" fillId="0" borderId="42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 wrapText="1"/>
    </xf>
    <xf numFmtId="9" fontId="21" fillId="0" borderId="18" xfId="51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9" fontId="21" fillId="0" borderId="29" xfId="51" applyNumberFormat="1" applyFont="1" applyBorder="1" applyAlignment="1">
      <alignment horizontal="left" vertical="center"/>
    </xf>
    <xf numFmtId="9" fontId="21" fillId="0" borderId="24" xfId="51" applyNumberFormat="1" applyFont="1" applyBorder="1" applyAlignment="1">
      <alignment horizontal="left" vertical="center"/>
    </xf>
    <xf numFmtId="9" fontId="21" fillId="0" borderId="38" xfId="51" applyNumberFormat="1" applyFont="1" applyBorder="1" applyAlignment="1">
      <alignment horizontal="left" vertical="center"/>
    </xf>
    <xf numFmtId="9" fontId="21" fillId="0" borderId="22" xfId="51" applyNumberFormat="1" applyFont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1" fillId="0" borderId="51" xfId="51" applyFont="1" applyFill="1" applyBorder="1" applyAlignment="1">
      <alignment horizontal="left" vertical="center"/>
    </xf>
    <xf numFmtId="0" fontId="21" fillId="0" borderId="52" xfId="51" applyFont="1" applyFill="1" applyBorder="1" applyAlignment="1">
      <alignment horizontal="left" vertical="center"/>
    </xf>
    <xf numFmtId="0" fontId="26" fillId="0" borderId="36" xfId="51" applyFont="1" applyBorder="1" applyAlignment="1">
      <alignment vertical="center"/>
    </xf>
    <xf numFmtId="0" fontId="29" fillId="0" borderId="40" xfId="51" applyFont="1" applyBorder="1" applyAlignment="1">
      <alignment horizontal="center" vertical="center"/>
    </xf>
    <xf numFmtId="0" fontId="26" fillId="0" borderId="37" xfId="51" applyFont="1" applyBorder="1" applyAlignment="1">
      <alignment vertical="center"/>
    </xf>
    <xf numFmtId="0" fontId="21" fillId="0" borderId="53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58" fontId="18" fillId="0" borderId="37" xfId="51" applyNumberFormat="1" applyFont="1" applyBorder="1" applyAlignment="1">
      <alignment vertical="center"/>
    </xf>
    <xf numFmtId="0" fontId="26" fillId="0" borderId="28" xfId="51" applyFont="1" applyBorder="1" applyAlignment="1">
      <alignment horizontal="center" vertical="center"/>
    </xf>
    <xf numFmtId="0" fontId="21" fillId="0" borderId="49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18" fillId="0" borderId="53" xfId="51" applyFont="1" applyBorder="1" applyAlignment="1">
      <alignment vertical="center"/>
    </xf>
    <xf numFmtId="0" fontId="24" fillId="0" borderId="54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1" fillId="0" borderId="48" xfId="51" applyFont="1" applyBorder="1" applyAlignment="1">
      <alignment horizontal="left" vertical="center"/>
    </xf>
    <xf numFmtId="0" fontId="24" fillId="0" borderId="0" xfId="51" applyFont="1" applyBorder="1" applyAlignment="1">
      <alignment vertical="center"/>
    </xf>
    <xf numFmtId="0" fontId="24" fillId="0" borderId="45" xfId="51" applyFont="1" applyBorder="1" applyAlignment="1">
      <alignment horizontal="left" vertical="center" wrapText="1"/>
    </xf>
    <xf numFmtId="0" fontId="24" fillId="0" borderId="48" xfId="51" applyFont="1" applyBorder="1" applyAlignment="1">
      <alignment horizontal="left" vertical="center"/>
    </xf>
    <xf numFmtId="0" fontId="23" fillId="0" borderId="32" xfId="51" applyFont="1" applyBorder="1" applyAlignment="1">
      <alignment horizontal="left" vertical="center" wrapText="1"/>
    </xf>
    <xf numFmtId="0" fontId="23" fillId="0" borderId="32" xfId="51" applyFont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1" fillId="0" borderId="34" xfId="51" applyNumberFormat="1" applyFont="1" applyBorder="1" applyAlignment="1">
      <alignment horizontal="left" vertical="center"/>
    </xf>
    <xf numFmtId="9" fontId="21" fillId="0" borderId="45" xfId="51" applyNumberFormat="1" applyFont="1" applyBorder="1" applyAlignment="1">
      <alignment horizontal="left" vertical="center"/>
    </xf>
    <xf numFmtId="0" fontId="20" fillId="0" borderId="48" xfId="51" applyFont="1" applyFill="1" applyBorder="1" applyAlignment="1">
      <alignment horizontal="left" vertical="center"/>
    </xf>
    <xf numFmtId="0" fontId="20" fillId="0" borderId="45" xfId="51" applyFont="1" applyFill="1" applyBorder="1" applyAlignment="1">
      <alignment horizontal="left" vertical="center"/>
    </xf>
    <xf numFmtId="0" fontId="21" fillId="0" borderId="55" xfId="51" applyFont="1" applyFill="1" applyBorder="1" applyAlignment="1">
      <alignment horizontal="left" vertical="center"/>
    </xf>
    <xf numFmtId="0" fontId="26" fillId="0" borderId="56" xfId="51" applyFont="1" applyBorder="1" applyAlignment="1">
      <alignment horizontal="center" vertical="center"/>
    </xf>
    <xf numFmtId="0" fontId="21" fillId="0" borderId="53" xfId="51" applyFont="1" applyBorder="1" applyAlignment="1">
      <alignment horizontal="center" vertical="center"/>
    </xf>
    <xf numFmtId="0" fontId="21" fillId="0" borderId="54" xfId="51" applyFont="1" applyBorder="1" applyAlignment="1">
      <alignment horizontal="center" vertical="center"/>
    </xf>
    <xf numFmtId="0" fontId="21" fillId="0" borderId="54" xfId="51" applyFont="1" applyFill="1" applyBorder="1" applyAlignment="1">
      <alignment horizontal="left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1" fillId="0" borderId="59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59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6" borderId="61" xfId="0" applyFill="1" applyBorder="1"/>
    <xf numFmtId="0" fontId="0" fillId="7" borderId="0" xfId="0" applyFill="1"/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/>
    </xf>
    <xf numFmtId="0" fontId="31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8 3" xfId="50"/>
    <cellStyle name="常规 2" xfId="51"/>
    <cellStyle name="常规 4" xfId="52"/>
    <cellStyle name="常规 38 2" xfId="53"/>
    <cellStyle name="常规 23" xfId="54"/>
    <cellStyle name="常规 72" xfId="55"/>
    <cellStyle name="常规 3" xfId="56"/>
    <cellStyle name="常规 11 17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70" customWidth="1"/>
    <col min="3" max="3" width="10.1666666666667" customWidth="1"/>
  </cols>
  <sheetData>
    <row r="1" ht="21" customHeight="1" spans="1:2">
      <c r="A1" s="371"/>
      <c r="B1" s="372" t="s">
        <v>0</v>
      </c>
    </row>
    <row r="2" spans="1:2">
      <c r="A2" s="9">
        <v>1</v>
      </c>
      <c r="B2" s="373" t="s">
        <v>1</v>
      </c>
    </row>
    <row r="3" spans="1:2">
      <c r="A3" s="9">
        <v>2</v>
      </c>
      <c r="B3" s="373" t="s">
        <v>2</v>
      </c>
    </row>
    <row r="4" spans="1:2">
      <c r="A4" s="9">
        <v>3</v>
      </c>
      <c r="B4" s="373" t="s">
        <v>3</v>
      </c>
    </row>
    <row r="5" spans="1:2">
      <c r="A5" s="9">
        <v>4</v>
      </c>
      <c r="B5" s="373" t="s">
        <v>4</v>
      </c>
    </row>
    <row r="6" spans="1:2">
      <c r="A6" s="9">
        <v>5</v>
      </c>
      <c r="B6" s="373" t="s">
        <v>5</v>
      </c>
    </row>
    <row r="7" spans="1:2">
      <c r="A7" s="9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" customHeight="1" spans="1:2">
      <c r="A9" s="371"/>
      <c r="B9" s="376" t="s">
        <v>8</v>
      </c>
    </row>
    <row r="10" ht="16" customHeight="1" spans="1:2">
      <c r="A10" s="9">
        <v>1</v>
      </c>
      <c r="B10" s="377" t="s">
        <v>9</v>
      </c>
    </row>
    <row r="11" spans="1:2">
      <c r="A11" s="9">
        <v>2</v>
      </c>
      <c r="B11" s="373" t="s">
        <v>10</v>
      </c>
    </row>
    <row r="12" spans="1:2">
      <c r="A12" s="9">
        <v>3</v>
      </c>
      <c r="B12" s="375" t="s">
        <v>11</v>
      </c>
    </row>
    <row r="13" spans="1:2">
      <c r="A13" s="9">
        <v>4</v>
      </c>
      <c r="B13" s="373" t="s">
        <v>12</v>
      </c>
    </row>
    <row r="14" spans="1:2">
      <c r="A14" s="9">
        <v>5</v>
      </c>
      <c r="B14" s="373" t="s">
        <v>13</v>
      </c>
    </row>
    <row r="15" spans="1:2">
      <c r="A15" s="9">
        <v>6</v>
      </c>
      <c r="B15" s="373" t="s">
        <v>14</v>
      </c>
    </row>
    <row r="16" spans="1:2">
      <c r="A16" s="9">
        <v>7</v>
      </c>
      <c r="B16" s="373" t="s">
        <v>15</v>
      </c>
    </row>
    <row r="17" spans="1:2">
      <c r="A17" s="9">
        <v>8</v>
      </c>
      <c r="B17" s="373" t="s">
        <v>16</v>
      </c>
    </row>
    <row r="18" spans="1:2">
      <c r="A18" s="9">
        <v>9</v>
      </c>
      <c r="B18" s="373" t="s">
        <v>17</v>
      </c>
    </row>
    <row r="19" spans="1:2">
      <c r="A19" s="9"/>
      <c r="B19" s="373"/>
    </row>
    <row r="20" ht="20.25" spans="1:2">
      <c r="A20" s="371"/>
      <c r="B20" s="372" t="s">
        <v>18</v>
      </c>
    </row>
    <row r="21" spans="1:2">
      <c r="A21" s="9">
        <v>1</v>
      </c>
      <c r="B21" s="378" t="s">
        <v>19</v>
      </c>
    </row>
    <row r="22" spans="1:2">
      <c r="A22" s="9">
        <v>2</v>
      </c>
      <c r="B22" s="373" t="s">
        <v>20</v>
      </c>
    </row>
    <row r="23" spans="1:2">
      <c r="A23" s="9">
        <v>3</v>
      </c>
      <c r="B23" s="373" t="s">
        <v>21</v>
      </c>
    </row>
    <row r="24" spans="1:2">
      <c r="A24" s="9">
        <v>4</v>
      </c>
      <c r="B24" s="373" t="s">
        <v>22</v>
      </c>
    </row>
    <row r="25" spans="1:2">
      <c r="A25" s="9">
        <v>5</v>
      </c>
      <c r="B25" s="373" t="s">
        <v>23</v>
      </c>
    </row>
    <row r="26" spans="1:2">
      <c r="A26" s="9">
        <v>6</v>
      </c>
      <c r="B26" s="373" t="s">
        <v>24</v>
      </c>
    </row>
    <row r="27" spans="1:2">
      <c r="A27" s="9">
        <v>7</v>
      </c>
      <c r="B27" s="373" t="s">
        <v>25</v>
      </c>
    </row>
    <row r="28" spans="1:2">
      <c r="A28" s="9">
        <v>8</v>
      </c>
      <c r="B28" s="373" t="s">
        <v>26</v>
      </c>
    </row>
    <row r="29" spans="1:2">
      <c r="A29" s="9"/>
      <c r="B29" s="373"/>
    </row>
    <row r="30" ht="20.25" spans="1:2">
      <c r="A30" s="371"/>
      <c r="B30" s="372" t="s">
        <v>27</v>
      </c>
    </row>
    <row r="31" spans="1:2">
      <c r="A31" s="9">
        <v>1</v>
      </c>
      <c r="B31" s="378" t="s">
        <v>28</v>
      </c>
    </row>
    <row r="32" spans="1:2">
      <c r="A32" s="9">
        <v>2</v>
      </c>
      <c r="B32" s="373" t="s">
        <v>29</v>
      </c>
    </row>
    <row r="33" spans="1:2">
      <c r="A33" s="9">
        <v>3</v>
      </c>
      <c r="B33" s="373" t="s">
        <v>30</v>
      </c>
    </row>
    <row r="34" spans="1:2">
      <c r="A34" s="9">
        <v>4</v>
      </c>
      <c r="B34" s="373" t="s">
        <v>31</v>
      </c>
    </row>
    <row r="35" spans="1:2">
      <c r="A35" s="9">
        <v>5</v>
      </c>
      <c r="B35" s="373" t="s">
        <v>32</v>
      </c>
    </row>
    <row r="36" spans="1:2">
      <c r="A36" s="9">
        <v>6</v>
      </c>
      <c r="B36" s="373" t="s">
        <v>33</v>
      </c>
    </row>
    <row r="37" spans="1:2">
      <c r="A37" s="9">
        <v>7</v>
      </c>
      <c r="B37" s="373" t="s">
        <v>34</v>
      </c>
    </row>
    <row r="38" spans="1:2">
      <c r="A38" s="9"/>
      <c r="B38" s="373"/>
    </row>
    <row r="40" spans="1:2">
      <c r="A40" s="379" t="s">
        <v>35</v>
      </c>
      <c r="B40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298</v>
      </c>
      <c r="B2" s="24" t="s">
        <v>251</v>
      </c>
      <c r="C2" s="24" t="s">
        <v>252</v>
      </c>
      <c r="D2" s="24" t="s">
        <v>253</v>
      </c>
      <c r="E2" s="24" t="s">
        <v>254</v>
      </c>
      <c r="F2" s="24" t="s">
        <v>255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294</v>
      </c>
      <c r="N2" s="24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298</v>
      </c>
      <c r="B4" s="26" t="s">
        <v>303</v>
      </c>
      <c r="C4" s="26" t="s">
        <v>295</v>
      </c>
      <c r="D4" s="26" t="s">
        <v>253</v>
      </c>
      <c r="E4" s="24" t="s">
        <v>254</v>
      </c>
      <c r="F4" s="24" t="s">
        <v>255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294</v>
      </c>
      <c r="N4" s="24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274</v>
      </c>
      <c r="B11" s="13"/>
      <c r="C11" s="13"/>
      <c r="D11" s="14"/>
      <c r="E11" s="15"/>
      <c r="F11" s="27"/>
      <c r="G11" s="22"/>
      <c r="H11" s="27"/>
      <c r="I11" s="12" t="s">
        <v>275</v>
      </c>
      <c r="J11" s="13"/>
      <c r="K11" s="13"/>
      <c r="L11" s="13"/>
      <c r="M11" s="13"/>
      <c r="N11" s="20"/>
    </row>
    <row r="12" ht="16.5" spans="1:14">
      <c r="A12" s="16" t="s">
        <v>304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294</v>
      </c>
      <c r="L2" s="5" t="s">
        <v>272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274</v>
      </c>
      <c r="B11" s="13"/>
      <c r="C11" s="13"/>
      <c r="D11" s="13"/>
      <c r="E11" s="14"/>
      <c r="F11" s="15"/>
      <c r="G11" s="22"/>
      <c r="H11" s="12" t="s">
        <v>275</v>
      </c>
      <c r="I11" s="13"/>
      <c r="J11" s="13"/>
      <c r="K11" s="13"/>
      <c r="L11" s="20"/>
    </row>
    <row r="12" ht="16.5" spans="1:12">
      <c r="A12" s="16" t="s">
        <v>310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312</v>
      </c>
      <c r="G2" s="4" t="s">
        <v>280</v>
      </c>
      <c r="H2" s="6" t="s">
        <v>281</v>
      </c>
      <c r="I2" s="18" t="s">
        <v>283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284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9" t="s">
        <v>36</v>
      </c>
      <c r="C2" s="350"/>
      <c r="D2" s="350"/>
      <c r="E2" s="350"/>
      <c r="F2" s="350"/>
      <c r="G2" s="350"/>
      <c r="H2" s="350"/>
      <c r="I2" s="364"/>
    </row>
    <row r="3" ht="28" customHeight="1" spans="2:9">
      <c r="B3" s="351"/>
      <c r="C3" s="352"/>
      <c r="D3" s="353" t="s">
        <v>37</v>
      </c>
      <c r="E3" s="354"/>
      <c r="F3" s="355" t="s">
        <v>38</v>
      </c>
      <c r="G3" s="356"/>
      <c r="H3" s="353" t="s">
        <v>39</v>
      </c>
      <c r="I3" s="365"/>
    </row>
    <row r="4" ht="28" customHeight="1" spans="2:9">
      <c r="B4" s="351" t="s">
        <v>40</v>
      </c>
      <c r="C4" s="352" t="s">
        <v>41</v>
      </c>
      <c r="D4" s="352" t="s">
        <v>42</v>
      </c>
      <c r="E4" s="352" t="s">
        <v>43</v>
      </c>
      <c r="F4" s="357" t="s">
        <v>42</v>
      </c>
      <c r="G4" s="357" t="s">
        <v>43</v>
      </c>
      <c r="H4" s="352" t="s">
        <v>42</v>
      </c>
      <c r="I4" s="366" t="s">
        <v>43</v>
      </c>
    </row>
    <row r="5" ht="28" customHeight="1" spans="2:9">
      <c r="B5" s="358" t="s">
        <v>44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8" customHeight="1" spans="2:9">
      <c r="B6" s="358" t="s">
        <v>45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8" customHeight="1" spans="2:9">
      <c r="B7" s="358" t="s">
        <v>46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8" customHeight="1" spans="2:9">
      <c r="B8" s="358" t="s">
        <v>47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8" customHeight="1" spans="2:9">
      <c r="B9" s="358" t="s">
        <v>48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8" customHeight="1" spans="2:9">
      <c r="B10" s="358" t="s">
        <v>49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8" customHeight="1" spans="2:9">
      <c r="B11" s="358" t="s">
        <v>50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8" customHeight="1" spans="2:9">
      <c r="B12" s="360" t="s">
        <v>51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52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" spans="1:11">
      <c r="A1" s="283" t="s">
        <v>53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" spans="1:11">
      <c r="A2" s="181" t="s">
        <v>54</v>
      </c>
      <c r="B2" s="182"/>
      <c r="C2" s="182"/>
      <c r="D2" s="183" t="s">
        <v>55</v>
      </c>
      <c r="E2" s="183"/>
      <c r="F2" s="182"/>
      <c r="G2" s="182"/>
      <c r="H2" s="184" t="s">
        <v>56</v>
      </c>
      <c r="I2" s="257"/>
      <c r="J2" s="257"/>
      <c r="K2" s="258"/>
    </row>
    <row r="3" ht="14.25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ht="14.25" spans="1:11">
      <c r="A4" s="191" t="s">
        <v>60</v>
      </c>
      <c r="B4" s="218"/>
      <c r="C4" s="259"/>
      <c r="D4" s="191" t="s">
        <v>61</v>
      </c>
      <c r="E4" s="194"/>
      <c r="F4" s="195"/>
      <c r="G4" s="196"/>
      <c r="H4" s="191" t="s">
        <v>62</v>
      </c>
      <c r="I4" s="194"/>
      <c r="J4" s="218" t="s">
        <v>63</v>
      </c>
      <c r="K4" s="259" t="s">
        <v>64</v>
      </c>
    </row>
    <row r="5" ht="14.25" spans="1:11">
      <c r="A5" s="197" t="s">
        <v>65</v>
      </c>
      <c r="B5" s="218"/>
      <c r="C5" s="259"/>
      <c r="D5" s="191" t="s">
        <v>66</v>
      </c>
      <c r="E5" s="194"/>
      <c r="F5" s="195"/>
      <c r="G5" s="196"/>
      <c r="H5" s="191" t="s">
        <v>67</v>
      </c>
      <c r="I5" s="194"/>
      <c r="J5" s="218" t="s">
        <v>63</v>
      </c>
      <c r="K5" s="259" t="s">
        <v>64</v>
      </c>
    </row>
    <row r="6" ht="14.25" spans="1:11">
      <c r="A6" s="191" t="s">
        <v>68</v>
      </c>
      <c r="B6" s="200"/>
      <c r="C6" s="201"/>
      <c r="D6" s="197" t="s">
        <v>69</v>
      </c>
      <c r="E6" s="220"/>
      <c r="F6" s="195"/>
      <c r="G6" s="196"/>
      <c r="H6" s="191" t="s">
        <v>70</v>
      </c>
      <c r="I6" s="194"/>
      <c r="J6" s="218" t="s">
        <v>63</v>
      </c>
      <c r="K6" s="259" t="s">
        <v>64</v>
      </c>
    </row>
    <row r="7" ht="14.25" spans="1:11">
      <c r="A7" s="191" t="s">
        <v>71</v>
      </c>
      <c r="B7" s="284"/>
      <c r="C7" s="285"/>
      <c r="D7" s="197" t="s">
        <v>72</v>
      </c>
      <c r="E7" s="219"/>
      <c r="F7" s="195"/>
      <c r="G7" s="196"/>
      <c r="H7" s="191" t="s">
        <v>73</v>
      </c>
      <c r="I7" s="194"/>
      <c r="J7" s="218" t="s">
        <v>63</v>
      </c>
      <c r="K7" s="259" t="s">
        <v>64</v>
      </c>
    </row>
    <row r="8" ht="15" spans="1:11">
      <c r="A8" s="286"/>
      <c r="B8" s="205"/>
      <c r="C8" s="206"/>
      <c r="D8" s="204" t="s">
        <v>74</v>
      </c>
      <c r="E8" s="207"/>
      <c r="F8" s="208"/>
      <c r="G8" s="209"/>
      <c r="H8" s="204" t="s">
        <v>75</v>
      </c>
      <c r="I8" s="207"/>
      <c r="J8" s="228" t="s">
        <v>63</v>
      </c>
      <c r="K8" s="261" t="s">
        <v>64</v>
      </c>
    </row>
    <row r="9" ht="15" spans="1:11">
      <c r="A9" s="287" t="s">
        <v>76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ht="15" spans="1:11">
      <c r="A10" s="289" t="s">
        <v>77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ht="14.25" spans="1:11">
      <c r="A11" s="291" t="s">
        <v>78</v>
      </c>
      <c r="B11" s="292" t="s">
        <v>79</v>
      </c>
      <c r="C11" s="293" t="s">
        <v>80</v>
      </c>
      <c r="D11" s="294"/>
      <c r="E11" s="295" t="s">
        <v>81</v>
      </c>
      <c r="F11" s="292" t="s">
        <v>79</v>
      </c>
      <c r="G11" s="293" t="s">
        <v>80</v>
      </c>
      <c r="H11" s="293" t="s">
        <v>82</v>
      </c>
      <c r="I11" s="295" t="s">
        <v>83</v>
      </c>
      <c r="J11" s="292" t="s">
        <v>79</v>
      </c>
      <c r="K11" s="332" t="s">
        <v>80</v>
      </c>
    </row>
    <row r="12" ht="14.25" spans="1:11">
      <c r="A12" s="197" t="s">
        <v>84</v>
      </c>
      <c r="B12" s="217" t="s">
        <v>79</v>
      </c>
      <c r="C12" s="218" t="s">
        <v>80</v>
      </c>
      <c r="D12" s="219"/>
      <c r="E12" s="220" t="s">
        <v>85</v>
      </c>
      <c r="F12" s="217" t="s">
        <v>79</v>
      </c>
      <c r="G12" s="218" t="s">
        <v>80</v>
      </c>
      <c r="H12" s="218" t="s">
        <v>82</v>
      </c>
      <c r="I12" s="220" t="s">
        <v>86</v>
      </c>
      <c r="J12" s="217" t="s">
        <v>79</v>
      </c>
      <c r="K12" s="259" t="s">
        <v>80</v>
      </c>
    </row>
    <row r="13" ht="14.25" spans="1:11">
      <c r="A13" s="197" t="s">
        <v>87</v>
      </c>
      <c r="B13" s="217" t="s">
        <v>79</v>
      </c>
      <c r="C13" s="218" t="s">
        <v>80</v>
      </c>
      <c r="D13" s="219"/>
      <c r="E13" s="220" t="s">
        <v>88</v>
      </c>
      <c r="F13" s="218" t="s">
        <v>89</v>
      </c>
      <c r="G13" s="218" t="s">
        <v>90</v>
      </c>
      <c r="H13" s="218" t="s">
        <v>82</v>
      </c>
      <c r="I13" s="220" t="s">
        <v>91</v>
      </c>
      <c r="J13" s="217" t="s">
        <v>79</v>
      </c>
      <c r="K13" s="259" t="s">
        <v>80</v>
      </c>
    </row>
    <row r="14" ht="15" spans="1:11">
      <c r="A14" s="204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ht="15" spans="1:11">
      <c r="A15" s="289" t="s">
        <v>93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ht="14.25" spans="1:11">
      <c r="A16" s="296" t="s">
        <v>94</v>
      </c>
      <c r="B16" s="293" t="s">
        <v>89</v>
      </c>
      <c r="C16" s="293" t="s">
        <v>90</v>
      </c>
      <c r="D16" s="297"/>
      <c r="E16" s="298" t="s">
        <v>95</v>
      </c>
      <c r="F16" s="293" t="s">
        <v>89</v>
      </c>
      <c r="G16" s="293" t="s">
        <v>90</v>
      </c>
      <c r="H16" s="299"/>
      <c r="I16" s="298" t="s">
        <v>96</v>
      </c>
      <c r="J16" s="293" t="s">
        <v>89</v>
      </c>
      <c r="K16" s="332" t="s">
        <v>90</v>
      </c>
    </row>
    <row r="17" customHeight="1" spans="1:22">
      <c r="A17" s="202" t="s">
        <v>97</v>
      </c>
      <c r="B17" s="218" t="s">
        <v>89</v>
      </c>
      <c r="C17" s="218" t="s">
        <v>90</v>
      </c>
      <c r="D17" s="192"/>
      <c r="E17" s="234" t="s">
        <v>98</v>
      </c>
      <c r="F17" s="218" t="s">
        <v>89</v>
      </c>
      <c r="G17" s="218" t="s">
        <v>90</v>
      </c>
      <c r="H17" s="300"/>
      <c r="I17" s="234" t="s">
        <v>99</v>
      </c>
      <c r="J17" s="218" t="s">
        <v>89</v>
      </c>
      <c r="K17" s="259" t="s">
        <v>90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100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2" customFormat="1" ht="18" customHeight="1" spans="1:11">
      <c r="A19" s="289" t="s">
        <v>101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customHeight="1" spans="1:11">
      <c r="A20" s="303" t="s">
        <v>102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103</v>
      </c>
      <c r="B21" s="234" t="s">
        <v>104</v>
      </c>
      <c r="C21" s="234" t="s">
        <v>105</v>
      </c>
      <c r="D21" s="234" t="s">
        <v>106</v>
      </c>
      <c r="E21" s="234" t="s">
        <v>107</v>
      </c>
      <c r="F21" s="234" t="s">
        <v>108</v>
      </c>
      <c r="G21" s="234" t="s">
        <v>109</v>
      </c>
      <c r="H21" s="234" t="s">
        <v>110</v>
      </c>
      <c r="I21" s="234" t="s">
        <v>111</v>
      </c>
      <c r="J21" s="234" t="s">
        <v>112</v>
      </c>
      <c r="K21" s="271" t="s">
        <v>113</v>
      </c>
    </row>
    <row r="22" customHeight="1" spans="1:11">
      <c r="A22" s="203"/>
      <c r="B22" s="306"/>
      <c r="C22" s="306"/>
      <c r="D22" s="306"/>
      <c r="E22" s="306"/>
      <c r="F22" s="306"/>
      <c r="G22" s="306"/>
      <c r="H22" s="306"/>
      <c r="I22" s="306"/>
      <c r="J22" s="306"/>
      <c r="K22" s="336"/>
    </row>
    <row r="23" customHeight="1" spans="1:11">
      <c r="A23" s="203"/>
      <c r="B23" s="306"/>
      <c r="C23" s="306"/>
      <c r="D23" s="306"/>
      <c r="E23" s="306"/>
      <c r="F23" s="306"/>
      <c r="G23" s="306"/>
      <c r="H23" s="306"/>
      <c r="I23" s="306"/>
      <c r="J23" s="306"/>
      <c r="K23" s="337"/>
    </row>
    <row r="24" customHeight="1" spans="1:11">
      <c r="A24" s="203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customHeight="1" spans="1:11">
      <c r="A25" s="203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customHeight="1" spans="1:11">
      <c r="A26" s="203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customHeight="1" spans="1:11">
      <c r="A27" s="203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customHeight="1" spans="1:11">
      <c r="A28" s="203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ht="18" customHeight="1" spans="1:11">
      <c r="A29" s="307" t="s">
        <v>114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115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4.25" spans="1:11">
      <c r="A33" s="313" t="s">
        <v>116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5" spans="1:11">
      <c r="A34" s="97" t="s">
        <v>117</v>
      </c>
      <c r="B34" s="99"/>
      <c r="C34" s="218" t="s">
        <v>63</v>
      </c>
      <c r="D34" s="218" t="s">
        <v>64</v>
      </c>
      <c r="E34" s="315" t="s">
        <v>118</v>
      </c>
      <c r="F34" s="316"/>
      <c r="G34" s="316"/>
      <c r="H34" s="316"/>
      <c r="I34" s="316"/>
      <c r="J34" s="316"/>
      <c r="K34" s="343"/>
    </row>
    <row r="35" ht="15" spans="1:11">
      <c r="A35" s="317" t="s">
        <v>119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4.2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4.2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5" spans="1:11">
      <c r="A43" s="236" t="s">
        <v>120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ht="15" spans="1:11">
      <c r="A44" s="289" t="s">
        <v>121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ht="14.25" spans="1:11">
      <c r="A45" s="296" t="s">
        <v>122</v>
      </c>
      <c r="B45" s="293" t="s">
        <v>89</v>
      </c>
      <c r="C45" s="293" t="s">
        <v>90</v>
      </c>
      <c r="D45" s="293" t="s">
        <v>82</v>
      </c>
      <c r="E45" s="298" t="s">
        <v>123</v>
      </c>
      <c r="F45" s="293" t="s">
        <v>89</v>
      </c>
      <c r="G45" s="293" t="s">
        <v>90</v>
      </c>
      <c r="H45" s="293" t="s">
        <v>82</v>
      </c>
      <c r="I45" s="298" t="s">
        <v>124</v>
      </c>
      <c r="J45" s="293" t="s">
        <v>89</v>
      </c>
      <c r="K45" s="332" t="s">
        <v>90</v>
      </c>
    </row>
    <row r="46" ht="14.25" spans="1:11">
      <c r="A46" s="202" t="s">
        <v>81</v>
      </c>
      <c r="B46" s="218" t="s">
        <v>89</v>
      </c>
      <c r="C46" s="218" t="s">
        <v>90</v>
      </c>
      <c r="D46" s="218" t="s">
        <v>82</v>
      </c>
      <c r="E46" s="234" t="s">
        <v>88</v>
      </c>
      <c r="F46" s="218" t="s">
        <v>89</v>
      </c>
      <c r="G46" s="218" t="s">
        <v>90</v>
      </c>
      <c r="H46" s="218" t="s">
        <v>82</v>
      </c>
      <c r="I46" s="234" t="s">
        <v>99</v>
      </c>
      <c r="J46" s="218" t="s">
        <v>89</v>
      </c>
      <c r="K46" s="259" t="s">
        <v>90</v>
      </c>
    </row>
    <row r="47" ht="15" spans="1:11">
      <c r="A47" s="204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3"/>
    </row>
    <row r="48" ht="15" spans="1:11">
      <c r="A48" s="317" t="s">
        <v>125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ht="15" spans="1:11">
      <c r="A50" s="320" t="s">
        <v>126</v>
      </c>
      <c r="B50" s="321" t="s">
        <v>127</v>
      </c>
      <c r="C50" s="321"/>
      <c r="D50" s="322" t="s">
        <v>128</v>
      </c>
      <c r="E50" s="323"/>
      <c r="F50" s="324" t="s">
        <v>129</v>
      </c>
      <c r="G50" s="325"/>
      <c r="H50" s="326" t="s">
        <v>130</v>
      </c>
      <c r="I50" s="345"/>
      <c r="J50" s="346"/>
      <c r="K50" s="347"/>
    </row>
    <row r="51" ht="15" spans="1:11">
      <c r="A51" s="317" t="s">
        <v>131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ht="15" spans="1:11">
      <c r="A53" s="320" t="s">
        <v>126</v>
      </c>
      <c r="B53" s="321" t="s">
        <v>127</v>
      </c>
      <c r="C53" s="321"/>
      <c r="D53" s="322" t="s">
        <v>128</v>
      </c>
      <c r="E53" s="329"/>
      <c r="F53" s="324" t="s">
        <v>132</v>
      </c>
      <c r="G53" s="325"/>
      <c r="H53" s="326" t="s">
        <v>130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9"/>
  </cols>
  <sheetData>
    <row r="1" ht="22.5" customHeight="1" spans="1:11">
      <c r="A1" s="180" t="s">
        <v>133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54</v>
      </c>
      <c r="B2" s="182"/>
      <c r="C2" s="182"/>
      <c r="D2" s="183" t="s">
        <v>55</v>
      </c>
      <c r="E2" s="183"/>
      <c r="F2" s="182"/>
      <c r="G2" s="182"/>
      <c r="H2" s="184" t="s">
        <v>56</v>
      </c>
      <c r="I2" s="257"/>
      <c r="J2" s="257"/>
      <c r="K2" s="258"/>
    </row>
    <row r="3" customHeight="1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customHeight="1" spans="1:11">
      <c r="A4" s="191" t="s">
        <v>60</v>
      </c>
      <c r="B4" s="192"/>
      <c r="C4" s="193"/>
      <c r="D4" s="191" t="s">
        <v>61</v>
      </c>
      <c r="E4" s="194"/>
      <c r="F4" s="195"/>
      <c r="G4" s="196"/>
      <c r="H4" s="191" t="s">
        <v>134</v>
      </c>
      <c r="I4" s="194"/>
      <c r="J4" s="218" t="s">
        <v>63</v>
      </c>
      <c r="K4" s="259" t="s">
        <v>64</v>
      </c>
    </row>
    <row r="5" customHeight="1" spans="1:11">
      <c r="A5" s="197" t="s">
        <v>65</v>
      </c>
      <c r="B5" s="198"/>
      <c r="C5" s="199"/>
      <c r="D5" s="191" t="s">
        <v>135</v>
      </c>
      <c r="E5" s="194"/>
      <c r="F5" s="192"/>
      <c r="G5" s="193"/>
      <c r="H5" s="191" t="s">
        <v>136</v>
      </c>
      <c r="I5" s="194"/>
      <c r="J5" s="218" t="s">
        <v>63</v>
      </c>
      <c r="K5" s="259" t="s">
        <v>64</v>
      </c>
    </row>
    <row r="6" customHeight="1" spans="1:11">
      <c r="A6" s="191" t="s">
        <v>68</v>
      </c>
      <c r="B6" s="200"/>
      <c r="C6" s="201"/>
      <c r="D6" s="191" t="s">
        <v>137</v>
      </c>
      <c r="E6" s="194"/>
      <c r="F6" s="192"/>
      <c r="G6" s="193"/>
      <c r="H6" s="202" t="s">
        <v>138</v>
      </c>
      <c r="I6" s="234"/>
      <c r="J6" s="234"/>
      <c r="K6" s="260"/>
    </row>
    <row r="7" customHeight="1" spans="1:11">
      <c r="A7" s="191" t="s">
        <v>71</v>
      </c>
      <c r="B7" s="192"/>
      <c r="C7" s="193"/>
      <c r="D7" s="191" t="s">
        <v>139</v>
      </c>
      <c r="E7" s="194"/>
      <c r="F7" s="192"/>
      <c r="G7" s="193"/>
      <c r="H7" s="203"/>
      <c r="I7" s="218"/>
      <c r="J7" s="218"/>
      <c r="K7" s="259"/>
    </row>
    <row r="8" customHeight="1" spans="1:11">
      <c r="A8" s="204"/>
      <c r="B8" s="205"/>
      <c r="C8" s="206"/>
      <c r="D8" s="204" t="s">
        <v>74</v>
      </c>
      <c r="E8" s="207"/>
      <c r="F8" s="208"/>
      <c r="G8" s="209"/>
      <c r="H8" s="210"/>
      <c r="I8" s="228"/>
      <c r="J8" s="228"/>
      <c r="K8" s="261"/>
    </row>
    <row r="9" customHeight="1" spans="1:11">
      <c r="A9" s="211" t="s">
        <v>140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78</v>
      </c>
      <c r="B10" s="213" t="s">
        <v>79</v>
      </c>
      <c r="C10" s="214" t="s">
        <v>80</v>
      </c>
      <c r="D10" s="215"/>
      <c r="E10" s="216" t="s">
        <v>83</v>
      </c>
      <c r="F10" s="213" t="s">
        <v>79</v>
      </c>
      <c r="G10" s="214" t="s">
        <v>80</v>
      </c>
      <c r="H10" s="213"/>
      <c r="I10" s="216" t="s">
        <v>81</v>
      </c>
      <c r="J10" s="213" t="s">
        <v>79</v>
      </c>
      <c r="K10" s="262" t="s">
        <v>80</v>
      </c>
    </row>
    <row r="11" customHeight="1" spans="1:11">
      <c r="A11" s="197" t="s">
        <v>84</v>
      </c>
      <c r="B11" s="217" t="s">
        <v>79</v>
      </c>
      <c r="C11" s="218" t="s">
        <v>80</v>
      </c>
      <c r="D11" s="219"/>
      <c r="E11" s="220" t="s">
        <v>86</v>
      </c>
      <c r="F11" s="217" t="s">
        <v>79</v>
      </c>
      <c r="G11" s="218" t="s">
        <v>80</v>
      </c>
      <c r="H11" s="217"/>
      <c r="I11" s="220" t="s">
        <v>91</v>
      </c>
      <c r="J11" s="217" t="s">
        <v>79</v>
      </c>
      <c r="K11" s="259" t="s">
        <v>80</v>
      </c>
    </row>
    <row r="12" customHeight="1" spans="1:11">
      <c r="A12" s="204" t="s">
        <v>118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customHeight="1" spans="1:11">
      <c r="A13" s="221" t="s">
        <v>141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customHeight="1" spans="1:11">
      <c r="A16" s="210"/>
      <c r="B16" s="228"/>
      <c r="C16" s="228"/>
      <c r="D16" s="228"/>
      <c r="E16" s="228"/>
      <c r="F16" s="228"/>
      <c r="G16" s="228"/>
      <c r="H16" s="228"/>
      <c r="I16" s="228"/>
      <c r="J16" s="228"/>
      <c r="K16" s="261"/>
    </row>
    <row r="17" customHeight="1" spans="1:11">
      <c r="A17" s="221" t="s">
        <v>142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/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customHeight="1" spans="1:11">
      <c r="A20" s="210"/>
      <c r="B20" s="228"/>
      <c r="C20" s="228"/>
      <c r="D20" s="228"/>
      <c r="E20" s="228"/>
      <c r="F20" s="228"/>
      <c r="G20" s="228"/>
      <c r="H20" s="228"/>
      <c r="I20" s="228"/>
      <c r="J20" s="228"/>
      <c r="K20" s="261"/>
    </row>
    <row r="21" customHeight="1" spans="1:11">
      <c r="A21" s="229" t="s">
        <v>115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116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97" t="s">
        <v>117</v>
      </c>
      <c r="B23" s="99"/>
      <c r="C23" s="218" t="s">
        <v>63</v>
      </c>
      <c r="D23" s="218" t="s">
        <v>64</v>
      </c>
      <c r="E23" s="96"/>
      <c r="F23" s="96"/>
      <c r="G23" s="96"/>
      <c r="H23" s="96"/>
      <c r="I23" s="96"/>
      <c r="J23" s="96"/>
      <c r="K23" s="160"/>
    </row>
    <row r="24" customHeight="1" spans="1:11">
      <c r="A24" s="230" t="s">
        <v>143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1" t="s">
        <v>121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5" t="s">
        <v>122</v>
      </c>
      <c r="B27" s="214" t="s">
        <v>89</v>
      </c>
      <c r="C27" s="214" t="s">
        <v>90</v>
      </c>
      <c r="D27" s="214" t="s">
        <v>82</v>
      </c>
      <c r="E27" s="186" t="s">
        <v>123</v>
      </c>
      <c r="F27" s="214" t="s">
        <v>89</v>
      </c>
      <c r="G27" s="214" t="s">
        <v>90</v>
      </c>
      <c r="H27" s="214" t="s">
        <v>82</v>
      </c>
      <c r="I27" s="186" t="s">
        <v>124</v>
      </c>
      <c r="J27" s="214" t="s">
        <v>89</v>
      </c>
      <c r="K27" s="262" t="s">
        <v>90</v>
      </c>
    </row>
    <row r="28" customHeight="1" spans="1:11">
      <c r="A28" s="202" t="s">
        <v>81</v>
      </c>
      <c r="B28" s="218" t="s">
        <v>89</v>
      </c>
      <c r="C28" s="218" t="s">
        <v>90</v>
      </c>
      <c r="D28" s="218" t="s">
        <v>82</v>
      </c>
      <c r="E28" s="234" t="s">
        <v>88</v>
      </c>
      <c r="F28" s="218" t="s">
        <v>89</v>
      </c>
      <c r="G28" s="218" t="s">
        <v>90</v>
      </c>
      <c r="H28" s="218" t="s">
        <v>82</v>
      </c>
      <c r="I28" s="234" t="s">
        <v>99</v>
      </c>
      <c r="J28" s="218" t="s">
        <v>89</v>
      </c>
      <c r="K28" s="259" t="s">
        <v>90</v>
      </c>
    </row>
    <row r="29" customHeight="1" spans="1:11">
      <c r="A29" s="191" t="s">
        <v>92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144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120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145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118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126</v>
      </c>
      <c r="B48" s="246" t="s">
        <v>127</v>
      </c>
      <c r="C48" s="246"/>
      <c r="D48" s="247" t="s">
        <v>128</v>
      </c>
      <c r="E48" s="248"/>
      <c r="F48" s="247" t="s">
        <v>129</v>
      </c>
      <c r="G48" s="249"/>
      <c r="H48" s="250" t="s">
        <v>130</v>
      </c>
      <c r="I48" s="250"/>
      <c r="J48" s="246"/>
      <c r="K48" s="276"/>
    </row>
    <row r="49" customHeight="1" spans="1:11">
      <c r="A49" s="251" t="s">
        <v>131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126</v>
      </c>
      <c r="B52" s="246" t="s">
        <v>127</v>
      </c>
      <c r="C52" s="246"/>
      <c r="D52" s="247" t="s">
        <v>128</v>
      </c>
      <c r="E52" s="247"/>
      <c r="F52" s="247" t="s">
        <v>129</v>
      </c>
      <c r="G52" s="247"/>
      <c r="H52" s="250" t="s">
        <v>130</v>
      </c>
      <c r="I52" s="250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1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146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ht="15" spans="1:11">
      <c r="A2" s="85" t="s">
        <v>54</v>
      </c>
      <c r="B2" s="86" t="s">
        <v>147</v>
      </c>
      <c r="C2" s="86"/>
      <c r="D2" s="87" t="s">
        <v>60</v>
      </c>
      <c r="E2" s="88" t="s">
        <v>148</v>
      </c>
      <c r="F2" s="88"/>
      <c r="G2" s="89" t="s">
        <v>149</v>
      </c>
      <c r="H2" s="90"/>
      <c r="I2" s="130" t="s">
        <v>56</v>
      </c>
      <c r="J2" s="158" t="s">
        <v>150</v>
      </c>
      <c r="K2" s="159"/>
    </row>
    <row r="3" spans="1:11">
      <c r="A3" s="91" t="s">
        <v>71</v>
      </c>
      <c r="B3" s="92">
        <v>3000</v>
      </c>
      <c r="C3" s="92"/>
      <c r="D3" s="93" t="s">
        <v>151</v>
      </c>
      <c r="E3" s="94">
        <v>45306</v>
      </c>
      <c r="F3" s="95"/>
      <c r="G3" s="95"/>
      <c r="H3" s="96" t="s">
        <v>152</v>
      </c>
      <c r="I3" s="96"/>
      <c r="J3" s="96"/>
      <c r="K3" s="160"/>
    </row>
    <row r="4" spans="1:11">
      <c r="A4" s="97" t="s">
        <v>68</v>
      </c>
      <c r="B4" s="98">
        <v>2</v>
      </c>
      <c r="C4" s="98">
        <v>5</v>
      </c>
      <c r="D4" s="99" t="s">
        <v>153</v>
      </c>
      <c r="E4" s="95" t="s">
        <v>154</v>
      </c>
      <c r="F4" s="95"/>
      <c r="G4" s="95"/>
      <c r="H4" s="100" t="s">
        <v>155</v>
      </c>
      <c r="I4" s="100"/>
      <c r="J4" s="117" t="s">
        <v>63</v>
      </c>
      <c r="K4" s="161" t="s">
        <v>64</v>
      </c>
    </row>
    <row r="5" spans="1:11">
      <c r="A5" s="97" t="s">
        <v>156</v>
      </c>
      <c r="B5" s="92">
        <v>1</v>
      </c>
      <c r="C5" s="92"/>
      <c r="D5" s="93"/>
      <c r="E5" s="93"/>
      <c r="F5" s="93"/>
      <c r="G5" s="93"/>
      <c r="H5" s="100" t="s">
        <v>157</v>
      </c>
      <c r="I5" s="100"/>
      <c r="J5" s="117" t="s">
        <v>63</v>
      </c>
      <c r="K5" s="161" t="s">
        <v>64</v>
      </c>
    </row>
    <row r="6" ht="40" customHeight="1" spans="1:11">
      <c r="A6" s="101" t="s">
        <v>158</v>
      </c>
      <c r="B6" s="102">
        <v>125</v>
      </c>
      <c r="C6" s="103"/>
      <c r="D6" s="104" t="s">
        <v>159</v>
      </c>
      <c r="E6" s="105">
        <v>1800</v>
      </c>
      <c r="F6" s="106"/>
      <c r="G6" s="107"/>
      <c r="H6" s="108" t="s">
        <v>160</v>
      </c>
      <c r="I6" s="108"/>
      <c r="J6" s="126" t="s">
        <v>63</v>
      </c>
      <c r="K6" s="162" t="s">
        <v>64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="79" customFormat="1" spans="1:11">
      <c r="A8" s="112" t="s">
        <v>161</v>
      </c>
      <c r="B8" s="113" t="s">
        <v>162</v>
      </c>
      <c r="C8" s="113" t="s">
        <v>163</v>
      </c>
      <c r="D8" s="113" t="s">
        <v>164</v>
      </c>
      <c r="E8" s="113" t="s">
        <v>165</v>
      </c>
      <c r="F8" s="113" t="s">
        <v>166</v>
      </c>
      <c r="G8" s="114"/>
      <c r="H8" s="115"/>
      <c r="I8" s="115"/>
      <c r="J8" s="115"/>
      <c r="K8" s="163"/>
    </row>
    <row r="9" s="79" customFormat="1" spans="1:11">
      <c r="A9" s="116" t="s">
        <v>167</v>
      </c>
      <c r="B9" s="100"/>
      <c r="C9" s="117" t="s">
        <v>63</v>
      </c>
      <c r="D9" s="117" t="s">
        <v>64</v>
      </c>
      <c r="E9" s="118" t="s">
        <v>168</v>
      </c>
      <c r="F9" s="119" t="s">
        <v>169</v>
      </c>
      <c r="G9" s="120"/>
      <c r="H9" s="121"/>
      <c r="I9" s="121"/>
      <c r="J9" s="121"/>
      <c r="K9" s="164"/>
    </row>
    <row r="10" s="79" customFormat="1" spans="1:11">
      <c r="A10" s="116" t="s">
        <v>170</v>
      </c>
      <c r="B10" s="100"/>
      <c r="C10" s="117" t="s">
        <v>63</v>
      </c>
      <c r="D10" s="117" t="s">
        <v>64</v>
      </c>
      <c r="E10" s="118" t="s">
        <v>171</v>
      </c>
      <c r="F10" s="119" t="s">
        <v>172</v>
      </c>
      <c r="G10" s="120" t="s">
        <v>173</v>
      </c>
      <c r="H10" s="121"/>
      <c r="I10" s="121"/>
      <c r="J10" s="121"/>
      <c r="K10" s="164"/>
    </row>
    <row r="11" s="79" customFormat="1" spans="1:11">
      <c r="A11" s="122" t="s">
        <v>140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65"/>
    </row>
    <row r="12" s="79" customFormat="1" spans="1:11">
      <c r="A12" s="124" t="s">
        <v>83</v>
      </c>
      <c r="B12" s="117" t="s">
        <v>79</v>
      </c>
      <c r="C12" s="117" t="s">
        <v>80</v>
      </c>
      <c r="D12" s="119"/>
      <c r="E12" s="118" t="s">
        <v>81</v>
      </c>
      <c r="F12" s="117" t="s">
        <v>79</v>
      </c>
      <c r="G12" s="117" t="s">
        <v>80</v>
      </c>
      <c r="H12" s="117"/>
      <c r="I12" s="118" t="s">
        <v>174</v>
      </c>
      <c r="J12" s="117" t="s">
        <v>79</v>
      </c>
      <c r="K12" s="161" t="s">
        <v>80</v>
      </c>
    </row>
    <row r="13" s="79" customFormat="1" spans="1:11">
      <c r="A13" s="124" t="s">
        <v>86</v>
      </c>
      <c r="B13" s="117" t="s">
        <v>79</v>
      </c>
      <c r="C13" s="117" t="s">
        <v>80</v>
      </c>
      <c r="D13" s="119"/>
      <c r="E13" s="118" t="s">
        <v>91</v>
      </c>
      <c r="F13" s="117" t="s">
        <v>79</v>
      </c>
      <c r="G13" s="117" t="s">
        <v>80</v>
      </c>
      <c r="H13" s="117"/>
      <c r="I13" s="118" t="s">
        <v>175</v>
      </c>
      <c r="J13" s="117" t="s">
        <v>79</v>
      </c>
      <c r="K13" s="161" t="s">
        <v>80</v>
      </c>
    </row>
    <row r="14" s="79" customFormat="1" ht="15" spans="1:11">
      <c r="A14" s="125" t="s">
        <v>176</v>
      </c>
      <c r="B14" s="126" t="s">
        <v>79</v>
      </c>
      <c r="C14" s="126" t="s">
        <v>80</v>
      </c>
      <c r="D14" s="127"/>
      <c r="E14" s="128" t="s">
        <v>177</v>
      </c>
      <c r="F14" s="126" t="s">
        <v>79</v>
      </c>
      <c r="G14" s="126" t="s">
        <v>80</v>
      </c>
      <c r="H14" s="126"/>
      <c r="I14" s="128" t="s">
        <v>178</v>
      </c>
      <c r="J14" s="126" t="s">
        <v>79</v>
      </c>
      <c r="K14" s="162" t="s">
        <v>80</v>
      </c>
    </row>
    <row r="15" ht="15" spans="1:11">
      <c r="A15" s="109"/>
      <c r="B15" s="129"/>
      <c r="C15" s="129"/>
      <c r="D15" s="110"/>
      <c r="E15" s="109"/>
      <c r="F15" s="129"/>
      <c r="G15" s="129"/>
      <c r="H15" s="129"/>
      <c r="I15" s="109"/>
      <c r="J15" s="129"/>
      <c r="K15" s="129"/>
    </row>
    <row r="16" s="80" customFormat="1" spans="1:11">
      <c r="A16" s="85" t="s">
        <v>179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97" t="s">
        <v>180</v>
      </c>
      <c r="B17" s="99"/>
      <c r="C17" s="99"/>
      <c r="D17" s="99"/>
      <c r="E17" s="99"/>
      <c r="F17" s="99"/>
      <c r="G17" s="99"/>
      <c r="H17" s="99"/>
      <c r="I17" s="99"/>
      <c r="J17" s="99"/>
      <c r="K17" s="167"/>
    </row>
    <row r="18" spans="1:11">
      <c r="A18" s="97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67"/>
    </row>
    <row r="19" spans="1:11">
      <c r="A19" s="131" t="s">
        <v>182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61"/>
    </row>
    <row r="20" spans="1:11">
      <c r="A20" s="132" t="s">
        <v>183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8"/>
    </row>
    <row r="21" s="81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9"/>
    </row>
    <row r="22" s="81" customFormat="1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70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71"/>
    </row>
    <row r="24" spans="1:11">
      <c r="A24" s="97" t="s">
        <v>117</v>
      </c>
      <c r="B24" s="99"/>
      <c r="C24" s="140" t="s">
        <v>63</v>
      </c>
      <c r="D24" s="140" t="s">
        <v>64</v>
      </c>
      <c r="E24" s="96"/>
      <c r="F24" s="96"/>
      <c r="G24" s="96"/>
      <c r="H24" s="96"/>
      <c r="I24" s="96"/>
      <c r="J24" s="96"/>
      <c r="K24" s="160"/>
    </row>
    <row r="25" ht="15" spans="1:11">
      <c r="A25" s="141" t="s">
        <v>184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2"/>
    </row>
    <row r="26" ht="1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185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3"/>
    </row>
    <row r="28" spans="1:11">
      <c r="A28" s="146" t="s">
        <v>186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4"/>
    </row>
    <row r="29" spans="1:11">
      <c r="A29" s="146" t="s">
        <v>187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 t="s">
        <v>188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5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ht="18.75" customHeight="1" spans="1:11">
      <c r="A34" s="150" t="s">
        <v>189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76"/>
    </row>
    <row r="35" s="82" customFormat="1" ht="18.75" customHeight="1" spans="1:11">
      <c r="A35" s="97" t="s">
        <v>190</v>
      </c>
      <c r="B35" s="99"/>
      <c r="C35" s="99"/>
      <c r="D35" s="96" t="s">
        <v>191</v>
      </c>
      <c r="E35" s="96"/>
      <c r="F35" s="152" t="s">
        <v>192</v>
      </c>
      <c r="G35" s="153"/>
      <c r="H35" s="99" t="s">
        <v>193</v>
      </c>
      <c r="I35" s="99"/>
      <c r="J35" s="99" t="s">
        <v>194</v>
      </c>
      <c r="K35" s="167"/>
    </row>
    <row r="36" ht="18.75" customHeight="1" spans="1:13">
      <c r="A36" s="97" t="s">
        <v>118</v>
      </c>
      <c r="B36" s="99"/>
      <c r="C36" s="99"/>
      <c r="D36" s="99"/>
      <c r="E36" s="99"/>
      <c r="F36" s="99"/>
      <c r="G36" s="99"/>
      <c r="H36" s="99"/>
      <c r="I36" s="99"/>
      <c r="J36" s="99"/>
      <c r="K36" s="167"/>
      <c r="M36" s="82"/>
    </row>
    <row r="37" ht="31" customHeight="1" spans="1:11">
      <c r="A37" s="116" t="s">
        <v>195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77"/>
    </row>
    <row r="38" ht="18.75" customHeight="1" spans="1:11">
      <c r="A38" s="97"/>
      <c r="B38" s="99"/>
      <c r="C38" s="99"/>
      <c r="D38" s="99"/>
      <c r="E38" s="99"/>
      <c r="F38" s="99"/>
      <c r="G38" s="99"/>
      <c r="H38" s="99"/>
      <c r="I38" s="99"/>
      <c r="J38" s="99"/>
      <c r="K38" s="167"/>
    </row>
    <row r="39" ht="32" customHeight="1" spans="1:11">
      <c r="A39" s="101" t="s">
        <v>126</v>
      </c>
      <c r="B39" s="154" t="s">
        <v>196</v>
      </c>
      <c r="C39" s="154"/>
      <c r="D39" s="104" t="s">
        <v>197</v>
      </c>
      <c r="E39" s="155" t="s">
        <v>198</v>
      </c>
      <c r="F39" s="104" t="s">
        <v>129</v>
      </c>
      <c r="G39" s="156">
        <v>45311</v>
      </c>
      <c r="H39" s="157" t="s">
        <v>130</v>
      </c>
      <c r="I39" s="157"/>
      <c r="J39" s="154" t="s">
        <v>199</v>
      </c>
      <c r="K39" s="17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P4" sqref="P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4" t="s">
        <v>65</v>
      </c>
      <c r="E2" s="55" t="s">
        <v>201</v>
      </c>
      <c r="F2" s="55"/>
      <c r="G2" s="55"/>
      <c r="H2" s="55"/>
      <c r="I2" s="57"/>
      <c r="J2" s="76" t="s">
        <v>201</v>
      </c>
      <c r="K2" s="76"/>
      <c r="L2" s="76"/>
      <c r="M2" s="76"/>
      <c r="N2" s="76"/>
      <c r="O2" s="76"/>
      <c r="P2" s="52"/>
      <c r="Q2" s="52"/>
      <c r="R2" s="52"/>
      <c r="S2" s="52"/>
      <c r="T2" s="52"/>
    </row>
    <row r="3" s="51" customFormat="1" customHeight="1" spans="1:20">
      <c r="A3" s="56"/>
      <c r="B3" s="57" t="s">
        <v>202</v>
      </c>
      <c r="C3" s="57"/>
      <c r="D3" s="57"/>
      <c r="E3" s="57"/>
      <c r="F3" s="57"/>
      <c r="G3" s="57"/>
      <c r="H3" s="57"/>
      <c r="I3" s="57"/>
      <c r="J3" s="57" t="s">
        <v>203</v>
      </c>
      <c r="K3" s="57"/>
      <c r="L3" s="57"/>
      <c r="M3" s="57"/>
      <c r="N3" s="57"/>
      <c r="O3" s="57"/>
      <c r="P3" s="52"/>
      <c r="Q3" s="52"/>
      <c r="R3" s="52"/>
      <c r="S3" s="52"/>
      <c r="T3" s="52"/>
    </row>
    <row r="4" s="51" customFormat="1" customHeight="1" spans="1:20">
      <c r="A4" s="56"/>
      <c r="B4" s="58" t="s">
        <v>106</v>
      </c>
      <c r="C4" s="58" t="s">
        <v>107</v>
      </c>
      <c r="D4" s="58" t="s">
        <v>108</v>
      </c>
      <c r="E4" s="58" t="s">
        <v>109</v>
      </c>
      <c r="F4" s="59" t="s">
        <v>110</v>
      </c>
      <c r="G4" s="60"/>
      <c r="H4" s="61"/>
      <c r="I4" s="57"/>
      <c r="J4" s="64" t="s">
        <v>204</v>
      </c>
      <c r="K4" s="64" t="s">
        <v>205</v>
      </c>
      <c r="L4" s="77" t="s">
        <v>206</v>
      </c>
      <c r="M4" s="64" t="s">
        <v>207</v>
      </c>
      <c r="N4" s="64" t="s">
        <v>208</v>
      </c>
      <c r="O4" s="60"/>
      <c r="P4" s="52"/>
      <c r="Q4" s="52"/>
      <c r="R4" s="52"/>
      <c r="S4" s="52"/>
      <c r="T4" s="52"/>
    </row>
    <row r="5" s="51" customFormat="1" customHeight="1" spans="1:20">
      <c r="A5" s="56"/>
      <c r="B5" s="62" t="s">
        <v>209</v>
      </c>
      <c r="C5" s="63" t="s">
        <v>210</v>
      </c>
      <c r="D5" s="63" t="s">
        <v>211</v>
      </c>
      <c r="E5" s="62" t="s">
        <v>212</v>
      </c>
      <c r="F5" s="62" t="s">
        <v>213</v>
      </c>
      <c r="G5" s="64"/>
      <c r="H5" s="61"/>
      <c r="I5" s="57"/>
      <c r="J5" s="62" t="s">
        <v>209</v>
      </c>
      <c r="K5" s="63" t="s">
        <v>210</v>
      </c>
      <c r="L5" s="63" t="s">
        <v>211</v>
      </c>
      <c r="M5" s="62" t="s">
        <v>212</v>
      </c>
      <c r="N5" s="62" t="s">
        <v>213</v>
      </c>
      <c r="O5" s="64"/>
      <c r="P5" s="52"/>
      <c r="Q5" s="52"/>
      <c r="R5" s="52"/>
      <c r="S5" s="52"/>
      <c r="T5" s="52"/>
    </row>
    <row r="6" s="51" customFormat="1" customHeight="1" spans="1:20">
      <c r="A6" s="65" t="s">
        <v>214</v>
      </c>
      <c r="B6" s="66">
        <f>C6-2.1</f>
        <v>95.9</v>
      </c>
      <c r="C6" s="67">
        <v>98</v>
      </c>
      <c r="D6" s="66">
        <f>C6+2.1</f>
        <v>100.1</v>
      </c>
      <c r="E6" s="66">
        <f>D6+2.1</f>
        <v>102.2</v>
      </c>
      <c r="F6" s="66">
        <f>E6+2.1</f>
        <v>104.3</v>
      </c>
      <c r="G6" s="68"/>
      <c r="H6" s="61"/>
      <c r="I6" s="57"/>
      <c r="J6" s="78" t="s">
        <v>215</v>
      </c>
      <c r="K6" s="78" t="s">
        <v>216</v>
      </c>
      <c r="L6" s="78" t="s">
        <v>217</v>
      </c>
      <c r="M6" s="78" t="s">
        <v>218</v>
      </c>
      <c r="N6" s="78" t="s">
        <v>217</v>
      </c>
      <c r="O6" s="78"/>
      <c r="P6" s="52"/>
      <c r="Q6" s="52"/>
      <c r="R6" s="52"/>
      <c r="S6" s="52"/>
      <c r="T6" s="52"/>
    </row>
    <row r="7" s="51" customFormat="1" customHeight="1" spans="1:20">
      <c r="A7" s="69" t="s">
        <v>219</v>
      </c>
      <c r="B7" s="66">
        <f>C7-1.5</f>
        <v>66.5</v>
      </c>
      <c r="C7" s="67">
        <v>68</v>
      </c>
      <c r="D7" s="66">
        <f>C7+1.5</f>
        <v>69.5</v>
      </c>
      <c r="E7" s="66">
        <f>D7+1.5</f>
        <v>71</v>
      </c>
      <c r="F7" s="66">
        <f>E7+1.5</f>
        <v>72.5</v>
      </c>
      <c r="G7" s="68"/>
      <c r="H7" s="61"/>
      <c r="I7" s="57"/>
      <c r="J7" s="78" t="s">
        <v>220</v>
      </c>
      <c r="K7" s="78" t="s">
        <v>221</v>
      </c>
      <c r="L7" s="78" t="s">
        <v>222</v>
      </c>
      <c r="M7" s="78" t="s">
        <v>223</v>
      </c>
      <c r="N7" s="78" t="s">
        <v>222</v>
      </c>
      <c r="O7" s="78"/>
      <c r="P7" s="52"/>
      <c r="Q7" s="52"/>
      <c r="R7" s="52"/>
      <c r="S7" s="52"/>
      <c r="T7" s="52"/>
    </row>
    <row r="8" s="51" customFormat="1" customHeight="1" spans="1:20">
      <c r="A8" s="69" t="s">
        <v>224</v>
      </c>
      <c r="B8" s="66">
        <f>C8-4</f>
        <v>60</v>
      </c>
      <c r="C8" s="67">
        <v>64</v>
      </c>
      <c r="D8" s="66">
        <f t="shared" ref="D8:D10" si="0">C8+4</f>
        <v>68</v>
      </c>
      <c r="E8" s="66">
        <f>D8+5</f>
        <v>73</v>
      </c>
      <c r="F8" s="70">
        <f>E8+6</f>
        <v>79</v>
      </c>
      <c r="G8" s="71"/>
      <c r="H8" s="61"/>
      <c r="I8" s="57"/>
      <c r="J8" s="78" t="s">
        <v>225</v>
      </c>
      <c r="K8" s="78" t="s">
        <v>226</v>
      </c>
      <c r="L8" s="78" t="s">
        <v>227</v>
      </c>
      <c r="M8" s="78" t="s">
        <v>228</v>
      </c>
      <c r="N8" s="78" t="s">
        <v>229</v>
      </c>
      <c r="O8" s="78"/>
      <c r="P8" s="52"/>
      <c r="Q8" s="52"/>
      <c r="R8" s="52"/>
      <c r="S8" s="52"/>
      <c r="T8" s="52"/>
    </row>
    <row r="9" s="51" customFormat="1" customHeight="1" spans="1:20">
      <c r="A9" s="69" t="s">
        <v>230</v>
      </c>
      <c r="B9" s="66">
        <f>C9-4</f>
        <v>98</v>
      </c>
      <c r="C9" s="67">
        <v>102</v>
      </c>
      <c r="D9" s="66">
        <f t="shared" si="0"/>
        <v>106</v>
      </c>
      <c r="E9" s="66">
        <f>D9+5</f>
        <v>111</v>
      </c>
      <c r="F9" s="70">
        <f>E9+6</f>
        <v>117</v>
      </c>
      <c r="G9" s="71"/>
      <c r="H9" s="61"/>
      <c r="I9" s="57"/>
      <c r="J9" s="78" t="s">
        <v>231</v>
      </c>
      <c r="K9" s="78" t="s">
        <v>232</v>
      </c>
      <c r="L9" s="78" t="s">
        <v>231</v>
      </c>
      <c r="M9" s="78" t="s">
        <v>233</v>
      </c>
      <c r="N9" s="78" t="s">
        <v>231</v>
      </c>
      <c r="O9" s="78"/>
      <c r="P9" s="52"/>
      <c r="Q9" s="52"/>
      <c r="R9" s="52"/>
      <c r="S9" s="52"/>
      <c r="T9" s="52"/>
    </row>
    <row r="10" s="51" customFormat="1" customHeight="1" spans="1:20">
      <c r="A10" s="69" t="s">
        <v>234</v>
      </c>
      <c r="B10" s="66">
        <f>C10-3.6</f>
        <v>106.4</v>
      </c>
      <c r="C10" s="67">
        <v>110</v>
      </c>
      <c r="D10" s="66">
        <f t="shared" si="0"/>
        <v>114</v>
      </c>
      <c r="E10" s="66">
        <f>D10+4</f>
        <v>118</v>
      </c>
      <c r="F10" s="70">
        <f>E10+4</f>
        <v>122</v>
      </c>
      <c r="G10" s="71"/>
      <c r="H10" s="61"/>
      <c r="I10" s="57"/>
      <c r="J10" s="78" t="s">
        <v>221</v>
      </c>
      <c r="K10" s="78" t="s">
        <v>232</v>
      </c>
      <c r="L10" s="78" t="s">
        <v>235</v>
      </c>
      <c r="M10" s="78" t="s">
        <v>221</v>
      </c>
      <c r="N10" s="78" t="s">
        <v>236</v>
      </c>
      <c r="O10" s="78"/>
      <c r="P10" s="52"/>
      <c r="Q10" s="52"/>
      <c r="R10" s="52"/>
      <c r="S10" s="52"/>
      <c r="T10" s="52"/>
    </row>
    <row r="11" s="51" customFormat="1" customHeight="1" spans="1:20">
      <c r="A11" s="72" t="s">
        <v>237</v>
      </c>
      <c r="B11" s="73">
        <f>C11-0.3</f>
        <v>19.7</v>
      </c>
      <c r="C11" s="74">
        <v>20</v>
      </c>
      <c r="D11" s="73">
        <f>C11+0.3</f>
        <v>20.3</v>
      </c>
      <c r="E11" s="73">
        <f>D11+0.3</f>
        <v>20.6</v>
      </c>
      <c r="F11" s="73">
        <f>E11+0.3</f>
        <v>20.9</v>
      </c>
      <c r="G11" s="68"/>
      <c r="H11" s="61"/>
      <c r="I11" s="57"/>
      <c r="J11" s="78" t="s">
        <v>220</v>
      </c>
      <c r="K11" s="78" t="s">
        <v>221</v>
      </c>
      <c r="L11" s="78" t="s">
        <v>222</v>
      </c>
      <c r="M11" s="78" t="s">
        <v>220</v>
      </c>
      <c r="N11" s="78" t="s">
        <v>222</v>
      </c>
      <c r="O11" s="78"/>
      <c r="P11" s="52"/>
      <c r="Q11" s="52"/>
      <c r="R11" s="52"/>
      <c r="S11" s="52"/>
      <c r="T11" s="52"/>
    </row>
    <row r="12" s="51" customFormat="1" customHeight="1" spans="1:20">
      <c r="A12" s="69" t="s">
        <v>238</v>
      </c>
      <c r="B12" s="66">
        <f>C12-1.15</f>
        <v>31.85</v>
      </c>
      <c r="C12" s="67">
        <v>33</v>
      </c>
      <c r="D12" s="66">
        <f>C12+1.3</f>
        <v>34.3</v>
      </c>
      <c r="E12" s="66">
        <f>D12+1.3</f>
        <v>35.6</v>
      </c>
      <c r="F12" s="66">
        <f>E12+1.3</f>
        <v>36.9</v>
      </c>
      <c r="G12" s="71"/>
      <c r="H12" s="61"/>
      <c r="I12" s="57"/>
      <c r="J12" s="78" t="s">
        <v>229</v>
      </c>
      <c r="K12" s="78" t="s">
        <v>239</v>
      </c>
      <c r="L12" s="78" t="s">
        <v>222</v>
      </c>
      <c r="M12" s="78" t="s">
        <v>240</v>
      </c>
      <c r="N12" s="78" t="s">
        <v>241</v>
      </c>
      <c r="O12" s="78"/>
      <c r="P12" s="52"/>
      <c r="Q12" s="52"/>
      <c r="R12" s="52"/>
      <c r="S12" s="52"/>
      <c r="T12" s="52"/>
    </row>
    <row r="13" s="51" customFormat="1" customHeight="1" spans="1:20">
      <c r="A13" s="72" t="s">
        <v>242</v>
      </c>
      <c r="B13" s="73">
        <v>26.3</v>
      </c>
      <c r="C13" s="74">
        <v>27</v>
      </c>
      <c r="D13" s="73">
        <v>27.8</v>
      </c>
      <c r="E13" s="73">
        <v>28.5</v>
      </c>
      <c r="F13" s="75">
        <v>29.3</v>
      </c>
      <c r="G13" s="71"/>
      <c r="H13" s="61"/>
      <c r="I13" s="57"/>
      <c r="J13" s="78" t="s">
        <v>243</v>
      </c>
      <c r="K13" s="78" t="s">
        <v>233</v>
      </c>
      <c r="L13" s="78" t="s">
        <v>232</v>
      </c>
      <c r="M13" s="78" t="s">
        <v>243</v>
      </c>
      <c r="N13" s="78" t="s">
        <v>244</v>
      </c>
      <c r="O13" s="78"/>
      <c r="P13" s="52"/>
      <c r="Q13" s="52"/>
      <c r="R13" s="52"/>
      <c r="S13" s="52"/>
      <c r="T13" s="52"/>
    </row>
    <row r="14" s="51" customFormat="1" customHeight="1" spans="1:20">
      <c r="A14" s="69" t="s">
        <v>245</v>
      </c>
      <c r="B14" s="66">
        <f>C14-0.7</f>
        <v>31.3</v>
      </c>
      <c r="C14" s="67">
        <v>32</v>
      </c>
      <c r="D14" s="66">
        <f>C14+0.7</f>
        <v>32.7</v>
      </c>
      <c r="E14" s="66">
        <f>D14+0.7</f>
        <v>33.4</v>
      </c>
      <c r="F14" s="70">
        <f>E14+0.9</f>
        <v>34.3</v>
      </c>
      <c r="G14" s="71"/>
      <c r="H14" s="61"/>
      <c r="I14" s="57"/>
      <c r="J14" s="78" t="s">
        <v>246</v>
      </c>
      <c r="K14" s="78" t="s">
        <v>232</v>
      </c>
      <c r="L14" s="78" t="s">
        <v>221</v>
      </c>
      <c r="M14" s="78" t="s">
        <v>221</v>
      </c>
      <c r="N14" s="78" t="s">
        <v>247</v>
      </c>
      <c r="O14" s="78"/>
      <c r="P14" s="52"/>
      <c r="Q14" s="52"/>
      <c r="R14" s="52"/>
      <c r="S14" s="52"/>
      <c r="T14" s="52"/>
    </row>
    <row r="15" customHeight="1" spans="1:15">
      <c r="A15" s="69" t="s">
        <v>248</v>
      </c>
      <c r="B15" s="66">
        <f>C15-0.5</f>
        <v>29.5</v>
      </c>
      <c r="C15" s="67">
        <v>30</v>
      </c>
      <c r="D15" s="66">
        <f>C15+0.5</f>
        <v>30.5</v>
      </c>
      <c r="E15" s="66">
        <f>D15+0.5</f>
        <v>31</v>
      </c>
      <c r="F15" s="70">
        <f>E15+0.7</f>
        <v>31.7</v>
      </c>
      <c r="G15" s="71"/>
      <c r="H15" s="57"/>
      <c r="I15" s="57"/>
      <c r="J15" s="78" t="s">
        <v>232</v>
      </c>
      <c r="K15" s="78" t="s">
        <v>232</v>
      </c>
      <c r="L15" s="78" t="s">
        <v>232</v>
      </c>
      <c r="M15" s="78" t="s">
        <v>232</v>
      </c>
      <c r="N15" s="78" t="s">
        <v>232</v>
      </c>
      <c r="O15" s="78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49" t="s">
        <v>264</v>
      </c>
      <c r="P2" s="4" t="s">
        <v>265</v>
      </c>
      <c r="Q2" s="4" t="s">
        <v>266</v>
      </c>
      <c r="R2" s="5" t="s">
        <v>267</v>
      </c>
      <c r="S2" s="5" t="s">
        <v>268</v>
      </c>
      <c r="T2" s="5" t="s">
        <v>269</v>
      </c>
      <c r="U2" s="5" t="s">
        <v>270</v>
      </c>
      <c r="V2" s="5" t="s">
        <v>271</v>
      </c>
      <c r="W2" s="5" t="s">
        <v>272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4" t="s">
        <v>273</v>
      </c>
      <c r="O3" s="28" t="s">
        <v>273</v>
      </c>
      <c r="P3" s="4" t="s">
        <v>273</v>
      </c>
      <c r="Q3" s="4" t="s">
        <v>273</v>
      </c>
      <c r="R3" s="4" t="s">
        <v>273</v>
      </c>
      <c r="S3" s="4" t="s">
        <v>273</v>
      </c>
      <c r="T3" s="4" t="s">
        <v>273</v>
      </c>
      <c r="U3" s="4" t="s">
        <v>273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276</v>
      </c>
    </row>
    <row r="15" ht="16.5" spans="1:23">
      <c r="A15" s="16" t="s">
        <v>277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6" t="s">
        <v>281</v>
      </c>
      <c r="L2" s="40" t="s">
        <v>282</v>
      </c>
      <c r="M2" s="18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274</v>
      </c>
      <c r="B13" s="13"/>
      <c r="C13" s="13"/>
      <c r="D13" s="13"/>
      <c r="E13" s="14"/>
      <c r="F13" s="15"/>
      <c r="G13" s="22"/>
      <c r="H13" s="12" t="s">
        <v>275</v>
      </c>
      <c r="I13" s="13"/>
      <c r="J13" s="13"/>
      <c r="K13" s="14"/>
      <c r="L13" s="42"/>
      <c r="M13" s="20"/>
    </row>
    <row r="14" ht="16.5" spans="1:13">
      <c r="A14" s="39" t="s">
        <v>286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8" t="s">
        <v>289</v>
      </c>
      <c r="H2" s="29"/>
      <c r="I2" s="37"/>
      <c r="J2" s="28" t="s">
        <v>290</v>
      </c>
      <c r="K2" s="29"/>
      <c r="L2" s="37"/>
      <c r="M2" s="28" t="s">
        <v>291</v>
      </c>
      <c r="N2" s="29"/>
      <c r="O2" s="37"/>
      <c r="P2" s="28" t="s">
        <v>292</v>
      </c>
      <c r="Q2" s="29"/>
      <c r="R2" s="37"/>
      <c r="S2" s="29" t="s">
        <v>293</v>
      </c>
      <c r="T2" s="29"/>
      <c r="U2" s="37"/>
      <c r="V2" s="24" t="s">
        <v>294</v>
      </c>
      <c r="W2" s="24" t="s">
        <v>272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295</v>
      </c>
      <c r="H3" s="4" t="s">
        <v>65</v>
      </c>
      <c r="I3" s="4" t="s">
        <v>255</v>
      </c>
      <c r="J3" s="4" t="s">
        <v>295</v>
      </c>
      <c r="K3" s="4" t="s">
        <v>65</v>
      </c>
      <c r="L3" s="4" t="s">
        <v>255</v>
      </c>
      <c r="M3" s="4" t="s">
        <v>295</v>
      </c>
      <c r="N3" s="4" t="s">
        <v>65</v>
      </c>
      <c r="O3" s="4" t="s">
        <v>255</v>
      </c>
      <c r="P3" s="4" t="s">
        <v>295</v>
      </c>
      <c r="Q3" s="4" t="s">
        <v>65</v>
      </c>
      <c r="R3" s="4" t="s">
        <v>255</v>
      </c>
      <c r="S3" s="4" t="s">
        <v>295</v>
      </c>
      <c r="T3" s="4" t="s">
        <v>65</v>
      </c>
      <c r="U3" s="4" t="s">
        <v>255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274</v>
      </c>
      <c r="B17" s="13"/>
      <c r="C17" s="13"/>
      <c r="D17" s="13"/>
      <c r="E17" s="14"/>
      <c r="F17" s="15"/>
      <c r="G17" s="22"/>
      <c r="H17" s="27"/>
      <c r="I17" s="27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2024-01-22T05:43:11Z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