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D:\桌面文件\优溢24SS\QAEEAM83203\12-8首期\"/>
    </mc:Choice>
  </mc:AlternateContent>
  <xr:revisionPtr revIDLastSave="0" documentId="13_ncr:1_{4F0F38C6-F9F6-4465-8547-158408C22CC2}" xr6:coauthVersionLast="47" xr6:coauthVersionMax="47" xr10:uidLastSave="{00000000-0000-0000-0000-000000000000}"/>
  <bookViews>
    <workbookView xWindow="0" yWindow="345" windowWidth="17055" windowHeight="10575" tabRatio="793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首期!$A$1:$K$52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N6" i="7" l="1"/>
  <c r="N5" i="7"/>
  <c r="N4" i="7"/>
  <c r="F14" i="17"/>
  <c r="D14" i="17"/>
  <c r="G12" i="17"/>
  <c r="F12" i="17"/>
  <c r="E12" i="17"/>
  <c r="D12" i="17"/>
  <c r="B12" i="17"/>
  <c r="G11" i="17"/>
  <c r="F11" i="17"/>
  <c r="E11" i="17"/>
  <c r="D11" i="17"/>
  <c r="B11" i="17"/>
  <c r="G10" i="17"/>
  <c r="F10" i="17"/>
  <c r="E10" i="17"/>
  <c r="D10" i="17"/>
  <c r="B10" i="17"/>
  <c r="G9" i="17"/>
  <c r="F9" i="17"/>
  <c r="E9" i="17"/>
  <c r="D9" i="17"/>
  <c r="B9" i="17"/>
  <c r="G8" i="17"/>
  <c r="F8" i="17"/>
  <c r="E8" i="17"/>
  <c r="D8" i="17"/>
  <c r="B8" i="17"/>
  <c r="G7" i="17"/>
  <c r="F7" i="17"/>
  <c r="E7" i="17"/>
  <c r="D7" i="17"/>
  <c r="B7" i="17"/>
  <c r="G6" i="17"/>
  <c r="F6" i="17"/>
  <c r="E6" i="17"/>
  <c r="D6" i="17"/>
  <c r="B6" i="17"/>
  <c r="K36" i="5"/>
  <c r="F14" i="15"/>
  <c r="D14" i="15"/>
  <c r="G12" i="15"/>
  <c r="F12" i="15"/>
  <c r="E12" i="15"/>
  <c r="D12" i="15"/>
  <c r="B12" i="15"/>
  <c r="G11" i="15"/>
  <c r="F11" i="15"/>
  <c r="E11" i="15"/>
  <c r="D11" i="15"/>
  <c r="B11" i="15"/>
  <c r="G10" i="15"/>
  <c r="F10" i="15"/>
  <c r="E10" i="15"/>
  <c r="D10" i="15"/>
  <c r="B10" i="15"/>
  <c r="G9" i="15"/>
  <c r="F9" i="15"/>
  <c r="E9" i="15"/>
  <c r="D9" i="15"/>
  <c r="B9" i="15"/>
  <c r="G8" i="15"/>
  <c r="F8" i="15"/>
  <c r="E8" i="15"/>
  <c r="D8" i="15"/>
  <c r="B8" i="15"/>
  <c r="G7" i="15"/>
  <c r="F7" i="15"/>
  <c r="E7" i="15"/>
  <c r="D7" i="15"/>
  <c r="B7" i="15"/>
  <c r="G6" i="15"/>
  <c r="F6" i="15"/>
  <c r="E6" i="15"/>
  <c r="D6" i="15"/>
  <c r="B6" i="15"/>
</calcChain>
</file>

<file path=xl/sharedStrings.xml><?xml version="1.0" encoding="utf-8"?>
<sst xmlns="http://schemas.openxmlformats.org/spreadsheetml/2006/main" count="804" uniqueCount="348">
  <si>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</si>
  <si>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</si>
  <si>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</si>
  <si>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</si>
  <si>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</si>
  <si>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</si>
  <si>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</si>
  <si>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</si>
  <si>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</si>
  <si>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</si>
  <si>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</si>
  <si>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</si>
  <si>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</si>
  <si>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</si>
  <si>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</si>
  <si>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</si>
  <si>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</si>
  <si>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</si>
  <si>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</si>
  <si>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</si>
  <si>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</si>
  <si>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</si>
  <si>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</si>
  <si>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</si>
  <si>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</si>
  <si>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</si>
  <si>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</si>
  <si>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</si>
  <si>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</si>
  <si>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</si>
  <si>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</si>
  <si>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</si>
  <si>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</si>
  <si>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</si>
  <si>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</si>
  <si>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</si>
  <si>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</si>
  <si>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</si>
  <si>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</si>
  <si>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</si>
  <si>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</si>
  <si>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</si>
  <si>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</si>
  <si>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</si>
  <si>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</si>
  <si>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</si>
  <si>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</si>
  <si>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</si>
  <si>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</si>
  <si>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</si>
  <si>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</si>
  <si>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</si>
  <si>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</si>
  <si>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</si>
  <si>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</si>
  <si>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</si>
  <si>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</si>
  <si>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</si>
  <si>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</si>
  <si>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</si>
  <si>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</si>
  <si>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</si>
  <si>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QAEEAM83203</t>
  </si>
  <si>
    <t>合同交期</t>
  </si>
  <si>
    <t>产前确认样</t>
  </si>
  <si>
    <t>有</t>
  </si>
  <si>
    <t>无</t>
  </si>
  <si>
    <t>品名</t>
  </si>
  <si>
    <t>儿童外套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</si>
  <si>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</si>
  <si>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</si>
  <si>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</si>
  <si>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</si>
  <si>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</si>
  <si>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</si>
  <si>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</si>
  <si>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</si>
  <si>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</si>
  <si>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</si>
  <si>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CGDD23112200009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</si>
  <si>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</si>
  <si>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</si>
  <si>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</si>
  <si>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</si>
  <si>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</si>
  <si>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</si>
  <si>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</si>
  <si>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</si>
  <si>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</si>
  <si>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</si>
  <si>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</si>
  <si>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</si>
  <si>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</si>
  <si>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</si>
  <si>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</si>
  <si>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</si>
  <si>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</si>
  <si>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</si>
  <si>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</si>
  <si>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</si>
  <si>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</si>
  <si>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</si>
  <si>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</si>
  <si>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</si>
  <si>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</si>
  <si>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</si>
  <si>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</si>
  <si>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</si>
  <si>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</si>
  <si>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</si>
  <si>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</si>
  <si>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浅海蓝</t>
  </si>
  <si>
    <t>高级灰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</si>
  <si>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</si>
  <si>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</si>
  <si>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</si>
  <si>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</si>
  <si>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</si>
  <si>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</si>
  <si>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1、前中拉链起拱，前袋口尺寸偏短1CM，袋口笑口，袋口压线偏小。</t>
  </si>
  <si>
    <t>2、上袖前后撞色拼左右长短，不对称，弯曲不直。</t>
  </si>
  <si>
    <t>3、上前中拉链拼接点错位，拉链贴要修止口。</t>
  </si>
  <si>
    <t>4、袖口、下脚包织带容位不均匀，不顺直。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</si>
  <si>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</si>
  <si>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</si>
  <si>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</si>
  <si>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</si>
  <si>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</si>
  <si>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</si>
  <si>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</si>
  <si>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</si>
  <si>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</si>
  <si>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</si>
  <si>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</si>
  <si>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</si>
  <si>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</si>
  <si>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</si>
  <si>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</si>
  <si>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</si>
  <si>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</si>
  <si>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</si>
  <si>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</si>
  <si>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120/60</t>
  </si>
  <si>
    <t>130/64</t>
  </si>
  <si>
    <t>140/68</t>
  </si>
  <si>
    <t>150/72</t>
  </si>
  <si>
    <t>160/80</t>
  </si>
  <si>
    <t>170/88</t>
  </si>
  <si>
    <r>
      <rPr>
        <b/>
        <sz val="11"/>
        <rFont val="Arial"/>
        <family val="2"/>
      </rPr>
      <t>±</t>
    </r>
    <r>
      <rPr>
        <b/>
        <sz val="11"/>
        <rFont val="黑体"/>
        <family val="3"/>
        <charset val="134"/>
      </rPr>
      <t>差</t>
    </r>
  </si>
  <si>
    <t>洗前</t>
  </si>
  <si>
    <t>洗后</t>
  </si>
  <si>
    <t>后中长</t>
  </si>
  <si>
    <t>±1</t>
  </si>
  <si>
    <t>/</t>
  </si>
  <si>
    <t>胸围</t>
  </si>
  <si>
    <t>+1</t>
  </si>
  <si>
    <t>摆围（平量）</t>
  </si>
  <si>
    <t>下领围</t>
  </si>
  <si>
    <t>±0.5</t>
  </si>
  <si>
    <t>-0.5</t>
  </si>
  <si>
    <t>后中袖长</t>
  </si>
  <si>
    <t>+0.4</t>
  </si>
  <si>
    <t>袖肥/2</t>
  </si>
  <si>
    <t>±0.3</t>
  </si>
  <si>
    <t>+0.5</t>
  </si>
  <si>
    <t>+0.3</t>
  </si>
  <si>
    <t>袖口/2（平量）</t>
  </si>
  <si>
    <t>前领高</t>
  </si>
  <si>
    <t>插手袋长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</si>
  <si>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</si>
  <si>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</si>
  <si>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</si>
  <si>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</si>
  <si>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</si>
  <si>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</si>
  <si>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</si>
  <si>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</si>
  <si>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</si>
  <si>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</si>
  <si>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</si>
  <si>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</si>
  <si>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</si>
  <si>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</si>
  <si>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</si>
  <si>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</si>
  <si>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</si>
  <si>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</si>
  <si>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</si>
  <si>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</si>
  <si>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</si>
  <si>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</si>
  <si>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t>S</t>
  </si>
  <si>
    <t>M</t>
  </si>
  <si>
    <t>L</t>
  </si>
  <si>
    <t>XL</t>
  </si>
  <si>
    <t>XXL</t>
  </si>
  <si>
    <t>155/84</t>
  </si>
  <si>
    <t>160/88B</t>
  </si>
  <si>
    <t>165/92B</t>
  </si>
  <si>
    <t>170/96B</t>
  </si>
  <si>
    <t>175/100B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</si>
  <si>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</si>
  <si>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</si>
  <si>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</si>
  <si>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</si>
  <si>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</si>
  <si>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</si>
  <si>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</si>
  <si>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</si>
  <si>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</si>
  <si>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</si>
  <si>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</si>
  <si>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</si>
  <si>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</si>
  <si>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</si>
  <si>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</si>
  <si>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</si>
  <si>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</si>
  <si>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</si>
  <si>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</si>
  <si>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采购凭证编号：CGDD23112200009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</si>
  <si>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</si>
  <si>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</si>
  <si>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</si>
  <si>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</si>
  <si>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</si>
  <si>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</si>
  <si>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</si>
  <si>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</si>
  <si>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</si>
  <si>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</si>
  <si>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</si>
  <si>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</si>
  <si>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</si>
  <si>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</si>
  <si>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</si>
  <si>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</si>
  <si>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</si>
  <si>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数量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</si>
  <si>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</si>
  <si>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</si>
  <si>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</si>
  <si>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</si>
  <si>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</si>
  <si>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</si>
  <si>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</si>
  <si>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</si>
  <si>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</si>
  <si>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</si>
  <si>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</si>
  <si>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</si>
  <si>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</si>
  <si>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</si>
  <si>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</si>
  <si>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</si>
  <si>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</si>
  <si>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</si>
  <si>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</si>
  <si>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</si>
  <si>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</si>
  <si>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</si>
  <si>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</si>
  <si>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</si>
  <si>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</si>
  <si>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</si>
  <si>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A230926006</t>
  </si>
  <si>
    <t>弹力空气层</t>
  </si>
  <si>
    <t>24SS浅海蓝</t>
  </si>
  <si>
    <t>三迈</t>
  </si>
  <si>
    <t>A231009003</t>
  </si>
  <si>
    <t>19SS高级灰</t>
  </si>
  <si>
    <t>A230925101</t>
  </si>
  <si>
    <t>18FW水手蓝</t>
  </si>
  <si>
    <t>制表时间：2023/11/1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</si>
  <si>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</si>
  <si>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</si>
  <si>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</si>
  <si>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</si>
  <si>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</si>
  <si>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</si>
  <si>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</si>
  <si>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</si>
  <si>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</si>
  <si>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</si>
  <si>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</si>
  <si>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制表时间：2023/11/9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</si>
  <si>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</si>
  <si>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</si>
  <si>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</si>
  <si>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</si>
  <si>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</si>
  <si>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</si>
  <si>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</si>
  <si>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</si>
  <si>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</si>
  <si>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</si>
  <si>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</si>
  <si>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水手蓝</t>
  </si>
  <si>
    <t>2CM包边带</t>
  </si>
  <si>
    <t>上海锦湾</t>
  </si>
  <si>
    <t>白色+黑色</t>
  </si>
  <si>
    <t>3#尼龙闭尾反装，</t>
  </si>
  <si>
    <t>YKK</t>
  </si>
  <si>
    <t>无互染</t>
  </si>
  <si>
    <t>物料6</t>
  </si>
  <si>
    <t>物料7</t>
  </si>
  <si>
    <t>物料8</t>
  </si>
  <si>
    <t>物料9</t>
  </si>
  <si>
    <t>物料10</t>
  </si>
  <si>
    <t>制表时间：2023/11/10</t>
  </si>
  <si>
    <r>
      <rPr>
        <b/>
        <sz val="12"/>
        <color theme="1"/>
        <rFont val="微软雅黑"/>
        <family val="2"/>
        <charset val="134"/>
      </rPr>
      <t>测试要求：</t>
    </r>
    <r>
      <rPr>
        <sz val="12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</si>
  <si>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</si>
  <si>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</si>
  <si>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</si>
  <si>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</si>
  <si>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</si>
  <si>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</si>
  <si>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</si>
  <si>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</si>
  <si>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</si>
  <si>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</si>
  <si>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</si>
  <si>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</si>
  <si>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</si>
  <si>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</si>
  <si>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</si>
  <si>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左胸+右胸袋</t>
  </si>
  <si>
    <t>印花+贴合压胶</t>
  </si>
  <si>
    <t>无脱落开裂</t>
  </si>
  <si>
    <t>制表时间：2023/11/18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</si>
  <si>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</si>
  <si>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</si>
  <si>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</si>
  <si>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</si>
  <si>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</si>
  <si>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</si>
  <si>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2CM弹力包边带</t>
  </si>
  <si>
    <t>+4%</t>
  </si>
  <si>
    <t>+7%</t>
  </si>
  <si>
    <t>制表时间：11-20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</si>
  <si>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</si>
  <si>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</si>
  <si>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海灰蓝</t>
    <phoneticPr fontId="71" type="noConversion"/>
  </si>
  <si>
    <t>140/68</t>
    <phoneticPr fontId="71" type="noConversion"/>
  </si>
  <si>
    <t>-1</t>
    <phoneticPr fontId="71" type="noConversion"/>
  </si>
  <si>
    <t>+2</t>
    <phoneticPr fontId="71" type="noConversion"/>
  </si>
  <si>
    <t>+0</t>
    <phoneticPr fontId="71" type="noConversion"/>
  </si>
  <si>
    <t>+0.8</t>
    <phoneticPr fontId="7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</si>
</sst>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0.0%"/>
    <numFmt numFmtId="179" formatCode="0_);[Red]\(0\)"/>
    <numFmt numFmtId="180" formatCode="0.0_ "/>
    <numFmt numFmtId="181" formatCode="_ [$¥-804]* #,##0.00_ ;_ [$¥-804]* \-#,##0.00_ ;_ [$¥-804]* &quot;-&quot;??_ ;_ @_ "/>
    <numFmt numFmtId="182" formatCode="0.00_ "/>
  </numFmts>
  <fonts count="7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Microsoft YaHei"/>
      <charset val="134"/>
    </font>
    <font>
      <b/>
      <sz val="10"/>
      <color theme="1"/>
      <name val="Microsoft YaHei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微软雅黑"/>
      <charset val="134"/>
    </font>
    <font>
      <b/>
      <sz val="11"/>
      <color theme="1"/>
      <name val="Microsoft YaHei"/>
      <charset val="134"/>
    </font>
    <font>
      <sz val="12"/>
      <name val="Microsoft YaHei"/>
      <charset val="134"/>
    </font>
    <font>
      <b/>
      <sz val="10"/>
      <name val="Microsoft YaHei"/>
      <charset val="136"/>
    </font>
    <font>
      <b/>
      <sz val="10"/>
      <color theme="1"/>
      <name val="宋体"/>
      <charset val="134"/>
      <scheme val="minor"/>
    </font>
    <font>
      <sz val="12"/>
      <color theme="1"/>
      <name val="微软雅黑"/>
      <charset val="134"/>
    </font>
    <font>
      <b/>
      <sz val="12"/>
      <name val="Microsoft YaHei"/>
      <charset val="134"/>
    </font>
    <font>
      <b/>
      <sz val="12"/>
      <name val="Microsoft YaHei"/>
      <charset val="136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1"/>
      <name val="Arial"/>
      <family val="2"/>
    </font>
    <font>
      <b/>
      <sz val="10"/>
      <name val="微软雅黑"/>
      <charset val="134"/>
    </font>
    <font>
      <b/>
      <sz val="12"/>
      <name val="微软雅黑"/>
      <charset val="134"/>
    </font>
    <font>
      <sz val="10"/>
      <name val="宋体"/>
      <charset val="134"/>
      <scheme val="major"/>
    </font>
    <font>
      <sz val="10"/>
      <name val="微软雅黑"/>
      <charset val="134"/>
    </font>
    <font>
      <b/>
      <sz val="12"/>
      <name val="仿宋_GB2312"/>
      <family val="1"/>
      <charset val="134"/>
    </font>
    <font>
      <sz val="11"/>
      <name val="Arial"/>
      <family val="2"/>
    </font>
    <font>
      <b/>
      <sz val="11"/>
      <color rgb="FFFF0000"/>
      <name val="宋体"/>
      <family val="3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1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  <scheme val="minor"/>
    </font>
    <font>
      <sz val="10"/>
      <name val="仿宋_GB2312"/>
      <charset val="134"/>
    </font>
    <font>
      <sz val="11"/>
      <name val="仿宋_GB2312"/>
      <charset val="134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1"/>
      <name val="黑体"/>
      <family val="3"/>
      <charset val="134"/>
    </font>
    <font>
      <b/>
      <sz val="12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b/>
      <sz val="11"/>
      <name val="宋体"/>
      <family val="2"/>
      <charset val="134"/>
    </font>
    <font>
      <sz val="12"/>
      <color indexed="8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2">
    <xf numFmtId="0" fontId="0" fillId="0" borderId="0"/>
    <xf numFmtId="0" fontId="24" fillId="0" borderId="0"/>
    <xf numFmtId="0" fontId="1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13" fillId="0" borderId="0">
      <alignment vertical="center"/>
    </xf>
    <xf numFmtId="0" fontId="24" fillId="0" borderId="0"/>
    <xf numFmtId="0" fontId="13" fillId="0" borderId="0">
      <alignment vertical="center"/>
    </xf>
    <xf numFmtId="0" fontId="24" fillId="0" borderId="0">
      <alignment vertical="center"/>
    </xf>
    <xf numFmtId="0" fontId="13" fillId="0" borderId="0">
      <alignment vertical="center"/>
    </xf>
    <xf numFmtId="0" fontId="24" fillId="0" borderId="0"/>
  </cellStyleXfs>
  <cellXfs count="49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17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9" fontId="0" fillId="0" borderId="2" xfId="0" applyNumberFormat="1" applyBorder="1" applyAlignment="1">
      <alignment horizontal="center" vertical="center"/>
    </xf>
    <xf numFmtId="9" fontId="10" fillId="0" borderId="2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8" fontId="13" fillId="0" borderId="2" xfId="0" applyNumberFormat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2" xfId="0" applyFont="1" applyBorder="1" applyAlignment="1">
      <alignment horizontal="center"/>
    </xf>
    <xf numFmtId="179" fontId="13" fillId="0" borderId="2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23" fillId="0" borderId="0" xfId="5" applyFont="1"/>
    <xf numFmtId="0" fontId="24" fillId="0" borderId="0" xfId="5"/>
    <xf numFmtId="49" fontId="23" fillId="0" borderId="0" xfId="5" applyNumberFormat="1" applyFont="1"/>
    <xf numFmtId="49" fontId="23" fillId="0" borderId="0" xfId="5" applyNumberFormat="1" applyFont="1" applyAlignment="1">
      <alignment horizontal="left"/>
    </xf>
    <xf numFmtId="0" fontId="26" fillId="0" borderId="9" xfId="4" applyFont="1" applyBorder="1" applyAlignment="1">
      <alignment horizontal="left" vertical="center"/>
    </xf>
    <xf numFmtId="0" fontId="26" fillId="0" borderId="12" xfId="4" applyFont="1" applyBorder="1">
      <alignment vertical="center"/>
    </xf>
    <xf numFmtId="0" fontId="32" fillId="3" borderId="2" xfId="0" applyFont="1" applyFill="1" applyBorder="1" applyAlignment="1">
      <alignment horizontal="center"/>
    </xf>
    <xf numFmtId="0" fontId="34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/>
    </xf>
    <xf numFmtId="0" fontId="35" fillId="0" borderId="2" xfId="3" applyFont="1" applyBorder="1" applyAlignment="1">
      <alignment horizontal="left" vertical="center"/>
    </xf>
    <xf numFmtId="0" fontId="35" fillId="0" borderId="2" xfId="3" applyFont="1" applyBorder="1" applyAlignment="1">
      <alignment horizontal="center" vertical="center"/>
    </xf>
    <xf numFmtId="0" fontId="36" fillId="0" borderId="2" xfId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left"/>
    </xf>
    <xf numFmtId="0" fontId="38" fillId="0" borderId="2" xfId="0" applyFont="1" applyBorder="1" applyAlignment="1">
      <alignment horizontal="center"/>
    </xf>
    <xf numFmtId="180" fontId="39" fillId="0" borderId="2" xfId="0" applyNumberFormat="1" applyFont="1" applyBorder="1" applyAlignment="1">
      <alignment horizontal="center" vertical="center"/>
    </xf>
    <xf numFmtId="0" fontId="32" fillId="0" borderId="2" xfId="0" applyFont="1" applyBorder="1" applyAlignment="1">
      <alignment horizontal="left"/>
    </xf>
    <xf numFmtId="0" fontId="39" fillId="0" borderId="2" xfId="0" applyFont="1" applyBorder="1" applyAlignment="1">
      <alignment horizontal="center" vertical="center"/>
    </xf>
    <xf numFmtId="0" fontId="40" fillId="0" borderId="14" xfId="0" applyFont="1" applyBorder="1" applyAlignment="1">
      <alignment shrinkToFit="1"/>
    </xf>
    <xf numFmtId="0" fontId="37" fillId="0" borderId="15" xfId="0" applyFont="1" applyBorder="1" applyAlignment="1">
      <alignment horizontal="center" vertical="center"/>
    </xf>
    <xf numFmtId="0" fontId="41" fillId="0" borderId="15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41" fillId="0" borderId="0" xfId="3" applyFont="1" applyAlignment="1">
      <alignment horizontal="center" vertical="center"/>
    </xf>
    <xf numFmtId="0" fontId="42" fillId="0" borderId="0" xfId="5" applyFont="1"/>
    <xf numFmtId="0" fontId="31" fillId="0" borderId="0" xfId="5" applyFont="1"/>
    <xf numFmtId="0" fontId="0" fillId="0" borderId="0" xfId="0" applyAlignment="1">
      <alignment horizontal="left" vertical="center"/>
    </xf>
    <xf numFmtId="0" fontId="26" fillId="0" borderId="12" xfId="4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33" fillId="0" borderId="8" xfId="0" applyFont="1" applyBorder="1" applyAlignment="1">
      <alignment horizontal="center" vertical="center"/>
    </xf>
    <xf numFmtId="0" fontId="43" fillId="0" borderId="8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181" fontId="34" fillId="0" borderId="8" xfId="0" applyNumberFormat="1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49" fontId="42" fillId="0" borderId="22" xfId="6" applyNumberFormat="1" applyFont="1" applyBorder="1" applyAlignment="1">
      <alignment horizontal="center" vertical="center"/>
    </xf>
    <xf numFmtId="49" fontId="42" fillId="0" borderId="21" xfId="6" applyNumberFormat="1" applyFont="1" applyBorder="1" applyAlignment="1">
      <alignment horizontal="center" vertical="center"/>
    </xf>
    <xf numFmtId="49" fontId="23" fillId="0" borderId="24" xfId="5" applyNumberFormat="1" applyFont="1" applyBorder="1" applyAlignment="1">
      <alignment horizontal="center"/>
    </xf>
    <xf numFmtId="49" fontId="42" fillId="0" borderId="24" xfId="6" applyNumberFormat="1" applyFont="1" applyBorder="1" applyAlignment="1">
      <alignment horizontal="center" vertical="center"/>
    </xf>
    <xf numFmtId="49" fontId="42" fillId="0" borderId="25" xfId="6" applyNumberFormat="1" applyFont="1" applyBorder="1" applyAlignment="1">
      <alignment horizontal="center" vertical="center"/>
    </xf>
    <xf numFmtId="0" fontId="30" fillId="0" borderId="0" xfId="5" applyFont="1"/>
    <xf numFmtId="14" fontId="30" fillId="0" borderId="0" xfId="5" applyNumberFormat="1" applyFont="1"/>
    <xf numFmtId="0" fontId="24" fillId="0" borderId="0" xfId="4" applyAlignment="1">
      <alignment horizontal="left" vertical="center"/>
    </xf>
    <xf numFmtId="0" fontId="45" fillId="0" borderId="27" xfId="4" applyFont="1" applyBorder="1" applyAlignment="1">
      <alignment horizontal="left" vertical="center"/>
    </xf>
    <xf numFmtId="0" fontId="27" fillId="0" borderId="28" xfId="4" applyFont="1" applyBorder="1" applyAlignment="1">
      <alignment horizontal="left" vertical="center"/>
    </xf>
    <xf numFmtId="0" fontId="45" fillId="0" borderId="28" xfId="4" applyFont="1" applyBorder="1" applyAlignment="1">
      <alignment horizontal="center" vertical="center"/>
    </xf>
    <xf numFmtId="0" fontId="31" fillId="0" borderId="28" xfId="4" applyFont="1" applyBorder="1">
      <alignment vertical="center"/>
    </xf>
    <xf numFmtId="0" fontId="45" fillId="0" borderId="28" xfId="4" applyFont="1" applyBorder="1">
      <alignment vertical="center"/>
    </xf>
    <xf numFmtId="0" fontId="27" fillId="0" borderId="22" xfId="4" applyFont="1" applyBorder="1" applyAlignment="1">
      <alignment horizontal="left" vertical="center"/>
    </xf>
    <xf numFmtId="0" fontId="27" fillId="0" borderId="29" xfId="4" applyFont="1" applyBorder="1" applyAlignment="1">
      <alignment horizontal="left" vertical="center"/>
    </xf>
    <xf numFmtId="0" fontId="45" fillId="0" borderId="30" xfId="4" applyFont="1" applyBorder="1">
      <alignment vertical="center"/>
    </xf>
    <xf numFmtId="0" fontId="45" fillId="0" borderId="22" xfId="4" applyFont="1" applyBorder="1">
      <alignment vertical="center"/>
    </xf>
    <xf numFmtId="0" fontId="45" fillId="0" borderId="30" xfId="4" applyFont="1" applyBorder="1" applyAlignment="1">
      <alignment horizontal="left" vertical="center"/>
    </xf>
    <xf numFmtId="0" fontId="45" fillId="0" borderId="22" xfId="4" applyFont="1" applyBorder="1" applyAlignment="1">
      <alignment horizontal="left" vertical="center"/>
    </xf>
    <xf numFmtId="0" fontId="45" fillId="0" borderId="31" xfId="4" applyFont="1" applyBorder="1">
      <alignment vertical="center"/>
    </xf>
    <xf numFmtId="0" fontId="27" fillId="0" borderId="32" xfId="4" applyFont="1" applyBorder="1" applyAlignment="1">
      <alignment horizontal="left" vertical="center"/>
    </xf>
    <xf numFmtId="0" fontId="45" fillId="0" borderId="32" xfId="4" applyFont="1" applyBorder="1">
      <alignment vertical="center"/>
    </xf>
    <xf numFmtId="0" fontId="31" fillId="0" borderId="32" xfId="4" applyFont="1" applyBorder="1" applyAlignment="1">
      <alignment horizontal="left" vertical="center"/>
    </xf>
    <xf numFmtId="0" fontId="45" fillId="0" borderId="0" xfId="4" applyFont="1">
      <alignment vertical="center"/>
    </xf>
    <xf numFmtId="0" fontId="31" fillId="0" borderId="0" xfId="4" applyFont="1">
      <alignment vertical="center"/>
    </xf>
    <xf numFmtId="0" fontId="31" fillId="0" borderId="0" xfId="4" applyFont="1" applyAlignment="1">
      <alignment horizontal="left" vertical="center"/>
    </xf>
    <xf numFmtId="0" fontId="45" fillId="0" borderId="27" xfId="4" applyFont="1" applyBorder="1">
      <alignment vertical="center"/>
    </xf>
    <xf numFmtId="0" fontId="31" fillId="0" borderId="22" xfId="4" applyFont="1" applyBorder="1" applyAlignment="1">
      <alignment horizontal="left" vertical="center"/>
    </xf>
    <xf numFmtId="0" fontId="31" fillId="0" borderId="22" xfId="4" applyFont="1" applyBorder="1">
      <alignment vertical="center"/>
    </xf>
    <xf numFmtId="0" fontId="31" fillId="0" borderId="32" xfId="4" applyFont="1" applyBorder="1">
      <alignment vertical="center"/>
    </xf>
    <xf numFmtId="0" fontId="45" fillId="0" borderId="28" xfId="4" applyFont="1" applyBorder="1" applyAlignment="1">
      <alignment horizontal="left" vertical="center"/>
    </xf>
    <xf numFmtId="0" fontId="45" fillId="0" borderId="31" xfId="4" applyFont="1" applyBorder="1" applyAlignment="1">
      <alignment horizontal="left" vertical="center"/>
    </xf>
    <xf numFmtId="58" fontId="31" fillId="0" borderId="32" xfId="4" applyNumberFormat="1" applyFont="1" applyBorder="1" applyAlignment="1">
      <alignment horizontal="center" vertical="center"/>
    </xf>
    <xf numFmtId="0" fontId="31" fillId="0" borderId="29" xfId="4" applyFont="1" applyBorder="1" applyAlignment="1">
      <alignment horizontal="left" vertical="center"/>
    </xf>
    <xf numFmtId="0" fontId="31" fillId="0" borderId="42" xfId="4" applyFont="1" applyBorder="1" applyAlignment="1">
      <alignment horizontal="left" vertical="center"/>
    </xf>
    <xf numFmtId="0" fontId="0" fillId="0" borderId="0" xfId="0" applyAlignment="1">
      <alignment wrapText="1"/>
    </xf>
    <xf numFmtId="0" fontId="31" fillId="0" borderId="44" xfId="4" applyFont="1" applyBorder="1" applyAlignment="1">
      <alignment horizontal="center" vertical="center"/>
    </xf>
    <xf numFmtId="0" fontId="45" fillId="0" borderId="43" xfId="4" applyFont="1" applyBorder="1" applyAlignment="1">
      <alignment horizontal="center" vertical="center"/>
    </xf>
    <xf numFmtId="0" fontId="31" fillId="0" borderId="29" xfId="4" applyFont="1" applyBorder="1" applyAlignment="1">
      <alignment horizontal="center" vertical="center"/>
    </xf>
    <xf numFmtId="0" fontId="31" fillId="0" borderId="29" xfId="4" applyFont="1" applyBorder="1" applyAlignment="1">
      <alignment horizontal="center" vertical="center" wrapText="1"/>
    </xf>
    <xf numFmtId="0" fontId="24" fillId="0" borderId="44" xfId="4" applyBorder="1" applyAlignment="1">
      <alignment horizontal="center" vertical="center"/>
    </xf>
    <xf numFmtId="0" fontId="32" fillId="0" borderId="44" xfId="4" applyFont="1" applyBorder="1" applyAlignment="1">
      <alignment horizontal="center" vertical="center"/>
    </xf>
    <xf numFmtId="0" fontId="31" fillId="0" borderId="45" xfId="4" applyFont="1" applyBorder="1" applyAlignment="1">
      <alignment horizontal="center" vertical="center"/>
    </xf>
    <xf numFmtId="0" fontId="42" fillId="0" borderId="0" xfId="5" applyFont="1" applyAlignment="1">
      <alignment horizontal="center"/>
    </xf>
    <xf numFmtId="0" fontId="23" fillId="0" borderId="47" xfId="5" applyFont="1" applyBorder="1"/>
    <xf numFmtId="0" fontId="23" fillId="0" borderId="8" xfId="5" applyFont="1" applyBorder="1"/>
    <xf numFmtId="0" fontId="13" fillId="0" borderId="2" xfId="10" applyBorder="1" applyAlignment="1">
      <alignment horizontal="center"/>
    </xf>
    <xf numFmtId="0" fontId="27" fillId="0" borderId="5" xfId="10" applyFont="1" applyBorder="1" applyAlignment="1">
      <alignment horizontal="center"/>
    </xf>
    <xf numFmtId="0" fontId="33" fillId="0" borderId="48" xfId="0" applyFont="1" applyBorder="1" applyAlignment="1">
      <alignment horizontal="center" vertical="center"/>
    </xf>
    <xf numFmtId="0" fontId="27" fillId="0" borderId="2" xfId="10" applyFont="1" applyBorder="1" applyAlignment="1">
      <alignment horizontal="center"/>
    </xf>
    <xf numFmtId="0" fontId="47" fillId="0" borderId="13" xfId="10" applyFont="1" applyBorder="1" applyAlignment="1">
      <alignment horizontal="center"/>
    </xf>
    <xf numFmtId="180" fontId="27" fillId="0" borderId="2" xfId="10" applyNumberFormat="1" applyFont="1" applyBorder="1" applyAlignment="1">
      <alignment horizontal="center"/>
    </xf>
    <xf numFmtId="180" fontId="39" fillId="0" borderId="5" xfId="0" applyNumberFormat="1" applyFont="1" applyBorder="1" applyAlignment="1">
      <alignment horizontal="center" vertical="center"/>
    </xf>
    <xf numFmtId="180" fontId="48" fillId="0" borderId="2" xfId="10" applyNumberFormat="1" applyFont="1" applyBorder="1" applyAlignment="1">
      <alignment horizontal="center"/>
    </xf>
    <xf numFmtId="180" fontId="39" fillId="0" borderId="49" xfId="0" applyNumberFormat="1" applyFont="1" applyBorder="1" applyAlignment="1">
      <alignment horizontal="center" vertical="center"/>
    </xf>
    <xf numFmtId="0" fontId="31" fillId="0" borderId="50" xfId="0" applyFont="1" applyBorder="1" applyAlignment="1">
      <alignment horizontal="center" shrinkToFit="1"/>
    </xf>
    <xf numFmtId="0" fontId="39" fillId="0" borderId="51" xfId="0" applyFont="1" applyBorder="1" applyAlignment="1">
      <alignment horizontal="center" shrinkToFit="1"/>
    </xf>
    <xf numFmtId="0" fontId="49" fillId="0" borderId="52" xfId="0" applyFont="1" applyBorder="1" applyAlignment="1">
      <alignment horizontal="center" vertical="center"/>
    </xf>
    <xf numFmtId="0" fontId="23" fillId="0" borderId="5" xfId="5" applyFont="1" applyBorder="1"/>
    <xf numFmtId="0" fontId="27" fillId="0" borderId="51" xfId="0" applyFont="1" applyBorder="1" applyAlignment="1">
      <alignment horizontal="center" shrinkToFit="1"/>
    </xf>
    <xf numFmtId="0" fontId="39" fillId="0" borderId="3" xfId="0" applyFont="1" applyBorder="1" applyAlignment="1">
      <alignment horizontal="center" vertical="center"/>
    </xf>
    <xf numFmtId="0" fontId="39" fillId="0" borderId="52" xfId="0" applyFont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7" fillId="0" borderId="23" xfId="0" applyFont="1" applyBorder="1" applyAlignment="1">
      <alignment horizontal="center" vertical="center"/>
    </xf>
    <xf numFmtId="0" fontId="23" fillId="0" borderId="53" xfId="5" applyFont="1" applyBorder="1"/>
    <xf numFmtId="182" fontId="3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6" fillId="0" borderId="11" xfId="4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49" fontId="42" fillId="0" borderId="40" xfId="6" applyNumberFormat="1" applyFont="1" applyBorder="1" applyAlignment="1">
      <alignment horizontal="center" vertical="center"/>
    </xf>
    <xf numFmtId="49" fontId="9" fillId="0" borderId="22" xfId="0" applyNumberFormat="1" applyFont="1" applyBorder="1" applyAlignment="1">
      <alignment horizontal="center" vertical="center"/>
    </xf>
    <xf numFmtId="49" fontId="42" fillId="0" borderId="54" xfId="6" applyNumberFormat="1" applyFont="1" applyBorder="1" applyAlignment="1">
      <alignment horizontal="center" vertical="center"/>
    </xf>
    <xf numFmtId="49" fontId="42" fillId="0" borderId="55" xfId="6" applyNumberFormat="1" applyFont="1" applyBorder="1" applyAlignment="1">
      <alignment horizontal="center" vertical="center"/>
    </xf>
    <xf numFmtId="49" fontId="52" fillId="0" borderId="55" xfId="6" applyNumberFormat="1" applyFont="1" applyBorder="1" applyAlignment="1">
      <alignment horizontal="center" vertical="center"/>
    </xf>
    <xf numFmtId="49" fontId="9" fillId="0" borderId="55" xfId="0" applyNumberFormat="1" applyFont="1" applyBorder="1" applyAlignment="1">
      <alignment horizontal="center" vertical="center"/>
    </xf>
    <xf numFmtId="49" fontId="23" fillId="0" borderId="56" xfId="5" applyNumberFormat="1" applyFont="1" applyBorder="1" applyAlignment="1">
      <alignment horizontal="center"/>
    </xf>
    <xf numFmtId="49" fontId="9" fillId="0" borderId="24" xfId="0" applyNumberFormat="1" applyFont="1" applyBorder="1" applyAlignment="1">
      <alignment horizontal="center" vertical="center"/>
    </xf>
    <xf numFmtId="58" fontId="42" fillId="0" borderId="0" xfId="5" applyNumberFormat="1" applyFont="1" applyAlignment="1">
      <alignment horizontal="left"/>
    </xf>
    <xf numFmtId="0" fontId="9" fillId="0" borderId="1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51" fillId="0" borderId="18" xfId="0" applyFont="1" applyBorder="1" applyAlignment="1">
      <alignment horizontal="center" vertical="center"/>
    </xf>
    <xf numFmtId="49" fontId="9" fillId="0" borderId="21" xfId="0" applyNumberFormat="1" applyFont="1" applyBorder="1" applyAlignment="1">
      <alignment horizontal="center" vertical="center"/>
    </xf>
    <xf numFmtId="49" fontId="9" fillId="0" borderId="57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49" fontId="9" fillId="0" borderId="35" xfId="0" applyNumberFormat="1" applyFont="1" applyBorder="1" applyAlignment="1">
      <alignment horizontal="center" vertical="center"/>
    </xf>
    <xf numFmtId="49" fontId="9" fillId="0" borderId="25" xfId="0" applyNumberFormat="1" applyFont="1" applyBorder="1" applyAlignment="1">
      <alignment horizontal="center" vertical="center"/>
    </xf>
    <xf numFmtId="0" fontId="32" fillId="0" borderId="58" xfId="4" applyFont="1" applyBorder="1" applyAlignment="1">
      <alignment horizontal="left" vertical="center"/>
    </xf>
    <xf numFmtId="0" fontId="43" fillId="0" borderId="59" xfId="4" applyFont="1" applyBorder="1" applyAlignment="1">
      <alignment horizontal="left" vertical="center"/>
    </xf>
    <xf numFmtId="0" fontId="43" fillId="0" borderId="27" xfId="4" applyFont="1" applyBorder="1" applyAlignment="1">
      <alignment horizontal="center" vertical="center"/>
    </xf>
    <xf numFmtId="0" fontId="43" fillId="0" borderId="28" xfId="4" applyFont="1" applyBorder="1" applyAlignment="1">
      <alignment horizontal="center" vertical="center"/>
    </xf>
    <xf numFmtId="0" fontId="43" fillId="0" borderId="30" xfId="4" applyFont="1" applyBorder="1" applyAlignment="1">
      <alignment horizontal="left" vertical="center"/>
    </xf>
    <xf numFmtId="0" fontId="43" fillId="0" borderId="22" xfId="4" applyFont="1" applyBorder="1" applyAlignment="1">
      <alignment horizontal="left" vertical="center"/>
    </xf>
    <xf numFmtId="0" fontId="43" fillId="0" borderId="30" xfId="4" applyFont="1" applyBorder="1">
      <alignment vertical="center"/>
    </xf>
    <xf numFmtId="49" fontId="27" fillId="0" borderId="22" xfId="4" applyNumberFormat="1" applyFont="1" applyBorder="1" applyAlignment="1">
      <alignment horizontal="center" vertical="center"/>
    </xf>
    <xf numFmtId="0" fontId="27" fillId="0" borderId="29" xfId="4" applyFont="1" applyBorder="1" applyAlignment="1">
      <alignment horizontal="center" vertical="center"/>
    </xf>
    <xf numFmtId="0" fontId="27" fillId="0" borderId="30" xfId="4" applyFont="1" applyBorder="1" applyAlignment="1">
      <alignment horizontal="left" vertical="center"/>
    </xf>
    <xf numFmtId="0" fontId="54" fillId="0" borderId="31" xfId="4" applyFont="1" applyBorder="1">
      <alignment vertical="center"/>
    </xf>
    <xf numFmtId="0" fontId="43" fillId="0" borderId="27" xfId="4" applyFont="1" applyBorder="1">
      <alignment vertical="center"/>
    </xf>
    <xf numFmtId="0" fontId="24" fillId="0" borderId="28" xfId="4" applyBorder="1" applyAlignment="1">
      <alignment horizontal="left" vertical="center"/>
    </xf>
    <xf numFmtId="0" fontId="24" fillId="0" borderId="28" xfId="4" applyBorder="1">
      <alignment vertical="center"/>
    </xf>
    <xf numFmtId="0" fontId="43" fillId="0" borderId="28" xfId="4" applyFont="1" applyBorder="1">
      <alignment vertical="center"/>
    </xf>
    <xf numFmtId="0" fontId="24" fillId="0" borderId="22" xfId="4" applyBorder="1" applyAlignment="1">
      <alignment horizontal="left" vertical="center"/>
    </xf>
    <xf numFmtId="0" fontId="24" fillId="0" borderId="22" xfId="4" applyBorder="1">
      <alignment vertical="center"/>
    </xf>
    <xf numFmtId="0" fontId="43" fillId="0" borderId="22" xfId="4" applyFont="1" applyBorder="1">
      <alignment vertical="center"/>
    </xf>
    <xf numFmtId="0" fontId="43" fillId="0" borderId="30" xfId="4" applyFont="1" applyBorder="1" applyAlignment="1">
      <alignment horizontal="center" vertical="center"/>
    </xf>
    <xf numFmtId="0" fontId="43" fillId="0" borderId="22" xfId="4" applyFont="1" applyBorder="1" applyAlignment="1">
      <alignment horizontal="center" vertical="center"/>
    </xf>
    <xf numFmtId="0" fontId="32" fillId="0" borderId="65" xfId="4" applyFont="1" applyBorder="1">
      <alignment vertical="center"/>
    </xf>
    <xf numFmtId="0" fontId="32" fillId="0" borderId="66" xfId="4" applyFont="1" applyBorder="1">
      <alignment vertical="center"/>
    </xf>
    <xf numFmtId="58" fontId="24" fillId="0" borderId="66" xfId="4" applyNumberFormat="1" applyBorder="1">
      <alignment vertical="center"/>
    </xf>
    <xf numFmtId="0" fontId="27" fillId="0" borderId="41" xfId="4" applyFont="1" applyBorder="1" applyAlignment="1">
      <alignment horizontal="left" vertical="center"/>
    </xf>
    <xf numFmtId="0" fontId="45" fillId="0" borderId="44" xfId="4" applyFont="1" applyBorder="1" applyAlignment="1">
      <alignment horizontal="left" vertical="center"/>
    </xf>
    <xf numFmtId="0" fontId="27" fillId="0" borderId="42" xfId="4" applyFont="1" applyBorder="1" applyAlignment="1">
      <alignment horizontal="left" vertical="center"/>
    </xf>
    <xf numFmtId="0" fontId="23" fillId="0" borderId="0" xfId="5" applyFont="1" applyAlignment="1">
      <alignment horizontal="left"/>
    </xf>
    <xf numFmtId="0" fontId="32" fillId="0" borderId="2" xfId="0" applyFont="1" applyBorder="1" applyAlignment="1">
      <alignment horizontal="center"/>
    </xf>
    <xf numFmtId="0" fontId="34" fillId="0" borderId="22" xfId="0" applyFont="1" applyBorder="1" applyAlignment="1">
      <alignment horizontal="center" vertical="center"/>
    </xf>
    <xf numFmtId="0" fontId="43" fillId="0" borderId="68" xfId="4" applyFont="1" applyBorder="1">
      <alignment vertical="center"/>
    </xf>
    <xf numFmtId="0" fontId="24" fillId="0" borderId="55" xfId="4" applyBorder="1" applyAlignment="1">
      <alignment horizontal="left" vertical="center"/>
    </xf>
    <xf numFmtId="0" fontId="27" fillId="0" borderId="55" xfId="4" applyFont="1" applyBorder="1" applyAlignment="1">
      <alignment horizontal="left" vertical="center"/>
    </xf>
    <xf numFmtId="0" fontId="24" fillId="0" borderId="55" xfId="4" applyBorder="1">
      <alignment vertical="center"/>
    </xf>
    <xf numFmtId="0" fontId="43" fillId="0" borderId="55" xfId="4" applyFont="1" applyBorder="1">
      <alignment vertical="center"/>
    </xf>
    <xf numFmtId="0" fontId="43" fillId="0" borderId="68" xfId="4" applyFont="1" applyBorder="1" applyAlignment="1">
      <alignment horizontal="center" vertical="center"/>
    </xf>
    <xf numFmtId="0" fontId="27" fillId="0" borderId="55" xfId="4" applyFont="1" applyBorder="1" applyAlignment="1">
      <alignment horizontal="center" vertical="center"/>
    </xf>
    <xf numFmtId="0" fontId="43" fillId="0" borderId="55" xfId="4" applyFont="1" applyBorder="1" applyAlignment="1">
      <alignment horizontal="center" vertical="center"/>
    </xf>
    <xf numFmtId="0" fontId="24" fillId="0" borderId="55" xfId="4" applyBorder="1" applyAlignment="1">
      <alignment horizontal="center" vertical="center"/>
    </xf>
    <xf numFmtId="0" fontId="27" fillId="0" borderId="22" xfId="4" applyFont="1" applyBorder="1" applyAlignment="1">
      <alignment horizontal="center" vertical="center"/>
    </xf>
    <xf numFmtId="0" fontId="24" fillId="0" borderId="22" xfId="4" applyBorder="1" applyAlignment="1">
      <alignment horizontal="center" vertical="center"/>
    </xf>
    <xf numFmtId="0" fontId="56" fillId="0" borderId="77" xfId="4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57" fillId="3" borderId="2" xfId="0" applyFont="1" applyFill="1" applyBorder="1" applyAlignment="1" applyProtection="1">
      <alignment horizontal="center" vertical="center" wrapText="1"/>
      <protection locked="0"/>
    </xf>
    <xf numFmtId="9" fontId="27" fillId="0" borderId="2" xfId="4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9" fontId="27" fillId="0" borderId="55" xfId="4" applyNumberFormat="1" applyFont="1" applyBorder="1" applyAlignment="1">
      <alignment horizontal="center" vertical="center"/>
    </xf>
    <xf numFmtId="9" fontId="27" fillId="0" borderId="22" xfId="4" applyNumberFormat="1" applyFont="1" applyBorder="1" applyAlignment="1">
      <alignment horizontal="center" vertical="center"/>
    </xf>
    <xf numFmtId="0" fontId="32" fillId="0" borderId="58" xfId="4" applyFont="1" applyBorder="1">
      <alignment vertical="center"/>
    </xf>
    <xf numFmtId="0" fontId="32" fillId="0" borderId="59" xfId="4" applyFont="1" applyBorder="1">
      <alignment vertical="center"/>
    </xf>
    <xf numFmtId="0" fontId="27" fillId="0" borderId="80" xfId="4" applyFont="1" applyBorder="1">
      <alignment vertical="center"/>
    </xf>
    <xf numFmtId="0" fontId="32" fillId="0" borderId="80" xfId="4" applyFont="1" applyBorder="1">
      <alignment vertical="center"/>
    </xf>
    <xf numFmtId="58" fontId="24" fillId="0" borderId="59" xfId="4" applyNumberFormat="1" applyBorder="1">
      <alignment vertical="center"/>
    </xf>
    <xf numFmtId="0" fontId="27" fillId="0" borderId="72" xfId="4" applyFont="1" applyBorder="1" applyAlignment="1">
      <alignment horizontal="left" vertical="center"/>
    </xf>
    <xf numFmtId="0" fontId="43" fillId="0" borderId="0" xfId="4" applyFont="1">
      <alignment vertical="center"/>
    </xf>
    <xf numFmtId="0" fontId="43" fillId="0" borderId="2" xfId="4" applyFont="1" applyBorder="1" applyAlignment="1">
      <alignment horizontal="center" vertical="center"/>
    </xf>
    <xf numFmtId="0" fontId="53" fillId="0" borderId="44" xfId="4" applyFont="1" applyBorder="1" applyAlignment="1">
      <alignment horizontal="left" vertical="center"/>
    </xf>
    <xf numFmtId="0" fontId="60" fillId="0" borderId="87" xfId="0" applyFont="1" applyBorder="1"/>
    <xf numFmtId="0" fontId="60" fillId="0" borderId="2" xfId="0" applyFont="1" applyBorder="1"/>
    <xf numFmtId="0" fontId="60" fillId="4" borderId="2" xfId="0" applyFont="1" applyFill="1" applyBorder="1"/>
    <xf numFmtId="0" fontId="0" fillId="0" borderId="87" xfId="0" applyBorder="1"/>
    <xf numFmtId="0" fontId="0" fillId="4" borderId="2" xfId="0" applyFill="1" applyBorder="1"/>
    <xf numFmtId="0" fontId="0" fillId="0" borderId="88" xfId="0" applyBorder="1"/>
    <xf numFmtId="0" fontId="0" fillId="0" borderId="89" xfId="0" applyBorder="1"/>
    <xf numFmtId="0" fontId="0" fillId="4" borderId="89" xfId="0" applyFill="1" applyBorder="1"/>
    <xf numFmtId="0" fontId="0" fillId="5" borderId="0" xfId="0" applyFill="1"/>
    <xf numFmtId="0" fontId="60" fillId="0" borderId="92" xfId="0" applyFont="1" applyBorder="1"/>
    <xf numFmtId="0" fontId="0" fillId="0" borderId="92" xfId="0" applyBorder="1"/>
    <xf numFmtId="0" fontId="0" fillId="0" borderId="93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6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60" fillId="6" borderId="2" xfId="0" applyFont="1" applyFill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62" fillId="0" borderId="0" xfId="0" applyFont="1"/>
    <xf numFmtId="0" fontId="62" fillId="0" borderId="0" xfId="0" applyFont="1" applyAlignment="1">
      <alignment vertical="top" wrapText="1"/>
    </xf>
    <xf numFmtId="0" fontId="59" fillId="0" borderId="85" xfId="0" applyFont="1" applyBorder="1" applyAlignment="1">
      <alignment horizontal="center" vertical="center" wrapText="1"/>
    </xf>
    <xf numFmtId="0" fontId="59" fillId="0" borderId="86" xfId="0" applyFont="1" applyBorder="1" applyAlignment="1">
      <alignment horizontal="center" vertical="center" wrapText="1"/>
    </xf>
    <xf numFmtId="0" fontId="59" fillId="0" borderId="90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/>
    </xf>
    <xf numFmtId="0" fontId="60" fillId="0" borderId="7" xfId="0" applyFont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0" fontId="60" fillId="4" borderId="7" xfId="0" applyFont="1" applyFill="1" applyBorder="1" applyAlignment="1">
      <alignment horizontal="center" vertical="center"/>
    </xf>
    <xf numFmtId="0" fontId="60" fillId="0" borderId="91" xfId="0" applyFont="1" applyBorder="1" applyAlignment="1">
      <alignment horizontal="center" vertical="center"/>
    </xf>
    <xf numFmtId="0" fontId="55" fillId="0" borderId="26" xfId="4" applyFont="1" applyBorder="1" applyAlignment="1">
      <alignment horizontal="center" vertical="top"/>
    </xf>
    <xf numFmtId="0" fontId="27" fillId="0" borderId="59" xfId="4" applyFont="1" applyBorder="1" applyAlignment="1">
      <alignment horizontal="center" vertical="center"/>
    </xf>
    <xf numFmtId="0" fontId="32" fillId="0" borderId="59" xfId="4" applyFont="1" applyBorder="1" applyAlignment="1">
      <alignment horizontal="center" vertical="center"/>
    </xf>
    <xf numFmtId="0" fontId="24" fillId="0" borderId="59" xfId="4" applyBorder="1" applyAlignment="1">
      <alignment horizontal="center" vertical="center"/>
    </xf>
    <xf numFmtId="0" fontId="24" fillId="0" borderId="69" xfId="4" applyBorder="1" applyAlignment="1">
      <alignment horizontal="center" vertical="center"/>
    </xf>
    <xf numFmtId="0" fontId="43" fillId="0" borderId="27" xfId="4" applyFont="1" applyBorder="1" applyAlignment="1">
      <alignment horizontal="center" vertical="center"/>
    </xf>
    <xf numFmtId="0" fontId="43" fillId="0" borderId="28" xfId="4" applyFont="1" applyBorder="1" applyAlignment="1">
      <alignment horizontal="center" vertical="center"/>
    </xf>
    <xf numFmtId="0" fontId="43" fillId="0" borderId="41" xfId="4" applyFont="1" applyBorder="1" applyAlignment="1">
      <alignment horizontal="center" vertical="center"/>
    </xf>
    <xf numFmtId="0" fontId="32" fillId="0" borderId="27" xfId="4" applyFont="1" applyBorder="1" applyAlignment="1">
      <alignment horizontal="center" vertical="center"/>
    </xf>
    <xf numFmtId="0" fontId="32" fillId="0" borderId="28" xfId="4" applyFont="1" applyBorder="1" applyAlignment="1">
      <alignment horizontal="center" vertical="center"/>
    </xf>
    <xf numFmtId="0" fontId="32" fillId="0" borderId="41" xfId="4" applyFont="1" applyBorder="1" applyAlignment="1">
      <alignment horizontal="center" vertical="center"/>
    </xf>
    <xf numFmtId="0" fontId="27" fillId="0" borderId="22" xfId="4" applyFont="1" applyBorder="1" applyAlignment="1">
      <alignment horizontal="left" vertical="center"/>
    </xf>
    <xf numFmtId="0" fontId="27" fillId="0" borderId="29" xfId="4" applyFont="1" applyBorder="1" applyAlignment="1">
      <alignment horizontal="left" vertical="center"/>
    </xf>
    <xf numFmtId="0" fontId="43" fillId="0" borderId="30" xfId="4" applyFont="1" applyBorder="1" applyAlignment="1">
      <alignment horizontal="left" vertical="center"/>
    </xf>
    <xf numFmtId="0" fontId="43" fillId="0" borderId="22" xfId="4" applyFont="1" applyBorder="1" applyAlignment="1">
      <alignment horizontal="left" vertical="center"/>
    </xf>
    <xf numFmtId="14" fontId="27" fillId="0" borderId="22" xfId="4" applyNumberFormat="1" applyFont="1" applyBorder="1" applyAlignment="1">
      <alignment horizontal="center" vertical="center"/>
    </xf>
    <xf numFmtId="14" fontId="27" fillId="0" borderId="29" xfId="4" applyNumberFormat="1" applyFont="1" applyBorder="1" applyAlignment="1">
      <alignment horizontal="center" vertical="center"/>
    </xf>
    <xf numFmtId="0" fontId="27" fillId="0" borderId="60" xfId="4" applyFont="1" applyBorder="1" applyAlignment="1">
      <alignment horizontal="center" vertical="center"/>
    </xf>
    <xf numFmtId="0" fontId="27" fillId="0" borderId="61" xfId="4" applyFont="1" applyBorder="1" applyAlignment="1">
      <alignment horizontal="center" vertical="center"/>
    </xf>
    <xf numFmtId="0" fontId="27" fillId="0" borderId="73" xfId="4" applyFont="1" applyBorder="1" applyAlignment="1">
      <alignment horizontal="center" vertical="center"/>
    </xf>
    <xf numFmtId="0" fontId="27" fillId="0" borderId="45" xfId="4" applyFont="1" applyBorder="1" applyAlignment="1">
      <alignment horizontal="center" vertical="center"/>
    </xf>
    <xf numFmtId="0" fontId="43" fillId="0" borderId="31" xfId="4" applyFont="1" applyBorder="1" applyAlignment="1">
      <alignment horizontal="left" vertical="center"/>
    </xf>
    <xf numFmtId="0" fontId="43" fillId="0" borderId="32" xfId="4" applyFont="1" applyBorder="1" applyAlignment="1">
      <alignment horizontal="left" vertical="center"/>
    </xf>
    <xf numFmtId="14" fontId="27" fillId="0" borderId="32" xfId="4" applyNumberFormat="1" applyFont="1" applyBorder="1" applyAlignment="1">
      <alignment horizontal="center" vertical="center"/>
    </xf>
    <xf numFmtId="14" fontId="27" fillId="0" borderId="42" xfId="4" applyNumberFormat="1" applyFont="1" applyBorder="1" applyAlignment="1">
      <alignment horizontal="center" vertical="center"/>
    </xf>
    <xf numFmtId="0" fontId="43" fillId="0" borderId="74" xfId="4" applyFont="1" applyBorder="1" applyAlignment="1">
      <alignment horizontal="left" vertical="center"/>
    </xf>
    <xf numFmtId="0" fontId="43" fillId="0" borderId="26" xfId="4" applyFont="1" applyBorder="1" applyAlignment="1">
      <alignment horizontal="left" vertical="center"/>
    </xf>
    <xf numFmtId="0" fontId="43" fillId="0" borderId="38" xfId="4" applyFont="1" applyBorder="1" applyAlignment="1">
      <alignment horizontal="left" vertical="center"/>
    </xf>
    <xf numFmtId="0" fontId="43" fillId="0" borderId="82" xfId="4" applyFont="1" applyBorder="1" applyAlignment="1">
      <alignment horizontal="left" vertical="center"/>
    </xf>
    <xf numFmtId="0" fontId="32" fillId="0" borderId="67" xfId="4" applyFont="1" applyBorder="1" applyAlignment="1">
      <alignment horizontal="left" vertical="center"/>
    </xf>
    <xf numFmtId="0" fontId="32" fillId="0" borderId="66" xfId="4" applyFont="1" applyBorder="1" applyAlignment="1">
      <alignment horizontal="left" vertical="center"/>
    </xf>
    <xf numFmtId="0" fontId="32" fillId="0" borderId="71" xfId="4" applyFont="1" applyBorder="1" applyAlignment="1">
      <alignment horizontal="left" vertical="center"/>
    </xf>
    <xf numFmtId="0" fontId="43" fillId="0" borderId="42" xfId="4" applyFont="1" applyBorder="1" applyAlignment="1">
      <alignment horizontal="left" vertical="center"/>
    </xf>
    <xf numFmtId="0" fontId="43" fillId="0" borderId="63" xfId="4" applyFont="1" applyBorder="1" applyAlignment="1">
      <alignment horizontal="left" vertical="center" wrapText="1"/>
    </xf>
    <xf numFmtId="0" fontId="43" fillId="0" borderId="64" xfId="4" applyFont="1" applyBorder="1" applyAlignment="1">
      <alignment horizontal="left" vertical="center" wrapText="1"/>
    </xf>
    <xf numFmtId="0" fontId="43" fillId="0" borderId="45" xfId="4" applyFont="1" applyBorder="1" applyAlignment="1">
      <alignment horizontal="left" vertical="center" wrapText="1"/>
    </xf>
    <xf numFmtId="0" fontId="43" fillId="0" borderId="75" xfId="4" applyFont="1" applyBorder="1" applyAlignment="1">
      <alignment horizontal="left" vertical="center"/>
    </xf>
    <xf numFmtId="0" fontId="43" fillId="0" borderId="76" xfId="4" applyFont="1" applyBorder="1" applyAlignment="1">
      <alignment horizontal="left" vertical="center"/>
    </xf>
    <xf numFmtId="0" fontId="43" fillId="0" borderId="72" xfId="4" applyFont="1" applyBorder="1" applyAlignment="1">
      <alignment horizontal="left" vertical="center"/>
    </xf>
    <xf numFmtId="0" fontId="32" fillId="0" borderId="67" xfId="0" applyFont="1" applyBorder="1" applyAlignment="1">
      <alignment horizontal="left" vertical="center"/>
    </xf>
    <xf numFmtId="0" fontId="32" fillId="0" borderId="66" xfId="0" applyFont="1" applyBorder="1" applyAlignment="1">
      <alignment horizontal="left" vertical="center"/>
    </xf>
    <xf numFmtId="0" fontId="32" fillId="0" borderId="71" xfId="0" applyFont="1" applyBorder="1" applyAlignment="1">
      <alignment horizontal="left" vertical="center"/>
    </xf>
    <xf numFmtId="9" fontId="27" fillId="0" borderId="39" xfId="4" applyNumberFormat="1" applyFont="1" applyBorder="1" applyAlignment="1">
      <alignment horizontal="left" vertical="center"/>
    </xf>
    <xf numFmtId="9" fontId="27" fillId="0" borderId="34" xfId="4" applyNumberFormat="1" applyFont="1" applyBorder="1" applyAlignment="1">
      <alignment horizontal="left" vertical="center"/>
    </xf>
    <xf numFmtId="9" fontId="27" fillId="0" borderId="43" xfId="4" applyNumberFormat="1" applyFont="1" applyBorder="1" applyAlignment="1">
      <alignment horizontal="left" vertical="center"/>
    </xf>
    <xf numFmtId="9" fontId="27" fillId="0" borderId="63" xfId="4" applyNumberFormat="1" applyFont="1" applyBorder="1" applyAlignment="1">
      <alignment horizontal="left" vertical="center"/>
    </xf>
    <xf numFmtId="9" fontId="27" fillId="0" borderId="64" xfId="4" applyNumberFormat="1" applyFont="1" applyBorder="1" applyAlignment="1">
      <alignment horizontal="left" vertical="center"/>
    </xf>
    <xf numFmtId="9" fontId="27" fillId="0" borderId="45" xfId="4" applyNumberFormat="1" applyFont="1" applyBorder="1" applyAlignment="1">
      <alignment horizontal="left" vertical="center"/>
    </xf>
    <xf numFmtId="0" fontId="45" fillId="0" borderId="68" xfId="4" applyFont="1" applyBorder="1" applyAlignment="1">
      <alignment horizontal="left" vertical="center"/>
    </xf>
    <xf numFmtId="0" fontId="45" fillId="0" borderId="55" xfId="4" applyFont="1" applyBorder="1" applyAlignment="1">
      <alignment horizontal="left" vertical="center"/>
    </xf>
    <xf numFmtId="0" fontId="45" fillId="0" borderId="72" xfId="4" applyFont="1" applyBorder="1" applyAlignment="1">
      <alignment horizontal="left" vertical="center"/>
    </xf>
    <xf numFmtId="0" fontId="45" fillId="0" borderId="30" xfId="4" applyFont="1" applyBorder="1" applyAlignment="1">
      <alignment horizontal="left" vertical="center"/>
    </xf>
    <xf numFmtId="0" fontId="45" fillId="0" borderId="22" xfId="4" applyFont="1" applyBorder="1" applyAlignment="1">
      <alignment horizontal="left" vertical="center"/>
    </xf>
    <xf numFmtId="0" fontId="45" fillId="0" borderId="73" xfId="4" applyFont="1" applyBorder="1" applyAlignment="1">
      <alignment horizontal="left" vertical="center"/>
    </xf>
    <xf numFmtId="0" fontId="45" fillId="0" borderId="64" xfId="4" applyFont="1" applyBorder="1" applyAlignment="1">
      <alignment horizontal="left" vertical="center"/>
    </xf>
    <xf numFmtId="0" fontId="45" fillId="0" borderId="45" xfId="4" applyFont="1" applyBorder="1" applyAlignment="1">
      <alignment horizontal="left" vertical="center"/>
    </xf>
    <xf numFmtId="0" fontId="32" fillId="0" borderId="38" xfId="4" applyFont="1" applyBorder="1" applyAlignment="1">
      <alignment horizontal="left" vertical="center"/>
    </xf>
    <xf numFmtId="0" fontId="27" fillId="0" borderId="78" xfId="4" applyFont="1" applyBorder="1" applyAlignment="1">
      <alignment horizontal="left" vertical="center"/>
    </xf>
    <xf numFmtId="0" fontId="27" fillId="0" borderId="79" xfId="4" applyFont="1" applyBorder="1" applyAlignment="1">
      <alignment horizontal="left" vertical="center"/>
    </xf>
    <xf numFmtId="0" fontId="27" fillId="0" borderId="83" xfId="4" applyFont="1" applyBorder="1" applyAlignment="1">
      <alignment horizontal="left" vertical="center"/>
    </xf>
    <xf numFmtId="0" fontId="27" fillId="0" borderId="37" xfId="4" applyFont="1" applyBorder="1" applyAlignment="1">
      <alignment horizontal="left" vertical="center"/>
    </xf>
    <xf numFmtId="0" fontId="27" fillId="0" borderId="36" xfId="4" applyFont="1" applyBorder="1" applyAlignment="1">
      <alignment horizontal="left" vertical="center"/>
    </xf>
    <xf numFmtId="0" fontId="27" fillId="0" borderId="44" xfId="4" applyFont="1" applyBorder="1" applyAlignment="1">
      <alignment horizontal="left" vertical="center"/>
    </xf>
    <xf numFmtId="0" fontId="43" fillId="0" borderId="63" xfId="4" applyFont="1" applyBorder="1" applyAlignment="1">
      <alignment horizontal="left" vertical="center"/>
    </xf>
    <xf numFmtId="0" fontId="43" fillId="0" borderId="64" xfId="4" applyFont="1" applyBorder="1" applyAlignment="1">
      <alignment horizontal="left" vertical="center"/>
    </xf>
    <xf numFmtId="0" fontId="43" fillId="0" borderId="45" xfId="4" applyFont="1" applyBorder="1" applyAlignment="1">
      <alignment horizontal="left" vertical="center"/>
    </xf>
    <xf numFmtId="0" fontId="58" fillId="0" borderId="66" xfId="4" applyFont="1" applyBorder="1" applyAlignment="1">
      <alignment horizontal="center" vertical="center"/>
    </xf>
    <xf numFmtId="0" fontId="32" fillId="0" borderId="38" xfId="4" applyFont="1" applyBorder="1" applyAlignment="1">
      <alignment horizontal="center" vertical="center"/>
    </xf>
    <xf numFmtId="0" fontId="32" fillId="0" borderId="84" xfId="4" applyFont="1" applyBorder="1" applyAlignment="1">
      <alignment horizontal="center" vertical="center"/>
    </xf>
    <xf numFmtId="0" fontId="27" fillId="0" borderId="80" xfId="4" applyFont="1" applyBorder="1" applyAlignment="1">
      <alignment horizontal="center" vertical="center"/>
    </xf>
    <xf numFmtId="0" fontId="27" fillId="0" borderId="82" xfId="4" applyFont="1" applyBorder="1" applyAlignment="1">
      <alignment horizontal="center" vertical="center"/>
    </xf>
    <xf numFmtId="0" fontId="27" fillId="0" borderId="81" xfId="4" applyFont="1" applyBorder="1" applyAlignment="1">
      <alignment horizontal="left" vertical="center"/>
    </xf>
    <xf numFmtId="0" fontId="27" fillId="0" borderId="38" xfId="4" applyFont="1" applyBorder="1" applyAlignment="1">
      <alignment horizontal="left" vertical="center"/>
    </xf>
    <xf numFmtId="0" fontId="27" fillId="0" borderId="82" xfId="4" applyFont="1" applyBorder="1" applyAlignment="1">
      <alignment horizontal="left" vertical="center"/>
    </xf>
    <xf numFmtId="0" fontId="25" fillId="0" borderId="0" xfId="5" applyFont="1" applyAlignment="1">
      <alignment horizontal="center" vertical="center"/>
    </xf>
    <xf numFmtId="0" fontId="24" fillId="0" borderId="0" xfId="5" applyAlignment="1">
      <alignment horizontal="center" vertical="center"/>
    </xf>
    <xf numFmtId="0" fontId="23" fillId="0" borderId="0" xfId="5" applyFont="1" applyAlignment="1">
      <alignment horizontal="center" vertical="center"/>
    </xf>
    <xf numFmtId="0" fontId="26" fillId="0" borderId="10" xfId="4" applyFont="1" applyBorder="1" applyAlignment="1">
      <alignment horizontal="center" vertical="center"/>
    </xf>
    <xf numFmtId="0" fontId="27" fillId="0" borderId="10" xfId="4" applyFont="1" applyBorder="1" applyAlignment="1">
      <alignment horizontal="center" vertical="center"/>
    </xf>
    <xf numFmtId="0" fontId="26" fillId="0" borderId="11" xfId="4" applyFont="1" applyBorder="1" applyAlignment="1">
      <alignment horizontal="center" vertical="center"/>
    </xf>
    <xf numFmtId="0" fontId="28" fillId="0" borderId="12" xfId="4" applyFont="1" applyBorder="1" applyAlignment="1">
      <alignment horizontal="center" vertical="center"/>
    </xf>
    <xf numFmtId="0" fontId="23" fillId="0" borderId="12" xfId="4" applyFont="1" applyBorder="1" applyAlignment="1">
      <alignment horizontal="center" vertical="center"/>
    </xf>
    <xf numFmtId="0" fontId="23" fillId="0" borderId="16" xfId="4" applyFont="1" applyBorder="1" applyAlignment="1">
      <alignment horizontal="center" vertical="center"/>
    </xf>
    <xf numFmtId="0" fontId="30" fillId="0" borderId="2" xfId="5" applyFont="1" applyBorder="1" applyAlignment="1">
      <alignment horizontal="center" vertical="center"/>
    </xf>
    <xf numFmtId="0" fontId="31" fillId="0" borderId="2" xfId="5" applyFont="1" applyBorder="1" applyAlignment="1">
      <alignment horizontal="center" vertical="center"/>
    </xf>
    <xf numFmtId="0" fontId="30" fillId="0" borderId="18" xfId="5" applyFont="1" applyBorder="1" applyAlignment="1">
      <alignment horizontal="center" vertical="center"/>
    </xf>
    <xf numFmtId="0" fontId="29" fillId="0" borderId="13" xfId="5" applyFont="1" applyBorder="1" applyAlignment="1">
      <alignment horizontal="center" vertical="center"/>
    </xf>
    <xf numFmtId="49" fontId="33" fillId="0" borderId="2" xfId="3" applyNumberFormat="1" applyFont="1" applyBorder="1" applyAlignment="1">
      <alignment horizontal="center" vertical="center"/>
    </xf>
    <xf numFmtId="0" fontId="23" fillId="0" borderId="12" xfId="5" applyFont="1" applyBorder="1" applyAlignment="1">
      <alignment horizontal="center"/>
    </xf>
    <xf numFmtId="0" fontId="23" fillId="0" borderId="2" xfId="5" applyFont="1" applyBorder="1" applyAlignment="1">
      <alignment horizontal="center"/>
    </xf>
    <xf numFmtId="0" fontId="23" fillId="0" borderId="5" xfId="5" applyFont="1" applyBorder="1" applyAlignment="1">
      <alignment horizontal="center"/>
    </xf>
    <xf numFmtId="0" fontId="23" fillId="0" borderId="23" xfId="5" applyFont="1" applyBorder="1" applyAlignment="1">
      <alignment horizontal="center"/>
    </xf>
    <xf numFmtId="0" fontId="44" fillId="0" borderId="26" xfId="4" applyFont="1" applyBorder="1" applyAlignment="1">
      <alignment horizontal="center" vertical="top"/>
    </xf>
    <xf numFmtId="14" fontId="53" fillId="0" borderId="22" xfId="4" applyNumberFormat="1" applyFont="1" applyBorder="1" applyAlignment="1">
      <alignment horizontal="center" vertical="center"/>
    </xf>
    <xf numFmtId="14" fontId="53" fillId="0" borderId="29" xfId="4" applyNumberFormat="1" applyFont="1" applyBorder="1" applyAlignment="1">
      <alignment horizontal="center" vertical="center"/>
    </xf>
    <xf numFmtId="0" fontId="43" fillId="0" borderId="29" xfId="4" applyFont="1" applyBorder="1" applyAlignment="1">
      <alignment horizontal="left" vertical="center"/>
    </xf>
    <xf numFmtId="0" fontId="27" fillId="0" borderId="30" xfId="4" applyFont="1" applyBorder="1" applyAlignment="1">
      <alignment horizontal="left" vertical="center"/>
    </xf>
    <xf numFmtId="0" fontId="32" fillId="0" borderId="0" xfId="4" applyFont="1" applyAlignment="1">
      <alignment horizontal="left" vertical="center"/>
    </xf>
    <xf numFmtId="0" fontId="43" fillId="0" borderId="0" xfId="4" applyFont="1" applyAlignment="1">
      <alignment horizontal="left" vertical="center"/>
    </xf>
    <xf numFmtId="0" fontId="31" fillId="0" borderId="39" xfId="4" applyFont="1" applyBorder="1" applyAlignment="1">
      <alignment horizontal="left" vertical="center" wrapText="1"/>
    </xf>
    <xf numFmtId="0" fontId="31" fillId="0" borderId="34" xfId="4" applyFont="1" applyBorder="1" applyAlignment="1">
      <alignment horizontal="left" vertical="center" wrapText="1"/>
    </xf>
    <xf numFmtId="0" fontId="31" fillId="0" borderId="62" xfId="4" applyFont="1" applyBorder="1" applyAlignment="1">
      <alignment horizontal="left" vertical="center" wrapText="1"/>
    </xf>
    <xf numFmtId="0" fontId="45" fillId="0" borderId="28" xfId="4" applyFont="1" applyBorder="1" applyAlignment="1">
      <alignment horizontal="left" vertical="center"/>
    </xf>
    <xf numFmtId="0" fontId="45" fillId="0" borderId="41" xfId="4" applyFont="1" applyBorder="1" applyAlignment="1">
      <alignment horizontal="left" vertical="center"/>
    </xf>
    <xf numFmtId="0" fontId="31" fillId="0" borderId="37" xfId="4" applyFont="1" applyBorder="1" applyAlignment="1">
      <alignment horizontal="left" vertical="center"/>
    </xf>
    <xf numFmtId="0" fontId="31" fillId="0" borderId="36" xfId="4" applyFont="1" applyBorder="1" applyAlignment="1">
      <alignment horizontal="left" vertical="center"/>
    </xf>
    <xf numFmtId="0" fontId="31" fillId="0" borderId="40" xfId="4" applyFont="1" applyBorder="1" applyAlignment="1">
      <alignment horizontal="left" vertical="center"/>
    </xf>
    <xf numFmtId="0" fontId="31" fillId="0" borderId="35" xfId="4" applyFont="1" applyBorder="1" applyAlignment="1">
      <alignment horizontal="left" vertical="center"/>
    </xf>
    <xf numFmtId="0" fontId="45" fillId="0" borderId="35" xfId="4" applyFont="1" applyBorder="1" applyAlignment="1">
      <alignment horizontal="left" vertical="center"/>
    </xf>
    <xf numFmtId="0" fontId="45" fillId="0" borderId="36" xfId="4" applyFont="1" applyBorder="1" applyAlignment="1">
      <alignment horizontal="left" vertical="center"/>
    </xf>
    <xf numFmtId="0" fontId="45" fillId="0" borderId="44" xfId="4" applyFont="1" applyBorder="1" applyAlignment="1">
      <alignment horizontal="left" vertical="center"/>
    </xf>
    <xf numFmtId="0" fontId="27" fillId="0" borderId="31" xfId="4" applyFont="1" applyBorder="1" applyAlignment="1">
      <alignment horizontal="left" vertical="center"/>
    </xf>
    <xf numFmtId="0" fontId="27" fillId="0" borderId="32" xfId="4" applyFont="1" applyBorder="1" applyAlignment="1">
      <alignment horizontal="left" vertical="center"/>
    </xf>
    <xf numFmtId="0" fontId="27" fillId="0" borderId="42" xfId="4" applyFont="1" applyBorder="1" applyAlignment="1">
      <alignment horizontal="left" vertical="center"/>
    </xf>
    <xf numFmtId="0" fontId="31" fillId="0" borderId="27" xfId="4" applyFont="1" applyBorder="1" applyAlignment="1">
      <alignment horizontal="left" vertical="center" wrapText="1"/>
    </xf>
    <xf numFmtId="0" fontId="31" fillId="0" borderId="28" xfId="4" applyFont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45" fillId="0" borderId="27" xfId="4" applyFont="1" applyBorder="1" applyAlignment="1">
      <alignment horizontal="left" vertical="center"/>
    </xf>
    <xf numFmtId="0" fontId="45" fillId="0" borderId="22" xfId="4" applyFont="1" applyBorder="1" applyAlignment="1">
      <alignment horizontal="center" vertical="center"/>
    </xf>
    <xf numFmtId="0" fontId="45" fillId="0" borderId="29" xfId="4" applyFont="1" applyBorder="1" applyAlignment="1">
      <alignment horizontal="center" vertical="center"/>
    </xf>
    <xf numFmtId="0" fontId="43" fillId="0" borderId="31" xfId="4" applyFont="1" applyBorder="1" applyAlignment="1">
      <alignment horizontal="center" vertical="center"/>
    </xf>
    <xf numFmtId="0" fontId="43" fillId="0" borderId="32" xfId="4" applyFont="1" applyBorder="1" applyAlignment="1">
      <alignment horizontal="center" vertical="center"/>
    </xf>
    <xf numFmtId="0" fontId="43" fillId="0" borderId="42" xfId="4" applyFont="1" applyBorder="1" applyAlignment="1">
      <alignment horizontal="center" vertical="center"/>
    </xf>
    <xf numFmtId="0" fontId="45" fillId="0" borderId="29" xfId="4" applyFont="1" applyBorder="1" applyAlignment="1">
      <alignment horizontal="left" vertical="center"/>
    </xf>
    <xf numFmtId="0" fontId="27" fillId="0" borderId="39" xfId="4" applyFont="1" applyBorder="1" applyAlignment="1">
      <alignment horizontal="left" vertical="center"/>
    </xf>
    <xf numFmtId="0" fontId="27" fillId="0" borderId="34" xfId="4" applyFont="1" applyBorder="1" applyAlignment="1">
      <alignment horizontal="left" vertical="center"/>
    </xf>
    <xf numFmtId="0" fontId="27" fillId="0" borderId="43" xfId="4" applyFont="1" applyBorder="1" applyAlignment="1">
      <alignment horizontal="left" vertical="center"/>
    </xf>
    <xf numFmtId="0" fontId="43" fillId="0" borderId="37" xfId="4" applyFont="1" applyBorder="1" applyAlignment="1">
      <alignment horizontal="left" vertical="center"/>
    </xf>
    <xf numFmtId="0" fontId="43" fillId="0" borderId="36" xfId="4" applyFont="1" applyBorder="1" applyAlignment="1">
      <alignment horizontal="left" vertical="center"/>
    </xf>
    <xf numFmtId="0" fontId="43" fillId="0" borderId="44" xfId="4" applyFont="1" applyBorder="1" applyAlignment="1">
      <alignment horizontal="left" vertical="center"/>
    </xf>
    <xf numFmtId="0" fontId="27" fillId="0" borderId="66" xfId="4" applyFont="1" applyBorder="1" applyAlignment="1">
      <alignment horizontal="center" vertical="center"/>
    </xf>
    <xf numFmtId="0" fontId="32" fillId="0" borderId="66" xfId="4" applyFont="1" applyBorder="1" applyAlignment="1">
      <alignment horizontal="center" vertical="center"/>
    </xf>
    <xf numFmtId="0" fontId="27" fillId="0" borderId="70" xfId="4" applyFont="1" applyBorder="1" applyAlignment="1">
      <alignment horizontal="center" vertical="center"/>
    </xf>
    <xf numFmtId="0" fontId="32" fillId="0" borderId="68" xfId="4" applyFont="1" applyBorder="1" applyAlignment="1">
      <alignment horizontal="center" vertical="center"/>
    </xf>
    <xf numFmtId="0" fontId="32" fillId="0" borderId="55" xfId="4" applyFont="1" applyBorder="1" applyAlignment="1">
      <alignment horizontal="center" vertical="center"/>
    </xf>
    <xf numFmtId="0" fontId="32" fillId="0" borderId="72" xfId="4" applyFont="1" applyBorder="1" applyAlignment="1">
      <alignment horizontal="center" vertical="center"/>
    </xf>
    <xf numFmtId="0" fontId="32" fillId="0" borderId="31" xfId="4" applyFont="1" applyBorder="1" applyAlignment="1">
      <alignment horizontal="center" vertical="center"/>
    </xf>
    <xf numFmtId="0" fontId="32" fillId="0" borderId="32" xfId="4" applyFont="1" applyBorder="1" applyAlignment="1">
      <alignment horizontal="center" vertical="center"/>
    </xf>
    <xf numFmtId="0" fontId="32" fillId="0" borderId="42" xfId="4" applyFont="1" applyBorder="1" applyAlignment="1">
      <alignment horizontal="center" vertical="center"/>
    </xf>
    <xf numFmtId="0" fontId="0" fillId="0" borderId="12" xfId="4" applyFont="1" applyBorder="1" applyAlignment="1">
      <alignment horizontal="center" vertical="center"/>
    </xf>
    <xf numFmtId="0" fontId="46" fillId="0" borderId="12" xfId="4" applyFont="1" applyBorder="1" applyAlignment="1">
      <alignment horizontal="center" vertical="center"/>
    </xf>
    <xf numFmtId="0" fontId="28" fillId="0" borderId="46" xfId="4" applyFont="1" applyBorder="1" applyAlignment="1">
      <alignment horizontal="center" vertical="center"/>
    </xf>
    <xf numFmtId="0" fontId="30" fillId="0" borderId="5" xfId="5" applyFont="1" applyBorder="1" applyAlignment="1">
      <alignment horizontal="center" vertical="center"/>
    </xf>
    <xf numFmtId="0" fontId="30" fillId="0" borderId="7" xfId="5" applyFont="1" applyBorder="1" applyAlignment="1">
      <alignment horizontal="center" vertical="center"/>
    </xf>
    <xf numFmtId="0" fontId="27" fillId="0" borderId="28" xfId="4" applyFont="1" applyBorder="1" applyAlignment="1">
      <alignment horizontal="left" vertical="center"/>
    </xf>
    <xf numFmtId="0" fontId="31" fillId="0" borderId="28" xfId="4" applyFont="1" applyBorder="1" applyAlignment="1">
      <alignment horizontal="center" vertical="center"/>
    </xf>
    <xf numFmtId="0" fontId="31" fillId="0" borderId="41" xfId="4" applyFont="1" applyBorder="1" applyAlignment="1">
      <alignment horizontal="center" vertical="center"/>
    </xf>
    <xf numFmtId="58" fontId="31" fillId="0" borderId="22" xfId="4" applyNumberFormat="1" applyFont="1" applyBorder="1" applyAlignment="1">
      <alignment horizontal="center" vertical="center"/>
    </xf>
    <xf numFmtId="0" fontId="31" fillId="0" borderId="22" xfId="4" applyFont="1" applyBorder="1" applyAlignment="1">
      <alignment horizontal="center" vertical="center"/>
    </xf>
    <xf numFmtId="0" fontId="45" fillId="0" borderId="32" xfId="4" applyFont="1" applyBorder="1" applyAlignment="1">
      <alignment horizontal="left" vertical="center"/>
    </xf>
    <xf numFmtId="0" fontId="45" fillId="0" borderId="33" xfId="4" applyFont="1" applyBorder="1" applyAlignment="1">
      <alignment horizontal="left" vertical="center"/>
    </xf>
    <xf numFmtId="0" fontId="45" fillId="0" borderId="34" xfId="4" applyFont="1" applyBorder="1" applyAlignment="1">
      <alignment horizontal="left" vertical="center"/>
    </xf>
    <xf numFmtId="0" fontId="45" fillId="0" borderId="43" xfId="4" applyFont="1" applyBorder="1" applyAlignment="1">
      <alignment horizontal="left" vertical="center"/>
    </xf>
    <xf numFmtId="0" fontId="31" fillId="0" borderId="35" xfId="4" applyFont="1" applyBorder="1" applyAlignment="1">
      <alignment horizontal="center" vertical="center"/>
    </xf>
    <xf numFmtId="0" fontId="31" fillId="0" borderId="36" xfId="4" applyFont="1" applyBorder="1" applyAlignment="1">
      <alignment horizontal="center" vertical="center"/>
    </xf>
    <xf numFmtId="0" fontId="31" fillId="0" borderId="44" xfId="4" applyFont="1" applyBorder="1" applyAlignment="1">
      <alignment horizontal="center" vertical="center"/>
    </xf>
    <xf numFmtId="0" fontId="31" fillId="0" borderId="30" xfId="4" applyFont="1" applyBorder="1" applyAlignment="1">
      <alignment horizontal="left" vertical="center"/>
    </xf>
    <xf numFmtId="0" fontId="31" fillId="0" borderId="22" xfId="4" applyFont="1" applyBorder="1" applyAlignment="1">
      <alignment horizontal="left" vertical="center"/>
    </xf>
    <xf numFmtId="0" fontId="31" fillId="0" borderId="29" xfId="4" applyFont="1" applyBorder="1" applyAlignment="1">
      <alignment horizontal="left" vertical="center"/>
    </xf>
    <xf numFmtId="0" fontId="31" fillId="0" borderId="44" xfId="4" applyFont="1" applyBorder="1" applyAlignment="1">
      <alignment horizontal="left" vertical="center"/>
    </xf>
    <xf numFmtId="0" fontId="31" fillId="0" borderId="30" xfId="4" applyFont="1" applyBorder="1" applyAlignment="1">
      <alignment horizontal="left" vertical="center" wrapText="1"/>
    </xf>
    <xf numFmtId="0" fontId="31" fillId="0" borderId="22" xfId="4" applyFont="1" applyBorder="1" applyAlignment="1">
      <alignment horizontal="left" vertical="center" wrapText="1"/>
    </xf>
    <xf numFmtId="0" fontId="31" fillId="0" borderId="29" xfId="4" applyFont="1" applyBorder="1" applyAlignment="1">
      <alignment horizontal="left" vertical="center" wrapText="1"/>
    </xf>
    <xf numFmtId="0" fontId="24" fillId="0" borderId="32" xfId="4" applyBorder="1" applyAlignment="1">
      <alignment horizontal="center" vertical="center"/>
    </xf>
    <xf numFmtId="0" fontId="24" fillId="0" borderId="42" xfId="4" applyBorder="1" applyAlignment="1">
      <alignment horizontal="center" vertical="center"/>
    </xf>
    <xf numFmtId="0" fontId="45" fillId="0" borderId="38" xfId="4" applyFont="1" applyBorder="1" applyAlignment="1">
      <alignment horizontal="center" vertical="center"/>
    </xf>
    <xf numFmtId="0" fontId="45" fillId="0" borderId="39" xfId="4" applyFont="1" applyBorder="1" applyAlignment="1">
      <alignment horizontal="left" vertical="center"/>
    </xf>
    <xf numFmtId="0" fontId="31" fillId="0" borderId="37" xfId="4" applyFont="1" applyBorder="1" applyAlignment="1">
      <alignment horizontal="right" vertical="center"/>
    </xf>
    <xf numFmtId="0" fontId="31" fillId="0" borderId="36" xfId="4" applyFont="1" applyBorder="1" applyAlignment="1">
      <alignment horizontal="right" vertical="center"/>
    </xf>
    <xf numFmtId="0" fontId="31" fillId="0" borderId="40" xfId="4" applyFont="1" applyBorder="1" applyAlignment="1">
      <alignment horizontal="right" vertical="center"/>
    </xf>
    <xf numFmtId="0" fontId="43" fillId="0" borderId="27" xfId="4" applyFont="1" applyBorder="1" applyAlignment="1">
      <alignment horizontal="left" vertical="center"/>
    </xf>
    <xf numFmtId="0" fontId="43" fillId="0" borderId="28" xfId="4" applyFont="1" applyBorder="1" applyAlignment="1">
      <alignment horizontal="left" vertical="center"/>
    </xf>
    <xf numFmtId="0" fontId="43" fillId="0" borderId="41" xfId="4" applyFont="1" applyBorder="1" applyAlignment="1">
      <alignment horizontal="left" vertical="center"/>
    </xf>
    <xf numFmtId="0" fontId="45" fillId="0" borderId="40" xfId="4" applyFont="1" applyBorder="1" applyAlignment="1">
      <alignment horizontal="left" vertical="center"/>
    </xf>
    <xf numFmtId="0" fontId="31" fillId="0" borderId="32" xfId="4" applyFont="1" applyBorder="1" applyAlignment="1">
      <alignment horizontal="center" vertical="center"/>
    </xf>
    <xf numFmtId="0" fontId="45" fillId="0" borderId="32" xfId="4" applyFont="1" applyBorder="1" applyAlignment="1">
      <alignment horizontal="center" vertical="center"/>
    </xf>
    <xf numFmtId="0" fontId="31" fillId="0" borderId="42" xfId="4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72" fillId="0" borderId="8" xfId="0" applyFont="1" applyBorder="1" applyAlignment="1">
      <alignment horizontal="center" vertical="center"/>
    </xf>
    <xf numFmtId="0" fontId="73" fillId="0" borderId="22" xfId="5" applyFont="1" applyBorder="1"/>
  </cellXfs>
  <cellStyles count="12">
    <cellStyle name="常规" xfId="0" builtinId="0"/>
    <cellStyle name="常规 10 10" xfId="10" xr:uid="{00000000-0005-0000-0000-00003B000000}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23 2 3" xfId="9" xr:uid="{00000000-0005-0000-0000-00003A000000}"/>
    <cellStyle name="常规 3" xfId="5" xr:uid="{00000000-0005-0000-0000-000035000000}"/>
    <cellStyle name="常规 4" xfId="6" xr:uid="{00000000-0005-0000-0000-000036000000}"/>
    <cellStyle name="常规 40" xfId="2" xr:uid="{00000000-0005-0000-0000-000032000000}"/>
    <cellStyle name="常规 68 3" xfId="11" xr:uid="{00000000-0005-0000-0000-00003C000000}"/>
    <cellStyle name="常规 7 3" xfId="1" xr:uid="{00000000-0005-0000-0000-000031000000}"/>
    <cellStyle name="常规_110509_2006-09-28" xfId="3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checked="Checked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3603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3603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3603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3603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3603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3603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3603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3603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3603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3603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3603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3603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3603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4037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4037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4037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4037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4037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44037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44037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44037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44037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44037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44037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44037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0" y="44037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0" y="44037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>
        <a:xfrm>
          <a:off x="0" y="44037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>
        <a:xfrm>
          <a:off x="0" y="44037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>
        <a:xfrm>
          <a:off x="0" y="4403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114300</xdr:colOff>
      <xdr:row>2</xdr:row>
      <xdr:rowOff>95250</xdr:rowOff>
    </xdr:from>
    <xdr:to>
      <xdr:col>8</xdr:col>
      <xdr:colOff>505460</xdr:colOff>
      <xdr:row>3</xdr:row>
      <xdr:rowOff>376555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04760" y="676275"/>
          <a:ext cx="391160" cy="662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632460</xdr:colOff>
      <xdr:row>2</xdr:row>
      <xdr:rowOff>152400</xdr:rowOff>
    </xdr:from>
    <xdr:to>
      <xdr:col>9</xdr:col>
      <xdr:colOff>146685</xdr:colOff>
      <xdr:row>3</xdr:row>
      <xdr:rowOff>325755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2920" y="733425"/>
          <a:ext cx="581025" cy="5543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42" customWidth="1"/>
    <col min="3" max="3" width="10.125" customWidth="1"/>
  </cols>
  <sheetData>
    <row r="1" spans="1:2" ht="21" customHeight="1">
      <c r="A1" s="243"/>
      <c r="B1" s="244" t="s">
        <v>0</v>
      </c>
    </row>
    <row r="2" spans="1:2">
      <c r="A2" s="6">
        <v>1</v>
      </c>
      <c r="B2" s="245" t="s">
        <v>1</v>
      </c>
    </row>
    <row r="3" spans="1:2">
      <c r="A3" s="6">
        <v>2</v>
      </c>
      <c r="B3" s="245" t="s">
        <v>2</v>
      </c>
    </row>
    <row r="4" spans="1:2">
      <c r="A4" s="6">
        <v>3</v>
      </c>
      <c r="B4" s="245" t="s">
        <v>3</v>
      </c>
    </row>
    <row r="5" spans="1:2">
      <c r="A5" s="6">
        <v>4</v>
      </c>
      <c r="B5" s="245" t="s">
        <v>4</v>
      </c>
    </row>
    <row r="6" spans="1:2">
      <c r="A6" s="6">
        <v>5</v>
      </c>
      <c r="B6" s="245" t="s">
        <v>5</v>
      </c>
    </row>
    <row r="7" spans="1:2">
      <c r="A7" s="6">
        <v>6</v>
      </c>
      <c r="B7" s="245" t="s">
        <v>6</v>
      </c>
    </row>
    <row r="8" spans="1:2" s="241" customFormat="1" ht="15" customHeight="1">
      <c r="A8" s="246">
        <v>7</v>
      </c>
      <c r="B8" s="247" t="s">
        <v>7</v>
      </c>
    </row>
    <row r="9" spans="1:2" ht="18.95" customHeight="1">
      <c r="A9" s="243"/>
      <c r="B9" s="248" t="s">
        <v>8</v>
      </c>
    </row>
    <row r="10" spans="1:2" ht="15.95" customHeight="1">
      <c r="A10" s="6">
        <v>1</v>
      </c>
      <c r="B10" s="249" t="s">
        <v>9</v>
      </c>
    </row>
    <row r="11" spans="1:2">
      <c r="A11" s="6">
        <v>2</v>
      </c>
      <c r="B11" s="245" t="s">
        <v>10</v>
      </c>
    </row>
    <row r="12" spans="1:2">
      <c r="A12" s="6">
        <v>3</v>
      </c>
      <c r="B12" s="247" t="s">
        <v>11</v>
      </c>
    </row>
    <row r="13" spans="1:2">
      <c r="A13" s="6">
        <v>4</v>
      </c>
      <c r="B13" s="245" t="s">
        <v>12</v>
      </c>
    </row>
    <row r="14" spans="1:2">
      <c r="A14" s="6">
        <v>5</v>
      </c>
      <c r="B14" s="245" t="s">
        <v>13</v>
      </c>
    </row>
    <row r="15" spans="1:2">
      <c r="A15" s="6">
        <v>6</v>
      </c>
      <c r="B15" s="245" t="s">
        <v>14</v>
      </c>
    </row>
    <row r="16" spans="1:2">
      <c r="A16" s="6">
        <v>7</v>
      </c>
      <c r="B16" s="245" t="s">
        <v>15</v>
      </c>
    </row>
    <row r="17" spans="1:2">
      <c r="A17" s="6">
        <v>8</v>
      </c>
      <c r="B17" s="245" t="s">
        <v>16</v>
      </c>
    </row>
    <row r="18" spans="1:2">
      <c r="A18" s="6">
        <v>9</v>
      </c>
      <c r="B18" s="245" t="s">
        <v>17</v>
      </c>
    </row>
    <row r="19" spans="1:2">
      <c r="A19" s="6"/>
      <c r="B19" s="245"/>
    </row>
    <row r="20" spans="1:2" ht="20.25">
      <c r="A20" s="243"/>
      <c r="B20" s="244" t="s">
        <v>18</v>
      </c>
    </row>
    <row r="21" spans="1:2">
      <c r="A21" s="6">
        <v>1</v>
      </c>
      <c r="B21" s="245" t="s">
        <v>19</v>
      </c>
    </row>
    <row r="22" spans="1:2">
      <c r="A22" s="6">
        <v>2</v>
      </c>
      <c r="B22" s="245" t="s">
        <v>20</v>
      </c>
    </row>
    <row r="23" spans="1:2">
      <c r="A23" s="6">
        <v>3</v>
      </c>
      <c r="B23" s="245" t="s">
        <v>21</v>
      </c>
    </row>
    <row r="24" spans="1:2">
      <c r="A24" s="6">
        <v>4</v>
      </c>
      <c r="B24" s="245" t="s">
        <v>22</v>
      </c>
    </row>
    <row r="25" spans="1:2">
      <c r="A25" s="6">
        <v>5</v>
      </c>
      <c r="B25" s="245" t="s">
        <v>23</v>
      </c>
    </row>
    <row r="26" spans="1:2">
      <c r="A26" s="6">
        <v>6</v>
      </c>
      <c r="B26" s="245" t="s">
        <v>24</v>
      </c>
    </row>
    <row r="27" spans="1:2">
      <c r="A27" s="6">
        <v>7</v>
      </c>
      <c r="B27" s="245" t="s">
        <v>25</v>
      </c>
    </row>
    <row r="28" spans="1:2">
      <c r="A28" s="6"/>
      <c r="B28" s="245"/>
    </row>
    <row r="29" spans="1:2" ht="20.25">
      <c r="A29" s="243"/>
      <c r="B29" s="244" t="s">
        <v>26</v>
      </c>
    </row>
    <row r="30" spans="1:2">
      <c r="A30" s="6">
        <v>1</v>
      </c>
      <c r="B30" s="245" t="s">
        <v>27</v>
      </c>
    </row>
    <row r="31" spans="1:2">
      <c r="A31" s="6">
        <v>2</v>
      </c>
      <c r="B31" s="245" t="s">
        <v>28</v>
      </c>
    </row>
    <row r="32" spans="1:2">
      <c r="A32" s="6">
        <v>3</v>
      </c>
      <c r="B32" s="245" t="s">
        <v>29</v>
      </c>
    </row>
    <row r="33" spans="1:2" ht="28.5">
      <c r="A33" s="6">
        <v>4</v>
      </c>
      <c r="B33" s="245" t="s">
        <v>30</v>
      </c>
    </row>
    <row r="34" spans="1:2">
      <c r="A34" s="6">
        <v>5</v>
      </c>
      <c r="B34" s="245" t="s">
        <v>31</v>
      </c>
    </row>
    <row r="35" spans="1:2">
      <c r="A35" s="6">
        <v>6</v>
      </c>
      <c r="B35" s="245" t="s">
        <v>32</v>
      </c>
    </row>
    <row r="36" spans="1:2">
      <c r="A36" s="6">
        <v>7</v>
      </c>
      <c r="B36" s="245" t="s">
        <v>33</v>
      </c>
    </row>
    <row r="37" spans="1:2">
      <c r="A37" s="6"/>
      <c r="B37" s="245"/>
    </row>
    <row r="39" spans="1:2">
      <c r="A39" s="250" t="s">
        <v>34</v>
      </c>
      <c r="B39" s="251"/>
    </row>
  </sheetData>
  <phoneticPr fontId="7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B4" sqref="B4:F6"/>
    </sheetView>
  </sheetViews>
  <sheetFormatPr defaultColWidth="9" defaultRowHeight="14.25"/>
  <cols>
    <col min="1" max="1" width="5.125" customWidth="1"/>
    <col min="2" max="2" width="8.875" customWidth="1"/>
    <col min="3" max="3" width="14.875" customWidth="1"/>
    <col min="4" max="4" width="12.875" customWidth="1"/>
    <col min="5" max="5" width="12.125" customWidth="1"/>
    <col min="6" max="6" width="23.25" customWidth="1"/>
    <col min="7" max="10" width="10" customWidth="1"/>
    <col min="11" max="11" width="9.125" customWidth="1"/>
    <col min="12" max="13" width="10.625" customWidth="1"/>
  </cols>
  <sheetData>
    <row r="1" spans="1:13" ht="29.25">
      <c r="A1" s="437" t="s">
        <v>276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</row>
    <row r="2" spans="1:13" s="1" customFormat="1" ht="16.5">
      <c r="A2" s="444" t="s">
        <v>250</v>
      </c>
      <c r="B2" s="445" t="s">
        <v>255</v>
      </c>
      <c r="C2" s="445" t="s">
        <v>251</v>
      </c>
      <c r="D2" s="445" t="s">
        <v>252</v>
      </c>
      <c r="E2" s="445" t="s">
        <v>253</v>
      </c>
      <c r="F2" s="445" t="s">
        <v>254</v>
      </c>
      <c r="G2" s="444" t="s">
        <v>277</v>
      </c>
      <c r="H2" s="444"/>
      <c r="I2" s="444" t="s">
        <v>278</v>
      </c>
      <c r="J2" s="444"/>
      <c r="K2" s="454" t="s">
        <v>279</v>
      </c>
      <c r="L2" s="456" t="s">
        <v>280</v>
      </c>
      <c r="M2" s="458" t="s">
        <v>281</v>
      </c>
    </row>
    <row r="3" spans="1:13" s="1" customFormat="1" ht="16.5">
      <c r="A3" s="444"/>
      <c r="B3" s="446"/>
      <c r="C3" s="446"/>
      <c r="D3" s="446"/>
      <c r="E3" s="446"/>
      <c r="F3" s="446"/>
      <c r="G3" s="3" t="s">
        <v>282</v>
      </c>
      <c r="H3" s="3" t="s">
        <v>283</v>
      </c>
      <c r="I3" s="3" t="s">
        <v>282</v>
      </c>
      <c r="J3" s="3" t="s">
        <v>283</v>
      </c>
      <c r="K3" s="455"/>
      <c r="L3" s="457"/>
      <c r="M3" s="459"/>
    </row>
    <row r="4" spans="1:13" ht="21.95" customHeight="1">
      <c r="A4" s="20">
        <v>1</v>
      </c>
      <c r="B4" s="15" t="s">
        <v>268</v>
      </c>
      <c r="C4" s="16" t="s">
        <v>265</v>
      </c>
      <c r="D4" s="16" t="s">
        <v>266</v>
      </c>
      <c r="E4" s="16" t="s">
        <v>267</v>
      </c>
      <c r="F4" s="18" t="s">
        <v>62</v>
      </c>
      <c r="G4" s="36">
        <v>-0.02</v>
      </c>
      <c r="H4" s="37">
        <v>-0.01</v>
      </c>
      <c r="I4" s="44">
        <v>-0.03</v>
      </c>
      <c r="J4" s="44">
        <v>0</v>
      </c>
      <c r="K4" s="42"/>
      <c r="L4" s="5" t="s">
        <v>95</v>
      </c>
      <c r="M4" s="5" t="s">
        <v>284</v>
      </c>
    </row>
    <row r="5" spans="1:13" ht="21.95" customHeight="1">
      <c r="A5" s="20">
        <v>2</v>
      </c>
      <c r="B5" s="15" t="s">
        <v>268</v>
      </c>
      <c r="C5" s="16" t="s">
        <v>269</v>
      </c>
      <c r="D5" s="16" t="s">
        <v>266</v>
      </c>
      <c r="E5" s="16" t="s">
        <v>270</v>
      </c>
      <c r="F5" s="18" t="s">
        <v>62</v>
      </c>
      <c r="G5" s="36">
        <v>-0.05</v>
      </c>
      <c r="H5" s="37">
        <v>-0.02</v>
      </c>
      <c r="I5" s="44">
        <v>-0.06</v>
      </c>
      <c r="J5" s="44">
        <v>0</v>
      </c>
      <c r="K5" s="42"/>
      <c r="L5" s="5" t="s">
        <v>95</v>
      </c>
      <c r="M5" s="5" t="s">
        <v>284</v>
      </c>
    </row>
    <row r="6" spans="1:13" ht="21.95" customHeight="1">
      <c r="A6" s="20">
        <v>3</v>
      </c>
      <c r="B6" s="15" t="s">
        <v>268</v>
      </c>
      <c r="C6" s="16" t="s">
        <v>271</v>
      </c>
      <c r="D6" s="16" t="s">
        <v>266</v>
      </c>
      <c r="E6" s="16" t="s">
        <v>272</v>
      </c>
      <c r="F6" s="18" t="s">
        <v>62</v>
      </c>
      <c r="G6" s="36">
        <v>-0.03</v>
      </c>
      <c r="H6" s="37">
        <v>-0.01</v>
      </c>
      <c r="I6" s="44">
        <v>-0.05</v>
      </c>
      <c r="J6" s="44">
        <v>-0.01</v>
      </c>
      <c r="K6" s="42"/>
      <c r="L6" s="5" t="s">
        <v>95</v>
      </c>
      <c r="M6" s="5" t="s">
        <v>284</v>
      </c>
    </row>
    <row r="7" spans="1:13" ht="21.95" customHeight="1">
      <c r="A7" s="20">
        <v>4</v>
      </c>
      <c r="B7" s="15"/>
      <c r="C7" s="38"/>
      <c r="D7" s="39"/>
      <c r="E7" s="15"/>
      <c r="F7" s="20"/>
      <c r="G7" s="37"/>
      <c r="H7" s="37"/>
      <c r="I7" s="44"/>
      <c r="J7" s="44"/>
      <c r="K7" s="42"/>
      <c r="L7" s="5"/>
      <c r="M7" s="5"/>
    </row>
    <row r="8" spans="1:13" ht="21.95" customHeight="1">
      <c r="A8" s="20"/>
      <c r="B8" s="40"/>
      <c r="C8" s="21"/>
      <c r="D8" s="21"/>
      <c r="E8" s="21"/>
      <c r="F8" s="41"/>
      <c r="G8" s="42"/>
      <c r="H8" s="43"/>
      <c r="I8" s="43"/>
      <c r="J8" s="43"/>
      <c r="K8" s="42"/>
      <c r="L8" s="6"/>
      <c r="M8" s="6"/>
    </row>
    <row r="9" spans="1:13" ht="21.95" customHeight="1">
      <c r="A9" s="20"/>
      <c r="B9" s="40"/>
      <c r="C9" s="21"/>
      <c r="D9" s="21"/>
      <c r="E9" s="21"/>
      <c r="F9" s="41"/>
      <c r="G9" s="42"/>
      <c r="H9" s="43"/>
      <c r="I9" s="43"/>
      <c r="J9" s="43"/>
      <c r="K9" s="42"/>
      <c r="L9" s="6"/>
      <c r="M9" s="6"/>
    </row>
    <row r="10" spans="1:13" ht="21.95" customHeight="1">
      <c r="A10" s="20"/>
      <c r="B10" s="40"/>
      <c r="C10" s="21"/>
      <c r="D10" s="21"/>
      <c r="E10" s="21"/>
      <c r="F10" s="41"/>
      <c r="G10" s="42"/>
      <c r="H10" s="43"/>
      <c r="I10" s="43"/>
      <c r="J10" s="43"/>
      <c r="K10" s="42"/>
      <c r="L10" s="6"/>
      <c r="M10" s="6"/>
    </row>
    <row r="11" spans="1:13" ht="21.95" customHeight="1">
      <c r="A11" s="20"/>
      <c r="B11" s="40"/>
      <c r="C11" s="21"/>
      <c r="D11" s="21"/>
      <c r="E11" s="21"/>
      <c r="F11" s="41"/>
      <c r="G11" s="42"/>
      <c r="H11" s="43"/>
      <c r="I11" s="43"/>
      <c r="J11" s="43"/>
      <c r="K11" s="42"/>
      <c r="L11" s="6"/>
      <c r="M11" s="6"/>
    </row>
    <row r="12" spans="1:13" s="2" customFormat="1" ht="18.75">
      <c r="A12" s="9" t="s">
        <v>285</v>
      </c>
      <c r="B12" s="10"/>
      <c r="C12" s="10"/>
      <c r="D12" s="21"/>
      <c r="E12" s="11"/>
      <c r="F12" s="41"/>
      <c r="G12" s="22"/>
      <c r="H12" s="438" t="s">
        <v>274</v>
      </c>
      <c r="I12" s="439"/>
      <c r="J12" s="439"/>
      <c r="K12" s="440"/>
      <c r="L12" s="449"/>
      <c r="M12" s="450"/>
    </row>
    <row r="13" spans="1:13" ht="84" customHeight="1">
      <c r="A13" s="451" t="s">
        <v>286</v>
      </c>
      <c r="B13" s="452"/>
      <c r="C13" s="452"/>
      <c r="D13" s="452"/>
      <c r="E13" s="452"/>
      <c r="F13" s="452"/>
      <c r="G13" s="452"/>
      <c r="H13" s="452"/>
      <c r="I13" s="452"/>
      <c r="J13" s="452"/>
      <c r="K13" s="452"/>
      <c r="L13" s="452"/>
      <c r="M13" s="453"/>
    </row>
  </sheetData>
  <mergeCells count="15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H12:K12"/>
    <mergeCell ref="L12:M12"/>
  </mergeCells>
  <phoneticPr fontId="71" type="noConversion"/>
  <dataValidations count="1">
    <dataValidation type="list" allowBlank="1" showInputMessage="1" showErrorMessage="1" sqref="M4 M1:M3 M5:M7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H10" sqref="H10"/>
    </sheetView>
  </sheetViews>
  <sheetFormatPr defaultColWidth="9" defaultRowHeight="14.25"/>
  <cols>
    <col min="1" max="2" width="8.625" customWidth="1"/>
    <col min="3" max="3" width="18.5" customWidth="1"/>
    <col min="4" max="4" width="15.125" customWidth="1"/>
    <col min="5" max="5" width="13.625" customWidth="1"/>
    <col min="6" max="6" width="14.375" customWidth="1"/>
    <col min="7" max="7" width="7.5" customWidth="1"/>
    <col min="8" max="8" width="16.375" customWidth="1"/>
    <col min="9" max="9" width="9" customWidth="1"/>
    <col min="10" max="10" width="11.5" customWidth="1"/>
    <col min="11" max="11" width="14" customWidth="1"/>
    <col min="12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37" t="s">
        <v>287</v>
      </c>
      <c r="B1" s="437"/>
      <c r="C1" s="460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  <c r="P1" s="437"/>
      <c r="Q1" s="437"/>
      <c r="R1" s="437"/>
      <c r="S1" s="437"/>
      <c r="T1" s="437"/>
      <c r="U1" s="437"/>
      <c r="V1" s="437"/>
      <c r="W1" s="437"/>
    </row>
    <row r="2" spans="1:23" s="1" customFormat="1" ht="15.95" customHeight="1">
      <c r="A2" s="445" t="s">
        <v>288</v>
      </c>
      <c r="B2" s="445" t="s">
        <v>255</v>
      </c>
      <c r="C2" s="481" t="s">
        <v>251</v>
      </c>
      <c r="D2" s="445" t="s">
        <v>252</v>
      </c>
      <c r="E2" s="445" t="s">
        <v>253</v>
      </c>
      <c r="F2" s="445" t="s">
        <v>254</v>
      </c>
      <c r="G2" s="461" t="s">
        <v>289</v>
      </c>
      <c r="H2" s="462"/>
      <c r="I2" s="463"/>
      <c r="J2" s="461" t="s">
        <v>290</v>
      </c>
      <c r="K2" s="462"/>
      <c r="L2" s="463"/>
      <c r="M2" s="461" t="s">
        <v>291</v>
      </c>
      <c r="N2" s="462"/>
      <c r="O2" s="463"/>
      <c r="P2" s="461" t="s">
        <v>292</v>
      </c>
      <c r="Q2" s="462"/>
      <c r="R2" s="463"/>
      <c r="S2" s="462" t="s">
        <v>293</v>
      </c>
      <c r="T2" s="462"/>
      <c r="U2" s="463"/>
      <c r="V2" s="486" t="s">
        <v>294</v>
      </c>
      <c r="W2" s="486" t="s">
        <v>264</v>
      </c>
    </row>
    <row r="3" spans="1:23" s="1" customFormat="1" ht="16.5">
      <c r="A3" s="446"/>
      <c r="B3" s="477"/>
      <c r="C3" s="482"/>
      <c r="D3" s="477"/>
      <c r="E3" s="477"/>
      <c r="F3" s="477"/>
      <c r="G3" s="3" t="s">
        <v>295</v>
      </c>
      <c r="H3" s="3" t="s">
        <v>67</v>
      </c>
      <c r="I3" s="3" t="s">
        <v>255</v>
      </c>
      <c r="J3" s="3" t="s">
        <v>295</v>
      </c>
      <c r="K3" s="3" t="s">
        <v>67</v>
      </c>
      <c r="L3" s="3" t="s">
        <v>255</v>
      </c>
      <c r="M3" s="3" t="s">
        <v>295</v>
      </c>
      <c r="N3" s="3" t="s">
        <v>67</v>
      </c>
      <c r="O3" s="3" t="s">
        <v>255</v>
      </c>
      <c r="P3" s="3" t="s">
        <v>295</v>
      </c>
      <c r="Q3" s="3" t="s">
        <v>67</v>
      </c>
      <c r="R3" s="3" t="s">
        <v>255</v>
      </c>
      <c r="S3" s="3" t="s">
        <v>295</v>
      </c>
      <c r="T3" s="3" t="s">
        <v>67</v>
      </c>
      <c r="U3" s="3" t="s">
        <v>255</v>
      </c>
      <c r="V3" s="487"/>
      <c r="W3" s="487"/>
    </row>
    <row r="4" spans="1:23" ht="24.95" customHeight="1">
      <c r="A4" s="472" t="s">
        <v>296</v>
      </c>
      <c r="B4" s="478" t="s">
        <v>268</v>
      </c>
      <c r="C4" s="16" t="s">
        <v>265</v>
      </c>
      <c r="D4" s="16" t="s">
        <v>266</v>
      </c>
      <c r="E4" s="29" t="s">
        <v>267</v>
      </c>
      <c r="F4" s="18" t="s">
        <v>62</v>
      </c>
      <c r="G4" s="23" t="s">
        <v>297</v>
      </c>
      <c r="H4" s="30" t="s">
        <v>298</v>
      </c>
      <c r="I4" s="30" t="s">
        <v>299</v>
      </c>
      <c r="J4" s="7" t="s">
        <v>300</v>
      </c>
      <c r="K4" s="30" t="s">
        <v>301</v>
      </c>
      <c r="L4" s="5" t="s">
        <v>302</v>
      </c>
      <c r="M4" s="5"/>
      <c r="N4" s="5"/>
      <c r="O4" s="5"/>
      <c r="P4" s="5"/>
      <c r="Q4" s="5"/>
      <c r="R4" s="5"/>
      <c r="S4" s="5"/>
      <c r="T4" s="5"/>
      <c r="U4" s="5"/>
      <c r="V4" s="5" t="s">
        <v>303</v>
      </c>
      <c r="W4" s="5"/>
    </row>
    <row r="5" spans="1:23" ht="24.95" customHeight="1">
      <c r="A5" s="473"/>
      <c r="B5" s="479"/>
      <c r="C5" s="16" t="s">
        <v>269</v>
      </c>
      <c r="D5" s="16" t="s">
        <v>266</v>
      </c>
      <c r="E5" s="29" t="s">
        <v>270</v>
      </c>
      <c r="F5" s="18" t="s">
        <v>62</v>
      </c>
      <c r="G5" s="464" t="s">
        <v>304</v>
      </c>
      <c r="H5" s="465"/>
      <c r="I5" s="466"/>
      <c r="J5" s="464" t="s">
        <v>305</v>
      </c>
      <c r="K5" s="465"/>
      <c r="L5" s="466"/>
      <c r="M5" s="461" t="s">
        <v>306</v>
      </c>
      <c r="N5" s="462"/>
      <c r="O5" s="463"/>
      <c r="P5" s="461" t="s">
        <v>307</v>
      </c>
      <c r="Q5" s="462"/>
      <c r="R5" s="463"/>
      <c r="S5" s="462" t="s">
        <v>308</v>
      </c>
      <c r="T5" s="462"/>
      <c r="U5" s="463"/>
      <c r="V5" s="5"/>
      <c r="W5" s="5"/>
    </row>
    <row r="6" spans="1:23" ht="24.95" customHeight="1">
      <c r="A6" s="473"/>
      <c r="B6" s="479"/>
      <c r="C6" s="16" t="s">
        <v>271</v>
      </c>
      <c r="D6" s="16" t="s">
        <v>266</v>
      </c>
      <c r="E6" s="29" t="s">
        <v>272</v>
      </c>
      <c r="F6" s="18" t="s">
        <v>62</v>
      </c>
      <c r="G6" s="31" t="s">
        <v>295</v>
      </c>
      <c r="H6" s="31" t="s">
        <v>67</v>
      </c>
      <c r="I6" s="31" t="s">
        <v>255</v>
      </c>
      <c r="J6" s="31" t="s">
        <v>295</v>
      </c>
      <c r="K6" s="31" t="s">
        <v>67</v>
      </c>
      <c r="L6" s="31" t="s">
        <v>255</v>
      </c>
      <c r="M6" s="3" t="s">
        <v>295</v>
      </c>
      <c r="N6" s="3" t="s">
        <v>67</v>
      </c>
      <c r="O6" s="3" t="s">
        <v>255</v>
      </c>
      <c r="P6" s="3" t="s">
        <v>295</v>
      </c>
      <c r="Q6" s="3" t="s">
        <v>67</v>
      </c>
      <c r="R6" s="3" t="s">
        <v>255</v>
      </c>
      <c r="S6" s="3" t="s">
        <v>295</v>
      </c>
      <c r="T6" s="3" t="s">
        <v>67</v>
      </c>
      <c r="U6" s="3" t="s">
        <v>255</v>
      </c>
      <c r="V6" s="5"/>
      <c r="W6" s="5"/>
    </row>
    <row r="7" spans="1:23" ht="17.25">
      <c r="A7" s="474"/>
      <c r="B7" s="480"/>
      <c r="C7" s="32"/>
      <c r="D7" s="33"/>
      <c r="E7" s="34"/>
      <c r="F7" s="20"/>
      <c r="G7" s="19"/>
      <c r="H7" s="30"/>
      <c r="I7" s="30"/>
      <c r="J7" s="30"/>
      <c r="K7" s="30"/>
      <c r="L7" s="19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472"/>
      <c r="B8" s="478"/>
      <c r="C8" s="483"/>
      <c r="D8" s="483"/>
      <c r="E8" s="483"/>
      <c r="F8" s="472"/>
      <c r="G8" s="5"/>
      <c r="H8" s="30"/>
      <c r="I8" s="30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ht="21.95" customHeight="1">
      <c r="A9" s="473"/>
      <c r="B9" s="479"/>
      <c r="C9" s="474"/>
      <c r="D9" s="485"/>
      <c r="E9" s="474"/>
      <c r="F9" s="474"/>
      <c r="G9" s="5"/>
      <c r="H9" s="30"/>
      <c r="I9" s="30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472"/>
      <c r="B10" s="478"/>
      <c r="C10" s="484"/>
      <c r="D10" s="483"/>
      <c r="E10" s="484"/>
      <c r="F10" s="472"/>
      <c r="G10" s="5"/>
      <c r="H10" s="30"/>
      <c r="I10" s="30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73"/>
      <c r="B11" s="479"/>
      <c r="C11" s="476"/>
      <c r="D11" s="485"/>
      <c r="E11" s="476"/>
      <c r="F11" s="47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75"/>
      <c r="B12" s="475"/>
      <c r="C12" s="475"/>
      <c r="D12" s="475"/>
      <c r="E12" s="475"/>
      <c r="F12" s="47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76"/>
      <c r="B13" s="476"/>
      <c r="C13" s="476"/>
      <c r="D13" s="476"/>
      <c r="E13" s="476"/>
      <c r="F13" s="476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475"/>
      <c r="B14" s="475"/>
      <c r="C14" s="475"/>
      <c r="D14" s="475"/>
      <c r="E14" s="475"/>
      <c r="F14" s="475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76"/>
      <c r="B15" s="476"/>
      <c r="C15" s="476"/>
      <c r="D15" s="476"/>
      <c r="E15" s="476"/>
      <c r="F15" s="47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33" customHeight="1">
      <c r="A17" s="438" t="s">
        <v>309</v>
      </c>
      <c r="B17" s="439"/>
      <c r="C17" s="467"/>
      <c r="D17" s="439"/>
      <c r="E17" s="440"/>
      <c r="F17" s="468"/>
      <c r="G17" s="469"/>
      <c r="H17" s="28"/>
      <c r="I17" s="28"/>
      <c r="J17" s="438" t="s">
        <v>274</v>
      </c>
      <c r="K17" s="439"/>
      <c r="L17" s="439"/>
      <c r="M17" s="439"/>
      <c r="N17" s="439"/>
      <c r="O17" s="439"/>
      <c r="P17" s="439"/>
      <c r="Q17" s="439"/>
      <c r="R17" s="439"/>
      <c r="S17" s="439"/>
      <c r="T17" s="439"/>
      <c r="U17" s="440"/>
      <c r="V17" s="10"/>
      <c r="W17" s="13"/>
    </row>
    <row r="18" spans="1:23" ht="80.099999999999994" customHeight="1">
      <c r="A18" s="470" t="s">
        <v>310</v>
      </c>
      <c r="B18" s="470"/>
      <c r="C18" s="471"/>
      <c r="D18" s="471"/>
      <c r="E18" s="471"/>
      <c r="F18" s="471"/>
      <c r="G18" s="471"/>
      <c r="H18" s="471"/>
      <c r="I18" s="471"/>
      <c r="J18" s="471"/>
      <c r="K18" s="471"/>
      <c r="L18" s="471"/>
      <c r="M18" s="471"/>
      <c r="N18" s="471"/>
      <c r="O18" s="471"/>
      <c r="P18" s="471"/>
      <c r="Q18" s="471"/>
      <c r="R18" s="471"/>
      <c r="S18" s="471"/>
      <c r="T18" s="471"/>
      <c r="U18" s="471"/>
      <c r="V18" s="471"/>
      <c r="W18" s="471"/>
    </row>
  </sheetData>
  <mergeCells count="49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</mergeCells>
  <phoneticPr fontId="7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37" t="s">
        <v>311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</row>
    <row r="2" spans="1:14" s="1" customFormat="1" ht="16.5">
      <c r="A2" s="24" t="s">
        <v>312</v>
      </c>
      <c r="B2" s="25" t="s">
        <v>251</v>
      </c>
      <c r="C2" s="25" t="s">
        <v>252</v>
      </c>
      <c r="D2" s="25" t="s">
        <v>253</v>
      </c>
      <c r="E2" s="25" t="s">
        <v>254</v>
      </c>
      <c r="F2" s="25" t="s">
        <v>255</v>
      </c>
      <c r="G2" s="24" t="s">
        <v>313</v>
      </c>
      <c r="H2" s="24" t="s">
        <v>314</v>
      </c>
      <c r="I2" s="24" t="s">
        <v>315</v>
      </c>
      <c r="J2" s="24" t="s">
        <v>314</v>
      </c>
      <c r="K2" s="24" t="s">
        <v>316</v>
      </c>
      <c r="L2" s="24" t="s">
        <v>314</v>
      </c>
      <c r="M2" s="25" t="s">
        <v>294</v>
      </c>
      <c r="N2" s="25" t="s">
        <v>264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26" t="s">
        <v>312</v>
      </c>
      <c r="B4" s="27" t="s">
        <v>317</v>
      </c>
      <c r="C4" s="27" t="s">
        <v>295</v>
      </c>
      <c r="D4" s="27" t="s">
        <v>253</v>
      </c>
      <c r="E4" s="25" t="s">
        <v>254</v>
      </c>
      <c r="F4" s="25" t="s">
        <v>255</v>
      </c>
      <c r="G4" s="24" t="s">
        <v>313</v>
      </c>
      <c r="H4" s="24" t="s">
        <v>314</v>
      </c>
      <c r="I4" s="24" t="s">
        <v>315</v>
      </c>
      <c r="J4" s="24" t="s">
        <v>314</v>
      </c>
      <c r="K4" s="24" t="s">
        <v>316</v>
      </c>
      <c r="L4" s="24" t="s">
        <v>314</v>
      </c>
      <c r="M4" s="25" t="s">
        <v>294</v>
      </c>
      <c r="N4" s="25" t="s">
        <v>264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438" t="s">
        <v>318</v>
      </c>
      <c r="B11" s="439"/>
      <c r="C11" s="439"/>
      <c r="D11" s="440"/>
      <c r="E11" s="468"/>
      <c r="F11" s="488"/>
      <c r="G11" s="469"/>
      <c r="H11" s="28"/>
      <c r="I11" s="438" t="s">
        <v>319</v>
      </c>
      <c r="J11" s="439"/>
      <c r="K11" s="439"/>
      <c r="L11" s="10"/>
      <c r="M11" s="10"/>
      <c r="N11" s="13"/>
    </row>
    <row r="12" spans="1:14" ht="16.5">
      <c r="A12" s="489" t="s">
        <v>320</v>
      </c>
      <c r="B12" s="490"/>
      <c r="C12" s="490"/>
      <c r="D12" s="490"/>
      <c r="E12" s="490"/>
      <c r="F12" s="490"/>
      <c r="G12" s="490"/>
      <c r="H12" s="490"/>
      <c r="I12" s="490"/>
      <c r="J12" s="490"/>
      <c r="K12" s="490"/>
      <c r="L12" s="490"/>
      <c r="M12" s="490"/>
      <c r="N12" s="490"/>
    </row>
  </sheetData>
  <mergeCells count="5">
    <mergeCell ref="A1:N1"/>
    <mergeCell ref="A11:D11"/>
    <mergeCell ref="E11:G11"/>
    <mergeCell ref="I11:K11"/>
    <mergeCell ref="A12:N12"/>
  </mergeCells>
  <phoneticPr fontId="7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8"/>
  <sheetViews>
    <sheetView zoomScale="125" zoomScaleNormal="125" workbookViewId="0">
      <selection activeCell="E15" sqref="E15"/>
    </sheetView>
  </sheetViews>
  <sheetFormatPr defaultColWidth="9" defaultRowHeight="14.25"/>
  <cols>
    <col min="1" max="1" width="7" customWidth="1"/>
    <col min="2" max="2" width="8.25" customWidth="1"/>
    <col min="3" max="3" width="14.75" customWidth="1"/>
    <col min="4" max="4" width="12.875" customWidth="1"/>
    <col min="5" max="5" width="12.125" customWidth="1"/>
    <col min="6" max="6" width="16.375" customWidth="1"/>
    <col min="7" max="7" width="12.875" customWidth="1"/>
    <col min="8" max="9" width="14" customWidth="1"/>
    <col min="10" max="10" width="11.5" customWidth="1"/>
  </cols>
  <sheetData>
    <row r="1" spans="1:12" ht="29.25">
      <c r="A1" s="437" t="s">
        <v>321</v>
      </c>
      <c r="B1" s="437"/>
      <c r="C1" s="437"/>
      <c r="D1" s="437"/>
      <c r="E1" s="437"/>
      <c r="F1" s="437"/>
      <c r="G1" s="437"/>
      <c r="H1" s="437"/>
      <c r="I1" s="437"/>
      <c r="J1" s="437"/>
    </row>
    <row r="2" spans="1:12" s="1" customFormat="1" ht="16.5">
      <c r="A2" s="3" t="s">
        <v>288</v>
      </c>
      <c r="B2" s="4" t="s">
        <v>255</v>
      </c>
      <c r="C2" s="4" t="s">
        <v>251</v>
      </c>
      <c r="D2" s="4" t="s">
        <v>252</v>
      </c>
      <c r="E2" s="4" t="s">
        <v>253</v>
      </c>
      <c r="F2" s="4" t="s">
        <v>254</v>
      </c>
      <c r="G2" s="3" t="s">
        <v>322</v>
      </c>
      <c r="H2" s="3" t="s">
        <v>323</v>
      </c>
      <c r="I2" s="3" t="s">
        <v>324</v>
      </c>
      <c r="J2" s="3" t="s">
        <v>325</v>
      </c>
      <c r="K2" s="4" t="s">
        <v>294</v>
      </c>
      <c r="L2" s="4" t="s">
        <v>264</v>
      </c>
    </row>
    <row r="3" spans="1:12" ht="30" customHeight="1">
      <c r="A3" s="14" t="s">
        <v>296</v>
      </c>
      <c r="B3" s="15" t="s">
        <v>268</v>
      </c>
      <c r="C3" s="16" t="s">
        <v>265</v>
      </c>
      <c r="D3" s="16" t="s">
        <v>266</v>
      </c>
      <c r="E3" s="17" t="s">
        <v>267</v>
      </c>
      <c r="F3" s="18" t="s">
        <v>62</v>
      </c>
      <c r="G3" s="5" t="s">
        <v>326</v>
      </c>
      <c r="H3" s="19" t="s">
        <v>327</v>
      </c>
      <c r="I3" s="19"/>
      <c r="J3" s="5"/>
      <c r="K3" s="23" t="s">
        <v>328</v>
      </c>
      <c r="L3" s="5" t="s">
        <v>284</v>
      </c>
    </row>
    <row r="4" spans="1:12" ht="30" customHeight="1">
      <c r="A4" s="14" t="s">
        <v>296</v>
      </c>
      <c r="B4" s="15" t="s">
        <v>268</v>
      </c>
      <c r="C4" s="16" t="s">
        <v>269</v>
      </c>
      <c r="D4" s="16" t="s">
        <v>266</v>
      </c>
      <c r="E4" s="17" t="s">
        <v>270</v>
      </c>
      <c r="F4" s="18" t="s">
        <v>62</v>
      </c>
      <c r="G4" s="5" t="s">
        <v>326</v>
      </c>
      <c r="H4" s="19" t="s">
        <v>327</v>
      </c>
      <c r="I4" s="19"/>
      <c r="J4" s="5"/>
      <c r="K4" s="23" t="s">
        <v>328</v>
      </c>
      <c r="L4" s="5" t="s">
        <v>284</v>
      </c>
    </row>
    <row r="5" spans="1:12" ht="30" customHeight="1">
      <c r="A5" s="14"/>
      <c r="B5" s="15"/>
      <c r="C5" s="16"/>
      <c r="D5" s="16"/>
      <c r="E5" s="17"/>
      <c r="F5" s="20"/>
      <c r="G5" s="5"/>
      <c r="H5" s="19"/>
      <c r="I5" s="6"/>
      <c r="J5" s="6"/>
      <c r="K5" s="23"/>
      <c r="L5" s="5"/>
    </row>
    <row r="6" spans="1:12" ht="30" customHeight="1">
      <c r="A6" s="6"/>
      <c r="B6" s="21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s="2" customFormat="1" ht="18.75">
      <c r="A7" s="438" t="s">
        <v>329</v>
      </c>
      <c r="B7" s="439"/>
      <c r="C7" s="439"/>
      <c r="D7" s="439"/>
      <c r="E7" s="440"/>
      <c r="F7" s="468"/>
      <c r="G7" s="469"/>
      <c r="H7" s="438" t="s">
        <v>330</v>
      </c>
      <c r="I7" s="439"/>
      <c r="J7" s="439"/>
      <c r="K7" s="10"/>
      <c r="L7" s="13"/>
    </row>
    <row r="8" spans="1:12" ht="16.5">
      <c r="A8" s="489" t="s">
        <v>331</v>
      </c>
      <c r="B8" s="489"/>
      <c r="C8" s="490"/>
      <c r="D8" s="490"/>
      <c r="E8" s="490"/>
      <c r="F8" s="490"/>
      <c r="G8" s="490"/>
      <c r="H8" s="490"/>
      <c r="I8" s="490"/>
      <c r="J8" s="490"/>
      <c r="K8" s="490"/>
      <c r="L8" s="490"/>
    </row>
  </sheetData>
  <mergeCells count="5">
    <mergeCell ref="A1:J1"/>
    <mergeCell ref="A7:E7"/>
    <mergeCell ref="F7:G7"/>
    <mergeCell ref="H7:J7"/>
    <mergeCell ref="A8:L8"/>
  </mergeCells>
  <phoneticPr fontId="71" type="noConversion"/>
  <dataValidations count="1">
    <dataValidation type="list" allowBlank="1" showInputMessage="1" showErrorMessage="1" sqref="L3 L6 L4:L5 L7:L8" xr:uid="{00000000-0002-0000-0C00-000000000000}">
      <formula1>"YES,NO"</formula1>
    </dataValidation>
  </dataValidation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G15" sqref="G15"/>
    </sheetView>
  </sheetViews>
  <sheetFormatPr defaultColWidth="9" defaultRowHeight="14.25"/>
  <cols>
    <col min="1" max="1" width="7" customWidth="1"/>
    <col min="2" max="2" width="10" customWidth="1"/>
    <col min="3" max="3" width="17.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37" t="s">
        <v>332</v>
      </c>
      <c r="B1" s="437"/>
      <c r="C1" s="437"/>
      <c r="D1" s="437"/>
      <c r="E1" s="437"/>
      <c r="F1" s="437"/>
      <c r="G1" s="437"/>
      <c r="H1" s="437"/>
      <c r="I1" s="437"/>
    </row>
    <row r="2" spans="1:9" s="1" customFormat="1" ht="16.5">
      <c r="A2" s="444" t="s">
        <v>250</v>
      </c>
      <c r="B2" s="445" t="s">
        <v>255</v>
      </c>
      <c r="C2" s="445" t="s">
        <v>295</v>
      </c>
      <c r="D2" s="445" t="s">
        <v>253</v>
      </c>
      <c r="E2" s="445" t="s">
        <v>254</v>
      </c>
      <c r="F2" s="3" t="s">
        <v>333</v>
      </c>
      <c r="G2" s="3" t="s">
        <v>278</v>
      </c>
      <c r="H2" s="454" t="s">
        <v>279</v>
      </c>
      <c r="I2" s="458" t="s">
        <v>281</v>
      </c>
    </row>
    <row r="3" spans="1:9" s="1" customFormat="1" ht="16.5">
      <c r="A3" s="444"/>
      <c r="B3" s="446"/>
      <c r="C3" s="446"/>
      <c r="D3" s="446"/>
      <c r="E3" s="446"/>
      <c r="F3" s="3" t="s">
        <v>334</v>
      </c>
      <c r="G3" s="3" t="s">
        <v>282</v>
      </c>
      <c r="H3" s="455"/>
      <c r="I3" s="459"/>
    </row>
    <row r="4" spans="1:9">
      <c r="A4" s="5">
        <v>1</v>
      </c>
      <c r="B4" s="6" t="s">
        <v>335</v>
      </c>
      <c r="C4" s="7" t="s">
        <v>336</v>
      </c>
      <c r="D4" s="5" t="s">
        <v>297</v>
      </c>
      <c r="E4" s="5" t="s">
        <v>62</v>
      </c>
      <c r="F4" s="8" t="s">
        <v>337</v>
      </c>
      <c r="G4" s="8" t="s">
        <v>338</v>
      </c>
      <c r="H4" s="5"/>
      <c r="I4" s="5" t="s">
        <v>284</v>
      </c>
    </row>
    <row r="5" spans="1:9">
      <c r="A5" s="6"/>
      <c r="B5" s="6"/>
      <c r="C5" s="5"/>
      <c r="D5" s="5"/>
      <c r="E5" s="5"/>
      <c r="F5" s="5"/>
      <c r="G5" s="5"/>
      <c r="H5" s="5"/>
      <c r="I5" s="5"/>
    </row>
    <row r="6" spans="1:9">
      <c r="A6" s="6"/>
      <c r="B6" s="6"/>
      <c r="C6" s="5"/>
      <c r="D6" s="5"/>
      <c r="E6" s="5"/>
      <c r="F6" s="5"/>
      <c r="G6" s="5"/>
      <c r="H6" s="5"/>
      <c r="I6" s="5"/>
    </row>
    <row r="7" spans="1:9">
      <c r="A7" s="6"/>
      <c r="B7" s="6"/>
      <c r="C7" s="5"/>
      <c r="D7" s="5"/>
      <c r="E7" s="5"/>
      <c r="F7" s="5"/>
      <c r="G7" s="5"/>
      <c r="H7" s="5"/>
      <c r="I7" s="5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438" t="s">
        <v>339</v>
      </c>
      <c r="B12" s="439"/>
      <c r="C12" s="439"/>
      <c r="D12" s="440"/>
      <c r="E12" s="12"/>
      <c r="F12" s="438" t="s">
        <v>340</v>
      </c>
      <c r="G12" s="439"/>
      <c r="H12" s="440"/>
      <c r="I12" s="13"/>
    </row>
    <row r="13" spans="1:9" ht="16.5">
      <c r="A13" s="489" t="s">
        <v>341</v>
      </c>
      <c r="B13" s="489"/>
      <c r="C13" s="490"/>
      <c r="D13" s="490"/>
      <c r="E13" s="490"/>
      <c r="F13" s="490"/>
      <c r="G13" s="490"/>
      <c r="H13" s="490"/>
      <c r="I13" s="49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7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52" t="s">
        <v>35</v>
      </c>
      <c r="C2" s="253"/>
      <c r="D2" s="253"/>
      <c r="E2" s="253"/>
      <c r="F2" s="253"/>
      <c r="G2" s="253"/>
      <c r="H2" s="253"/>
      <c r="I2" s="254"/>
    </row>
    <row r="3" spans="2:9" ht="27.95" customHeight="1">
      <c r="B3" s="229"/>
      <c r="C3" s="230"/>
      <c r="D3" s="255" t="s">
        <v>36</v>
      </c>
      <c r="E3" s="256"/>
      <c r="F3" s="257" t="s">
        <v>37</v>
      </c>
      <c r="G3" s="258"/>
      <c r="H3" s="255" t="s">
        <v>38</v>
      </c>
      <c r="I3" s="259"/>
    </row>
    <row r="4" spans="2:9" ht="27.95" customHeight="1">
      <c r="B4" s="229" t="s">
        <v>39</v>
      </c>
      <c r="C4" s="230" t="s">
        <v>40</v>
      </c>
      <c r="D4" s="230" t="s">
        <v>41</v>
      </c>
      <c r="E4" s="230" t="s">
        <v>42</v>
      </c>
      <c r="F4" s="231" t="s">
        <v>41</v>
      </c>
      <c r="G4" s="231" t="s">
        <v>42</v>
      </c>
      <c r="H4" s="230" t="s">
        <v>41</v>
      </c>
      <c r="I4" s="238" t="s">
        <v>42</v>
      </c>
    </row>
    <row r="5" spans="2:9" ht="27.95" customHeight="1">
      <c r="B5" s="232" t="s">
        <v>43</v>
      </c>
      <c r="C5" s="6">
        <v>13</v>
      </c>
      <c r="D5" s="6">
        <v>0</v>
      </c>
      <c r="E5" s="6">
        <v>1</v>
      </c>
      <c r="F5" s="233">
        <v>0</v>
      </c>
      <c r="G5" s="233">
        <v>1</v>
      </c>
      <c r="H5" s="6">
        <v>1</v>
      </c>
      <c r="I5" s="239">
        <v>2</v>
      </c>
    </row>
    <row r="6" spans="2:9" ht="27.95" customHeight="1">
      <c r="B6" s="232" t="s">
        <v>44</v>
      </c>
      <c r="C6" s="6">
        <v>20</v>
      </c>
      <c r="D6" s="6">
        <v>0</v>
      </c>
      <c r="E6" s="6">
        <v>1</v>
      </c>
      <c r="F6" s="233">
        <v>1</v>
      </c>
      <c r="G6" s="233">
        <v>2</v>
      </c>
      <c r="H6" s="6">
        <v>2</v>
      </c>
      <c r="I6" s="239">
        <v>3</v>
      </c>
    </row>
    <row r="7" spans="2:9" ht="27.95" customHeight="1">
      <c r="B7" s="232" t="s">
        <v>45</v>
      </c>
      <c r="C7" s="6">
        <v>32</v>
      </c>
      <c r="D7" s="6">
        <v>0</v>
      </c>
      <c r="E7" s="6">
        <v>1</v>
      </c>
      <c r="F7" s="233">
        <v>2</v>
      </c>
      <c r="G7" s="233">
        <v>3</v>
      </c>
      <c r="H7" s="6">
        <v>3</v>
      </c>
      <c r="I7" s="239">
        <v>4</v>
      </c>
    </row>
    <row r="8" spans="2:9" ht="27.95" customHeight="1">
      <c r="B8" s="232" t="s">
        <v>46</v>
      </c>
      <c r="C8" s="6">
        <v>50</v>
      </c>
      <c r="D8" s="6">
        <v>1</v>
      </c>
      <c r="E8" s="6">
        <v>2</v>
      </c>
      <c r="F8" s="233">
        <v>3</v>
      </c>
      <c r="G8" s="233">
        <v>4</v>
      </c>
      <c r="H8" s="6">
        <v>5</v>
      </c>
      <c r="I8" s="239">
        <v>6</v>
      </c>
    </row>
    <row r="9" spans="2:9" ht="27.95" customHeight="1">
      <c r="B9" s="232" t="s">
        <v>47</v>
      </c>
      <c r="C9" s="6">
        <v>80</v>
      </c>
      <c r="D9" s="6">
        <v>2</v>
      </c>
      <c r="E9" s="6">
        <v>3</v>
      </c>
      <c r="F9" s="233">
        <v>5</v>
      </c>
      <c r="G9" s="233">
        <v>6</v>
      </c>
      <c r="H9" s="6">
        <v>7</v>
      </c>
      <c r="I9" s="239">
        <v>8</v>
      </c>
    </row>
    <row r="10" spans="2:9" ht="27.95" customHeight="1">
      <c r="B10" s="232" t="s">
        <v>48</v>
      </c>
      <c r="C10" s="6">
        <v>125</v>
      </c>
      <c r="D10" s="6">
        <v>3</v>
      </c>
      <c r="E10" s="6">
        <v>4</v>
      </c>
      <c r="F10" s="233">
        <v>7</v>
      </c>
      <c r="G10" s="233">
        <v>8</v>
      </c>
      <c r="H10" s="6">
        <v>10</v>
      </c>
      <c r="I10" s="239">
        <v>11</v>
      </c>
    </row>
    <row r="11" spans="2:9" ht="27.95" customHeight="1">
      <c r="B11" s="232" t="s">
        <v>49</v>
      </c>
      <c r="C11" s="6">
        <v>200</v>
      </c>
      <c r="D11" s="6">
        <v>5</v>
      </c>
      <c r="E11" s="6">
        <v>6</v>
      </c>
      <c r="F11" s="233">
        <v>10</v>
      </c>
      <c r="G11" s="233">
        <v>11</v>
      </c>
      <c r="H11" s="6">
        <v>14</v>
      </c>
      <c r="I11" s="239">
        <v>15</v>
      </c>
    </row>
    <row r="12" spans="2:9" ht="27.95" customHeight="1">
      <c r="B12" s="234" t="s">
        <v>50</v>
      </c>
      <c r="C12" s="235">
        <v>315</v>
      </c>
      <c r="D12" s="235">
        <v>7</v>
      </c>
      <c r="E12" s="235">
        <v>8</v>
      </c>
      <c r="F12" s="236">
        <v>14</v>
      </c>
      <c r="G12" s="236">
        <v>15</v>
      </c>
      <c r="H12" s="235">
        <v>21</v>
      </c>
      <c r="I12" s="240">
        <v>22</v>
      </c>
    </row>
    <row r="14" spans="2:9">
      <c r="B14" s="237" t="s">
        <v>51</v>
      </c>
      <c r="C14" s="237"/>
      <c r="D14" s="237"/>
    </row>
  </sheetData>
  <mergeCells count="4">
    <mergeCell ref="B2:I2"/>
    <mergeCell ref="D3:E3"/>
    <mergeCell ref="F3:G3"/>
    <mergeCell ref="H3:I3"/>
  </mergeCells>
  <phoneticPr fontId="7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2"/>
  <sheetViews>
    <sheetView topLeftCell="A28" zoomScaleNormal="100" zoomScaleSheetLayoutView="100" workbookViewId="0">
      <selection activeCell="H25" sqref="H25"/>
    </sheetView>
  </sheetViews>
  <sheetFormatPr defaultColWidth="10.375" defaultRowHeight="16.5" customHeight="1"/>
  <cols>
    <col min="1" max="1" width="11.125" style="90" customWidth="1"/>
    <col min="2" max="9" width="10.375" style="90"/>
    <col min="10" max="10" width="8.875" style="90" customWidth="1"/>
    <col min="11" max="11" width="12" style="90" customWidth="1"/>
    <col min="12" max="16384" width="10.375" style="90"/>
  </cols>
  <sheetData>
    <row r="1" spans="1:11" ht="20.25">
      <c r="A1" s="260" t="s">
        <v>52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</row>
    <row r="2" spans="1:11" ht="14.25">
      <c r="A2" s="173" t="s">
        <v>53</v>
      </c>
      <c r="B2" s="261" t="s">
        <v>54</v>
      </c>
      <c r="C2" s="261"/>
      <c r="D2" s="262" t="s">
        <v>55</v>
      </c>
      <c r="E2" s="262"/>
      <c r="F2" s="261" t="s">
        <v>56</v>
      </c>
      <c r="G2" s="261"/>
      <c r="H2" s="174" t="s">
        <v>57</v>
      </c>
      <c r="I2" s="263" t="s">
        <v>56</v>
      </c>
      <c r="J2" s="263"/>
      <c r="K2" s="264"/>
    </row>
    <row r="3" spans="1:11" ht="14.25">
      <c r="A3" s="265" t="s">
        <v>58</v>
      </c>
      <c r="B3" s="266"/>
      <c r="C3" s="267"/>
      <c r="D3" s="268" t="s">
        <v>59</v>
      </c>
      <c r="E3" s="269"/>
      <c r="F3" s="269"/>
      <c r="G3" s="270"/>
      <c r="H3" s="268" t="s">
        <v>60</v>
      </c>
      <c r="I3" s="269"/>
      <c r="J3" s="269"/>
      <c r="K3" s="270"/>
    </row>
    <row r="4" spans="1:11" ht="14.25">
      <c r="A4" s="177" t="s">
        <v>61</v>
      </c>
      <c r="B4" s="271" t="s">
        <v>62</v>
      </c>
      <c r="C4" s="272"/>
      <c r="D4" s="273" t="s">
        <v>63</v>
      </c>
      <c r="E4" s="274"/>
      <c r="F4" s="275">
        <v>45286</v>
      </c>
      <c r="G4" s="276"/>
      <c r="H4" s="273" t="s">
        <v>64</v>
      </c>
      <c r="I4" s="274"/>
      <c r="J4" s="96" t="s">
        <v>65</v>
      </c>
      <c r="K4" s="97" t="s">
        <v>66</v>
      </c>
    </row>
    <row r="5" spans="1:11" ht="14.25">
      <c r="A5" s="179" t="s">
        <v>67</v>
      </c>
      <c r="B5" s="271" t="s">
        <v>68</v>
      </c>
      <c r="C5" s="272"/>
      <c r="D5" s="273" t="s">
        <v>69</v>
      </c>
      <c r="E5" s="274"/>
      <c r="F5" s="275">
        <v>45266</v>
      </c>
      <c r="G5" s="276"/>
      <c r="H5" s="273" t="s">
        <v>70</v>
      </c>
      <c r="I5" s="274"/>
      <c r="J5" s="96" t="s">
        <v>65</v>
      </c>
      <c r="K5" s="97" t="s">
        <v>66</v>
      </c>
    </row>
    <row r="6" spans="1:11" ht="14.25">
      <c r="A6" s="177" t="s">
        <v>71</v>
      </c>
      <c r="B6" s="180" t="s">
        <v>72</v>
      </c>
      <c r="C6" s="181">
        <v>6</v>
      </c>
      <c r="D6" s="179" t="s">
        <v>73</v>
      </c>
      <c r="E6" s="190"/>
      <c r="F6" s="275">
        <v>45277</v>
      </c>
      <c r="G6" s="276"/>
      <c r="H6" s="273" t="s">
        <v>74</v>
      </c>
      <c r="I6" s="274"/>
      <c r="J6" s="96" t="s">
        <v>65</v>
      </c>
      <c r="K6" s="97" t="s">
        <v>66</v>
      </c>
    </row>
    <row r="7" spans="1:11" ht="14.25">
      <c r="A7" s="177" t="s">
        <v>75</v>
      </c>
      <c r="B7" s="277">
        <v>1050</v>
      </c>
      <c r="C7" s="278"/>
      <c r="D7" s="179" t="s">
        <v>76</v>
      </c>
      <c r="E7" s="189"/>
      <c r="F7" s="275">
        <v>45280</v>
      </c>
      <c r="G7" s="276"/>
      <c r="H7" s="273" t="s">
        <v>77</v>
      </c>
      <c r="I7" s="274"/>
      <c r="J7" s="96" t="s">
        <v>65</v>
      </c>
      <c r="K7" s="97" t="s">
        <v>66</v>
      </c>
    </row>
    <row r="8" spans="1:11" ht="14.25">
      <c r="A8" s="183" t="s">
        <v>78</v>
      </c>
      <c r="B8" s="279" t="s">
        <v>79</v>
      </c>
      <c r="C8" s="280"/>
      <c r="D8" s="281" t="s">
        <v>80</v>
      </c>
      <c r="E8" s="282"/>
      <c r="F8" s="283">
        <v>45282</v>
      </c>
      <c r="G8" s="284"/>
      <c r="H8" s="281" t="s">
        <v>81</v>
      </c>
      <c r="I8" s="282"/>
      <c r="J8" s="103" t="s">
        <v>65</v>
      </c>
      <c r="K8" s="198" t="s">
        <v>66</v>
      </c>
    </row>
    <row r="9" spans="1:11" ht="14.25">
      <c r="A9" s="285" t="s">
        <v>82</v>
      </c>
      <c r="B9" s="286"/>
      <c r="C9" s="286"/>
      <c r="D9" s="287"/>
      <c r="E9" s="287"/>
      <c r="F9" s="287"/>
      <c r="G9" s="287"/>
      <c r="H9" s="287"/>
      <c r="I9" s="287"/>
      <c r="J9" s="287"/>
      <c r="K9" s="288"/>
    </row>
    <row r="10" spans="1:11" ht="14.25">
      <c r="A10" s="289" t="s">
        <v>83</v>
      </c>
      <c r="B10" s="290"/>
      <c r="C10" s="290"/>
      <c r="D10" s="290"/>
      <c r="E10" s="290"/>
      <c r="F10" s="290"/>
      <c r="G10" s="290"/>
      <c r="H10" s="290"/>
      <c r="I10" s="290"/>
      <c r="J10" s="290"/>
      <c r="K10" s="291"/>
    </row>
    <row r="11" spans="1:11" ht="14.25">
      <c r="A11" s="202" t="s">
        <v>84</v>
      </c>
      <c r="B11" s="203" t="s">
        <v>85</v>
      </c>
      <c r="C11" s="204" t="s">
        <v>86</v>
      </c>
      <c r="D11" s="205"/>
      <c r="E11" s="206" t="s">
        <v>87</v>
      </c>
      <c r="F11" s="203" t="s">
        <v>85</v>
      </c>
      <c r="G11" s="204" t="s">
        <v>86</v>
      </c>
      <c r="H11" s="204" t="s">
        <v>88</v>
      </c>
      <c r="I11" s="206" t="s">
        <v>89</v>
      </c>
      <c r="J11" s="203" t="s">
        <v>85</v>
      </c>
      <c r="K11" s="225" t="s">
        <v>86</v>
      </c>
    </row>
    <row r="12" spans="1:11" ht="14.25">
      <c r="A12" s="179" t="s">
        <v>90</v>
      </c>
      <c r="B12" s="188" t="s">
        <v>85</v>
      </c>
      <c r="C12" s="96" t="s">
        <v>86</v>
      </c>
      <c r="D12" s="189"/>
      <c r="E12" s="190" t="s">
        <v>91</v>
      </c>
      <c r="F12" s="188" t="s">
        <v>85</v>
      </c>
      <c r="G12" s="96" t="s">
        <v>86</v>
      </c>
      <c r="H12" s="96" t="s">
        <v>88</v>
      </c>
      <c r="I12" s="190" t="s">
        <v>92</v>
      </c>
      <c r="J12" s="188" t="s">
        <v>85</v>
      </c>
      <c r="K12" s="97" t="s">
        <v>86</v>
      </c>
    </row>
    <row r="13" spans="1:11" ht="14.25">
      <c r="A13" s="179" t="s">
        <v>93</v>
      </c>
      <c r="B13" s="188" t="s">
        <v>85</v>
      </c>
      <c r="C13" s="96" t="s">
        <v>86</v>
      </c>
      <c r="D13" s="189"/>
      <c r="E13" s="190" t="s">
        <v>94</v>
      </c>
      <c r="F13" s="96" t="s">
        <v>95</v>
      </c>
      <c r="G13" s="96" t="s">
        <v>96</v>
      </c>
      <c r="H13" s="96" t="s">
        <v>88</v>
      </c>
      <c r="I13" s="190" t="s">
        <v>97</v>
      </c>
      <c r="J13" s="188" t="s">
        <v>85</v>
      </c>
      <c r="K13" s="97" t="s">
        <v>86</v>
      </c>
    </row>
    <row r="14" spans="1:11" ht="14.25">
      <c r="A14" s="281" t="s">
        <v>98</v>
      </c>
      <c r="B14" s="282"/>
      <c r="C14" s="282"/>
      <c r="D14" s="282"/>
      <c r="E14" s="282"/>
      <c r="F14" s="282"/>
      <c r="G14" s="282"/>
      <c r="H14" s="282"/>
      <c r="I14" s="282"/>
      <c r="J14" s="282"/>
      <c r="K14" s="292"/>
    </row>
    <row r="15" spans="1:11" ht="14.25">
      <c r="A15" s="289" t="s">
        <v>99</v>
      </c>
      <c r="B15" s="290"/>
      <c r="C15" s="290"/>
      <c r="D15" s="290"/>
      <c r="E15" s="290"/>
      <c r="F15" s="290"/>
      <c r="G15" s="290"/>
      <c r="H15" s="290"/>
      <c r="I15" s="290"/>
      <c r="J15" s="290"/>
      <c r="K15" s="291"/>
    </row>
    <row r="16" spans="1:11" ht="14.25">
      <c r="A16" s="207" t="s">
        <v>100</v>
      </c>
      <c r="B16" s="204" t="s">
        <v>95</v>
      </c>
      <c r="C16" s="204" t="s">
        <v>96</v>
      </c>
      <c r="D16" s="208"/>
      <c r="E16" s="209" t="s">
        <v>101</v>
      </c>
      <c r="F16" s="204" t="s">
        <v>95</v>
      </c>
      <c r="G16" s="204" t="s">
        <v>96</v>
      </c>
      <c r="H16" s="210"/>
      <c r="I16" s="209" t="s">
        <v>102</v>
      </c>
      <c r="J16" s="204" t="s">
        <v>95</v>
      </c>
      <c r="K16" s="225" t="s">
        <v>96</v>
      </c>
    </row>
    <row r="17" spans="1:22" ht="16.5" customHeight="1">
      <c r="A17" s="191" t="s">
        <v>103</v>
      </c>
      <c r="B17" s="96" t="s">
        <v>95</v>
      </c>
      <c r="C17" s="96" t="s">
        <v>96</v>
      </c>
      <c r="D17" s="211"/>
      <c r="E17" s="192" t="s">
        <v>104</v>
      </c>
      <c r="F17" s="96" t="s">
        <v>95</v>
      </c>
      <c r="G17" s="96" t="s">
        <v>96</v>
      </c>
      <c r="H17" s="212"/>
      <c r="I17" s="192" t="s">
        <v>105</v>
      </c>
      <c r="J17" s="96" t="s">
        <v>95</v>
      </c>
      <c r="K17" s="97" t="s">
        <v>96</v>
      </c>
      <c r="L17" s="226"/>
      <c r="M17" s="226"/>
      <c r="N17" s="226"/>
      <c r="O17" s="226"/>
      <c r="P17" s="226"/>
      <c r="Q17" s="226"/>
      <c r="R17" s="226"/>
      <c r="S17" s="226"/>
      <c r="T17" s="226"/>
      <c r="U17" s="226"/>
      <c r="V17" s="226"/>
    </row>
    <row r="18" spans="1:22" ht="18" customHeight="1">
      <c r="A18" s="293" t="s">
        <v>106</v>
      </c>
      <c r="B18" s="294"/>
      <c r="C18" s="294"/>
      <c r="D18" s="294"/>
      <c r="E18" s="294"/>
      <c r="F18" s="294"/>
      <c r="G18" s="294"/>
      <c r="H18" s="294"/>
      <c r="I18" s="294"/>
      <c r="J18" s="294"/>
      <c r="K18" s="295"/>
    </row>
    <row r="19" spans="1:22" ht="18" customHeight="1">
      <c r="A19" s="289" t="s">
        <v>107</v>
      </c>
      <c r="B19" s="290"/>
      <c r="C19" s="290"/>
      <c r="D19" s="290"/>
      <c r="E19" s="290"/>
      <c r="F19" s="290"/>
      <c r="G19" s="290"/>
      <c r="H19" s="290"/>
      <c r="I19" s="290"/>
      <c r="J19" s="290"/>
      <c r="K19" s="291"/>
    </row>
    <row r="20" spans="1:22" ht="16.5" customHeight="1">
      <c r="A20" s="296" t="s">
        <v>108</v>
      </c>
      <c r="B20" s="297"/>
      <c r="C20" s="297"/>
      <c r="D20" s="297"/>
      <c r="E20" s="297"/>
      <c r="F20" s="297"/>
      <c r="G20" s="297"/>
      <c r="H20" s="297"/>
      <c r="I20" s="297"/>
      <c r="J20" s="297"/>
      <c r="K20" s="298"/>
    </row>
    <row r="21" spans="1:22" ht="21.75" customHeight="1">
      <c r="A21" s="213" t="s">
        <v>109</v>
      </c>
      <c r="B21" s="56"/>
      <c r="C21" s="214">
        <v>120</v>
      </c>
      <c r="D21" s="214">
        <v>130</v>
      </c>
      <c r="E21" s="214">
        <v>140</v>
      </c>
      <c r="F21" s="214">
        <v>150</v>
      </c>
      <c r="G21" s="214">
        <v>160</v>
      </c>
      <c r="H21" s="215">
        <v>170</v>
      </c>
      <c r="I21" s="56"/>
      <c r="J21" s="227"/>
      <c r="K21" s="197" t="s">
        <v>110</v>
      </c>
    </row>
    <row r="22" spans="1:22" ht="23.1" customHeight="1">
      <c r="A22" s="46" t="s">
        <v>111</v>
      </c>
      <c r="B22" s="216"/>
      <c r="C22" s="216" t="s">
        <v>95</v>
      </c>
      <c r="D22" s="216" t="s">
        <v>95</v>
      </c>
      <c r="E22" s="216" t="s">
        <v>95</v>
      </c>
      <c r="F22" s="216" t="s">
        <v>95</v>
      </c>
      <c r="G22" s="216" t="s">
        <v>95</v>
      </c>
      <c r="H22" s="216" t="s">
        <v>95</v>
      </c>
      <c r="I22" s="216"/>
      <c r="J22" s="216"/>
      <c r="K22" s="228"/>
    </row>
    <row r="23" spans="1:22" ht="23.1" customHeight="1">
      <c r="A23" s="46" t="s">
        <v>112</v>
      </c>
      <c r="B23" s="216"/>
      <c r="C23" s="216" t="s">
        <v>95</v>
      </c>
      <c r="D23" s="216" t="s">
        <v>95</v>
      </c>
      <c r="E23" s="216" t="s">
        <v>95</v>
      </c>
      <c r="F23" s="216" t="s">
        <v>95</v>
      </c>
      <c r="G23" s="216" t="s">
        <v>95</v>
      </c>
      <c r="H23" s="216" t="s">
        <v>95</v>
      </c>
      <c r="I23" s="216"/>
      <c r="J23" s="216"/>
      <c r="K23" s="228"/>
    </row>
    <row r="24" spans="1:22" ht="23.1" customHeight="1">
      <c r="A24" s="217"/>
      <c r="B24" s="218"/>
      <c r="C24" s="218"/>
      <c r="D24" s="218"/>
      <c r="E24" s="218"/>
      <c r="F24" s="218"/>
      <c r="G24" s="218"/>
      <c r="H24" s="218"/>
      <c r="I24" s="218"/>
      <c r="J24" s="218"/>
      <c r="K24" s="116"/>
    </row>
    <row r="25" spans="1:22" ht="23.1" customHeight="1">
      <c r="A25" s="182"/>
      <c r="B25" s="219"/>
      <c r="C25" s="219"/>
      <c r="D25" s="219"/>
      <c r="E25" s="219"/>
      <c r="F25" s="219"/>
      <c r="G25" s="219"/>
      <c r="H25" s="219"/>
      <c r="I25" s="219"/>
      <c r="J25" s="219"/>
      <c r="K25" s="116"/>
    </row>
    <row r="26" spans="1:22" ht="23.1" customHeight="1">
      <c r="A26" s="182"/>
      <c r="B26" s="219"/>
      <c r="C26" s="219"/>
      <c r="D26" s="219"/>
      <c r="E26" s="219"/>
      <c r="F26" s="219"/>
      <c r="G26" s="219"/>
      <c r="H26" s="219"/>
      <c r="I26" s="219"/>
      <c r="J26" s="219"/>
      <c r="K26" s="116"/>
    </row>
    <row r="27" spans="1:22" ht="23.1" customHeight="1">
      <c r="A27" s="182"/>
      <c r="B27" s="219"/>
      <c r="C27" s="219"/>
      <c r="D27" s="219"/>
      <c r="E27" s="219"/>
      <c r="F27" s="219"/>
      <c r="G27" s="219"/>
      <c r="H27" s="219"/>
      <c r="I27" s="219"/>
      <c r="J27" s="219"/>
      <c r="K27" s="116"/>
    </row>
    <row r="28" spans="1:22" ht="18" customHeight="1">
      <c r="A28" s="299" t="s">
        <v>113</v>
      </c>
      <c r="B28" s="300"/>
      <c r="C28" s="300"/>
      <c r="D28" s="300"/>
      <c r="E28" s="300"/>
      <c r="F28" s="300"/>
      <c r="G28" s="300"/>
      <c r="H28" s="300"/>
      <c r="I28" s="300"/>
      <c r="J28" s="300"/>
      <c r="K28" s="301"/>
    </row>
    <row r="29" spans="1:22" ht="18.75" customHeight="1">
      <c r="A29" s="302"/>
      <c r="B29" s="303"/>
      <c r="C29" s="303"/>
      <c r="D29" s="303"/>
      <c r="E29" s="303"/>
      <c r="F29" s="303"/>
      <c r="G29" s="303"/>
      <c r="H29" s="303"/>
      <c r="I29" s="303"/>
      <c r="J29" s="303"/>
      <c r="K29" s="304"/>
    </row>
    <row r="30" spans="1:22" ht="18.75" customHeight="1">
      <c r="A30" s="305"/>
      <c r="B30" s="306"/>
      <c r="C30" s="306"/>
      <c r="D30" s="306"/>
      <c r="E30" s="306"/>
      <c r="F30" s="306"/>
      <c r="G30" s="306"/>
      <c r="H30" s="306"/>
      <c r="I30" s="306"/>
      <c r="J30" s="306"/>
      <c r="K30" s="307"/>
    </row>
    <row r="31" spans="1:22" ht="18" customHeight="1">
      <c r="A31" s="299" t="s">
        <v>114</v>
      </c>
      <c r="B31" s="300"/>
      <c r="C31" s="300"/>
      <c r="D31" s="300"/>
      <c r="E31" s="300"/>
      <c r="F31" s="300"/>
      <c r="G31" s="300"/>
      <c r="H31" s="300"/>
      <c r="I31" s="300"/>
      <c r="J31" s="300"/>
      <c r="K31" s="301"/>
    </row>
    <row r="32" spans="1:22" ht="14.25">
      <c r="A32" s="308" t="s">
        <v>115</v>
      </c>
      <c r="B32" s="309"/>
      <c r="C32" s="309"/>
      <c r="D32" s="309"/>
      <c r="E32" s="309"/>
      <c r="F32" s="309"/>
      <c r="G32" s="309"/>
      <c r="H32" s="309"/>
      <c r="I32" s="309"/>
      <c r="J32" s="309"/>
      <c r="K32" s="310"/>
    </row>
    <row r="33" spans="1:11" ht="14.25">
      <c r="A33" s="311" t="s">
        <v>116</v>
      </c>
      <c r="B33" s="312"/>
      <c r="C33" s="96" t="s">
        <v>65</v>
      </c>
      <c r="D33" s="96" t="s">
        <v>66</v>
      </c>
      <c r="E33" s="313" t="s">
        <v>117</v>
      </c>
      <c r="F33" s="314"/>
      <c r="G33" s="314"/>
      <c r="H33" s="314"/>
      <c r="I33" s="314"/>
      <c r="J33" s="314"/>
      <c r="K33" s="315"/>
    </row>
    <row r="34" spans="1:11" ht="14.25">
      <c r="A34" s="316" t="s">
        <v>118</v>
      </c>
      <c r="B34" s="316"/>
      <c r="C34" s="316"/>
      <c r="D34" s="316"/>
      <c r="E34" s="316"/>
      <c r="F34" s="316"/>
      <c r="G34" s="316"/>
      <c r="H34" s="316"/>
      <c r="I34" s="316"/>
      <c r="J34" s="316"/>
      <c r="K34" s="316"/>
    </row>
    <row r="35" spans="1:11" ht="21" customHeight="1">
      <c r="A35" s="317" t="s">
        <v>119</v>
      </c>
      <c r="B35" s="318"/>
      <c r="C35" s="318"/>
      <c r="D35" s="318"/>
      <c r="E35" s="318"/>
      <c r="F35" s="318"/>
      <c r="G35" s="318"/>
      <c r="H35" s="318"/>
      <c r="I35" s="318"/>
      <c r="J35" s="318"/>
      <c r="K35" s="319"/>
    </row>
    <row r="36" spans="1:11" ht="21" customHeight="1">
      <c r="A36" s="320" t="s">
        <v>120</v>
      </c>
      <c r="B36" s="321"/>
      <c r="C36" s="321"/>
      <c r="D36" s="321"/>
      <c r="E36" s="321"/>
      <c r="F36" s="321"/>
      <c r="G36" s="321"/>
      <c r="H36" s="321"/>
      <c r="I36" s="321"/>
      <c r="J36" s="321"/>
      <c r="K36" s="322"/>
    </row>
    <row r="37" spans="1:11" ht="21" customHeight="1">
      <c r="A37" s="320" t="s">
        <v>121</v>
      </c>
      <c r="B37" s="321"/>
      <c r="C37" s="321"/>
      <c r="D37" s="321"/>
      <c r="E37" s="321"/>
      <c r="F37" s="321"/>
      <c r="G37" s="321"/>
      <c r="H37" s="321"/>
      <c r="I37" s="321"/>
      <c r="J37" s="321"/>
      <c r="K37" s="322"/>
    </row>
    <row r="38" spans="1:11" ht="21" customHeight="1">
      <c r="A38" s="320" t="s">
        <v>122</v>
      </c>
      <c r="B38" s="321"/>
      <c r="C38" s="321"/>
      <c r="D38" s="321"/>
      <c r="E38" s="321"/>
      <c r="F38" s="321"/>
      <c r="G38" s="321"/>
      <c r="H38" s="321"/>
      <c r="I38" s="321"/>
      <c r="J38" s="321"/>
      <c r="K38" s="322"/>
    </row>
    <row r="39" spans="1:11" ht="21" customHeight="1">
      <c r="A39" s="320"/>
      <c r="B39" s="321"/>
      <c r="C39" s="321"/>
      <c r="D39" s="321"/>
      <c r="E39" s="321"/>
      <c r="F39" s="321"/>
      <c r="G39" s="321"/>
      <c r="H39" s="321"/>
      <c r="I39" s="321"/>
      <c r="J39" s="321"/>
      <c r="K39" s="322"/>
    </row>
    <row r="40" spans="1:11" ht="21" customHeight="1">
      <c r="A40" s="320"/>
      <c r="B40" s="321"/>
      <c r="C40" s="321"/>
      <c r="D40" s="321"/>
      <c r="E40" s="321"/>
      <c r="F40" s="321"/>
      <c r="G40" s="321"/>
      <c r="H40" s="321"/>
      <c r="I40" s="321"/>
      <c r="J40" s="321"/>
      <c r="K40" s="322"/>
    </row>
    <row r="41" spans="1:11" ht="21" customHeight="1">
      <c r="A41" s="320"/>
      <c r="B41" s="321"/>
      <c r="C41" s="321"/>
      <c r="D41" s="321"/>
      <c r="E41" s="321"/>
      <c r="F41" s="321"/>
      <c r="G41" s="321"/>
      <c r="H41" s="321"/>
      <c r="I41" s="321"/>
      <c r="J41" s="321"/>
      <c r="K41" s="322"/>
    </row>
    <row r="42" spans="1:11" ht="14.25">
      <c r="A42" s="323" t="s">
        <v>123</v>
      </c>
      <c r="B42" s="324"/>
      <c r="C42" s="324"/>
      <c r="D42" s="324"/>
      <c r="E42" s="324"/>
      <c r="F42" s="324"/>
      <c r="G42" s="324"/>
      <c r="H42" s="324"/>
      <c r="I42" s="324"/>
      <c r="J42" s="324"/>
      <c r="K42" s="325"/>
    </row>
    <row r="43" spans="1:11" ht="14.25">
      <c r="A43" s="289" t="s">
        <v>124</v>
      </c>
      <c r="B43" s="290"/>
      <c r="C43" s="290"/>
      <c r="D43" s="290"/>
      <c r="E43" s="290"/>
      <c r="F43" s="290"/>
      <c r="G43" s="290"/>
      <c r="H43" s="290"/>
      <c r="I43" s="290"/>
      <c r="J43" s="290"/>
      <c r="K43" s="291"/>
    </row>
    <row r="44" spans="1:11" ht="14.25">
      <c r="A44" s="207" t="s">
        <v>125</v>
      </c>
      <c r="B44" s="204" t="s">
        <v>95</v>
      </c>
      <c r="C44" s="204" t="s">
        <v>96</v>
      </c>
      <c r="D44" s="204" t="s">
        <v>88</v>
      </c>
      <c r="E44" s="209" t="s">
        <v>126</v>
      </c>
      <c r="F44" s="204" t="s">
        <v>95</v>
      </c>
      <c r="G44" s="204" t="s">
        <v>96</v>
      </c>
      <c r="H44" s="204" t="s">
        <v>88</v>
      </c>
      <c r="I44" s="209" t="s">
        <v>127</v>
      </c>
      <c r="J44" s="204" t="s">
        <v>95</v>
      </c>
      <c r="K44" s="225" t="s">
        <v>96</v>
      </c>
    </row>
    <row r="45" spans="1:11" ht="14.25">
      <c r="A45" s="191" t="s">
        <v>87</v>
      </c>
      <c r="B45" s="96" t="s">
        <v>95</v>
      </c>
      <c r="C45" s="96" t="s">
        <v>96</v>
      </c>
      <c r="D45" s="96" t="s">
        <v>88</v>
      </c>
      <c r="E45" s="192" t="s">
        <v>94</v>
      </c>
      <c r="F45" s="96" t="s">
        <v>95</v>
      </c>
      <c r="G45" s="96" t="s">
        <v>96</v>
      </c>
      <c r="H45" s="96" t="s">
        <v>88</v>
      </c>
      <c r="I45" s="192" t="s">
        <v>105</v>
      </c>
      <c r="J45" s="96" t="s">
        <v>95</v>
      </c>
      <c r="K45" s="97" t="s">
        <v>96</v>
      </c>
    </row>
    <row r="46" spans="1:11" ht="14.25">
      <c r="A46" s="281" t="s">
        <v>98</v>
      </c>
      <c r="B46" s="282"/>
      <c r="C46" s="282"/>
      <c r="D46" s="282"/>
      <c r="E46" s="282"/>
      <c r="F46" s="282"/>
      <c r="G46" s="282"/>
      <c r="H46" s="282"/>
      <c r="I46" s="282"/>
      <c r="J46" s="282"/>
      <c r="K46" s="292"/>
    </row>
    <row r="47" spans="1:11" ht="14.25">
      <c r="A47" s="316" t="s">
        <v>128</v>
      </c>
      <c r="B47" s="316"/>
      <c r="C47" s="316"/>
      <c r="D47" s="316"/>
      <c r="E47" s="316"/>
      <c r="F47" s="316"/>
      <c r="G47" s="316"/>
      <c r="H47" s="316"/>
      <c r="I47" s="316"/>
      <c r="J47" s="316"/>
      <c r="K47" s="316"/>
    </row>
    <row r="48" spans="1:11" ht="14.25">
      <c r="A48" s="317"/>
      <c r="B48" s="318"/>
      <c r="C48" s="318"/>
      <c r="D48" s="318"/>
      <c r="E48" s="318"/>
      <c r="F48" s="318"/>
      <c r="G48" s="318"/>
      <c r="H48" s="318"/>
      <c r="I48" s="318"/>
      <c r="J48" s="318"/>
      <c r="K48" s="319"/>
    </row>
    <row r="49" spans="1:11" ht="14.25">
      <c r="A49" s="220" t="s">
        <v>129</v>
      </c>
      <c r="B49" s="326" t="s">
        <v>130</v>
      </c>
      <c r="C49" s="326"/>
      <c r="D49" s="221" t="s">
        <v>131</v>
      </c>
      <c r="E49" s="222" t="s">
        <v>132</v>
      </c>
      <c r="F49" s="223" t="s">
        <v>133</v>
      </c>
      <c r="G49" s="224">
        <v>45267</v>
      </c>
      <c r="H49" s="327" t="s">
        <v>134</v>
      </c>
      <c r="I49" s="328"/>
      <c r="J49" s="329" t="s">
        <v>135</v>
      </c>
      <c r="K49" s="330"/>
    </row>
    <row r="50" spans="1:11" ht="14.25">
      <c r="A50" s="316" t="s">
        <v>136</v>
      </c>
      <c r="B50" s="316"/>
      <c r="C50" s="316"/>
      <c r="D50" s="316"/>
      <c r="E50" s="316"/>
      <c r="F50" s="316"/>
      <c r="G50" s="316"/>
      <c r="H50" s="316"/>
      <c r="I50" s="316"/>
      <c r="J50" s="316"/>
      <c r="K50" s="316"/>
    </row>
    <row r="51" spans="1:11" ht="14.25">
      <c r="A51" s="331" t="s">
        <v>137</v>
      </c>
      <c r="B51" s="332"/>
      <c r="C51" s="332"/>
      <c r="D51" s="332"/>
      <c r="E51" s="332"/>
      <c r="F51" s="332"/>
      <c r="G51" s="332"/>
      <c r="H51" s="332"/>
      <c r="I51" s="332"/>
      <c r="J51" s="332"/>
      <c r="K51" s="333"/>
    </row>
    <row r="52" spans="1:11" ht="14.25">
      <c r="A52" s="220" t="s">
        <v>129</v>
      </c>
      <c r="B52" s="326" t="s">
        <v>130</v>
      </c>
      <c r="C52" s="326"/>
      <c r="D52" s="221" t="s">
        <v>131</v>
      </c>
      <c r="E52" s="222" t="s">
        <v>132</v>
      </c>
      <c r="F52" s="223" t="s">
        <v>138</v>
      </c>
      <c r="G52" s="224">
        <v>45267</v>
      </c>
      <c r="H52" s="327" t="s">
        <v>134</v>
      </c>
      <c r="I52" s="328"/>
      <c r="J52" s="329" t="s">
        <v>135</v>
      </c>
      <c r="K52" s="330"/>
    </row>
  </sheetData>
  <mergeCells count="60">
    <mergeCell ref="A50:K50"/>
    <mergeCell ref="A51:K51"/>
    <mergeCell ref="B52:C52"/>
    <mergeCell ref="H52:I52"/>
    <mergeCell ref="J52:K52"/>
    <mergeCell ref="A47:K47"/>
    <mergeCell ref="A48:K48"/>
    <mergeCell ref="B49:C49"/>
    <mergeCell ref="H49:I49"/>
    <mergeCell ref="J49:K49"/>
    <mergeCell ref="A40:K40"/>
    <mergeCell ref="A41:K41"/>
    <mergeCell ref="A42:K42"/>
    <mergeCell ref="A43:K43"/>
    <mergeCell ref="A46:K46"/>
    <mergeCell ref="A35:K35"/>
    <mergeCell ref="A36:K36"/>
    <mergeCell ref="A37:K37"/>
    <mergeCell ref="A38:K38"/>
    <mergeCell ref="A39:K39"/>
    <mergeCell ref="A31:K31"/>
    <mergeCell ref="A32:K32"/>
    <mergeCell ref="A33:B33"/>
    <mergeCell ref="E33:K33"/>
    <mergeCell ref="A34:K34"/>
    <mergeCell ref="A19:K19"/>
    <mergeCell ref="A20:K20"/>
    <mergeCell ref="A28:K28"/>
    <mergeCell ref="A29:K29"/>
    <mergeCell ref="A30:K30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71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W24"/>
  <sheetViews>
    <sheetView tabSelected="1" workbookViewId="0">
      <selection activeCell="N13" sqref="N13"/>
    </sheetView>
  </sheetViews>
  <sheetFormatPr defaultColWidth="9" defaultRowHeight="14.25"/>
  <cols>
    <col min="1" max="1" width="15.625" style="49" customWidth="1"/>
    <col min="2" max="2" width="9" style="49" customWidth="1"/>
    <col min="3" max="4" width="8.5" style="50" customWidth="1"/>
    <col min="5" max="7" width="8.5" style="49" customWidth="1"/>
    <col min="8" max="8" width="6.5" style="49" customWidth="1"/>
    <col min="9" max="9" width="2.75" style="49" customWidth="1"/>
    <col min="10" max="10" width="9.125" style="49" customWidth="1"/>
    <col min="11" max="11" width="10.75" style="49" customWidth="1"/>
    <col min="12" max="15" width="9.75" style="49" customWidth="1"/>
    <col min="16" max="16" width="9.75" style="199" customWidth="1"/>
    <col min="17" max="254" width="9" style="49"/>
    <col min="255" max="16384" width="9" style="2"/>
  </cols>
  <sheetData>
    <row r="1" spans="1:257" s="49" customFormat="1" ht="29.1" customHeight="1">
      <c r="A1" s="334" t="s">
        <v>139</v>
      </c>
      <c r="B1" s="334"/>
      <c r="C1" s="335"/>
      <c r="D1" s="335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74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49" customFormat="1" ht="20.100000000000001" customHeight="1">
      <c r="A2" s="53" t="s">
        <v>61</v>
      </c>
      <c r="B2" s="337" t="s">
        <v>62</v>
      </c>
      <c r="C2" s="338"/>
      <c r="D2" s="339"/>
      <c r="E2" s="54" t="s">
        <v>67</v>
      </c>
      <c r="F2" s="340" t="s">
        <v>68</v>
      </c>
      <c r="G2" s="340"/>
      <c r="H2" s="340"/>
      <c r="I2" s="348"/>
      <c r="J2" s="75" t="s">
        <v>57</v>
      </c>
      <c r="K2" s="341" t="s">
        <v>56</v>
      </c>
      <c r="L2" s="341"/>
      <c r="M2" s="341"/>
      <c r="N2" s="341"/>
      <c r="O2" s="342"/>
      <c r="P2" s="76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49" customFormat="1">
      <c r="A3" s="346" t="s">
        <v>140</v>
      </c>
      <c r="B3" s="343" t="s">
        <v>141</v>
      </c>
      <c r="C3" s="344"/>
      <c r="D3" s="343"/>
      <c r="E3" s="343"/>
      <c r="F3" s="343"/>
      <c r="G3" s="343"/>
      <c r="H3" s="343"/>
      <c r="I3" s="349"/>
      <c r="J3" s="343"/>
      <c r="K3" s="343"/>
      <c r="L3" s="343"/>
      <c r="M3" s="343"/>
      <c r="N3" s="343"/>
      <c r="O3" s="345"/>
      <c r="P3" s="77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49" customFormat="1" ht="16.5">
      <c r="A4" s="346"/>
      <c r="B4" s="55" t="s">
        <v>142</v>
      </c>
      <c r="C4" s="55" t="s">
        <v>143</v>
      </c>
      <c r="D4" s="55" t="s">
        <v>144</v>
      </c>
      <c r="E4" s="55" t="s">
        <v>145</v>
      </c>
      <c r="F4" s="55" t="s">
        <v>146</v>
      </c>
      <c r="G4" s="55" t="s">
        <v>147</v>
      </c>
      <c r="H4" s="347" t="s">
        <v>148</v>
      </c>
      <c r="I4" s="349"/>
      <c r="J4" s="81"/>
      <c r="K4" s="78"/>
      <c r="L4" s="79" t="s">
        <v>149</v>
      </c>
      <c r="M4" s="79" t="s">
        <v>150</v>
      </c>
      <c r="N4" s="491" t="s">
        <v>342</v>
      </c>
      <c r="O4" s="78"/>
      <c r="P4" s="80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49" customFormat="1" ht="17.25">
      <c r="A5" s="346"/>
      <c r="B5" s="56"/>
      <c r="C5" s="56"/>
      <c r="D5" s="57"/>
      <c r="E5" s="57"/>
      <c r="F5" s="57"/>
      <c r="G5" s="57"/>
      <c r="H5" s="347"/>
      <c r="I5" s="350"/>
      <c r="J5" s="83"/>
      <c r="K5" s="201"/>
      <c r="L5" s="201">
        <v>140</v>
      </c>
      <c r="M5" s="201">
        <v>140</v>
      </c>
      <c r="N5" s="492" t="s">
        <v>343</v>
      </c>
      <c r="O5" s="201"/>
      <c r="P5" s="8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49" customFormat="1" ht="20.100000000000001" customHeight="1">
      <c r="A6" s="58" t="s">
        <v>151</v>
      </c>
      <c r="B6" s="59">
        <f t="shared" ref="B6:B8" si="0">C6-4</f>
        <v>45</v>
      </c>
      <c r="C6" s="59">
        <v>49</v>
      </c>
      <c r="D6" s="59">
        <f t="shared" ref="D6:G6" si="1">C6+4</f>
        <v>53</v>
      </c>
      <c r="E6" s="59">
        <f t="shared" si="1"/>
        <v>57</v>
      </c>
      <c r="F6" s="59">
        <f t="shared" si="1"/>
        <v>61</v>
      </c>
      <c r="G6" s="59">
        <f t="shared" si="1"/>
        <v>65</v>
      </c>
      <c r="H6" s="60" t="s">
        <v>152</v>
      </c>
      <c r="I6" s="350"/>
      <c r="J6" s="83"/>
      <c r="K6" s="83"/>
      <c r="L6" s="83" t="s">
        <v>153</v>
      </c>
      <c r="M6" s="83" t="s">
        <v>153</v>
      </c>
      <c r="N6" s="83" t="s">
        <v>344</v>
      </c>
      <c r="O6" s="83"/>
      <c r="P6" s="84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49" customFormat="1" ht="20.100000000000001" customHeight="1">
      <c r="A7" s="58" t="s">
        <v>154</v>
      </c>
      <c r="B7" s="59">
        <f t="shared" si="0"/>
        <v>78</v>
      </c>
      <c r="C7" s="59">
        <v>82</v>
      </c>
      <c r="D7" s="59">
        <f>C7+4</f>
        <v>86</v>
      </c>
      <c r="E7" s="59">
        <f t="shared" ref="E7:G7" si="2">D7+6</f>
        <v>92</v>
      </c>
      <c r="F7" s="59">
        <f t="shared" si="2"/>
        <v>98</v>
      </c>
      <c r="G7" s="59">
        <f t="shared" si="2"/>
        <v>104</v>
      </c>
      <c r="H7" s="60" t="s">
        <v>152</v>
      </c>
      <c r="I7" s="350"/>
      <c r="J7" s="83"/>
      <c r="K7" s="83"/>
      <c r="L7" s="83" t="s">
        <v>155</v>
      </c>
      <c r="M7" s="83" t="s">
        <v>155</v>
      </c>
      <c r="N7" s="83" t="s">
        <v>345</v>
      </c>
      <c r="O7" s="83"/>
      <c r="P7" s="84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49" customFormat="1" ht="20.100000000000001" customHeight="1">
      <c r="A8" s="58" t="s">
        <v>156</v>
      </c>
      <c r="B8" s="59">
        <f t="shared" si="0"/>
        <v>74</v>
      </c>
      <c r="C8" s="59">
        <v>78</v>
      </c>
      <c r="D8" s="59">
        <f>C8+4</f>
        <v>82</v>
      </c>
      <c r="E8" s="59">
        <f t="shared" ref="E8:G8" si="3">D8+6</f>
        <v>88</v>
      </c>
      <c r="F8" s="59">
        <f t="shared" si="3"/>
        <v>94</v>
      </c>
      <c r="G8" s="59">
        <f t="shared" si="3"/>
        <v>100</v>
      </c>
      <c r="H8" s="60" t="s">
        <v>152</v>
      </c>
      <c r="I8" s="350"/>
      <c r="J8" s="83"/>
      <c r="K8" s="83"/>
      <c r="L8" s="83" t="s">
        <v>155</v>
      </c>
      <c r="M8" s="83" t="s">
        <v>155</v>
      </c>
      <c r="N8" s="83" t="s">
        <v>346</v>
      </c>
      <c r="O8" s="83"/>
      <c r="P8" s="84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49" customFormat="1" ht="20.100000000000001" customHeight="1">
      <c r="A9" s="58" t="s">
        <v>157</v>
      </c>
      <c r="B9" s="59">
        <f>C9-1</f>
        <v>43</v>
      </c>
      <c r="C9" s="59">
        <v>44</v>
      </c>
      <c r="D9" s="59">
        <f>C9+1</f>
        <v>45</v>
      </c>
      <c r="E9" s="59">
        <f t="shared" ref="E9:G9" si="4">D9+1.5</f>
        <v>46.5</v>
      </c>
      <c r="F9" s="59">
        <f t="shared" si="4"/>
        <v>48</v>
      </c>
      <c r="G9" s="59">
        <f t="shared" si="4"/>
        <v>49.5</v>
      </c>
      <c r="H9" s="60" t="s">
        <v>158</v>
      </c>
      <c r="I9" s="350"/>
      <c r="J9" s="83"/>
      <c r="K9" s="83"/>
      <c r="L9" s="83" t="s">
        <v>159</v>
      </c>
      <c r="M9" s="83" t="s">
        <v>159</v>
      </c>
      <c r="N9" s="83" t="s">
        <v>344</v>
      </c>
      <c r="O9" s="83"/>
      <c r="P9" s="84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49" customFormat="1" ht="20.100000000000001" customHeight="1">
      <c r="A10" s="58" t="s">
        <v>160</v>
      </c>
      <c r="B10" s="59">
        <f>C10-4.75</f>
        <v>57.25</v>
      </c>
      <c r="C10" s="59">
        <v>62</v>
      </c>
      <c r="D10" s="59">
        <f t="shared" ref="D10:G10" si="5">C10+4.1</f>
        <v>66.099999999999994</v>
      </c>
      <c r="E10" s="59">
        <f t="shared" si="5"/>
        <v>70.2</v>
      </c>
      <c r="F10" s="59">
        <f t="shared" si="5"/>
        <v>74.3</v>
      </c>
      <c r="G10" s="59">
        <f t="shared" si="5"/>
        <v>78.400000000000006</v>
      </c>
      <c r="H10" s="60" t="s">
        <v>158</v>
      </c>
      <c r="I10" s="350"/>
      <c r="J10" s="83"/>
      <c r="K10" s="83"/>
      <c r="L10" s="83" t="s">
        <v>161</v>
      </c>
      <c r="M10" s="83" t="s">
        <v>161</v>
      </c>
      <c r="N10" s="83" t="s">
        <v>346</v>
      </c>
      <c r="O10" s="83"/>
      <c r="P10" s="84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49" customFormat="1" ht="20.100000000000001" customHeight="1">
      <c r="A11" s="58" t="s">
        <v>162</v>
      </c>
      <c r="B11" s="59">
        <f>C11-1.2</f>
        <v>15.3</v>
      </c>
      <c r="C11" s="59">
        <v>16.5</v>
      </c>
      <c r="D11" s="59">
        <f t="shared" ref="D11:G11" si="6">C11+1.2</f>
        <v>17.7</v>
      </c>
      <c r="E11" s="59">
        <f t="shared" si="6"/>
        <v>18.899999999999999</v>
      </c>
      <c r="F11" s="59">
        <f t="shared" si="6"/>
        <v>20.100000000000001</v>
      </c>
      <c r="G11" s="59">
        <f t="shared" si="6"/>
        <v>21.3</v>
      </c>
      <c r="H11" s="60" t="s">
        <v>163</v>
      </c>
      <c r="I11" s="350"/>
      <c r="J11" s="83"/>
      <c r="K11" s="83"/>
      <c r="L11" s="83" t="s">
        <v>164</v>
      </c>
      <c r="M11" s="83" t="s">
        <v>165</v>
      </c>
      <c r="N11" s="83" t="s">
        <v>346</v>
      </c>
      <c r="O11" s="83"/>
      <c r="P11" s="84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49" customFormat="1" ht="20.100000000000001" customHeight="1">
      <c r="A12" s="58" t="s">
        <v>166</v>
      </c>
      <c r="B12" s="59">
        <f>C12-0.2</f>
        <v>9.8000000000000007</v>
      </c>
      <c r="C12" s="59">
        <v>10</v>
      </c>
      <c r="D12" s="59">
        <f>C12+0.2</f>
        <v>10.199999999999999</v>
      </c>
      <c r="E12" s="59">
        <f t="shared" ref="E12:G12" si="7">D12+0.4</f>
        <v>10.6</v>
      </c>
      <c r="F12" s="59">
        <f t="shared" si="7"/>
        <v>11</v>
      </c>
      <c r="G12" s="59">
        <f t="shared" si="7"/>
        <v>11.4</v>
      </c>
      <c r="H12" s="60" t="s">
        <v>158</v>
      </c>
      <c r="I12" s="350"/>
      <c r="J12" s="83"/>
      <c r="K12" s="83"/>
      <c r="L12" s="83" t="s">
        <v>153</v>
      </c>
      <c r="M12" s="83" t="s">
        <v>153</v>
      </c>
      <c r="N12" s="83" t="s">
        <v>347</v>
      </c>
      <c r="O12" s="83"/>
      <c r="P12" s="84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49" customFormat="1" ht="20.100000000000001" customHeight="1">
      <c r="A13" s="58" t="s">
        <v>167</v>
      </c>
      <c r="B13" s="59">
        <v>7</v>
      </c>
      <c r="C13" s="59">
        <v>7</v>
      </c>
      <c r="D13" s="59">
        <v>7</v>
      </c>
      <c r="E13" s="59">
        <v>7</v>
      </c>
      <c r="F13" s="59">
        <v>7</v>
      </c>
      <c r="G13" s="59">
        <v>7</v>
      </c>
      <c r="H13" s="60">
        <v>0</v>
      </c>
      <c r="I13" s="350"/>
      <c r="J13" s="83"/>
      <c r="K13" s="83"/>
      <c r="L13" s="83" t="s">
        <v>153</v>
      </c>
      <c r="M13" s="83" t="s">
        <v>153</v>
      </c>
      <c r="N13" s="83"/>
      <c r="O13" s="83"/>
      <c r="P13" s="84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49" customFormat="1" ht="20.100000000000001" customHeight="1">
      <c r="A14" s="58" t="s">
        <v>168</v>
      </c>
      <c r="B14" s="59">
        <v>13</v>
      </c>
      <c r="C14" s="59">
        <v>13</v>
      </c>
      <c r="D14" s="59">
        <f>B14+1</f>
        <v>14</v>
      </c>
      <c r="E14" s="59">
        <v>14</v>
      </c>
      <c r="F14" s="59">
        <f>D14+1</f>
        <v>15</v>
      </c>
      <c r="G14" s="59">
        <v>15</v>
      </c>
      <c r="H14" s="61"/>
      <c r="I14" s="350"/>
      <c r="J14" s="83"/>
      <c r="K14" s="83"/>
      <c r="L14" s="83" t="s">
        <v>153</v>
      </c>
      <c r="M14" s="83" t="s">
        <v>153</v>
      </c>
      <c r="N14" s="83"/>
      <c r="O14" s="83"/>
      <c r="P14" s="84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49" customFormat="1" ht="20.100000000000001" customHeight="1">
      <c r="A15" s="62"/>
      <c r="B15" s="200"/>
      <c r="C15" s="200"/>
      <c r="D15" s="200"/>
      <c r="E15" s="200"/>
      <c r="F15" s="200"/>
      <c r="G15" s="200"/>
      <c r="H15" s="61"/>
      <c r="I15" s="350"/>
      <c r="J15" s="83"/>
      <c r="K15" s="83"/>
      <c r="L15" s="83"/>
      <c r="M15" s="83"/>
      <c r="N15" s="83"/>
      <c r="O15" s="83"/>
      <c r="P15" s="84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49" customFormat="1" ht="20.100000000000001" customHeight="1">
      <c r="A16" s="62"/>
      <c r="B16" s="200"/>
      <c r="C16" s="200"/>
      <c r="D16" s="200"/>
      <c r="E16" s="200"/>
      <c r="F16" s="200"/>
      <c r="G16" s="200"/>
      <c r="H16" s="61"/>
      <c r="I16" s="350"/>
      <c r="J16" s="83"/>
      <c r="K16" s="83"/>
      <c r="L16" s="83"/>
      <c r="M16" s="83"/>
      <c r="N16" s="83"/>
      <c r="O16" s="83"/>
      <c r="P16" s="84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49" customFormat="1" ht="20.100000000000001" customHeight="1">
      <c r="A17" s="62"/>
      <c r="B17" s="63"/>
      <c r="C17" s="63"/>
      <c r="D17" s="63"/>
      <c r="E17" s="63"/>
      <c r="F17" s="63"/>
      <c r="G17" s="63"/>
      <c r="H17" s="64"/>
      <c r="I17" s="350"/>
      <c r="J17" s="83"/>
      <c r="K17" s="83"/>
      <c r="L17" s="83"/>
      <c r="M17" s="83"/>
      <c r="N17" s="83"/>
      <c r="O17" s="83"/>
      <c r="P17" s="84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49" customFormat="1" ht="20.100000000000001" customHeight="1">
      <c r="A18" s="65"/>
      <c r="B18" s="63"/>
      <c r="C18" s="63"/>
      <c r="D18" s="63"/>
      <c r="E18" s="63"/>
      <c r="F18" s="63"/>
      <c r="G18" s="63"/>
      <c r="H18" s="64"/>
      <c r="I18" s="350"/>
      <c r="J18" s="83"/>
      <c r="K18" s="83"/>
      <c r="L18" s="83"/>
      <c r="M18" s="83"/>
      <c r="N18" s="83"/>
      <c r="O18" s="83"/>
      <c r="P18" s="84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49" customFormat="1" ht="20.100000000000001" customHeight="1">
      <c r="A19" s="65"/>
      <c r="B19" s="63"/>
      <c r="C19" s="63"/>
      <c r="D19" s="63"/>
      <c r="E19" s="63"/>
      <c r="F19" s="63"/>
      <c r="G19" s="63"/>
      <c r="H19" s="64"/>
      <c r="I19" s="350"/>
      <c r="J19" s="83"/>
      <c r="K19" s="83"/>
      <c r="L19" s="83"/>
      <c r="M19" s="83"/>
      <c r="N19" s="83"/>
      <c r="O19" s="83"/>
      <c r="P19" s="84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49" customFormat="1" ht="20.100000000000001" customHeight="1">
      <c r="A20" s="62"/>
      <c r="B20" s="63"/>
      <c r="C20" s="63"/>
      <c r="D20" s="63"/>
      <c r="E20" s="63"/>
      <c r="F20" s="63"/>
      <c r="G20" s="63"/>
      <c r="H20" s="66"/>
      <c r="I20" s="350"/>
      <c r="J20" s="83"/>
      <c r="K20" s="83"/>
      <c r="L20" s="83"/>
      <c r="M20" s="83"/>
      <c r="N20" s="83"/>
      <c r="O20" s="83"/>
      <c r="P20" s="84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s="49" customFormat="1" ht="20.100000000000001" customHeight="1">
      <c r="A21" s="67"/>
      <c r="B21" s="68"/>
      <c r="C21" s="68"/>
      <c r="D21" s="68"/>
      <c r="E21" s="69"/>
      <c r="F21" s="68"/>
      <c r="G21" s="68"/>
      <c r="H21" s="68"/>
      <c r="I21" s="351"/>
      <c r="J21" s="85"/>
      <c r="K21" s="85"/>
      <c r="L21" s="86"/>
      <c r="M21" s="85"/>
      <c r="N21" s="85"/>
      <c r="O21" s="86"/>
      <c r="P21" s="87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spans="1:257" s="49" customFormat="1" ht="16.5">
      <c r="A22" s="70"/>
      <c r="B22" s="70"/>
      <c r="C22" s="70"/>
      <c r="D22" s="70"/>
      <c r="E22" s="71"/>
      <c r="F22" s="70"/>
      <c r="G22" s="70"/>
      <c r="H22" s="70"/>
      <c r="P22" s="74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  <row r="23" spans="1:257" s="49" customFormat="1">
      <c r="A23" s="72" t="s">
        <v>169</v>
      </c>
      <c r="B23" s="72"/>
      <c r="C23" s="73"/>
      <c r="D23" s="73"/>
      <c r="P23" s="74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</row>
    <row r="24" spans="1:257" s="49" customFormat="1">
      <c r="C24" s="50"/>
      <c r="D24" s="50"/>
      <c r="J24" s="88" t="s">
        <v>170</v>
      </c>
      <c r="K24" s="89">
        <v>45267</v>
      </c>
      <c r="L24" s="88" t="s">
        <v>171</v>
      </c>
      <c r="M24" s="88" t="s">
        <v>132</v>
      </c>
      <c r="N24" s="88" t="s">
        <v>172</v>
      </c>
      <c r="O24" s="49" t="s">
        <v>135</v>
      </c>
      <c r="P24" s="74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honeticPr fontId="71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2"/>
  <sheetViews>
    <sheetView view="pageBreakPreview" zoomScaleNormal="100" workbookViewId="0">
      <selection activeCell="A43" sqref="A43:K43"/>
    </sheetView>
  </sheetViews>
  <sheetFormatPr defaultColWidth="10" defaultRowHeight="16.5" customHeight="1"/>
  <cols>
    <col min="1" max="1" width="10.875" style="90" customWidth="1"/>
    <col min="2" max="16384" width="10" style="90"/>
  </cols>
  <sheetData>
    <row r="1" spans="1:16" ht="22.5" customHeight="1">
      <c r="A1" s="352" t="s">
        <v>173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</row>
    <row r="2" spans="1:16" ht="17.25" customHeight="1">
      <c r="A2" s="173" t="s">
        <v>53</v>
      </c>
      <c r="B2" s="261"/>
      <c r="C2" s="261"/>
      <c r="D2" s="262" t="s">
        <v>55</v>
      </c>
      <c r="E2" s="262"/>
      <c r="F2" s="261" t="s">
        <v>56</v>
      </c>
      <c r="G2" s="261"/>
      <c r="H2" s="174" t="s">
        <v>57</v>
      </c>
      <c r="I2" s="263" t="s">
        <v>56</v>
      </c>
      <c r="J2" s="263"/>
      <c r="K2" s="264"/>
    </row>
    <row r="3" spans="1:16" ht="16.5" customHeight="1">
      <c r="A3" s="265" t="s">
        <v>58</v>
      </c>
      <c r="B3" s="266"/>
      <c r="C3" s="267"/>
      <c r="D3" s="268" t="s">
        <v>59</v>
      </c>
      <c r="E3" s="269"/>
      <c r="F3" s="269"/>
      <c r="G3" s="270"/>
      <c r="H3" s="268" t="s">
        <v>60</v>
      </c>
      <c r="I3" s="269"/>
      <c r="J3" s="269"/>
      <c r="K3" s="270"/>
    </row>
    <row r="4" spans="1:16" ht="16.5" customHeight="1">
      <c r="A4" s="177" t="s">
        <v>61</v>
      </c>
      <c r="B4" s="271"/>
      <c r="C4" s="272"/>
      <c r="D4" s="273" t="s">
        <v>63</v>
      </c>
      <c r="E4" s="274"/>
      <c r="F4" s="353"/>
      <c r="G4" s="354"/>
      <c r="H4" s="273" t="s">
        <v>174</v>
      </c>
      <c r="I4" s="274"/>
      <c r="J4" s="96" t="s">
        <v>65</v>
      </c>
      <c r="K4" s="97" t="s">
        <v>66</v>
      </c>
    </row>
    <row r="5" spans="1:16" ht="16.5" customHeight="1">
      <c r="A5" s="179" t="s">
        <v>67</v>
      </c>
      <c r="B5" s="271"/>
      <c r="C5" s="272"/>
      <c r="D5" s="273" t="s">
        <v>175</v>
      </c>
      <c r="E5" s="274"/>
      <c r="F5" s="275"/>
      <c r="G5" s="276"/>
      <c r="H5" s="273" t="s">
        <v>176</v>
      </c>
      <c r="I5" s="274"/>
      <c r="J5" s="96" t="s">
        <v>65</v>
      </c>
      <c r="K5" s="97" t="s">
        <v>66</v>
      </c>
    </row>
    <row r="6" spans="1:16" ht="16.5" customHeight="1">
      <c r="A6" s="177" t="s">
        <v>71</v>
      </c>
      <c r="B6" s="180"/>
      <c r="C6" s="181"/>
      <c r="D6" s="273" t="s">
        <v>177</v>
      </c>
      <c r="E6" s="274"/>
      <c r="F6" s="275"/>
      <c r="G6" s="276"/>
      <c r="H6" s="273" t="s">
        <v>178</v>
      </c>
      <c r="I6" s="274"/>
      <c r="J6" s="274"/>
      <c r="K6" s="355"/>
    </row>
    <row r="7" spans="1:16" ht="16.5" customHeight="1">
      <c r="A7" s="177" t="s">
        <v>75</v>
      </c>
      <c r="B7" s="277"/>
      <c r="C7" s="278"/>
      <c r="D7" s="177" t="s">
        <v>179</v>
      </c>
      <c r="E7" s="178"/>
      <c r="F7" s="275"/>
      <c r="G7" s="276"/>
      <c r="H7" s="356"/>
      <c r="I7" s="271"/>
      <c r="J7" s="271"/>
      <c r="K7" s="272"/>
    </row>
    <row r="8" spans="1:16" ht="16.5" customHeight="1">
      <c r="A8" s="183" t="s">
        <v>78</v>
      </c>
      <c r="B8" s="277"/>
      <c r="C8" s="278"/>
      <c r="D8" s="281" t="s">
        <v>80</v>
      </c>
      <c r="E8" s="282"/>
      <c r="F8" s="283"/>
      <c r="G8" s="284"/>
      <c r="H8" s="281"/>
      <c r="I8" s="282"/>
      <c r="J8" s="282"/>
      <c r="K8" s="292"/>
      <c r="P8" s="118" t="s">
        <v>180</v>
      </c>
    </row>
    <row r="9" spans="1:16" ht="16.5" customHeight="1">
      <c r="A9" s="357" t="s">
        <v>181</v>
      </c>
      <c r="B9" s="357"/>
      <c r="C9" s="357"/>
      <c r="D9" s="357"/>
      <c r="E9" s="357"/>
      <c r="F9" s="357"/>
      <c r="G9" s="357"/>
      <c r="H9" s="357"/>
      <c r="I9" s="357"/>
      <c r="J9" s="357"/>
      <c r="K9" s="357"/>
    </row>
    <row r="10" spans="1:16" ht="16.5" customHeight="1">
      <c r="A10" s="184" t="s">
        <v>84</v>
      </c>
      <c r="B10" s="185" t="s">
        <v>85</v>
      </c>
      <c r="C10" s="92" t="s">
        <v>86</v>
      </c>
      <c r="D10" s="186"/>
      <c r="E10" s="187" t="s">
        <v>89</v>
      </c>
      <c r="F10" s="185" t="s">
        <v>85</v>
      </c>
      <c r="G10" s="92" t="s">
        <v>86</v>
      </c>
      <c r="H10" s="185"/>
      <c r="I10" s="187" t="s">
        <v>87</v>
      </c>
      <c r="J10" s="185" t="s">
        <v>85</v>
      </c>
      <c r="K10" s="196" t="s">
        <v>86</v>
      </c>
    </row>
    <row r="11" spans="1:16" ht="16.5" customHeight="1">
      <c r="A11" s="179" t="s">
        <v>90</v>
      </c>
      <c r="B11" s="188" t="s">
        <v>85</v>
      </c>
      <c r="C11" s="96" t="s">
        <v>86</v>
      </c>
      <c r="D11" s="189"/>
      <c r="E11" s="190" t="s">
        <v>92</v>
      </c>
      <c r="F11" s="188" t="s">
        <v>85</v>
      </c>
      <c r="G11" s="96" t="s">
        <v>86</v>
      </c>
      <c r="H11" s="188"/>
      <c r="I11" s="190" t="s">
        <v>97</v>
      </c>
      <c r="J11" s="188" t="s">
        <v>85</v>
      </c>
      <c r="K11" s="97" t="s">
        <v>86</v>
      </c>
    </row>
    <row r="12" spans="1:16" ht="16.5" customHeight="1">
      <c r="A12" s="281" t="s">
        <v>117</v>
      </c>
      <c r="B12" s="282"/>
      <c r="C12" s="282"/>
      <c r="D12" s="282"/>
      <c r="E12" s="282"/>
      <c r="F12" s="282"/>
      <c r="G12" s="282"/>
      <c r="H12" s="282"/>
      <c r="I12" s="282"/>
      <c r="J12" s="282"/>
      <c r="K12" s="292"/>
    </row>
    <row r="13" spans="1:16" ht="16.5" customHeight="1">
      <c r="A13" s="358" t="s">
        <v>182</v>
      </c>
      <c r="B13" s="358"/>
      <c r="C13" s="358"/>
      <c r="D13" s="358"/>
      <c r="E13" s="358"/>
      <c r="F13" s="358"/>
      <c r="G13" s="358"/>
      <c r="H13" s="358"/>
      <c r="I13" s="358"/>
      <c r="J13" s="358"/>
      <c r="K13" s="358"/>
    </row>
    <row r="14" spans="1:16" ht="16.5" customHeight="1">
      <c r="A14" s="359" t="s">
        <v>183</v>
      </c>
      <c r="B14" s="360"/>
      <c r="C14" s="360"/>
      <c r="D14" s="360"/>
      <c r="E14" s="360"/>
      <c r="F14" s="360"/>
      <c r="G14" s="360"/>
      <c r="H14" s="361"/>
      <c r="I14" s="362"/>
      <c r="J14" s="362"/>
      <c r="K14" s="363"/>
    </row>
    <row r="15" spans="1:16" ht="16.5" customHeight="1">
      <c r="A15" s="364"/>
      <c r="B15" s="365"/>
      <c r="C15" s="365"/>
      <c r="D15" s="366"/>
      <c r="E15" s="367"/>
      <c r="F15" s="365"/>
      <c r="G15" s="365"/>
      <c r="H15" s="366"/>
      <c r="I15" s="368"/>
      <c r="J15" s="369"/>
      <c r="K15" s="370"/>
    </row>
    <row r="16" spans="1:16" ht="16.5" customHeight="1">
      <c r="A16" s="371"/>
      <c r="B16" s="372"/>
      <c r="C16" s="372"/>
      <c r="D16" s="372"/>
      <c r="E16" s="372"/>
      <c r="F16" s="372"/>
      <c r="G16" s="372"/>
      <c r="H16" s="372"/>
      <c r="I16" s="372"/>
      <c r="J16" s="372"/>
      <c r="K16" s="373"/>
    </row>
    <row r="17" spans="1:11" ht="16.5" customHeight="1">
      <c r="A17" s="358" t="s">
        <v>184</v>
      </c>
      <c r="B17" s="358"/>
      <c r="C17" s="358"/>
      <c r="D17" s="358"/>
      <c r="E17" s="358"/>
      <c r="F17" s="358"/>
      <c r="G17" s="358"/>
      <c r="H17" s="358"/>
      <c r="I17" s="358"/>
      <c r="J17" s="358"/>
      <c r="K17" s="358"/>
    </row>
    <row r="18" spans="1:11" ht="16.5" customHeight="1">
      <c r="A18" s="374" t="s">
        <v>185</v>
      </c>
      <c r="B18" s="375"/>
      <c r="C18" s="375"/>
      <c r="D18" s="375"/>
      <c r="E18" s="375"/>
      <c r="F18" s="375"/>
      <c r="G18" s="375"/>
      <c r="H18" s="375"/>
      <c r="I18" s="362"/>
      <c r="J18" s="362"/>
      <c r="K18" s="363"/>
    </row>
    <row r="19" spans="1:11" ht="16.5" customHeight="1">
      <c r="A19" s="364"/>
      <c r="B19" s="365"/>
      <c r="C19" s="365"/>
      <c r="D19" s="366"/>
      <c r="E19" s="367"/>
      <c r="F19" s="365"/>
      <c r="G19" s="365"/>
      <c r="H19" s="366"/>
      <c r="I19" s="368"/>
      <c r="J19" s="369"/>
      <c r="K19" s="370"/>
    </row>
    <row r="20" spans="1:11" ht="16.5" customHeight="1">
      <c r="A20" s="371"/>
      <c r="B20" s="372"/>
      <c r="C20" s="372"/>
      <c r="D20" s="372"/>
      <c r="E20" s="372"/>
      <c r="F20" s="372"/>
      <c r="G20" s="372"/>
      <c r="H20" s="372"/>
      <c r="I20" s="372"/>
      <c r="J20" s="372"/>
      <c r="K20" s="373"/>
    </row>
    <row r="21" spans="1:11" ht="16.5" customHeight="1">
      <c r="A21" s="376" t="s">
        <v>114</v>
      </c>
      <c r="B21" s="376"/>
      <c r="C21" s="376"/>
      <c r="D21" s="376"/>
      <c r="E21" s="376"/>
      <c r="F21" s="376"/>
      <c r="G21" s="376"/>
      <c r="H21" s="376"/>
      <c r="I21" s="376"/>
      <c r="J21" s="376"/>
      <c r="K21" s="376"/>
    </row>
    <row r="22" spans="1:11" ht="16.5" customHeight="1">
      <c r="A22" s="377" t="s">
        <v>115</v>
      </c>
      <c r="B22" s="362"/>
      <c r="C22" s="362"/>
      <c r="D22" s="362"/>
      <c r="E22" s="362"/>
      <c r="F22" s="362"/>
      <c r="G22" s="362"/>
      <c r="H22" s="362"/>
      <c r="I22" s="362"/>
      <c r="J22" s="362"/>
      <c r="K22" s="363"/>
    </row>
    <row r="23" spans="1:11" ht="16.5" customHeight="1">
      <c r="A23" s="311" t="s">
        <v>116</v>
      </c>
      <c r="B23" s="312"/>
      <c r="C23" s="96" t="s">
        <v>65</v>
      </c>
      <c r="D23" s="96" t="s">
        <v>66</v>
      </c>
      <c r="E23" s="378"/>
      <c r="F23" s="378"/>
      <c r="G23" s="378"/>
      <c r="H23" s="378"/>
      <c r="I23" s="378"/>
      <c r="J23" s="378"/>
      <c r="K23" s="379"/>
    </row>
    <row r="24" spans="1:11" ht="16.5" customHeight="1">
      <c r="A24" s="273" t="s">
        <v>186</v>
      </c>
      <c r="B24" s="271"/>
      <c r="C24" s="271"/>
      <c r="D24" s="271"/>
      <c r="E24" s="271"/>
      <c r="F24" s="271"/>
      <c r="G24" s="271"/>
      <c r="H24" s="271"/>
      <c r="I24" s="271"/>
      <c r="J24" s="271"/>
      <c r="K24" s="272"/>
    </row>
    <row r="25" spans="1:11" ht="16.5" customHeight="1">
      <c r="A25" s="380"/>
      <c r="B25" s="381"/>
      <c r="C25" s="381"/>
      <c r="D25" s="381"/>
      <c r="E25" s="381"/>
      <c r="F25" s="381"/>
      <c r="G25" s="381"/>
      <c r="H25" s="381"/>
      <c r="I25" s="381"/>
      <c r="J25" s="381"/>
      <c r="K25" s="382"/>
    </row>
    <row r="26" spans="1:11" ht="16.5" customHeight="1">
      <c r="A26" s="357" t="s">
        <v>124</v>
      </c>
      <c r="B26" s="357"/>
      <c r="C26" s="357"/>
      <c r="D26" s="357"/>
      <c r="E26" s="357"/>
      <c r="F26" s="357"/>
      <c r="G26" s="357"/>
      <c r="H26" s="357"/>
      <c r="I26" s="357"/>
      <c r="J26" s="357"/>
      <c r="K26" s="357"/>
    </row>
    <row r="27" spans="1:11" ht="16.5" customHeight="1">
      <c r="A27" s="175" t="s">
        <v>125</v>
      </c>
      <c r="B27" s="92" t="s">
        <v>95</v>
      </c>
      <c r="C27" s="92" t="s">
        <v>96</v>
      </c>
      <c r="D27" s="92" t="s">
        <v>88</v>
      </c>
      <c r="E27" s="176" t="s">
        <v>126</v>
      </c>
      <c r="F27" s="92" t="s">
        <v>95</v>
      </c>
      <c r="G27" s="92" t="s">
        <v>96</v>
      </c>
      <c r="H27" s="92" t="s">
        <v>88</v>
      </c>
      <c r="I27" s="176" t="s">
        <v>127</v>
      </c>
      <c r="J27" s="92" t="s">
        <v>95</v>
      </c>
      <c r="K27" s="196" t="s">
        <v>96</v>
      </c>
    </row>
    <row r="28" spans="1:11" ht="16.5" customHeight="1">
      <c r="A28" s="191" t="s">
        <v>87</v>
      </c>
      <c r="B28" s="96" t="s">
        <v>95</v>
      </c>
      <c r="C28" s="96" t="s">
        <v>96</v>
      </c>
      <c r="D28" s="96" t="s">
        <v>88</v>
      </c>
      <c r="E28" s="192" t="s">
        <v>94</v>
      </c>
      <c r="F28" s="96" t="s">
        <v>95</v>
      </c>
      <c r="G28" s="96" t="s">
        <v>96</v>
      </c>
      <c r="H28" s="96" t="s">
        <v>88</v>
      </c>
      <c r="I28" s="192" t="s">
        <v>105</v>
      </c>
      <c r="J28" s="96" t="s">
        <v>95</v>
      </c>
      <c r="K28" s="97" t="s">
        <v>96</v>
      </c>
    </row>
    <row r="29" spans="1:11" ht="16.5" customHeight="1">
      <c r="A29" s="273" t="s">
        <v>98</v>
      </c>
      <c r="B29" s="312"/>
      <c r="C29" s="312"/>
      <c r="D29" s="312"/>
      <c r="E29" s="312"/>
      <c r="F29" s="312"/>
      <c r="G29" s="312"/>
      <c r="H29" s="312"/>
      <c r="I29" s="312"/>
      <c r="J29" s="312"/>
      <c r="K29" s="383"/>
    </row>
    <row r="30" spans="1:11" ht="16.5" customHeight="1">
      <c r="A30" s="323"/>
      <c r="B30" s="324"/>
      <c r="C30" s="324"/>
      <c r="D30" s="324"/>
      <c r="E30" s="324"/>
      <c r="F30" s="324"/>
      <c r="G30" s="324"/>
      <c r="H30" s="324"/>
      <c r="I30" s="324"/>
      <c r="J30" s="324"/>
      <c r="K30" s="325"/>
    </row>
    <row r="31" spans="1:11" ht="16.5" customHeight="1">
      <c r="A31" s="357" t="s">
        <v>187</v>
      </c>
      <c r="B31" s="357"/>
      <c r="C31" s="357"/>
      <c r="D31" s="357"/>
      <c r="E31" s="357"/>
      <c r="F31" s="357"/>
      <c r="G31" s="357"/>
      <c r="H31" s="357"/>
      <c r="I31" s="357"/>
      <c r="J31" s="357"/>
      <c r="K31" s="357"/>
    </row>
    <row r="32" spans="1:11" ht="21" customHeight="1">
      <c r="A32" s="384"/>
      <c r="B32" s="385"/>
      <c r="C32" s="385"/>
      <c r="D32" s="385"/>
      <c r="E32" s="385"/>
      <c r="F32" s="385"/>
      <c r="G32" s="385"/>
      <c r="H32" s="385"/>
      <c r="I32" s="385"/>
      <c r="J32" s="385"/>
      <c r="K32" s="386"/>
    </row>
    <row r="33" spans="1:11" ht="21" customHeight="1">
      <c r="A33" s="320"/>
      <c r="B33" s="321"/>
      <c r="C33" s="321"/>
      <c r="D33" s="321"/>
      <c r="E33" s="321"/>
      <c r="F33" s="321"/>
      <c r="G33" s="321"/>
      <c r="H33" s="321"/>
      <c r="I33" s="321"/>
      <c r="J33" s="321"/>
      <c r="K33" s="322"/>
    </row>
    <row r="34" spans="1:11" ht="21" customHeight="1">
      <c r="A34" s="320"/>
      <c r="B34" s="321"/>
      <c r="C34" s="321"/>
      <c r="D34" s="321"/>
      <c r="E34" s="321"/>
      <c r="F34" s="321"/>
      <c r="G34" s="321"/>
      <c r="H34" s="321"/>
      <c r="I34" s="321"/>
      <c r="J34" s="321"/>
      <c r="K34" s="322"/>
    </row>
    <row r="35" spans="1:11" ht="21" customHeight="1">
      <c r="A35" s="320"/>
      <c r="B35" s="321"/>
      <c r="C35" s="321"/>
      <c r="D35" s="321"/>
      <c r="E35" s="321"/>
      <c r="F35" s="321"/>
      <c r="G35" s="321"/>
      <c r="H35" s="321"/>
      <c r="I35" s="321"/>
      <c r="J35" s="321"/>
      <c r="K35" s="322"/>
    </row>
    <row r="36" spans="1:11" ht="21" customHeight="1">
      <c r="A36" s="320"/>
      <c r="B36" s="321"/>
      <c r="C36" s="321"/>
      <c r="D36" s="321"/>
      <c r="E36" s="321"/>
      <c r="F36" s="321"/>
      <c r="G36" s="321"/>
      <c r="H36" s="321"/>
      <c r="I36" s="321"/>
      <c r="J36" s="321"/>
      <c r="K36" s="322"/>
    </row>
    <row r="37" spans="1:11" ht="21" customHeight="1">
      <c r="A37" s="320"/>
      <c r="B37" s="321"/>
      <c r="C37" s="321"/>
      <c r="D37" s="321"/>
      <c r="E37" s="321"/>
      <c r="F37" s="321"/>
      <c r="G37" s="321"/>
      <c r="H37" s="321"/>
      <c r="I37" s="321"/>
      <c r="J37" s="321"/>
      <c r="K37" s="322"/>
    </row>
    <row r="38" spans="1:11" ht="21" customHeight="1">
      <c r="A38" s="320"/>
      <c r="B38" s="321"/>
      <c r="C38" s="321"/>
      <c r="D38" s="321"/>
      <c r="E38" s="321"/>
      <c r="F38" s="321"/>
      <c r="G38" s="321"/>
      <c r="H38" s="321"/>
      <c r="I38" s="321"/>
      <c r="J38" s="321"/>
      <c r="K38" s="322"/>
    </row>
    <row r="39" spans="1:11" ht="21" customHeight="1">
      <c r="A39" s="320"/>
      <c r="B39" s="321"/>
      <c r="C39" s="321"/>
      <c r="D39" s="321"/>
      <c r="E39" s="321"/>
      <c r="F39" s="321"/>
      <c r="G39" s="321"/>
      <c r="H39" s="321"/>
      <c r="I39" s="321"/>
      <c r="J39" s="321"/>
      <c r="K39" s="322"/>
    </row>
    <row r="40" spans="1:11" ht="21" customHeight="1">
      <c r="A40" s="320"/>
      <c r="B40" s="321"/>
      <c r="C40" s="321"/>
      <c r="D40" s="321"/>
      <c r="E40" s="321"/>
      <c r="F40" s="321"/>
      <c r="G40" s="321"/>
      <c r="H40" s="321"/>
      <c r="I40" s="321"/>
      <c r="J40" s="321"/>
      <c r="K40" s="322"/>
    </row>
    <row r="41" spans="1:11" ht="21" customHeight="1">
      <c r="A41" s="320"/>
      <c r="B41" s="321"/>
      <c r="C41" s="321"/>
      <c r="D41" s="321"/>
      <c r="E41" s="321"/>
      <c r="F41" s="321"/>
      <c r="G41" s="321"/>
      <c r="H41" s="321"/>
      <c r="I41" s="321"/>
      <c r="J41" s="321"/>
      <c r="K41" s="322"/>
    </row>
    <row r="42" spans="1:11" ht="21" customHeight="1">
      <c r="A42" s="320"/>
      <c r="B42" s="321"/>
      <c r="C42" s="321"/>
      <c r="D42" s="321"/>
      <c r="E42" s="321"/>
      <c r="F42" s="321"/>
      <c r="G42" s="321"/>
      <c r="H42" s="321"/>
      <c r="I42" s="321"/>
      <c r="J42" s="321"/>
      <c r="K42" s="322"/>
    </row>
    <row r="43" spans="1:11" ht="17.25" customHeight="1">
      <c r="A43" s="323" t="s">
        <v>123</v>
      </c>
      <c r="B43" s="324"/>
      <c r="C43" s="324"/>
      <c r="D43" s="324"/>
      <c r="E43" s="324"/>
      <c r="F43" s="324"/>
      <c r="G43" s="324"/>
      <c r="H43" s="324"/>
      <c r="I43" s="324"/>
      <c r="J43" s="324"/>
      <c r="K43" s="325"/>
    </row>
    <row r="44" spans="1:11" ht="16.5" customHeight="1">
      <c r="A44" s="357" t="s">
        <v>188</v>
      </c>
      <c r="B44" s="357"/>
      <c r="C44" s="357"/>
      <c r="D44" s="357"/>
      <c r="E44" s="357"/>
      <c r="F44" s="357"/>
      <c r="G44" s="357"/>
      <c r="H44" s="357"/>
      <c r="I44" s="357"/>
      <c r="J44" s="357"/>
      <c r="K44" s="357"/>
    </row>
    <row r="45" spans="1:11" ht="18" customHeight="1">
      <c r="A45" s="387" t="s">
        <v>117</v>
      </c>
      <c r="B45" s="388"/>
      <c r="C45" s="388"/>
      <c r="D45" s="388"/>
      <c r="E45" s="388"/>
      <c r="F45" s="388"/>
      <c r="G45" s="388"/>
      <c r="H45" s="388"/>
      <c r="I45" s="388"/>
      <c r="J45" s="388"/>
      <c r="K45" s="389"/>
    </row>
    <row r="46" spans="1:11" ht="18" customHeight="1">
      <c r="A46" s="387" t="s">
        <v>189</v>
      </c>
      <c r="B46" s="388"/>
      <c r="C46" s="388"/>
      <c r="D46" s="388"/>
      <c r="E46" s="388"/>
      <c r="F46" s="388"/>
      <c r="G46" s="388"/>
      <c r="H46" s="388"/>
      <c r="I46" s="388"/>
      <c r="J46" s="388"/>
      <c r="K46" s="389"/>
    </row>
    <row r="47" spans="1:11" ht="18" customHeight="1">
      <c r="A47" s="380"/>
      <c r="B47" s="381"/>
      <c r="C47" s="381"/>
      <c r="D47" s="381"/>
      <c r="E47" s="381"/>
      <c r="F47" s="381"/>
      <c r="G47" s="381"/>
      <c r="H47" s="381"/>
      <c r="I47" s="381"/>
      <c r="J47" s="381"/>
      <c r="K47" s="382"/>
    </row>
    <row r="48" spans="1:11" ht="21" customHeight="1">
      <c r="A48" s="193" t="s">
        <v>129</v>
      </c>
      <c r="B48" s="390" t="s">
        <v>130</v>
      </c>
      <c r="C48" s="390"/>
      <c r="D48" s="194" t="s">
        <v>131</v>
      </c>
      <c r="E48" s="194"/>
      <c r="F48" s="194" t="s">
        <v>133</v>
      </c>
      <c r="G48" s="195"/>
      <c r="H48" s="391" t="s">
        <v>134</v>
      </c>
      <c r="I48" s="391"/>
      <c r="J48" s="390" t="s">
        <v>135</v>
      </c>
      <c r="K48" s="392"/>
    </row>
    <row r="49" spans="1:11" ht="16.5" customHeight="1">
      <c r="A49" s="289" t="s">
        <v>136</v>
      </c>
      <c r="B49" s="290"/>
      <c r="C49" s="290"/>
      <c r="D49" s="290"/>
      <c r="E49" s="290"/>
      <c r="F49" s="290"/>
      <c r="G49" s="290"/>
      <c r="H49" s="290"/>
      <c r="I49" s="290"/>
      <c r="J49" s="290"/>
      <c r="K49" s="291"/>
    </row>
    <row r="50" spans="1:11" ht="16.5" customHeight="1">
      <c r="A50" s="393"/>
      <c r="B50" s="394"/>
      <c r="C50" s="394"/>
      <c r="D50" s="394"/>
      <c r="E50" s="394"/>
      <c r="F50" s="394"/>
      <c r="G50" s="394"/>
      <c r="H50" s="394"/>
      <c r="I50" s="394"/>
      <c r="J50" s="394"/>
      <c r="K50" s="395"/>
    </row>
    <row r="51" spans="1:11" ht="16.5" customHeight="1">
      <c r="A51" s="396"/>
      <c r="B51" s="397"/>
      <c r="C51" s="397"/>
      <c r="D51" s="397"/>
      <c r="E51" s="397"/>
      <c r="F51" s="397"/>
      <c r="G51" s="397"/>
      <c r="H51" s="397"/>
      <c r="I51" s="397"/>
      <c r="J51" s="397"/>
      <c r="K51" s="398"/>
    </row>
    <row r="52" spans="1:11" ht="21" customHeight="1">
      <c r="A52" s="193" t="s">
        <v>129</v>
      </c>
      <c r="B52" s="390" t="s">
        <v>130</v>
      </c>
      <c r="C52" s="390"/>
      <c r="D52" s="194" t="s">
        <v>131</v>
      </c>
      <c r="E52" s="194"/>
      <c r="F52" s="194" t="s">
        <v>133</v>
      </c>
      <c r="G52" s="195"/>
      <c r="H52" s="391" t="s">
        <v>134</v>
      </c>
      <c r="I52" s="391"/>
      <c r="J52" s="390" t="s">
        <v>135</v>
      </c>
      <c r="K52" s="392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71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S23"/>
  <sheetViews>
    <sheetView workbookViewId="0">
      <selection activeCell="I26" sqref="I26"/>
    </sheetView>
  </sheetViews>
  <sheetFormatPr defaultColWidth="9" defaultRowHeight="14.25"/>
  <cols>
    <col min="1" max="1" width="13.625" style="49" customWidth="1"/>
    <col min="2" max="2" width="8.5" style="49" customWidth="1"/>
    <col min="3" max="3" width="8.5" style="50" customWidth="1"/>
    <col min="4" max="7" width="8.5" style="49" customWidth="1"/>
    <col min="8" max="8" width="2.75" style="49" customWidth="1"/>
    <col min="9" max="14" width="8.875" style="49" customWidth="1"/>
    <col min="15" max="18" width="8.875" style="126" customWidth="1"/>
    <col min="19" max="250" width="9" style="49"/>
    <col min="251" max="16384" width="9" style="2"/>
  </cols>
  <sheetData>
    <row r="1" spans="1:253" s="49" customFormat="1" ht="29.1" customHeight="1">
      <c r="A1" s="334" t="s">
        <v>139</v>
      </c>
      <c r="B1" s="336"/>
      <c r="C1" s="335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150"/>
      <c r="P1" s="150"/>
      <c r="Q1" s="150"/>
      <c r="R1" s="150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pans="1:253" s="49" customFormat="1" ht="20.100000000000001" customHeight="1">
      <c r="A2" s="53" t="s">
        <v>61</v>
      </c>
      <c r="B2" s="399"/>
      <c r="C2" s="400"/>
      <c r="D2" s="54" t="s">
        <v>67</v>
      </c>
      <c r="E2" s="340"/>
      <c r="F2" s="340"/>
      <c r="G2" s="401"/>
      <c r="H2" s="127"/>
      <c r="I2" s="151" t="s">
        <v>57</v>
      </c>
      <c r="J2" s="341" t="s">
        <v>56</v>
      </c>
      <c r="K2" s="341"/>
      <c r="L2" s="341"/>
      <c r="M2" s="341"/>
      <c r="N2" s="341"/>
      <c r="O2" s="152"/>
      <c r="P2" s="152"/>
      <c r="Q2" s="152"/>
      <c r="R2" s="164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pans="1:253" s="49" customFormat="1">
      <c r="A3" s="346" t="s">
        <v>140</v>
      </c>
      <c r="B3" s="343" t="s">
        <v>141</v>
      </c>
      <c r="C3" s="344"/>
      <c r="D3" s="343"/>
      <c r="E3" s="343"/>
      <c r="F3" s="343"/>
      <c r="G3" s="402"/>
      <c r="H3" s="128"/>
      <c r="I3" s="403" t="s">
        <v>190</v>
      </c>
      <c r="J3" s="343"/>
      <c r="K3" s="343"/>
      <c r="L3" s="343"/>
      <c r="M3" s="343"/>
      <c r="N3" s="343"/>
      <c r="O3" s="40"/>
      <c r="P3" s="40"/>
      <c r="Q3" s="40"/>
      <c r="R3" s="165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</row>
    <row r="4" spans="1:253" s="49" customFormat="1" ht="15">
      <c r="A4" s="346"/>
      <c r="B4" s="129" t="s">
        <v>191</v>
      </c>
      <c r="C4" s="130" t="s">
        <v>192</v>
      </c>
      <c r="D4" s="129" t="s">
        <v>193</v>
      </c>
      <c r="E4" s="129" t="s">
        <v>194</v>
      </c>
      <c r="F4" s="129" t="s">
        <v>195</v>
      </c>
      <c r="G4" s="131"/>
      <c r="H4" s="128"/>
      <c r="I4" s="153" t="s">
        <v>191</v>
      </c>
      <c r="J4" s="154" t="s">
        <v>191</v>
      </c>
      <c r="K4" s="154" t="s">
        <v>192</v>
      </c>
      <c r="L4" s="154" t="s">
        <v>192</v>
      </c>
      <c r="M4" s="154" t="s">
        <v>193</v>
      </c>
      <c r="N4" s="154" t="s">
        <v>193</v>
      </c>
      <c r="O4" s="154" t="s">
        <v>194</v>
      </c>
      <c r="P4" s="40" t="s">
        <v>194</v>
      </c>
      <c r="Q4" s="166" t="s">
        <v>195</v>
      </c>
      <c r="R4" s="167" t="s">
        <v>195</v>
      </c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</row>
    <row r="5" spans="1:253" s="49" customFormat="1" ht="20.100000000000001" customHeight="1">
      <c r="A5" s="346"/>
      <c r="B5" s="132" t="s">
        <v>196</v>
      </c>
      <c r="C5" s="132" t="s">
        <v>197</v>
      </c>
      <c r="D5" s="132" t="s">
        <v>198</v>
      </c>
      <c r="E5" s="132" t="s">
        <v>199</v>
      </c>
      <c r="F5" s="132" t="s">
        <v>200</v>
      </c>
      <c r="G5" s="132"/>
      <c r="H5" s="128"/>
      <c r="I5" s="155"/>
      <c r="J5" s="83"/>
      <c r="K5" s="83"/>
      <c r="L5" s="83"/>
      <c r="M5" s="83"/>
      <c r="N5" s="83"/>
      <c r="O5" s="83"/>
      <c r="P5" s="156"/>
      <c r="Q5" s="156"/>
      <c r="R5" s="168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</row>
    <row r="6" spans="1:253" s="49" customFormat="1" ht="20.100000000000001" customHeight="1">
      <c r="A6" s="133"/>
      <c r="B6" s="134"/>
      <c r="C6" s="134"/>
      <c r="D6" s="134"/>
      <c r="E6" s="134"/>
      <c r="F6" s="134"/>
      <c r="G6" s="135"/>
      <c r="H6" s="128"/>
      <c r="I6" s="157"/>
      <c r="J6" s="158"/>
      <c r="K6" s="159"/>
      <c r="L6" s="158"/>
      <c r="M6" s="158"/>
      <c r="N6" s="158"/>
      <c r="O6" s="158"/>
      <c r="P6" s="160"/>
      <c r="Q6" s="169"/>
      <c r="R6" s="170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</row>
    <row r="7" spans="1:253" s="49" customFormat="1" ht="20.100000000000001" customHeight="1">
      <c r="A7" s="133"/>
      <c r="B7" s="134"/>
      <c r="C7" s="134"/>
      <c r="D7" s="134"/>
      <c r="E7" s="134"/>
      <c r="F7" s="134"/>
      <c r="G7" s="135"/>
      <c r="H7" s="128"/>
      <c r="I7" s="155"/>
      <c r="J7" s="83"/>
      <c r="K7" s="83"/>
      <c r="L7" s="83"/>
      <c r="M7" s="83"/>
      <c r="N7" s="83"/>
      <c r="O7" s="83"/>
      <c r="P7" s="156"/>
      <c r="Q7" s="171"/>
      <c r="R7" s="170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</row>
    <row r="8" spans="1:253" s="49" customFormat="1" ht="20.100000000000001" customHeight="1">
      <c r="A8" s="133"/>
      <c r="B8" s="134"/>
      <c r="C8" s="134"/>
      <c r="D8" s="134"/>
      <c r="E8" s="134"/>
      <c r="F8" s="134"/>
      <c r="G8" s="135"/>
      <c r="H8" s="128"/>
      <c r="I8" s="155"/>
      <c r="J8" s="83"/>
      <c r="K8" s="83"/>
      <c r="L8" s="83"/>
      <c r="M8" s="83"/>
      <c r="N8" s="83"/>
      <c r="O8" s="83"/>
      <c r="P8" s="156"/>
      <c r="Q8" s="171"/>
      <c r="R8" s="170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</row>
    <row r="9" spans="1:253" s="49" customFormat="1" ht="20.100000000000001" customHeight="1">
      <c r="A9" s="133"/>
      <c r="B9" s="134"/>
      <c r="C9" s="134"/>
      <c r="D9" s="134"/>
      <c r="E9" s="134"/>
      <c r="F9" s="134"/>
      <c r="G9" s="135"/>
      <c r="H9" s="128"/>
      <c r="I9" s="155"/>
      <c r="J9" s="83"/>
      <c r="K9" s="83"/>
      <c r="L9" s="83"/>
      <c r="M9" s="83"/>
      <c r="N9" s="83"/>
      <c r="O9" s="83"/>
      <c r="P9" s="156"/>
      <c r="Q9" s="171"/>
      <c r="R9" s="170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</row>
    <row r="10" spans="1:253" s="49" customFormat="1" ht="20.100000000000001" customHeight="1">
      <c r="A10" s="133"/>
      <c r="B10" s="134"/>
      <c r="C10" s="134"/>
      <c r="D10" s="134"/>
      <c r="E10" s="134"/>
      <c r="F10" s="134"/>
      <c r="G10" s="135"/>
      <c r="H10" s="128"/>
      <c r="I10" s="155"/>
      <c r="J10" s="83"/>
      <c r="K10" s="83"/>
      <c r="L10" s="83"/>
      <c r="M10" s="83"/>
      <c r="N10" s="83"/>
      <c r="O10" s="83"/>
      <c r="P10" s="156"/>
      <c r="Q10" s="171"/>
      <c r="R10" s="170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</row>
    <row r="11" spans="1:253" s="49" customFormat="1" ht="20.100000000000001" customHeight="1">
      <c r="A11" s="133"/>
      <c r="B11" s="134"/>
      <c r="C11" s="134"/>
      <c r="D11" s="134"/>
      <c r="E11" s="134"/>
      <c r="F11" s="134"/>
      <c r="G11" s="135"/>
      <c r="H11" s="128"/>
      <c r="I11" s="155"/>
      <c r="J11" s="83"/>
      <c r="K11" s="83"/>
      <c r="L11" s="83"/>
      <c r="M11" s="83"/>
      <c r="N11" s="83"/>
      <c r="O11" s="83"/>
      <c r="P11" s="156"/>
      <c r="Q11" s="171"/>
      <c r="R11" s="170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</row>
    <row r="12" spans="1:253" s="49" customFormat="1" ht="20.100000000000001" customHeight="1">
      <c r="A12" s="133"/>
      <c r="B12" s="136"/>
      <c r="C12" s="136"/>
      <c r="D12" s="136"/>
      <c r="E12" s="136"/>
      <c r="F12" s="136"/>
      <c r="G12" s="135"/>
      <c r="H12" s="128"/>
      <c r="I12" s="155"/>
      <c r="J12" s="83"/>
      <c r="K12" s="83"/>
      <c r="L12" s="83"/>
      <c r="M12" s="83"/>
      <c r="N12" s="83"/>
      <c r="O12" s="83"/>
      <c r="P12" s="156"/>
      <c r="Q12" s="171"/>
      <c r="R12" s="170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</row>
    <row r="13" spans="1:253" s="49" customFormat="1" ht="20.100000000000001" customHeight="1">
      <c r="A13" s="133"/>
      <c r="B13" s="136"/>
      <c r="C13" s="136"/>
      <c r="D13" s="136"/>
      <c r="E13" s="136"/>
      <c r="F13" s="136"/>
      <c r="G13" s="135"/>
      <c r="H13" s="128"/>
      <c r="I13" s="155"/>
      <c r="J13" s="83"/>
      <c r="K13" s="83"/>
      <c r="L13" s="83"/>
      <c r="M13" s="83"/>
      <c r="N13" s="83"/>
      <c r="O13" s="83"/>
      <c r="P13" s="156"/>
      <c r="Q13" s="171"/>
      <c r="R13" s="170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</row>
    <row r="14" spans="1:253" s="49" customFormat="1" ht="20.100000000000001" customHeight="1">
      <c r="A14" s="133"/>
      <c r="B14" s="134"/>
      <c r="C14" s="134"/>
      <c r="D14" s="134"/>
      <c r="E14" s="134"/>
      <c r="F14" s="134"/>
      <c r="G14" s="135"/>
      <c r="H14" s="128"/>
      <c r="I14" s="155"/>
      <c r="J14" s="83"/>
      <c r="K14" s="83"/>
      <c r="L14" s="83"/>
      <c r="M14" s="83"/>
      <c r="N14" s="83"/>
      <c r="O14" s="83"/>
      <c r="P14" s="156"/>
      <c r="Q14" s="171"/>
      <c r="R14" s="170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</row>
    <row r="15" spans="1:253" s="49" customFormat="1" ht="20.100000000000001" customHeight="1">
      <c r="A15" s="133"/>
      <c r="B15" s="134"/>
      <c r="C15" s="134"/>
      <c r="D15" s="134"/>
      <c r="E15" s="134"/>
      <c r="F15" s="134"/>
      <c r="G15" s="137"/>
      <c r="H15" s="128"/>
      <c r="I15" s="155"/>
      <c r="J15" s="83"/>
      <c r="K15" s="83"/>
      <c r="L15" s="83"/>
      <c r="M15" s="83"/>
      <c r="N15" s="83"/>
      <c r="O15" s="83"/>
      <c r="P15" s="156"/>
      <c r="Q15" s="171"/>
      <c r="R15" s="170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</row>
    <row r="16" spans="1:253" s="49" customFormat="1" ht="20.100000000000001" customHeight="1">
      <c r="A16" s="133"/>
      <c r="B16" s="136"/>
      <c r="C16" s="136"/>
      <c r="D16" s="136"/>
      <c r="E16" s="136"/>
      <c r="F16" s="136"/>
      <c r="G16" s="135"/>
      <c r="H16" s="128"/>
      <c r="I16" s="155"/>
      <c r="J16" s="83"/>
      <c r="K16" s="83"/>
      <c r="L16" s="83"/>
      <c r="M16" s="83"/>
      <c r="N16" s="83"/>
      <c r="O16" s="83"/>
      <c r="P16" s="156"/>
      <c r="Q16" s="171"/>
      <c r="R16" s="170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</row>
    <row r="17" spans="1:253" s="49" customFormat="1" ht="20.100000000000001" customHeight="1">
      <c r="A17" s="138"/>
      <c r="B17" s="139"/>
      <c r="C17" s="64"/>
      <c r="D17" s="64"/>
      <c r="E17" s="140"/>
      <c r="F17" s="64"/>
      <c r="G17" s="141"/>
      <c r="H17" s="128"/>
      <c r="I17" s="155"/>
      <c r="J17" s="83"/>
      <c r="K17" s="83"/>
      <c r="L17" s="83"/>
      <c r="M17" s="83"/>
      <c r="N17" s="83"/>
      <c r="O17" s="83"/>
      <c r="P17" s="156"/>
      <c r="Q17" s="171"/>
      <c r="R17" s="170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</row>
    <row r="18" spans="1:253" s="49" customFormat="1" ht="20.100000000000001" customHeight="1">
      <c r="A18" s="138"/>
      <c r="B18" s="142"/>
      <c r="C18" s="143"/>
      <c r="D18" s="143"/>
      <c r="E18" s="140"/>
      <c r="F18" s="144"/>
      <c r="G18" s="141"/>
      <c r="H18" s="128"/>
      <c r="I18" s="155"/>
      <c r="J18" s="83"/>
      <c r="K18" s="83"/>
      <c r="L18" s="83"/>
      <c r="M18" s="83"/>
      <c r="N18" s="83"/>
      <c r="O18" s="83"/>
      <c r="P18" s="156"/>
      <c r="Q18" s="171"/>
      <c r="R18" s="170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</row>
    <row r="19" spans="1:253" s="49" customFormat="1" ht="20.100000000000001" customHeight="1">
      <c r="A19" s="133"/>
      <c r="B19" s="66"/>
      <c r="C19" s="66"/>
      <c r="D19" s="145"/>
      <c r="E19" s="66"/>
      <c r="F19" s="66"/>
      <c r="G19" s="135"/>
      <c r="H19" s="128"/>
      <c r="I19" s="155"/>
      <c r="J19" s="83"/>
      <c r="K19" s="83"/>
      <c r="L19" s="83"/>
      <c r="M19" s="83"/>
      <c r="N19" s="83"/>
      <c r="O19" s="83"/>
      <c r="P19" s="156"/>
      <c r="Q19" s="156"/>
      <c r="R19" s="168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</row>
    <row r="20" spans="1:253" s="49" customFormat="1" ht="20.100000000000001" customHeight="1">
      <c r="A20" s="146"/>
      <c r="B20" s="68"/>
      <c r="C20" s="68"/>
      <c r="D20" s="69"/>
      <c r="E20" s="68"/>
      <c r="F20" s="68"/>
      <c r="G20" s="147"/>
      <c r="H20" s="148"/>
      <c r="I20" s="161"/>
      <c r="J20" s="85"/>
      <c r="K20" s="86"/>
      <c r="L20" s="85"/>
      <c r="M20" s="85"/>
      <c r="N20" s="86"/>
      <c r="O20" s="86"/>
      <c r="P20" s="162"/>
      <c r="Q20" s="162"/>
      <c r="R20" s="17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</row>
    <row r="21" spans="1:253" s="49" customFormat="1" ht="16.5">
      <c r="A21" s="70"/>
      <c r="B21" s="70"/>
      <c r="C21" s="70"/>
      <c r="D21" s="71"/>
      <c r="E21" s="70"/>
      <c r="F21" s="70"/>
      <c r="G21" s="149"/>
      <c r="O21" s="150"/>
      <c r="P21" s="150"/>
      <c r="Q21" s="150"/>
      <c r="R21" s="150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</row>
    <row r="22" spans="1:253" s="49" customFormat="1">
      <c r="A22" s="72" t="s">
        <v>169</v>
      </c>
      <c r="B22" s="72"/>
      <c r="C22" s="73"/>
      <c r="O22" s="150"/>
      <c r="P22" s="150"/>
      <c r="Q22" s="150"/>
      <c r="R22" s="150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</row>
    <row r="23" spans="1:253" s="49" customFormat="1">
      <c r="C23" s="50"/>
      <c r="I23" s="88" t="s">
        <v>170</v>
      </c>
      <c r="J23" s="89"/>
      <c r="K23" s="163"/>
      <c r="M23" s="88" t="s">
        <v>171</v>
      </c>
      <c r="N23" s="88"/>
      <c r="P23" s="88" t="s">
        <v>172</v>
      </c>
      <c r="R23" s="150" t="s">
        <v>135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</row>
  </sheetData>
  <mergeCells count="7">
    <mergeCell ref="A1:N1"/>
    <mergeCell ref="B2:C2"/>
    <mergeCell ref="E2:G2"/>
    <mergeCell ref="J2:N2"/>
    <mergeCell ref="B3:G3"/>
    <mergeCell ref="I3:N3"/>
    <mergeCell ref="A3:A5"/>
  </mergeCells>
  <phoneticPr fontId="71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17" workbookViewId="0">
      <selection activeCell="A35" sqref="A35:J35"/>
    </sheetView>
  </sheetViews>
  <sheetFormatPr defaultColWidth="10.125" defaultRowHeight="14.25"/>
  <cols>
    <col min="1" max="1" width="9.625" style="90" customWidth="1"/>
    <col min="2" max="2" width="11.125" style="90" customWidth="1"/>
    <col min="3" max="3" width="9.125" style="90" customWidth="1"/>
    <col min="4" max="4" width="9.5" style="90" customWidth="1"/>
    <col min="5" max="5" width="11.375" style="90" customWidth="1"/>
    <col min="6" max="6" width="10.375" style="90" customWidth="1"/>
    <col min="7" max="7" width="9.5" style="90" customWidth="1"/>
    <col min="8" max="8" width="9.125" style="90" customWidth="1"/>
    <col min="9" max="9" width="8.125" style="90" customWidth="1"/>
    <col min="10" max="10" width="10.5" style="90" customWidth="1"/>
    <col min="11" max="11" width="12.125" style="90" customWidth="1"/>
    <col min="12" max="16384" width="10.125" style="90"/>
  </cols>
  <sheetData>
    <row r="1" spans="1:13" ht="22.5">
      <c r="A1" s="352" t="s">
        <v>201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</row>
    <row r="2" spans="1:13" ht="18" customHeight="1">
      <c r="A2" s="91" t="s">
        <v>53</v>
      </c>
      <c r="B2" s="404" t="s">
        <v>54</v>
      </c>
      <c r="C2" s="404"/>
      <c r="D2" s="93" t="s">
        <v>61</v>
      </c>
      <c r="E2" s="94" t="s">
        <v>62</v>
      </c>
      <c r="F2" s="95" t="s">
        <v>202</v>
      </c>
      <c r="G2" s="271" t="s">
        <v>68</v>
      </c>
      <c r="H2" s="272"/>
      <c r="I2" s="113" t="s">
        <v>57</v>
      </c>
      <c r="J2" s="405" t="s">
        <v>56</v>
      </c>
      <c r="K2" s="406"/>
    </row>
    <row r="3" spans="1:13" ht="18" customHeight="1">
      <c r="A3" s="98" t="s">
        <v>75</v>
      </c>
      <c r="B3" s="271">
        <v>1050</v>
      </c>
      <c r="C3" s="271"/>
      <c r="D3" s="99" t="s">
        <v>203</v>
      </c>
      <c r="E3" s="407">
        <v>45286</v>
      </c>
      <c r="F3" s="408"/>
      <c r="G3" s="408"/>
      <c r="H3" s="378" t="s">
        <v>204</v>
      </c>
      <c r="I3" s="378"/>
      <c r="J3" s="378"/>
      <c r="K3" s="379"/>
    </row>
    <row r="4" spans="1:13" ht="18" customHeight="1">
      <c r="A4" s="100" t="s">
        <v>71</v>
      </c>
      <c r="B4" s="96">
        <v>2</v>
      </c>
      <c r="C4" s="96">
        <v>6</v>
      </c>
      <c r="D4" s="101" t="s">
        <v>205</v>
      </c>
      <c r="E4" s="408" t="s">
        <v>206</v>
      </c>
      <c r="F4" s="408"/>
      <c r="G4" s="408"/>
      <c r="H4" s="312" t="s">
        <v>207</v>
      </c>
      <c r="I4" s="312"/>
      <c r="J4" s="110" t="s">
        <v>65</v>
      </c>
      <c r="K4" s="116" t="s">
        <v>66</v>
      </c>
    </row>
    <row r="5" spans="1:13" ht="18" customHeight="1">
      <c r="A5" s="100" t="s">
        <v>208</v>
      </c>
      <c r="B5" s="271">
        <v>1</v>
      </c>
      <c r="C5" s="271"/>
      <c r="D5" s="99" t="s">
        <v>209</v>
      </c>
      <c r="E5" s="99"/>
      <c r="G5" s="99"/>
      <c r="H5" s="312" t="s">
        <v>210</v>
      </c>
      <c r="I5" s="312"/>
      <c r="J5" s="110" t="s">
        <v>65</v>
      </c>
      <c r="K5" s="116" t="s">
        <v>66</v>
      </c>
    </row>
    <row r="6" spans="1:13" ht="18" customHeight="1">
      <c r="A6" s="102" t="s">
        <v>211</v>
      </c>
      <c r="B6" s="372">
        <v>80</v>
      </c>
      <c r="C6" s="372"/>
      <c r="D6" s="104" t="s">
        <v>212</v>
      </c>
      <c r="E6" s="105"/>
      <c r="F6" s="105"/>
      <c r="G6" s="104"/>
      <c r="H6" s="409" t="s">
        <v>213</v>
      </c>
      <c r="I6" s="409"/>
      <c r="J6" s="105" t="s">
        <v>65</v>
      </c>
      <c r="K6" s="117" t="s">
        <v>66</v>
      </c>
      <c r="M6" s="118"/>
    </row>
    <row r="7" spans="1:13" ht="18" customHeight="1">
      <c r="A7" s="106"/>
      <c r="B7" s="107"/>
      <c r="C7" s="107"/>
      <c r="D7" s="106"/>
      <c r="E7" s="107"/>
      <c r="F7" s="108"/>
      <c r="G7" s="106"/>
      <c r="H7" s="108"/>
      <c r="I7" s="107"/>
      <c r="J7" s="107"/>
      <c r="K7" s="107"/>
    </row>
    <row r="8" spans="1:13" ht="18" customHeight="1">
      <c r="A8" s="109" t="s">
        <v>214</v>
      </c>
      <c r="B8" s="95" t="s">
        <v>215</v>
      </c>
      <c r="C8" s="95" t="s">
        <v>216</v>
      </c>
      <c r="D8" s="95" t="s">
        <v>217</v>
      </c>
      <c r="E8" s="95" t="s">
        <v>218</v>
      </c>
      <c r="F8" s="95" t="s">
        <v>219</v>
      </c>
      <c r="G8" s="410" t="s">
        <v>220</v>
      </c>
      <c r="H8" s="411"/>
      <c r="I8" s="411"/>
      <c r="J8" s="411"/>
      <c r="K8" s="412"/>
    </row>
    <row r="9" spans="1:13" ht="18" customHeight="1">
      <c r="A9" s="311" t="s">
        <v>221</v>
      </c>
      <c r="B9" s="312"/>
      <c r="C9" s="110" t="s">
        <v>65</v>
      </c>
      <c r="D9" s="110" t="s">
        <v>66</v>
      </c>
      <c r="E9" s="99" t="s">
        <v>222</v>
      </c>
      <c r="F9" s="111" t="s">
        <v>223</v>
      </c>
      <c r="G9" s="413"/>
      <c r="H9" s="414"/>
      <c r="I9" s="414"/>
      <c r="J9" s="414"/>
      <c r="K9" s="415"/>
    </row>
    <row r="10" spans="1:13" ht="18" customHeight="1">
      <c r="A10" s="311" t="s">
        <v>224</v>
      </c>
      <c r="B10" s="312"/>
      <c r="C10" s="110" t="s">
        <v>65</v>
      </c>
      <c r="D10" s="110" t="s">
        <v>66</v>
      </c>
      <c r="E10" s="99" t="s">
        <v>225</v>
      </c>
      <c r="F10" s="111" t="s">
        <v>226</v>
      </c>
      <c r="G10" s="413" t="s">
        <v>227</v>
      </c>
      <c r="H10" s="414"/>
      <c r="I10" s="414"/>
      <c r="J10" s="414"/>
      <c r="K10" s="415"/>
    </row>
    <row r="11" spans="1:13" ht="18" customHeight="1">
      <c r="A11" s="387" t="s">
        <v>181</v>
      </c>
      <c r="B11" s="388"/>
      <c r="C11" s="388"/>
      <c r="D11" s="388"/>
      <c r="E11" s="388"/>
      <c r="F11" s="388"/>
      <c r="G11" s="388"/>
      <c r="H11" s="388"/>
      <c r="I11" s="388"/>
      <c r="J11" s="388"/>
      <c r="K11" s="389"/>
    </row>
    <row r="12" spans="1:13" ht="18" customHeight="1">
      <c r="A12" s="98" t="s">
        <v>89</v>
      </c>
      <c r="B12" s="110" t="s">
        <v>85</v>
      </c>
      <c r="C12" s="110" t="s">
        <v>86</v>
      </c>
      <c r="D12" s="111"/>
      <c r="E12" s="99" t="s">
        <v>87</v>
      </c>
      <c r="F12" s="110" t="s">
        <v>85</v>
      </c>
      <c r="G12" s="110" t="s">
        <v>86</v>
      </c>
      <c r="H12" s="110"/>
      <c r="I12" s="99" t="s">
        <v>228</v>
      </c>
      <c r="J12" s="110" t="s">
        <v>85</v>
      </c>
      <c r="K12" s="116" t="s">
        <v>86</v>
      </c>
    </row>
    <row r="13" spans="1:13" ht="18" customHeight="1">
      <c r="A13" s="98" t="s">
        <v>92</v>
      </c>
      <c r="B13" s="110" t="s">
        <v>85</v>
      </c>
      <c r="C13" s="110" t="s">
        <v>86</v>
      </c>
      <c r="D13" s="111"/>
      <c r="E13" s="99" t="s">
        <v>97</v>
      </c>
      <c r="F13" s="110" t="s">
        <v>85</v>
      </c>
      <c r="G13" s="110" t="s">
        <v>86</v>
      </c>
      <c r="H13" s="110"/>
      <c r="I13" s="99" t="s">
        <v>229</v>
      </c>
      <c r="J13" s="110" t="s">
        <v>85</v>
      </c>
      <c r="K13" s="116" t="s">
        <v>86</v>
      </c>
    </row>
    <row r="14" spans="1:13" ht="18" customHeight="1">
      <c r="A14" s="102" t="s">
        <v>230</v>
      </c>
      <c r="B14" s="105" t="s">
        <v>85</v>
      </c>
      <c r="C14" s="105" t="s">
        <v>86</v>
      </c>
      <c r="D14" s="112"/>
      <c r="E14" s="104" t="s">
        <v>231</v>
      </c>
      <c r="F14" s="105" t="s">
        <v>85</v>
      </c>
      <c r="G14" s="105" t="s">
        <v>86</v>
      </c>
      <c r="H14" s="105"/>
      <c r="I14" s="104" t="s">
        <v>232</v>
      </c>
      <c r="J14" s="105" t="s">
        <v>85</v>
      </c>
      <c r="K14" s="117" t="s">
        <v>86</v>
      </c>
    </row>
    <row r="15" spans="1:13" ht="18" customHeight="1">
      <c r="A15" s="106"/>
      <c r="B15" s="108"/>
      <c r="C15" s="108"/>
      <c r="D15" s="107"/>
      <c r="E15" s="106"/>
      <c r="F15" s="108"/>
      <c r="G15" s="108"/>
      <c r="H15" s="108"/>
      <c r="I15" s="106"/>
      <c r="J15" s="108"/>
      <c r="K15" s="108"/>
    </row>
    <row r="16" spans="1:13" ht="18" customHeight="1">
      <c r="A16" s="377" t="s">
        <v>233</v>
      </c>
      <c r="B16" s="362"/>
      <c r="C16" s="362"/>
      <c r="D16" s="362"/>
      <c r="E16" s="362"/>
      <c r="F16" s="362"/>
      <c r="G16" s="362"/>
      <c r="H16" s="362"/>
      <c r="I16" s="362"/>
      <c r="J16" s="362"/>
      <c r="K16" s="363"/>
    </row>
    <row r="17" spans="1:11" ht="18" customHeight="1">
      <c r="A17" s="311" t="s">
        <v>234</v>
      </c>
      <c r="B17" s="312"/>
      <c r="C17" s="312"/>
      <c r="D17" s="312"/>
      <c r="E17" s="312"/>
      <c r="F17" s="312"/>
      <c r="G17" s="312"/>
      <c r="H17" s="312"/>
      <c r="I17" s="312"/>
      <c r="J17" s="312"/>
      <c r="K17" s="383"/>
    </row>
    <row r="18" spans="1:11" ht="18" customHeight="1">
      <c r="A18" s="311" t="s">
        <v>235</v>
      </c>
      <c r="B18" s="312"/>
      <c r="C18" s="312"/>
      <c r="D18" s="312"/>
      <c r="E18" s="312"/>
      <c r="F18" s="312"/>
      <c r="G18" s="312"/>
      <c r="H18" s="312"/>
      <c r="I18" s="312"/>
      <c r="J18" s="312"/>
      <c r="K18" s="383"/>
    </row>
    <row r="19" spans="1:11" ht="21.95" customHeight="1">
      <c r="A19" s="416"/>
      <c r="B19" s="417"/>
      <c r="C19" s="417"/>
      <c r="D19" s="417"/>
      <c r="E19" s="417"/>
      <c r="F19" s="417"/>
      <c r="G19" s="417"/>
      <c r="H19" s="417"/>
      <c r="I19" s="417"/>
      <c r="J19" s="417"/>
      <c r="K19" s="418"/>
    </row>
    <row r="20" spans="1:11" ht="21.95" customHeight="1">
      <c r="A20" s="364"/>
      <c r="B20" s="365"/>
      <c r="C20" s="365"/>
      <c r="D20" s="365"/>
      <c r="E20" s="365"/>
      <c r="F20" s="365"/>
      <c r="G20" s="365"/>
      <c r="H20" s="365"/>
      <c r="I20" s="365"/>
      <c r="J20" s="365"/>
      <c r="K20" s="419"/>
    </row>
    <row r="21" spans="1:11" ht="21.95" customHeight="1">
      <c r="A21" s="364"/>
      <c r="B21" s="365"/>
      <c r="C21" s="365"/>
      <c r="D21" s="365"/>
      <c r="E21" s="365"/>
      <c r="F21" s="365"/>
      <c r="G21" s="365"/>
      <c r="H21" s="365"/>
      <c r="I21" s="365"/>
      <c r="J21" s="365"/>
      <c r="K21" s="419"/>
    </row>
    <row r="22" spans="1:11" ht="21.95" customHeight="1">
      <c r="A22" s="364"/>
      <c r="B22" s="365"/>
      <c r="C22" s="365"/>
      <c r="D22" s="365"/>
      <c r="E22" s="365"/>
      <c r="F22" s="365"/>
      <c r="G22" s="365"/>
      <c r="H22" s="365"/>
      <c r="I22" s="365"/>
      <c r="J22" s="365"/>
      <c r="K22" s="419"/>
    </row>
    <row r="23" spans="1:11" ht="21.95" customHeight="1">
      <c r="A23" s="420"/>
      <c r="B23" s="421"/>
      <c r="C23" s="421"/>
      <c r="D23" s="421"/>
      <c r="E23" s="421"/>
      <c r="F23" s="421"/>
      <c r="G23" s="421"/>
      <c r="H23" s="421"/>
      <c r="I23" s="421"/>
      <c r="J23" s="421"/>
      <c r="K23" s="422"/>
    </row>
    <row r="24" spans="1:11" ht="18" customHeight="1">
      <c r="A24" s="311" t="s">
        <v>116</v>
      </c>
      <c r="B24" s="312"/>
      <c r="C24" s="110" t="s">
        <v>65</v>
      </c>
      <c r="D24" s="110" t="s">
        <v>66</v>
      </c>
      <c r="E24" s="378"/>
      <c r="F24" s="378"/>
      <c r="G24" s="378"/>
      <c r="H24" s="378"/>
      <c r="I24" s="378"/>
      <c r="J24" s="378"/>
      <c r="K24" s="379"/>
    </row>
    <row r="25" spans="1:11" ht="18" customHeight="1">
      <c r="A25" s="114" t="s">
        <v>236</v>
      </c>
      <c r="B25" s="423"/>
      <c r="C25" s="423"/>
      <c r="D25" s="423"/>
      <c r="E25" s="423"/>
      <c r="F25" s="423"/>
      <c r="G25" s="423"/>
      <c r="H25" s="423"/>
      <c r="I25" s="423"/>
      <c r="J25" s="423"/>
      <c r="K25" s="424"/>
    </row>
    <row r="26" spans="1:11">
      <c r="A26" s="425"/>
      <c r="B26" s="425"/>
      <c r="C26" s="425"/>
      <c r="D26" s="425"/>
      <c r="E26" s="425"/>
      <c r="F26" s="425"/>
      <c r="G26" s="425"/>
      <c r="H26" s="425"/>
      <c r="I26" s="425"/>
      <c r="J26" s="425"/>
      <c r="K26" s="425"/>
    </row>
    <row r="27" spans="1:11" ht="20.100000000000001" customHeight="1">
      <c r="A27" s="426" t="s">
        <v>237</v>
      </c>
      <c r="B27" s="411"/>
      <c r="C27" s="411"/>
      <c r="D27" s="411"/>
      <c r="E27" s="411"/>
      <c r="F27" s="411"/>
      <c r="G27" s="411"/>
      <c r="H27" s="411"/>
      <c r="I27" s="411"/>
      <c r="J27" s="411"/>
      <c r="K27" s="120" t="s">
        <v>238</v>
      </c>
    </row>
    <row r="28" spans="1:11" ht="23.1" customHeight="1">
      <c r="A28" s="364"/>
      <c r="B28" s="365"/>
      <c r="C28" s="365"/>
      <c r="D28" s="365"/>
      <c r="E28" s="365"/>
      <c r="F28" s="365"/>
      <c r="G28" s="365"/>
      <c r="H28" s="365"/>
      <c r="I28" s="365"/>
      <c r="J28" s="366"/>
      <c r="K28" s="121">
        <v>1</v>
      </c>
    </row>
    <row r="29" spans="1:11" ht="23.1" customHeight="1">
      <c r="A29" s="364"/>
      <c r="B29" s="365"/>
      <c r="C29" s="365"/>
      <c r="D29" s="365"/>
      <c r="E29" s="365"/>
      <c r="F29" s="365"/>
      <c r="G29" s="365"/>
      <c r="H29" s="365"/>
      <c r="I29" s="365"/>
      <c r="J29" s="366"/>
      <c r="K29" s="119">
        <v>2</v>
      </c>
    </row>
    <row r="30" spans="1:11" ht="23.1" customHeight="1">
      <c r="A30" s="364"/>
      <c r="B30" s="365"/>
      <c r="C30" s="365"/>
      <c r="D30" s="365"/>
      <c r="E30" s="365"/>
      <c r="F30" s="365"/>
      <c r="G30" s="365"/>
      <c r="H30" s="365"/>
      <c r="I30" s="365"/>
      <c r="J30" s="366"/>
      <c r="K30" s="119"/>
    </row>
    <row r="31" spans="1:11" ht="23.1" customHeight="1">
      <c r="A31" s="364"/>
      <c r="B31" s="365"/>
      <c r="C31" s="365"/>
      <c r="D31" s="365"/>
      <c r="E31" s="365"/>
      <c r="F31" s="365"/>
      <c r="G31" s="365"/>
      <c r="H31" s="365"/>
      <c r="I31" s="365"/>
      <c r="J31" s="366"/>
      <c r="K31" s="119"/>
    </row>
    <row r="32" spans="1:11" ht="23.1" customHeight="1">
      <c r="A32" s="364"/>
      <c r="B32" s="365"/>
      <c r="C32" s="365"/>
      <c r="D32" s="365"/>
      <c r="E32" s="365"/>
      <c r="F32" s="365"/>
      <c r="G32" s="365"/>
      <c r="H32" s="365"/>
      <c r="I32" s="365"/>
      <c r="J32" s="366"/>
      <c r="K32" s="122"/>
    </row>
    <row r="33" spans="1:11" ht="23.1" customHeight="1">
      <c r="A33" s="364"/>
      <c r="B33" s="365"/>
      <c r="C33" s="365"/>
      <c r="D33" s="365"/>
      <c r="E33" s="365"/>
      <c r="F33" s="365"/>
      <c r="G33" s="365"/>
      <c r="H33" s="365"/>
      <c r="I33" s="365"/>
      <c r="J33" s="366"/>
      <c r="K33" s="123"/>
    </row>
    <row r="34" spans="1:11" ht="23.1" customHeight="1">
      <c r="A34" s="364"/>
      <c r="B34" s="365"/>
      <c r="C34" s="365"/>
      <c r="D34" s="365"/>
      <c r="E34" s="365"/>
      <c r="F34" s="365"/>
      <c r="G34" s="365"/>
      <c r="H34" s="365"/>
      <c r="I34" s="365"/>
      <c r="J34" s="366"/>
      <c r="K34" s="119"/>
    </row>
    <row r="35" spans="1:11" ht="23.1" customHeight="1">
      <c r="A35" s="364"/>
      <c r="B35" s="365"/>
      <c r="C35" s="365"/>
      <c r="D35" s="365"/>
      <c r="E35" s="365"/>
      <c r="F35" s="365"/>
      <c r="G35" s="365"/>
      <c r="H35" s="365"/>
      <c r="I35" s="365"/>
      <c r="J35" s="366"/>
      <c r="K35" s="124"/>
    </row>
    <row r="36" spans="1:11" ht="23.1" customHeight="1">
      <c r="A36" s="427" t="s">
        <v>239</v>
      </c>
      <c r="B36" s="428"/>
      <c r="C36" s="428"/>
      <c r="D36" s="428"/>
      <c r="E36" s="428"/>
      <c r="F36" s="428"/>
      <c r="G36" s="428"/>
      <c r="H36" s="428"/>
      <c r="I36" s="428"/>
      <c r="J36" s="429"/>
      <c r="K36" s="125">
        <f>SUM(K28:K35)</f>
        <v>3</v>
      </c>
    </row>
    <row r="37" spans="1:11" ht="18.75" customHeight="1">
      <c r="A37" s="430" t="s">
        <v>240</v>
      </c>
      <c r="B37" s="431"/>
      <c r="C37" s="431"/>
      <c r="D37" s="431"/>
      <c r="E37" s="431"/>
      <c r="F37" s="431"/>
      <c r="G37" s="431"/>
      <c r="H37" s="431"/>
      <c r="I37" s="431"/>
      <c r="J37" s="431"/>
      <c r="K37" s="432"/>
    </row>
    <row r="38" spans="1:11" ht="18.75" customHeight="1">
      <c r="A38" s="311" t="s">
        <v>241</v>
      </c>
      <c r="B38" s="312"/>
      <c r="C38" s="312"/>
      <c r="D38" s="378" t="s">
        <v>242</v>
      </c>
      <c r="E38" s="378"/>
      <c r="F38" s="368" t="s">
        <v>243</v>
      </c>
      <c r="G38" s="433"/>
      <c r="H38" s="312" t="s">
        <v>244</v>
      </c>
      <c r="I38" s="312"/>
      <c r="J38" s="312" t="s">
        <v>245</v>
      </c>
      <c r="K38" s="383"/>
    </row>
    <row r="39" spans="1:11" ht="18.75" customHeight="1">
      <c r="A39" s="100" t="s">
        <v>117</v>
      </c>
      <c r="B39" s="312" t="s">
        <v>246</v>
      </c>
      <c r="C39" s="312"/>
      <c r="D39" s="312"/>
      <c r="E39" s="312"/>
      <c r="F39" s="312"/>
      <c r="G39" s="312"/>
      <c r="H39" s="312"/>
      <c r="I39" s="312"/>
      <c r="J39" s="312"/>
      <c r="K39" s="383"/>
    </row>
    <row r="40" spans="1:11" ht="24" customHeight="1">
      <c r="A40" s="311"/>
      <c r="B40" s="312"/>
      <c r="C40" s="312"/>
      <c r="D40" s="312"/>
      <c r="E40" s="312"/>
      <c r="F40" s="312"/>
      <c r="G40" s="312"/>
      <c r="H40" s="312"/>
      <c r="I40" s="312"/>
      <c r="J40" s="312"/>
      <c r="K40" s="383"/>
    </row>
    <row r="41" spans="1:11" ht="24" customHeight="1">
      <c r="A41" s="311"/>
      <c r="B41" s="312"/>
      <c r="C41" s="312"/>
      <c r="D41" s="312"/>
      <c r="E41" s="312"/>
      <c r="F41" s="312"/>
      <c r="G41" s="312"/>
      <c r="H41" s="312"/>
      <c r="I41" s="312"/>
      <c r="J41" s="312"/>
      <c r="K41" s="383"/>
    </row>
    <row r="42" spans="1:11" ht="32.1" customHeight="1">
      <c r="A42" s="102" t="s">
        <v>129</v>
      </c>
      <c r="B42" s="434" t="s">
        <v>247</v>
      </c>
      <c r="C42" s="434"/>
      <c r="D42" s="104" t="s">
        <v>248</v>
      </c>
      <c r="E42" s="112" t="s">
        <v>132</v>
      </c>
      <c r="F42" s="104" t="s">
        <v>133</v>
      </c>
      <c r="G42" s="115"/>
      <c r="H42" s="435" t="s">
        <v>134</v>
      </c>
      <c r="I42" s="435"/>
      <c r="J42" s="434" t="s">
        <v>135</v>
      </c>
      <c r="K42" s="436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71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W22"/>
  <sheetViews>
    <sheetView workbookViewId="0">
      <selection activeCell="B2" sqref="B2:D2"/>
    </sheetView>
  </sheetViews>
  <sheetFormatPr defaultColWidth="9" defaultRowHeight="14.25"/>
  <cols>
    <col min="1" max="1" width="13.625" style="49" customWidth="1"/>
    <col min="2" max="3" width="9.125" style="49" customWidth="1"/>
    <col min="4" max="4" width="9.125" style="50" customWidth="1"/>
    <col min="5" max="6" width="9.125" style="49" customWidth="1"/>
    <col min="7" max="7" width="8.5" style="49" customWidth="1"/>
    <col min="8" max="8" width="5.375" style="49" customWidth="1"/>
    <col min="9" max="9" width="2.75" style="49" customWidth="1"/>
    <col min="10" max="12" width="12.625" style="49" customWidth="1"/>
    <col min="13" max="15" width="12.625" style="51" customWidth="1"/>
    <col min="16" max="16" width="10.625" style="52" customWidth="1"/>
    <col min="17" max="254" width="9" style="49"/>
    <col min="255" max="16384" width="9" style="2"/>
  </cols>
  <sheetData>
    <row r="1" spans="1:257" s="49" customFormat="1" ht="29.1" customHeight="1">
      <c r="A1" s="334" t="s">
        <v>139</v>
      </c>
      <c r="B1" s="334"/>
      <c r="C1" s="335"/>
      <c r="D1" s="335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74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49" customFormat="1" ht="20.100000000000001" customHeight="1">
      <c r="A2" s="53" t="s">
        <v>61</v>
      </c>
      <c r="B2" s="337" t="s">
        <v>62</v>
      </c>
      <c r="C2" s="338"/>
      <c r="D2" s="339"/>
      <c r="E2" s="54" t="s">
        <v>67</v>
      </c>
      <c r="F2" s="340" t="s">
        <v>68</v>
      </c>
      <c r="G2" s="340"/>
      <c r="H2" s="340"/>
      <c r="I2" s="348"/>
      <c r="J2" s="75" t="s">
        <v>57</v>
      </c>
      <c r="K2" s="341" t="s">
        <v>56</v>
      </c>
      <c r="L2" s="341"/>
      <c r="M2" s="341"/>
      <c r="N2" s="341"/>
      <c r="O2" s="342"/>
      <c r="P2" s="76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49" customFormat="1">
      <c r="A3" s="346" t="s">
        <v>140</v>
      </c>
      <c r="B3" s="343" t="s">
        <v>141</v>
      </c>
      <c r="C3" s="344"/>
      <c r="D3" s="343"/>
      <c r="E3" s="343"/>
      <c r="F3" s="343"/>
      <c r="G3" s="343"/>
      <c r="H3" s="343"/>
      <c r="I3" s="349"/>
      <c r="J3" s="343"/>
      <c r="K3" s="343"/>
      <c r="L3" s="343"/>
      <c r="M3" s="343"/>
      <c r="N3" s="343"/>
      <c r="O3" s="345"/>
      <c r="P3" s="77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49" customFormat="1" ht="15">
      <c r="A4" s="346"/>
      <c r="B4" s="55" t="s">
        <v>142</v>
      </c>
      <c r="C4" s="55" t="s">
        <v>143</v>
      </c>
      <c r="D4" s="55" t="s">
        <v>144</v>
      </c>
      <c r="E4" s="55" t="s">
        <v>145</v>
      </c>
      <c r="F4" s="55" t="s">
        <v>146</v>
      </c>
      <c r="G4" s="55" t="s">
        <v>147</v>
      </c>
      <c r="H4" s="347" t="s">
        <v>148</v>
      </c>
      <c r="I4" s="349"/>
      <c r="J4" s="78"/>
      <c r="K4" s="78"/>
      <c r="L4" s="79"/>
      <c r="M4" s="79"/>
      <c r="N4" s="78"/>
      <c r="O4" s="78"/>
      <c r="P4" s="80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49" customFormat="1" ht="17.25">
      <c r="A5" s="346"/>
      <c r="B5" s="56"/>
      <c r="C5" s="56"/>
      <c r="D5" s="57"/>
      <c r="E5" s="57"/>
      <c r="F5" s="57"/>
      <c r="G5" s="57"/>
      <c r="H5" s="347"/>
      <c r="I5" s="350"/>
      <c r="J5" s="81"/>
      <c r="K5" s="81"/>
      <c r="L5" s="81"/>
      <c r="M5" s="81"/>
      <c r="N5" s="81"/>
      <c r="O5" s="81"/>
      <c r="P5" s="8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49" customFormat="1" ht="21" customHeight="1">
      <c r="A6" s="58" t="s">
        <v>151</v>
      </c>
      <c r="B6" s="59">
        <f t="shared" ref="B6:B8" si="0">C6-4</f>
        <v>45</v>
      </c>
      <c r="C6" s="59">
        <v>49</v>
      </c>
      <c r="D6" s="59">
        <f t="shared" ref="D6:G6" si="1">C6+4</f>
        <v>53</v>
      </c>
      <c r="E6" s="59">
        <f t="shared" si="1"/>
        <v>57</v>
      </c>
      <c r="F6" s="59">
        <f t="shared" si="1"/>
        <v>61</v>
      </c>
      <c r="G6" s="59">
        <f t="shared" si="1"/>
        <v>65</v>
      </c>
      <c r="H6" s="60" t="s">
        <v>152</v>
      </c>
      <c r="I6" s="350"/>
      <c r="J6" s="83"/>
      <c r="K6" s="83"/>
      <c r="L6" s="83"/>
      <c r="M6" s="83"/>
      <c r="N6" s="83"/>
      <c r="O6" s="83"/>
      <c r="P6" s="84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49" customFormat="1" ht="21" customHeight="1">
      <c r="A7" s="58" t="s">
        <v>154</v>
      </c>
      <c r="B7" s="59">
        <f t="shared" si="0"/>
        <v>78</v>
      </c>
      <c r="C7" s="59">
        <v>82</v>
      </c>
      <c r="D7" s="59">
        <f>C7+4</f>
        <v>86</v>
      </c>
      <c r="E7" s="59">
        <f t="shared" ref="E7:G7" si="2">D7+6</f>
        <v>92</v>
      </c>
      <c r="F7" s="59">
        <f t="shared" si="2"/>
        <v>98</v>
      </c>
      <c r="G7" s="59">
        <f t="shared" si="2"/>
        <v>104</v>
      </c>
      <c r="H7" s="60" t="s">
        <v>152</v>
      </c>
      <c r="I7" s="350"/>
      <c r="J7" s="83"/>
      <c r="K7" s="83"/>
      <c r="L7" s="83"/>
      <c r="M7" s="83"/>
      <c r="N7" s="83"/>
      <c r="O7" s="83"/>
      <c r="P7" s="84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49" customFormat="1" ht="21" customHeight="1">
      <c r="A8" s="58" t="s">
        <v>156</v>
      </c>
      <c r="B8" s="59">
        <f t="shared" si="0"/>
        <v>74</v>
      </c>
      <c r="C8" s="59">
        <v>78</v>
      </c>
      <c r="D8" s="59">
        <f>C8+4</f>
        <v>82</v>
      </c>
      <c r="E8" s="59">
        <f t="shared" ref="E8:G8" si="3">D8+6</f>
        <v>88</v>
      </c>
      <c r="F8" s="59">
        <f t="shared" si="3"/>
        <v>94</v>
      </c>
      <c r="G8" s="59">
        <f t="shared" si="3"/>
        <v>100</v>
      </c>
      <c r="H8" s="60" t="s">
        <v>152</v>
      </c>
      <c r="I8" s="350"/>
      <c r="J8" s="83"/>
      <c r="K8" s="83"/>
      <c r="L8" s="83"/>
      <c r="M8" s="83"/>
      <c r="N8" s="83"/>
      <c r="O8" s="83"/>
      <c r="P8" s="84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49" customFormat="1" ht="21" customHeight="1">
      <c r="A9" s="58" t="s">
        <v>157</v>
      </c>
      <c r="B9" s="59">
        <f>C9-1</f>
        <v>43</v>
      </c>
      <c r="C9" s="59">
        <v>44</v>
      </c>
      <c r="D9" s="59">
        <f>C9+1</f>
        <v>45</v>
      </c>
      <c r="E9" s="59">
        <f t="shared" ref="E9:G9" si="4">D9+1.5</f>
        <v>46.5</v>
      </c>
      <c r="F9" s="59">
        <f t="shared" si="4"/>
        <v>48</v>
      </c>
      <c r="G9" s="59">
        <f t="shared" si="4"/>
        <v>49.5</v>
      </c>
      <c r="H9" s="60" t="s">
        <v>158</v>
      </c>
      <c r="I9" s="350"/>
      <c r="J9" s="83"/>
      <c r="K9" s="83"/>
      <c r="L9" s="83"/>
      <c r="M9" s="83"/>
      <c r="N9" s="83"/>
      <c r="O9" s="83"/>
      <c r="P9" s="84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49" customFormat="1" ht="21" customHeight="1">
      <c r="A10" s="58" t="s">
        <v>160</v>
      </c>
      <c r="B10" s="59">
        <f>C10-4.75</f>
        <v>57.25</v>
      </c>
      <c r="C10" s="59">
        <v>62</v>
      </c>
      <c r="D10" s="59">
        <f t="shared" ref="D10:G10" si="5">C10+4.1</f>
        <v>66.099999999999994</v>
      </c>
      <c r="E10" s="59">
        <f t="shared" si="5"/>
        <v>70.2</v>
      </c>
      <c r="F10" s="59">
        <f t="shared" si="5"/>
        <v>74.3</v>
      </c>
      <c r="G10" s="59">
        <f t="shared" si="5"/>
        <v>78.400000000000006</v>
      </c>
      <c r="H10" s="60" t="s">
        <v>158</v>
      </c>
      <c r="I10" s="350"/>
      <c r="J10" s="83"/>
      <c r="K10" s="83"/>
      <c r="L10" s="83"/>
      <c r="M10" s="83"/>
      <c r="N10" s="83"/>
      <c r="O10" s="83"/>
      <c r="P10" s="84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49" customFormat="1" ht="21" customHeight="1">
      <c r="A11" s="58" t="s">
        <v>162</v>
      </c>
      <c r="B11" s="59">
        <f>C11-1.2</f>
        <v>15.3</v>
      </c>
      <c r="C11" s="59">
        <v>16.5</v>
      </c>
      <c r="D11" s="59">
        <f t="shared" ref="D11:G11" si="6">C11+1.2</f>
        <v>17.7</v>
      </c>
      <c r="E11" s="59">
        <f t="shared" si="6"/>
        <v>18.899999999999999</v>
      </c>
      <c r="F11" s="59">
        <f t="shared" si="6"/>
        <v>20.100000000000001</v>
      </c>
      <c r="G11" s="59">
        <f t="shared" si="6"/>
        <v>21.3</v>
      </c>
      <c r="H11" s="60" t="s">
        <v>163</v>
      </c>
      <c r="I11" s="350"/>
      <c r="J11" s="83"/>
      <c r="K11" s="83"/>
      <c r="L11" s="83"/>
      <c r="M11" s="83"/>
      <c r="N11" s="83"/>
      <c r="O11" s="83"/>
      <c r="P11" s="84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49" customFormat="1" ht="21" customHeight="1">
      <c r="A12" s="58" t="s">
        <v>166</v>
      </c>
      <c r="B12" s="59">
        <f>C12-0.2</f>
        <v>9.8000000000000007</v>
      </c>
      <c r="C12" s="59">
        <v>10</v>
      </c>
      <c r="D12" s="59">
        <f>C12+0.2</f>
        <v>10.199999999999999</v>
      </c>
      <c r="E12" s="59">
        <f t="shared" ref="E12:G12" si="7">D12+0.4</f>
        <v>10.6</v>
      </c>
      <c r="F12" s="59">
        <f t="shared" si="7"/>
        <v>11</v>
      </c>
      <c r="G12" s="59">
        <f t="shared" si="7"/>
        <v>11.4</v>
      </c>
      <c r="H12" s="60" t="s">
        <v>158</v>
      </c>
      <c r="I12" s="350"/>
      <c r="J12" s="83"/>
      <c r="K12" s="83"/>
      <c r="L12" s="83"/>
      <c r="M12" s="83"/>
      <c r="N12" s="83"/>
      <c r="O12" s="83"/>
      <c r="P12" s="84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49" customFormat="1" ht="21" customHeight="1">
      <c r="A13" s="58" t="s">
        <v>167</v>
      </c>
      <c r="B13" s="59">
        <v>7</v>
      </c>
      <c r="C13" s="59">
        <v>7</v>
      </c>
      <c r="D13" s="59">
        <v>7</v>
      </c>
      <c r="E13" s="59">
        <v>7</v>
      </c>
      <c r="F13" s="59">
        <v>7</v>
      </c>
      <c r="G13" s="59">
        <v>7</v>
      </c>
      <c r="H13" s="60">
        <v>0</v>
      </c>
      <c r="I13" s="350"/>
      <c r="J13" s="83"/>
      <c r="K13" s="83"/>
      <c r="L13" s="83"/>
      <c r="M13" s="83"/>
      <c r="N13" s="83"/>
      <c r="O13" s="83"/>
      <c r="P13" s="84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49" customFormat="1" ht="21" customHeight="1">
      <c r="A14" s="58" t="s">
        <v>168</v>
      </c>
      <c r="B14" s="59">
        <v>13</v>
      </c>
      <c r="C14" s="59">
        <v>13</v>
      </c>
      <c r="D14" s="59">
        <f>B14+1</f>
        <v>14</v>
      </c>
      <c r="E14" s="59">
        <v>14</v>
      </c>
      <c r="F14" s="59">
        <f>D14+1</f>
        <v>15</v>
      </c>
      <c r="G14" s="59">
        <v>15</v>
      </c>
      <c r="H14" s="61"/>
      <c r="I14" s="350"/>
      <c r="J14" s="83"/>
      <c r="K14" s="83"/>
      <c r="L14" s="83"/>
      <c r="M14" s="83"/>
      <c r="N14" s="83"/>
      <c r="O14" s="83"/>
      <c r="P14" s="84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49" customFormat="1" ht="21" customHeight="1">
      <c r="A15" s="62"/>
      <c r="B15" s="63"/>
      <c r="C15" s="63"/>
      <c r="D15" s="63"/>
      <c r="E15" s="63"/>
      <c r="F15" s="63"/>
      <c r="G15" s="63"/>
      <c r="H15" s="64"/>
      <c r="I15" s="350"/>
      <c r="J15" s="83"/>
      <c r="K15" s="83"/>
      <c r="L15" s="83"/>
      <c r="M15" s="83"/>
      <c r="N15" s="83"/>
      <c r="O15" s="83"/>
      <c r="P15" s="84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49" customFormat="1" ht="21" customHeight="1">
      <c r="A16" s="65"/>
      <c r="B16" s="63"/>
      <c r="C16" s="63"/>
      <c r="D16" s="63"/>
      <c r="E16" s="63"/>
      <c r="F16" s="63"/>
      <c r="G16" s="63"/>
      <c r="H16" s="64"/>
      <c r="I16" s="350"/>
      <c r="J16" s="83"/>
      <c r="K16" s="83"/>
      <c r="L16" s="83"/>
      <c r="M16" s="83"/>
      <c r="N16" s="83"/>
      <c r="O16" s="83"/>
      <c r="P16" s="84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49" customFormat="1" ht="21" customHeight="1">
      <c r="A17" s="65"/>
      <c r="B17" s="63"/>
      <c r="C17" s="63"/>
      <c r="D17" s="63"/>
      <c r="E17" s="63"/>
      <c r="F17" s="63"/>
      <c r="G17" s="63"/>
      <c r="H17" s="64"/>
      <c r="I17" s="350"/>
      <c r="J17" s="83"/>
      <c r="K17" s="83"/>
      <c r="L17" s="83"/>
      <c r="M17" s="83"/>
      <c r="N17" s="83"/>
      <c r="O17" s="83"/>
      <c r="P17" s="84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49" customFormat="1" ht="21" customHeight="1">
      <c r="A18" s="62"/>
      <c r="B18" s="63"/>
      <c r="C18" s="63"/>
      <c r="D18" s="63"/>
      <c r="E18" s="63"/>
      <c r="F18" s="63"/>
      <c r="G18" s="63"/>
      <c r="H18" s="66"/>
      <c r="I18" s="350"/>
      <c r="J18" s="83"/>
      <c r="K18" s="83"/>
      <c r="L18" s="83"/>
      <c r="M18" s="83"/>
      <c r="N18" s="83"/>
      <c r="O18" s="83"/>
      <c r="P18" s="84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49" customFormat="1" ht="21" customHeight="1">
      <c r="A19" s="67"/>
      <c r="B19" s="68"/>
      <c r="C19" s="68"/>
      <c r="D19" s="68"/>
      <c r="E19" s="69"/>
      <c r="F19" s="68"/>
      <c r="G19" s="68"/>
      <c r="H19" s="68"/>
      <c r="I19" s="351"/>
      <c r="J19" s="85"/>
      <c r="K19" s="85"/>
      <c r="L19" s="86"/>
      <c r="M19" s="85"/>
      <c r="N19" s="85"/>
      <c r="O19" s="86"/>
      <c r="P19" s="87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ht="16.5">
      <c r="A20" s="70"/>
      <c r="B20" s="70"/>
      <c r="C20" s="70"/>
      <c r="D20" s="70"/>
      <c r="E20" s="71"/>
      <c r="F20" s="70"/>
      <c r="G20" s="70"/>
      <c r="H20" s="70"/>
      <c r="M20" s="49"/>
      <c r="N20" s="49"/>
      <c r="O20" s="49"/>
      <c r="P20" s="74"/>
      <c r="Q20" s="2"/>
    </row>
    <row r="21" spans="1:257">
      <c r="A21" s="72" t="s">
        <v>169</v>
      </c>
      <c r="B21" s="72"/>
      <c r="C21" s="73"/>
      <c r="D21" s="73"/>
      <c r="M21" s="49"/>
      <c r="N21" s="49"/>
      <c r="O21" s="49"/>
      <c r="P21" s="74"/>
      <c r="Q21" s="2"/>
    </row>
    <row r="22" spans="1:257">
      <c r="C22" s="50"/>
      <c r="J22" s="88" t="s">
        <v>170</v>
      </c>
      <c r="K22" s="89"/>
      <c r="L22" s="88" t="s">
        <v>171</v>
      </c>
      <c r="M22" s="88" t="s">
        <v>132</v>
      </c>
      <c r="N22" s="88" t="s">
        <v>172</v>
      </c>
      <c r="O22" s="49" t="s">
        <v>135</v>
      </c>
      <c r="P22" s="74"/>
      <c r="Q22" s="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honeticPr fontId="71" type="noConversion"/>
  <pageMargins left="0.27500000000000002" right="0.118055555555556" top="0.51180555555555596" bottom="0.156944444444444" header="0.5" footer="0.118055555555556"/>
  <pageSetup paperSize="9" scale="7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F4" sqref="F4:F6"/>
    </sheetView>
  </sheetViews>
  <sheetFormatPr defaultColWidth="9" defaultRowHeight="14.25"/>
  <cols>
    <col min="1" max="1" width="7" customWidth="1"/>
    <col min="2" max="2" width="14.5" customWidth="1"/>
    <col min="3" max="3" width="12.875" style="45" customWidth="1"/>
    <col min="4" max="4" width="7.75" customWidth="1"/>
    <col min="5" max="5" width="23.75" customWidth="1"/>
    <col min="6" max="6" width="11.375" customWidth="1"/>
    <col min="7" max="7" width="8" customWidth="1"/>
    <col min="8" max="8" width="9.5" customWidth="1"/>
    <col min="9" max="14" width="7.25" customWidth="1"/>
    <col min="15" max="15" width="10.625" customWidth="1"/>
  </cols>
  <sheetData>
    <row r="1" spans="1:15" ht="29.25">
      <c r="A1" s="437" t="s">
        <v>249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</row>
    <row r="2" spans="1:15" s="1" customFormat="1" ht="16.5">
      <c r="A2" s="444" t="s">
        <v>250</v>
      </c>
      <c r="B2" s="445" t="s">
        <v>251</v>
      </c>
      <c r="C2" s="445" t="s">
        <v>252</v>
      </c>
      <c r="D2" s="445" t="s">
        <v>253</v>
      </c>
      <c r="E2" s="445" t="s">
        <v>254</v>
      </c>
      <c r="F2" s="445" t="s">
        <v>255</v>
      </c>
      <c r="G2" s="445" t="s">
        <v>256</v>
      </c>
      <c r="H2" s="447" t="s">
        <v>257</v>
      </c>
      <c r="I2" s="3" t="s">
        <v>258</v>
      </c>
      <c r="J2" s="3" t="s">
        <v>259</v>
      </c>
      <c r="K2" s="3" t="s">
        <v>260</v>
      </c>
      <c r="L2" s="3" t="s">
        <v>261</v>
      </c>
      <c r="M2" s="3" t="s">
        <v>262</v>
      </c>
      <c r="N2" s="445" t="s">
        <v>263</v>
      </c>
      <c r="O2" s="445" t="s">
        <v>264</v>
      </c>
    </row>
    <row r="3" spans="1:15" s="1" customFormat="1" ht="16.5">
      <c r="A3" s="444"/>
      <c r="B3" s="446"/>
      <c r="C3" s="446"/>
      <c r="D3" s="446"/>
      <c r="E3" s="446"/>
      <c r="F3" s="446"/>
      <c r="G3" s="446"/>
      <c r="H3" s="448"/>
      <c r="I3" s="3" t="s">
        <v>238</v>
      </c>
      <c r="J3" s="3" t="s">
        <v>238</v>
      </c>
      <c r="K3" s="3" t="s">
        <v>238</v>
      </c>
      <c r="L3" s="3" t="s">
        <v>238</v>
      </c>
      <c r="M3" s="3" t="s">
        <v>238</v>
      </c>
      <c r="N3" s="446"/>
      <c r="O3" s="446"/>
    </row>
    <row r="4" spans="1:15" ht="20.100000000000001" customHeight="1">
      <c r="A4" s="5">
        <v>1</v>
      </c>
      <c r="B4" s="16" t="s">
        <v>265</v>
      </c>
      <c r="C4" s="16" t="s">
        <v>266</v>
      </c>
      <c r="D4" s="16" t="s">
        <v>267</v>
      </c>
      <c r="E4" s="18" t="s">
        <v>62</v>
      </c>
      <c r="F4" s="15" t="s">
        <v>268</v>
      </c>
      <c r="G4" s="5" t="s">
        <v>65</v>
      </c>
      <c r="H4" s="5" t="s">
        <v>65</v>
      </c>
      <c r="I4" s="46">
        <v>1</v>
      </c>
      <c r="J4" s="47">
        <v>1</v>
      </c>
      <c r="K4" s="47">
        <v>2</v>
      </c>
      <c r="L4" s="47">
        <v>0</v>
      </c>
      <c r="M4" s="5">
        <v>0</v>
      </c>
      <c r="N4" s="5">
        <f t="shared" ref="N4:N6" si="0">SUM(I4:M4)</f>
        <v>4</v>
      </c>
      <c r="O4" s="5"/>
    </row>
    <row r="5" spans="1:15" ht="20.100000000000001" customHeight="1">
      <c r="A5" s="5">
        <v>2</v>
      </c>
      <c r="B5" s="16" t="s">
        <v>269</v>
      </c>
      <c r="C5" s="16" t="s">
        <v>266</v>
      </c>
      <c r="D5" s="16" t="s">
        <v>270</v>
      </c>
      <c r="E5" s="18" t="s">
        <v>62</v>
      </c>
      <c r="F5" s="15" t="s">
        <v>268</v>
      </c>
      <c r="G5" s="35" t="s">
        <v>65</v>
      </c>
      <c r="H5" s="35" t="s">
        <v>65</v>
      </c>
      <c r="I5" s="48">
        <v>1</v>
      </c>
      <c r="J5" s="47">
        <v>2</v>
      </c>
      <c r="K5" s="47">
        <v>1</v>
      </c>
      <c r="L5" s="47">
        <v>0</v>
      </c>
      <c r="M5" s="5">
        <v>0</v>
      </c>
      <c r="N5" s="5">
        <f t="shared" si="0"/>
        <v>4</v>
      </c>
      <c r="O5" s="5"/>
    </row>
    <row r="6" spans="1:15" ht="20.100000000000001" customHeight="1">
      <c r="A6" s="5">
        <v>3</v>
      </c>
      <c r="B6" s="16" t="s">
        <v>271</v>
      </c>
      <c r="C6" s="16" t="s">
        <v>266</v>
      </c>
      <c r="D6" s="16" t="s">
        <v>272</v>
      </c>
      <c r="E6" s="18" t="s">
        <v>62</v>
      </c>
      <c r="F6" s="15" t="s">
        <v>268</v>
      </c>
      <c r="G6" s="35" t="s">
        <v>65</v>
      </c>
      <c r="H6" s="35" t="s">
        <v>65</v>
      </c>
      <c r="I6" s="48">
        <v>1</v>
      </c>
      <c r="J6" s="47">
        <v>2</v>
      </c>
      <c r="K6" s="47">
        <v>2</v>
      </c>
      <c r="L6" s="47">
        <v>0</v>
      </c>
      <c r="M6" s="5">
        <v>0</v>
      </c>
      <c r="N6" s="5">
        <f t="shared" si="0"/>
        <v>5</v>
      </c>
      <c r="O6" s="5"/>
    </row>
    <row r="7" spans="1:15" ht="20.100000000000001" customHeight="1">
      <c r="A7" s="5"/>
      <c r="B7" s="38"/>
      <c r="C7" s="39"/>
      <c r="D7" s="15"/>
      <c r="E7" s="20"/>
      <c r="F7" s="15"/>
      <c r="G7" s="35"/>
      <c r="H7" s="35"/>
      <c r="I7" s="48"/>
      <c r="J7" s="47"/>
      <c r="K7" s="47"/>
      <c r="L7" s="47"/>
      <c r="M7" s="5"/>
      <c r="N7" s="5"/>
      <c r="O7" s="5"/>
    </row>
    <row r="8" spans="1:15" ht="20.100000000000001" customHeight="1">
      <c r="A8" s="5"/>
      <c r="B8" s="21"/>
      <c r="C8" s="21"/>
      <c r="D8" s="21"/>
      <c r="E8" s="41"/>
      <c r="F8" s="21"/>
      <c r="G8" s="5"/>
      <c r="H8" s="6"/>
      <c r="I8" s="46"/>
      <c r="J8" s="47"/>
      <c r="K8" s="47"/>
      <c r="L8" s="47"/>
      <c r="M8" s="5"/>
      <c r="N8" s="5"/>
      <c r="O8" s="6"/>
    </row>
    <row r="9" spans="1:15" ht="20.100000000000001" customHeight="1">
      <c r="A9" s="5"/>
      <c r="B9" s="21"/>
      <c r="C9" s="21"/>
      <c r="D9" s="21"/>
      <c r="E9" s="41"/>
      <c r="F9" s="21"/>
      <c r="G9" s="5"/>
      <c r="H9" s="6"/>
      <c r="I9" s="46"/>
      <c r="J9" s="47"/>
      <c r="K9" s="47"/>
      <c r="L9" s="47"/>
      <c r="M9" s="5"/>
      <c r="N9" s="5"/>
      <c r="O9" s="6"/>
    </row>
    <row r="10" spans="1:15" ht="20.100000000000001" customHeight="1">
      <c r="A10" s="5"/>
      <c r="B10" s="21"/>
      <c r="C10" s="21"/>
      <c r="D10" s="21"/>
      <c r="E10" s="41"/>
      <c r="F10" s="21"/>
      <c r="G10" s="5"/>
      <c r="H10" s="6"/>
      <c r="I10" s="46"/>
      <c r="J10" s="47"/>
      <c r="K10" s="47"/>
      <c r="L10" s="47"/>
      <c r="M10" s="5"/>
      <c r="N10" s="5"/>
      <c r="O10" s="6"/>
    </row>
    <row r="11" spans="1:15" ht="20.100000000000001" customHeight="1">
      <c r="A11" s="5"/>
      <c r="B11" s="21"/>
      <c r="C11" s="21"/>
      <c r="D11" s="21"/>
      <c r="E11" s="41"/>
      <c r="F11" s="21"/>
      <c r="G11" s="5"/>
      <c r="H11" s="6"/>
      <c r="I11" s="46"/>
      <c r="J11" s="47"/>
      <c r="K11" s="47"/>
      <c r="L11" s="47"/>
      <c r="M11" s="5"/>
      <c r="N11" s="5"/>
      <c r="O11" s="6"/>
    </row>
    <row r="12" spans="1:15" s="2" customFormat="1" ht="18.75">
      <c r="A12" s="9" t="s">
        <v>273</v>
      </c>
      <c r="B12" s="10"/>
      <c r="C12" s="21"/>
      <c r="D12" s="11"/>
      <c r="E12" s="12"/>
      <c r="F12" s="21"/>
      <c r="G12" s="5"/>
      <c r="H12" s="28"/>
      <c r="I12" s="22"/>
      <c r="J12" s="438" t="s">
        <v>274</v>
      </c>
      <c r="K12" s="439"/>
      <c r="L12" s="439"/>
      <c r="M12" s="440"/>
      <c r="N12" s="10"/>
      <c r="O12" s="13"/>
    </row>
    <row r="13" spans="1:15" ht="60.95" customHeight="1">
      <c r="A13" s="441" t="s">
        <v>275</v>
      </c>
      <c r="B13" s="442"/>
      <c r="C13" s="442"/>
      <c r="D13" s="442"/>
      <c r="E13" s="442"/>
      <c r="F13" s="442"/>
      <c r="G13" s="442"/>
      <c r="H13" s="442"/>
      <c r="I13" s="442"/>
      <c r="J13" s="442"/>
      <c r="K13" s="442"/>
      <c r="L13" s="442"/>
      <c r="M13" s="442"/>
      <c r="N13" s="442"/>
      <c r="O13" s="443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7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2023-12-08T07:17:29Z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