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4SS\TAJJAM81577\11-30首期\"/>
    </mc:Choice>
  </mc:AlternateContent>
  <xr:revisionPtr revIDLastSave="0" documentId="13_ncr:1_{8236800E-2F2A-4507-AD2F-349AA07C9429}" xr6:coauthVersionLast="47" xr6:coauthVersionMax="47" xr10:uidLastSave="{00000000-0000-0000-0000-000000000000}"/>
  <bookViews>
    <workbookView xWindow="-120" yWindow="-120" windowWidth="20730" windowHeight="11160" tabRatio="830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calcChain.xml><?xml version="1.0" encoding="utf-8"?>
<calcChain xmlns="http://schemas.openxmlformats.org/spreadsheetml/2006/main">
  <c r="G16" i="13" l="1"/>
  <c r="F16" i="13"/>
  <c r="E16" i="13"/>
  <c r="C16" i="13"/>
  <c r="B16" i="13"/>
  <c r="G15" i="13"/>
  <c r="F15" i="13"/>
  <c r="E15" i="13"/>
  <c r="C15" i="13"/>
  <c r="B15" i="13"/>
  <c r="F14" i="13"/>
  <c r="G14" i="13" s="1"/>
  <c r="E14" i="13"/>
  <c r="C14" i="13"/>
  <c r="B14" i="13"/>
  <c r="E13" i="13"/>
  <c r="F13" i="13" s="1"/>
  <c r="G13" i="13" s="1"/>
  <c r="C13" i="13"/>
  <c r="B13" i="13"/>
  <c r="E12" i="13"/>
  <c r="F12" i="13" s="1"/>
  <c r="G12" i="13" s="1"/>
  <c r="C12" i="13"/>
  <c r="B12" i="13" s="1"/>
  <c r="E11" i="13"/>
  <c r="F11" i="13" s="1"/>
  <c r="G11" i="13" s="1"/>
  <c r="C11" i="13"/>
  <c r="B11" i="13" s="1"/>
  <c r="F10" i="13"/>
  <c r="G10" i="13" s="1"/>
  <c r="E10" i="13"/>
  <c r="C10" i="13"/>
  <c r="B10" i="13"/>
  <c r="G9" i="13"/>
  <c r="F9" i="13"/>
  <c r="E9" i="13"/>
  <c r="C9" i="13"/>
  <c r="B9" i="13"/>
  <c r="E8" i="13"/>
  <c r="F8" i="13" s="1"/>
  <c r="G8" i="13" s="1"/>
  <c r="C8" i="13"/>
  <c r="B8" i="13" s="1"/>
  <c r="E7" i="13"/>
  <c r="F7" i="13" s="1"/>
  <c r="G7" i="13" s="1"/>
  <c r="C7" i="13"/>
  <c r="B7" i="13" s="1"/>
  <c r="F6" i="13"/>
  <c r="G6" i="13" s="1"/>
  <c r="E6" i="13"/>
  <c r="C6" i="13"/>
  <c r="B6" i="13"/>
</calcChain>
</file>

<file path=xl/sharedStrings.xml><?xml version="1.0" encoding="utf-8"?>
<sst xmlns="http://schemas.openxmlformats.org/spreadsheetml/2006/main" count="785" uniqueCount="320">
  <si>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</si>
  <si>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</si>
  <si>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</si>
  <si>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</si>
  <si>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</si>
  <si>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</si>
  <si>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</si>
  <si>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</si>
  <si>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</si>
  <si>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</si>
  <si>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</si>
  <si>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</si>
  <si>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</si>
  <si>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</si>
  <si>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</si>
  <si>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</si>
  <si>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</si>
  <si>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</si>
  <si>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</si>
  <si>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</si>
  <si>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</si>
  <si>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</si>
  <si>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</si>
  <si>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</si>
  <si>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</si>
  <si>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</si>
  <si>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</si>
  <si>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</si>
  <si>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</si>
  <si>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</si>
  <si>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</si>
  <si>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</si>
  <si>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</si>
  <si>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</si>
  <si>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</si>
  <si>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</si>
  <si>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</si>
  <si>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</si>
  <si>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</si>
  <si>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</si>
  <si>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</si>
  <si>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</si>
  <si>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</si>
  <si>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</si>
  <si>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</si>
  <si>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</si>
  <si>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</si>
  <si>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</si>
  <si>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</si>
  <si>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</si>
  <si>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</si>
  <si>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期货定单</t>
  </si>
  <si>
    <t>合同签订方</t>
  </si>
  <si>
    <t>佛山源莱美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</si>
  <si>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</si>
  <si>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</si>
  <si>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</si>
  <si>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</si>
  <si>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</si>
  <si>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</si>
  <si>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TAJJAM81577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</si>
  <si>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</si>
  <si>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</si>
  <si>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</si>
  <si>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</si>
  <si>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</si>
  <si>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</si>
  <si>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</si>
  <si>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</si>
  <si>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</si>
  <si>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</si>
  <si>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</si>
  <si>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</si>
  <si>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</si>
  <si>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</si>
  <si>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</si>
  <si>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</si>
  <si>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</si>
  <si>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</si>
  <si>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</si>
  <si>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</si>
  <si>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</si>
  <si>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</si>
  <si>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</si>
  <si>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</si>
  <si>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</si>
  <si>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</si>
  <si>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</si>
  <si>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</si>
  <si>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</si>
  <si>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</si>
  <si>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</si>
  <si>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</si>
  <si>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</si>
  <si>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</si>
  <si>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</si>
  <si>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</si>
  <si>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</si>
  <si>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</si>
  <si>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</si>
  <si>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</si>
  <si>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</si>
  <si>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</si>
  <si>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</si>
  <si>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</si>
  <si>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</si>
  <si>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</si>
  <si>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</si>
  <si>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</si>
  <si>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</si>
  <si>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</si>
  <si>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</si>
  <si>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</si>
  <si>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</si>
  <si>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</si>
  <si>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海灰蓝</t>
  </si>
  <si>
    <t>矿石蓝</t>
  </si>
  <si>
    <t>冷松绿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</si>
  <si>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</si>
  <si>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</si>
  <si>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</si>
  <si>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</si>
  <si>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</si>
  <si>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</si>
  <si>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</si>
  <si>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</si>
  <si>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</si>
  <si>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</si>
  <si>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</si>
  <si>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</si>
  <si>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</si>
  <si>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</si>
  <si>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</si>
  <si>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</si>
  <si>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黄志端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</si>
  <si>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</si>
  <si>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</si>
  <si>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</si>
  <si>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</si>
  <si>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</si>
  <si>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</si>
  <si>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</si>
  <si>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</si>
  <si>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</si>
  <si>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</si>
  <si>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</si>
  <si>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</si>
  <si>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</si>
  <si>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</si>
  <si>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</si>
  <si>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</si>
  <si>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</si>
  <si>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摆围</t>
  </si>
  <si>
    <t>106</t>
  </si>
  <si>
    <t>肩宽</t>
  </si>
  <si>
    <t>袖长</t>
  </si>
  <si>
    <t>袖肥/2</t>
  </si>
  <si>
    <t>袖口围/2</t>
  </si>
  <si>
    <t>下领围</t>
  </si>
  <si>
    <t>门禁长</t>
  </si>
  <si>
    <t>门禁宽</t>
  </si>
  <si>
    <t>叉高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</si>
  <si>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</si>
  <si>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</si>
  <si>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</si>
  <si>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</si>
  <si>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</si>
  <si>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探路者控股集团股份有限公司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</si>
  <si>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</si>
  <si>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</si>
  <si>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</si>
  <si>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</si>
  <si>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</si>
  <si>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</si>
  <si>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</si>
  <si>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</si>
  <si>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</si>
  <si>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</si>
  <si>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</si>
  <si>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</si>
  <si>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</si>
  <si>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</si>
  <si>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</si>
  <si>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</si>
  <si>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</si>
  <si>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</si>
  <si>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</si>
  <si>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</si>
  <si>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</si>
  <si>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</si>
  <si>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</si>
  <si>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</si>
  <si>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</si>
  <si>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</si>
  <si>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</si>
  <si>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</si>
  <si>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</si>
  <si>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</si>
  <si>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</si>
  <si>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</si>
  <si>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</si>
  <si>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</si>
  <si>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</si>
  <si>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</si>
  <si>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</si>
  <si>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</si>
  <si>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</si>
  <si>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</si>
  <si>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</si>
  <si>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</si>
  <si>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</si>
  <si>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</si>
  <si>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</si>
  <si>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</si>
  <si>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</si>
  <si>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</si>
  <si>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</si>
  <si>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</si>
  <si>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</si>
  <si>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</si>
  <si>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</si>
  <si>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</si>
  <si>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</si>
  <si>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</si>
  <si>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</si>
  <si>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</si>
  <si>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</si>
  <si>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</si>
  <si>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</si>
  <si>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</si>
  <si>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</si>
  <si>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</si>
  <si>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</si>
  <si>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</si>
  <si>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</si>
  <si>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</si>
  <si>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</si>
  <si>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</si>
  <si>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</si>
  <si>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</si>
  <si>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</si>
  <si>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</si>
  <si>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</si>
  <si>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</si>
  <si>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</si>
  <si>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源莱美</t>
  </si>
  <si>
    <t>YES</t>
  </si>
  <si>
    <t>制表时间：2023年10月20日</t>
  </si>
  <si>
    <t>测试人签名:周志刚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</si>
  <si>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</si>
  <si>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 xml:space="preserve"> 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</si>
  <si>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</si>
  <si>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</si>
  <si>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</si>
  <si>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</si>
  <si>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</si>
  <si>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</si>
  <si>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</si>
  <si>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</si>
  <si>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</si>
  <si>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</si>
  <si>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</si>
  <si>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</si>
  <si>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</si>
  <si>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</si>
  <si>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</si>
  <si>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</si>
  <si>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</si>
  <si>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</si>
  <si>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</si>
  <si>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</si>
  <si>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</si>
  <si>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</si>
  <si>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</si>
  <si>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</si>
  <si>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</si>
  <si>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</si>
  <si>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</si>
  <si>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</si>
  <si>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</si>
  <si>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</si>
  <si>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</si>
  <si>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</si>
  <si>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</si>
  <si>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</si>
  <si>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</si>
  <si>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</si>
  <si>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</si>
  <si>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</si>
  <si>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</si>
  <si>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</si>
  <si>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</si>
  <si>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</si>
  <si>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</si>
  <si>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</si>
  <si>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</si>
  <si>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</si>
  <si>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转印标</t>
  </si>
  <si>
    <t>未脱落</t>
  </si>
  <si>
    <t>后领下</t>
  </si>
  <si>
    <t>尺码转印标</t>
  </si>
  <si>
    <t>领子/门筒/袖口/下摆</t>
  </si>
  <si>
    <t>无缝工艺</t>
  </si>
  <si>
    <t>未脱胶</t>
  </si>
  <si>
    <t>制表时间：2023年10月26日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</si>
  <si>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</si>
  <si>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</si>
  <si>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</si>
  <si>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</si>
  <si>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</si>
  <si>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</si>
  <si>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-1</t>
    <phoneticPr fontId="37" type="noConversion"/>
  </si>
  <si>
    <t>+1</t>
    <phoneticPr fontId="37" type="noConversion"/>
  </si>
  <si>
    <t>-1.3</t>
    <phoneticPr fontId="37" type="noConversion"/>
  </si>
  <si>
    <t>-0.8</t>
    <phoneticPr fontId="37" type="noConversion"/>
  </si>
  <si>
    <t>-0.4</t>
    <phoneticPr fontId="37" type="noConversion"/>
  </si>
  <si>
    <t>+0.4</t>
    <phoneticPr fontId="37" type="noConversion"/>
  </si>
  <si>
    <t>-1.5</t>
    <phoneticPr fontId="37" type="noConversion"/>
  </si>
  <si>
    <t>-0.5</t>
    <phoneticPr fontId="37" type="noConversion"/>
  </si>
  <si>
    <t>大货首件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</si>
</sst>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0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</cellStyleXfs>
  <cellXfs count="4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0" fontId="8" fillId="0" borderId="7" xfId="0" applyFont="1" applyBorder="1" applyAlignment="1">
      <alignment horizontal="center"/>
    </xf>
    <xf numFmtId="0" fontId="0" fillId="0" borderId="7" xfId="0" applyBorder="1"/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/>
    <xf numFmtId="0" fontId="8" fillId="0" borderId="7" xfId="0" applyFont="1" applyBorder="1"/>
    <xf numFmtId="0" fontId="8" fillId="0" borderId="5" xfId="0" applyFont="1" applyBorder="1"/>
    <xf numFmtId="0" fontId="12" fillId="0" borderId="7" xfId="0" applyFont="1" applyBorder="1" applyAlignment="1">
      <alignment horizontal="center" vertical="center"/>
    </xf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177" fontId="0" fillId="3" borderId="2" xfId="0" applyNumberFormat="1" applyFill="1" applyBorder="1" applyAlignment="1">
      <alignment horizontal="center"/>
    </xf>
    <xf numFmtId="177" fontId="15" fillId="3" borderId="2" xfId="0" applyNumberFormat="1" applyFont="1" applyFill="1" applyBorder="1" applyAlignment="1">
      <alignment horizontal="center"/>
    </xf>
    <xf numFmtId="177" fontId="16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7" fillId="3" borderId="11" xfId="0" applyFont="1" applyFill="1" applyBorder="1" applyAlignment="1">
      <alignment horizontal="left"/>
    </xf>
    <xf numFmtId="177" fontId="16" fillId="3" borderId="2" xfId="3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16" fillId="3" borderId="2" xfId="3" applyFont="1" applyFill="1" applyBorder="1" applyAlignment="1">
      <alignment horizontal="center"/>
    </xf>
    <xf numFmtId="0" fontId="14" fillId="3" borderId="11" xfId="6" applyFont="1" applyFill="1" applyBorder="1"/>
    <xf numFmtId="49" fontId="14" fillId="3" borderId="2" xfId="1" applyNumberFormat="1" applyFont="1" applyFill="1" applyBorder="1" applyAlignment="1">
      <alignment horizontal="center" vertical="center"/>
    </xf>
    <xf numFmtId="49" fontId="14" fillId="3" borderId="2" xfId="1" applyNumberFormat="1" applyFont="1" applyFill="1" applyBorder="1" applyAlignment="1">
      <alignment horizontal="right" vertical="center"/>
    </xf>
    <xf numFmtId="0" fontId="14" fillId="3" borderId="12" xfId="6" applyFont="1" applyFill="1" applyBorder="1"/>
    <xf numFmtId="49" fontId="14" fillId="3" borderId="13" xfId="6" applyNumberFormat="1" applyFont="1" applyFill="1" applyBorder="1" applyAlignment="1">
      <alignment horizontal="center"/>
    </xf>
    <xf numFmtId="49" fontId="14" fillId="3" borderId="13" xfId="6" applyNumberFormat="1" applyFont="1" applyFill="1" applyBorder="1" applyAlignment="1">
      <alignment horizontal="right"/>
    </xf>
    <xf numFmtId="0" fontId="13" fillId="3" borderId="0" xfId="6" applyFont="1" applyFill="1"/>
    <xf numFmtId="0" fontId="14" fillId="3" borderId="0" xfId="6" applyFont="1" applyFill="1"/>
    <xf numFmtId="0" fontId="0" fillId="3" borderId="0" xfId="1" applyFont="1" applyFill="1">
      <alignment vertical="center"/>
    </xf>
    <xf numFmtId="49" fontId="14" fillId="3" borderId="13" xfId="6" applyNumberFormat="1" applyFont="1" applyFill="1" applyBorder="1" applyAlignment="1">
      <alignment horizontal="right" vertical="center"/>
    </xf>
    <xf numFmtId="0" fontId="13" fillId="3" borderId="10" xfId="2" applyFont="1" applyFill="1" applyBorder="1" applyAlignment="1">
      <alignment horizontal="left" vertical="center"/>
    </xf>
    <xf numFmtId="0" fontId="14" fillId="3" borderId="2" xfId="6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49" fontId="13" fillId="3" borderId="2" xfId="1" applyNumberFormat="1" applyFont="1" applyFill="1" applyBorder="1" applyAlignment="1">
      <alignment horizontal="center" vertical="center"/>
    </xf>
    <xf numFmtId="49" fontId="14" fillId="3" borderId="13" xfId="1" applyNumberFormat="1" applyFont="1" applyFill="1" applyBorder="1" applyAlignment="1">
      <alignment horizontal="center" vertical="center"/>
    </xf>
    <xf numFmtId="14" fontId="13" fillId="3" borderId="0" xfId="6" applyNumberFormat="1" applyFont="1" applyFill="1"/>
    <xf numFmtId="0" fontId="14" fillId="3" borderId="16" xfId="6" applyFont="1" applyFill="1" applyBorder="1" applyAlignment="1">
      <alignment horizontal="center" vertical="center"/>
    </xf>
    <xf numFmtId="0" fontId="13" fillId="3" borderId="16" xfId="1" applyFont="1" applyFill="1" applyBorder="1" applyAlignment="1">
      <alignment horizontal="center" vertical="center"/>
    </xf>
    <xf numFmtId="49" fontId="13" fillId="3" borderId="17" xfId="1" applyNumberFormat="1" applyFont="1" applyFill="1" applyBorder="1" applyAlignment="1">
      <alignment horizontal="center" vertical="center"/>
    </xf>
    <xf numFmtId="49" fontId="14" fillId="3" borderId="5" xfId="1" applyNumberFormat="1" applyFont="1" applyFill="1" applyBorder="1" applyAlignment="1">
      <alignment horizontal="center" vertical="center"/>
    </xf>
    <xf numFmtId="49" fontId="14" fillId="3" borderId="15" xfId="1" applyNumberFormat="1" applyFont="1" applyFill="1" applyBorder="1" applyAlignment="1">
      <alignment horizontal="center" vertical="center"/>
    </xf>
    <xf numFmtId="49" fontId="13" fillId="3" borderId="5" xfId="1" applyNumberFormat="1" applyFont="1" applyFill="1" applyBorder="1" applyAlignment="1">
      <alignment horizontal="center" vertical="center"/>
    </xf>
    <xf numFmtId="49" fontId="13" fillId="3" borderId="15" xfId="1" applyNumberFormat="1" applyFont="1" applyFill="1" applyBorder="1" applyAlignment="1">
      <alignment horizontal="center" vertical="center"/>
    </xf>
    <xf numFmtId="49" fontId="14" fillId="3" borderId="18" xfId="6" applyNumberFormat="1" applyFont="1" applyFill="1" applyBorder="1" applyAlignment="1">
      <alignment horizontal="center"/>
    </xf>
    <xf numFmtId="0" fontId="18" fillId="0" borderId="0" xfId="2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>
      <alignment vertical="center"/>
    </xf>
    <xf numFmtId="0" fontId="16" fillId="0" borderId="23" xfId="2" applyFont="1" applyBorder="1" applyAlignment="1">
      <alignment horizontal="center" vertical="center"/>
    </xf>
    <xf numFmtId="0" fontId="20" fillId="0" borderId="23" xfId="2" applyFont="1" applyBorder="1">
      <alignment vertical="center"/>
    </xf>
    <xf numFmtId="0" fontId="20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right" vertical="center"/>
    </xf>
    <xf numFmtId="0" fontId="20" fillId="0" borderId="23" xfId="2" applyFont="1" applyBorder="1" applyAlignment="1">
      <alignment horizontal="left" vertical="center"/>
    </xf>
    <xf numFmtId="0" fontId="20" fillId="0" borderId="24" xfId="2" applyFont="1" applyBorder="1">
      <alignment vertical="center"/>
    </xf>
    <xf numFmtId="0" fontId="20" fillId="0" borderId="25" xfId="2" applyFont="1" applyBorder="1">
      <alignment vertical="center"/>
    </xf>
    <xf numFmtId="0" fontId="20" fillId="0" borderId="0" xfId="2" applyFont="1">
      <alignment vertical="center"/>
    </xf>
    <xf numFmtId="0" fontId="9" fillId="0" borderId="0" xfId="2" applyFont="1">
      <alignment vertical="center"/>
    </xf>
    <xf numFmtId="0" fontId="20" fillId="0" borderId="20" xfId="2" applyFont="1" applyBorder="1">
      <alignment vertical="center"/>
    </xf>
    <xf numFmtId="0" fontId="20" fillId="0" borderId="21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9" fillId="0" borderId="23" xfId="2" applyFont="1" applyBorder="1">
      <alignment vertical="center"/>
    </xf>
    <xf numFmtId="0" fontId="9" fillId="0" borderId="25" xfId="2" applyFont="1" applyBorder="1" applyAlignment="1">
      <alignment horizontal="left" vertical="center"/>
    </xf>
    <xf numFmtId="0" fontId="9" fillId="0" borderId="25" xfId="2" applyFont="1" applyBorder="1">
      <alignment vertical="center"/>
    </xf>
    <xf numFmtId="0" fontId="9" fillId="0" borderId="0" xfId="2" applyFont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24" xfId="2" applyFont="1" applyBorder="1" applyAlignment="1">
      <alignment horizontal="left" vertical="center"/>
    </xf>
    <xf numFmtId="0" fontId="9" fillId="0" borderId="21" xfId="2" applyFont="1" applyBorder="1">
      <alignment vertical="center"/>
    </xf>
    <xf numFmtId="58" fontId="9" fillId="0" borderId="25" xfId="2" applyNumberFormat="1" applyFont="1" applyBorder="1">
      <alignment vertical="center"/>
    </xf>
    <xf numFmtId="0" fontId="9" fillId="0" borderId="37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5" fillId="0" borderId="22" xfId="2" applyFont="1" applyBorder="1">
      <alignment vertical="center"/>
    </xf>
    <xf numFmtId="0" fontId="16" fillId="0" borderId="23" xfId="2" applyFont="1" applyBorder="1">
      <alignment vertical="center"/>
    </xf>
    <xf numFmtId="0" fontId="16" fillId="0" borderId="37" xfId="2" applyFont="1" applyBorder="1">
      <alignment vertical="center"/>
    </xf>
    <xf numFmtId="0" fontId="15" fillId="0" borderId="24" xfId="2" applyFont="1" applyBorder="1" applyAlignment="1">
      <alignment horizontal="left" vertical="center"/>
    </xf>
    <xf numFmtId="0" fontId="15" fillId="0" borderId="20" xfId="2" applyFont="1" applyBorder="1">
      <alignment vertical="center"/>
    </xf>
    <xf numFmtId="0" fontId="18" fillId="0" borderId="21" xfId="2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8" fillId="0" borderId="21" xfId="2" applyBorder="1">
      <alignment vertical="center"/>
    </xf>
    <xf numFmtId="0" fontId="18" fillId="0" borderId="23" xfId="2" applyBorder="1" applyAlignment="1">
      <alignment horizontal="left" vertical="center"/>
    </xf>
    <xf numFmtId="0" fontId="18" fillId="0" borderId="23" xfId="2" applyBorder="1">
      <alignment vertical="center"/>
    </xf>
    <xf numFmtId="0" fontId="16" fillId="0" borderId="25" xfId="2" applyFont="1" applyBorder="1" applyAlignment="1">
      <alignment horizontal="left" vertical="center"/>
    </xf>
    <xf numFmtId="0" fontId="15" fillId="0" borderId="22" xfId="2" applyFont="1" applyBorder="1" applyAlignment="1">
      <alignment horizontal="center" vertical="center"/>
    </xf>
    <xf numFmtId="0" fontId="21" fillId="0" borderId="44" xfId="2" applyFont="1" applyBorder="1">
      <alignment vertical="center"/>
    </xf>
    <xf numFmtId="0" fontId="21" fillId="0" borderId="45" xfId="2" applyFont="1" applyBorder="1">
      <alignment vertical="center"/>
    </xf>
    <xf numFmtId="0" fontId="15" fillId="0" borderId="43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5" fillId="0" borderId="21" xfId="2" applyFont="1" applyBorder="1">
      <alignment vertical="center"/>
    </xf>
    <xf numFmtId="0" fontId="15" fillId="0" borderId="23" xfId="2" applyFont="1" applyBorder="1">
      <alignment vertical="center"/>
    </xf>
    <xf numFmtId="0" fontId="15" fillId="0" borderId="23" xfId="2" applyFont="1" applyBorder="1" applyAlignment="1">
      <alignment horizontal="center" vertical="center"/>
    </xf>
    <xf numFmtId="0" fontId="16" fillId="0" borderId="45" xfId="2" applyFont="1" applyBorder="1">
      <alignment vertical="center"/>
    </xf>
    <xf numFmtId="58" fontId="18" fillId="0" borderId="45" xfId="2" applyNumberFormat="1" applyBorder="1">
      <alignment vertical="center"/>
    </xf>
    <xf numFmtId="0" fontId="16" fillId="0" borderId="38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4" fillId="3" borderId="0" xfId="6" applyFont="1" applyFill="1" applyAlignment="1">
      <alignment vertical="center"/>
    </xf>
    <xf numFmtId="177" fontId="0" fillId="3" borderId="2" xfId="0" applyNumberFormat="1" applyFill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0" borderId="4" xfId="4" applyFont="1" applyBorder="1" applyAlignment="1">
      <alignment horizontal="center" vertical="center"/>
    </xf>
    <xf numFmtId="177" fontId="25" fillId="0" borderId="2" xfId="4" applyNumberFormat="1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49" fontId="24" fillId="0" borderId="4" xfId="5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77" fontId="26" fillId="0" borderId="2" xfId="4" applyNumberFormat="1" applyFont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177" fontId="23" fillId="4" borderId="2" xfId="4" applyNumberFormat="1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14" fillId="3" borderId="53" xfId="6" applyFont="1" applyFill="1" applyBorder="1" applyAlignment="1">
      <alignment vertical="center"/>
    </xf>
    <xf numFmtId="49" fontId="14" fillId="3" borderId="3" xfId="6" applyNumberFormat="1" applyFont="1" applyFill="1" applyBorder="1" applyAlignment="1">
      <alignment horizontal="center" vertical="center"/>
    </xf>
    <xf numFmtId="49" fontId="14" fillId="3" borderId="3" xfId="6" applyNumberFormat="1" applyFont="1" applyFill="1" applyBorder="1" applyAlignment="1">
      <alignment horizontal="right" vertical="center"/>
    </xf>
    <xf numFmtId="0" fontId="13" fillId="3" borderId="54" xfId="6" applyFont="1" applyFill="1" applyBorder="1" applyAlignment="1">
      <alignment vertical="center"/>
    </xf>
    <xf numFmtId="0" fontId="14" fillId="3" borderId="54" xfId="6" applyFont="1" applyFill="1" applyBorder="1" applyAlignment="1">
      <alignment vertical="center"/>
    </xf>
    <xf numFmtId="0" fontId="0" fillId="3" borderId="54" xfId="1" applyFont="1" applyFill="1" applyBorder="1">
      <alignment vertical="center"/>
    </xf>
    <xf numFmtId="0" fontId="27" fillId="0" borderId="2" xfId="0" applyFont="1" applyBorder="1" applyAlignment="1">
      <alignment horizontal="center" vertical="center"/>
    </xf>
    <xf numFmtId="49" fontId="14" fillId="3" borderId="55" xfId="6" applyNumberFormat="1" applyFont="1" applyFill="1" applyBorder="1" applyAlignment="1">
      <alignment horizontal="center" vertical="center"/>
    </xf>
    <xf numFmtId="49" fontId="14" fillId="3" borderId="56" xfId="6" applyNumberFormat="1" applyFont="1" applyFill="1" applyBorder="1" applyAlignment="1">
      <alignment horizontal="center" vertical="center"/>
    </xf>
    <xf numFmtId="49" fontId="14" fillId="3" borderId="57" xfId="1" applyNumberFormat="1" applyFont="1" applyFill="1" applyBorder="1" applyAlignment="1">
      <alignment horizontal="center" vertical="center"/>
    </xf>
    <xf numFmtId="49" fontId="14" fillId="3" borderId="58" xfId="6" applyNumberFormat="1" applyFont="1" applyFill="1" applyBorder="1" applyAlignment="1">
      <alignment horizontal="center" vertical="center"/>
    </xf>
    <xf numFmtId="0" fontId="13" fillId="3" borderId="0" xfId="6" applyFont="1" applyFill="1" applyAlignment="1">
      <alignment vertical="center"/>
    </xf>
    <xf numFmtId="14" fontId="13" fillId="3" borderId="0" xfId="6" applyNumberFormat="1" applyFont="1" applyFill="1" applyAlignment="1">
      <alignment vertical="center"/>
    </xf>
    <xf numFmtId="49" fontId="14" fillId="3" borderId="59" xfId="1" applyNumberFormat="1" applyFont="1" applyFill="1" applyBorder="1" applyAlignment="1">
      <alignment horizontal="center" vertical="center"/>
    </xf>
    <xf numFmtId="49" fontId="14" fillId="3" borderId="60" xfId="1" applyNumberFormat="1" applyFont="1" applyFill="1" applyBorder="1" applyAlignment="1">
      <alignment horizontal="center" vertical="center"/>
    </xf>
    <xf numFmtId="49" fontId="14" fillId="3" borderId="61" xfId="1" applyNumberFormat="1" applyFont="1" applyFill="1" applyBorder="1" applyAlignment="1">
      <alignment horizontal="center" vertical="center"/>
    </xf>
    <xf numFmtId="49" fontId="14" fillId="3" borderId="62" xfId="6" applyNumberFormat="1" applyFont="1" applyFill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5" fillId="0" borderId="24" xfId="2" applyFont="1" applyBorder="1">
      <alignment vertical="center"/>
    </xf>
    <xf numFmtId="0" fontId="15" fillId="0" borderId="47" xfId="2" applyFont="1" applyBorder="1">
      <alignment vertical="center"/>
    </xf>
    <xf numFmtId="0" fontId="18" fillId="0" borderId="48" xfId="2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8" fillId="0" borderId="48" xfId="2" applyBorder="1">
      <alignment vertical="center"/>
    </xf>
    <xf numFmtId="0" fontId="15" fillId="0" borderId="47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29" fillId="0" borderId="64" xfId="2" applyFont="1" applyBorder="1" applyAlignment="1">
      <alignment horizontal="left" vertical="center" wrapText="1"/>
    </xf>
    <xf numFmtId="9" fontId="16" fillId="0" borderId="23" xfId="2" applyNumberFormat="1" applyFont="1" applyBorder="1" applyAlignment="1">
      <alignment horizontal="center" vertical="center"/>
    </xf>
    <xf numFmtId="0" fontId="21" fillId="0" borderId="42" xfId="2" applyFont="1" applyBorder="1">
      <alignment vertical="center"/>
    </xf>
    <xf numFmtId="0" fontId="21" fillId="0" borderId="43" xfId="2" applyFont="1" applyBorder="1">
      <alignment vertical="center"/>
    </xf>
    <xf numFmtId="0" fontId="15" fillId="0" borderId="48" xfId="2" applyFont="1" applyBorder="1">
      <alignment vertical="center"/>
    </xf>
    <xf numFmtId="0" fontId="15" fillId="0" borderId="48" xfId="2" applyFont="1" applyBorder="1" applyAlignment="1">
      <alignment horizontal="center" vertical="center"/>
    </xf>
    <xf numFmtId="0" fontId="18" fillId="0" borderId="48" xfId="2" applyBorder="1" applyAlignment="1">
      <alignment horizontal="center" vertical="center"/>
    </xf>
    <xf numFmtId="0" fontId="18" fillId="0" borderId="23" xfId="2" applyBorder="1" applyAlignment="1">
      <alignment horizontal="center" vertical="center"/>
    </xf>
    <xf numFmtId="0" fontId="16" fillId="0" borderId="68" xfId="2" applyFont="1" applyBorder="1">
      <alignment vertical="center"/>
    </xf>
    <xf numFmtId="0" fontId="21" fillId="0" borderId="68" xfId="2" applyFont="1" applyBorder="1">
      <alignment vertical="center"/>
    </xf>
    <xf numFmtId="58" fontId="18" fillId="0" borderId="43" xfId="2" applyNumberFormat="1" applyBorder="1">
      <alignment vertical="center"/>
    </xf>
    <xf numFmtId="0" fontId="18" fillId="0" borderId="68" xfId="2" applyBorder="1">
      <alignment vertical="center"/>
    </xf>
    <xf numFmtId="0" fontId="16" fillId="0" borderId="52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31" fillId="0" borderId="37" xfId="2" applyFont="1" applyBorder="1" applyAlignment="1">
      <alignment horizontal="left" vertical="center" wrapText="1"/>
    </xf>
    <xf numFmtId="0" fontId="31" fillId="0" borderId="37" xfId="2" applyFont="1" applyBorder="1" applyAlignment="1">
      <alignment horizontal="left" vertical="center"/>
    </xf>
    <xf numFmtId="0" fontId="33" fillId="0" borderId="74" xfId="0" applyFont="1" applyBorder="1"/>
    <xf numFmtId="0" fontId="33" fillId="0" borderId="2" xfId="0" applyFont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5" borderId="0" xfId="0" applyFill="1"/>
    <xf numFmtId="0" fontId="33" fillId="6" borderId="2" xfId="0" applyFont="1" applyFill="1" applyBorder="1"/>
    <xf numFmtId="0" fontId="0" fillId="6" borderId="2" xfId="0" applyFill="1" applyBorder="1"/>
    <xf numFmtId="0" fontId="0" fillId="6" borderId="76" xfId="0" applyFill="1" applyBorder="1"/>
    <xf numFmtId="0" fontId="33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32" fillId="0" borderId="72" xfId="0" applyFont="1" applyBorder="1" applyAlignment="1">
      <alignment horizontal="center" vertical="center" wrapText="1"/>
    </xf>
    <xf numFmtId="0" fontId="32" fillId="0" borderId="73" xfId="0" applyFont="1" applyBorder="1" applyAlignment="1">
      <alignment horizontal="center" vertical="center" wrapText="1"/>
    </xf>
    <xf numFmtId="0" fontId="32" fillId="0" borderId="77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3" fillId="0" borderId="78" xfId="0" applyFont="1" applyBorder="1" applyAlignment="1">
      <alignment horizontal="center" vertical="center"/>
    </xf>
    <xf numFmtId="0" fontId="28" fillId="0" borderId="19" xfId="2" applyFont="1" applyBorder="1" applyAlignment="1">
      <alignment horizontal="center" vertical="top"/>
    </xf>
    <xf numFmtId="0" fontId="16" fillId="0" borderId="43" xfId="2" applyFont="1" applyBorder="1" applyAlignment="1">
      <alignment horizontal="center" vertical="center"/>
    </xf>
    <xf numFmtId="0" fontId="21" fillId="0" borderId="43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 shrinkToFit="1"/>
    </xf>
    <xf numFmtId="0" fontId="18" fillId="0" borderId="43" xfId="2" applyBorder="1" applyAlignment="1">
      <alignment horizontal="center" vertical="center"/>
    </xf>
    <xf numFmtId="0" fontId="18" fillId="0" borderId="49" xfId="2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16" fillId="0" borderId="2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14" fontId="16" fillId="0" borderId="23" xfId="2" applyNumberFormat="1" applyFont="1" applyBorder="1" applyAlignment="1">
      <alignment horizontal="center" vertical="center"/>
    </xf>
    <xf numFmtId="14" fontId="16" fillId="0" borderId="37" xfId="2" applyNumberFormat="1" applyFont="1" applyBorder="1" applyAlignment="1">
      <alignment horizontal="center" vertical="center"/>
    </xf>
    <xf numFmtId="0" fontId="16" fillId="0" borderId="34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6" fillId="0" borderId="25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14" fontId="16" fillId="0" borderId="25" xfId="2" applyNumberFormat="1" applyFont="1" applyBorder="1" applyAlignment="1">
      <alignment horizontal="center" vertical="center"/>
    </xf>
    <xf numFmtId="14" fontId="16" fillId="0" borderId="38" xfId="2" applyNumberFormat="1" applyFont="1" applyBorder="1" applyAlignment="1">
      <alignment horizontal="center" vertical="center"/>
    </xf>
    <xf numFmtId="0" fontId="15" fillId="0" borderId="63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69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1" fillId="0" borderId="51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 wrapText="1"/>
    </xf>
    <xf numFmtId="0" fontId="15" fillId="0" borderId="32" xfId="2" applyFont="1" applyBorder="1" applyAlignment="1">
      <alignment horizontal="left" vertical="center" wrapText="1"/>
    </xf>
    <xf numFmtId="0" fontId="15" fillId="0" borderId="41" xfId="2" applyFont="1" applyBorder="1" applyAlignment="1">
      <alignment horizontal="left" vertical="center" wrapText="1"/>
    </xf>
    <xf numFmtId="0" fontId="15" fillId="0" borderId="47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6" fillId="0" borderId="29" xfId="2" applyNumberFormat="1" applyFont="1" applyBorder="1" applyAlignment="1">
      <alignment horizontal="left" vertical="center"/>
    </xf>
    <xf numFmtId="9" fontId="16" fillId="0" borderId="30" xfId="2" applyNumberFormat="1" applyFont="1" applyBorder="1" applyAlignment="1">
      <alignment horizontal="left" vertical="center"/>
    </xf>
    <xf numFmtId="9" fontId="16" fillId="0" borderId="39" xfId="2" applyNumberFormat="1" applyFont="1" applyBorder="1" applyAlignment="1">
      <alignment horizontal="left" vertical="center"/>
    </xf>
    <xf numFmtId="9" fontId="16" fillId="0" borderId="31" xfId="2" applyNumberFormat="1" applyFont="1" applyBorder="1" applyAlignment="1">
      <alignment horizontal="left" vertical="center"/>
    </xf>
    <xf numFmtId="9" fontId="16" fillId="0" borderId="32" xfId="2" applyNumberFormat="1" applyFont="1" applyBorder="1" applyAlignment="1">
      <alignment horizontal="left" vertical="center"/>
    </xf>
    <xf numFmtId="9" fontId="16" fillId="0" borderId="41" xfId="2" applyNumberFormat="1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0" fontId="20" fillId="0" borderId="67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1" fillId="0" borderId="28" xfId="2" applyFont="1" applyBorder="1" applyAlignment="1">
      <alignment horizontal="left" vertical="center"/>
    </xf>
    <xf numFmtId="0" fontId="16" fillId="0" borderId="65" xfId="2" applyFont="1" applyBorder="1" applyAlignment="1">
      <alignment horizontal="left" vertical="center"/>
    </xf>
    <xf numFmtId="0" fontId="16" fillId="0" borderId="66" xfId="2" applyFont="1" applyBorder="1" applyAlignment="1">
      <alignment horizontal="left" vertical="center"/>
    </xf>
    <xf numFmtId="0" fontId="16" fillId="0" borderId="70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30" fillId="0" borderId="45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center"/>
    </xf>
    <xf numFmtId="0" fontId="21" fillId="0" borderId="71" xfId="2" applyFont="1" applyBorder="1" applyAlignment="1">
      <alignment horizontal="center" vertical="center"/>
    </xf>
    <xf numFmtId="0" fontId="16" fillId="0" borderId="68" xfId="2" applyFont="1" applyBorder="1" applyAlignment="1">
      <alignment horizontal="center" vertical="center"/>
    </xf>
    <xf numFmtId="0" fontId="16" fillId="0" borderId="69" xfId="2" applyFont="1" applyBorder="1" applyAlignment="1">
      <alignment horizontal="center" vertical="center"/>
    </xf>
    <xf numFmtId="0" fontId="16" fillId="0" borderId="63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69" xfId="2" applyFont="1" applyBorder="1" applyAlignment="1">
      <alignment horizontal="left" vertical="center"/>
    </xf>
    <xf numFmtId="0" fontId="13" fillId="3" borderId="0" xfId="6" applyFont="1" applyFill="1" applyAlignment="1">
      <alignment horizontal="center" vertical="center"/>
    </xf>
    <xf numFmtId="0" fontId="14" fillId="3" borderId="0" xfId="6" applyFont="1" applyFill="1" applyAlignment="1">
      <alignment horizontal="center" vertical="center"/>
    </xf>
    <xf numFmtId="0" fontId="14" fillId="3" borderId="10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3" fillId="3" borderId="2" xfId="6" applyFont="1" applyFill="1" applyBorder="1" applyAlignment="1">
      <alignment horizontal="center" vertical="center"/>
    </xf>
    <xf numFmtId="0" fontId="13" fillId="3" borderId="15" xfId="6" applyFont="1" applyFill="1" applyBorder="1" applyAlignment="1">
      <alignment horizontal="center" vertical="center"/>
    </xf>
    <xf numFmtId="0" fontId="13" fillId="3" borderId="11" xfId="6" applyFont="1" applyFill="1" applyBorder="1" applyAlignment="1">
      <alignment horizontal="center" vertical="center"/>
    </xf>
    <xf numFmtId="0" fontId="14" fillId="3" borderId="10" xfId="6" applyFont="1" applyFill="1" applyBorder="1" applyAlignment="1">
      <alignment horizontal="center" vertical="center"/>
    </xf>
    <xf numFmtId="0" fontId="14" fillId="3" borderId="2" xfId="6" applyFont="1" applyFill="1" applyBorder="1" applyAlignment="1">
      <alignment horizontal="center" vertical="center"/>
    </xf>
    <xf numFmtId="0" fontId="14" fillId="3" borderId="13" xfId="6" applyFont="1" applyFill="1" applyBorder="1" applyAlignment="1">
      <alignment horizontal="center" vertical="center"/>
    </xf>
    <xf numFmtId="0" fontId="22" fillId="0" borderId="19" xfId="2" applyFont="1" applyBorder="1" applyAlignment="1">
      <alignment horizontal="center" vertical="top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6" fillId="0" borderId="22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3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20" fillId="0" borderId="37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6" fillId="0" borderId="45" xfId="2" applyFont="1" applyBorder="1" applyAlignment="1">
      <alignment horizontal="center" vertical="center"/>
    </xf>
    <xf numFmtId="0" fontId="21" fillId="0" borderId="45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21" fillId="0" borderId="47" xfId="2" applyFont="1" applyBorder="1" applyAlignment="1">
      <alignment horizontal="center" vertical="center"/>
    </xf>
    <xf numFmtId="0" fontId="21" fillId="0" borderId="48" xfId="2" applyFont="1" applyBorder="1" applyAlignment="1">
      <alignment horizontal="center" vertical="center"/>
    </xf>
    <xf numFmtId="0" fontId="21" fillId="0" borderId="52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38" xfId="2" applyFont="1" applyBorder="1" applyAlignment="1">
      <alignment horizontal="center" vertical="center"/>
    </xf>
    <xf numFmtId="0" fontId="18" fillId="0" borderId="45" xfId="2" applyBorder="1" applyAlignment="1">
      <alignment horizontal="center" vertical="center"/>
    </xf>
    <xf numFmtId="0" fontId="18" fillId="0" borderId="50" xfId="2" applyBorder="1" applyAlignment="1">
      <alignment horizontal="center" vertical="center"/>
    </xf>
    <xf numFmtId="0" fontId="13" fillId="3" borderId="0" xfId="6" applyFont="1" applyFill="1" applyAlignment="1">
      <alignment horizontal="center"/>
    </xf>
    <xf numFmtId="0" fontId="14" fillId="3" borderId="0" xfId="6" applyFont="1" applyFill="1" applyAlignment="1">
      <alignment horizontal="center"/>
    </xf>
    <xf numFmtId="0" fontId="14" fillId="3" borderId="10" xfId="6" applyFont="1" applyFill="1" applyBorder="1" applyAlignment="1">
      <alignment horizontal="center"/>
    </xf>
    <xf numFmtId="0" fontId="14" fillId="3" borderId="2" xfId="6" applyFont="1" applyFill="1" applyBorder="1" applyAlignment="1">
      <alignment horizontal="center"/>
    </xf>
    <xf numFmtId="0" fontId="14" fillId="3" borderId="13" xfId="6" applyFont="1" applyFill="1" applyBorder="1" applyAlignment="1">
      <alignment horizontal="center"/>
    </xf>
    <xf numFmtId="0" fontId="19" fillId="0" borderId="19" xfId="2" applyFont="1" applyBorder="1" applyAlignment="1">
      <alignment horizontal="center" vertical="top"/>
    </xf>
    <xf numFmtId="0" fontId="16" fillId="0" borderId="21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58" fontId="9" fillId="0" borderId="23" xfId="2" applyNumberFormat="1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16" fillId="0" borderId="25" xfId="2" applyFont="1" applyBorder="1" applyAlignment="1">
      <alignment horizontal="right" vertical="center"/>
    </xf>
    <xf numFmtId="0" fontId="20" fillId="0" borderId="25" xfId="2" applyFont="1" applyBorder="1" applyAlignment="1">
      <alignment horizontal="left" vertical="center"/>
    </xf>
    <xf numFmtId="0" fontId="9" fillId="0" borderId="33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 wrapText="1"/>
    </xf>
    <xf numFmtId="0" fontId="9" fillId="0" borderId="23" xfId="2" applyFont="1" applyBorder="1" applyAlignment="1">
      <alignment horizontal="left" vertical="center" wrapText="1"/>
    </xf>
    <xf numFmtId="0" fontId="9" fillId="0" borderId="37" xfId="2" applyFont="1" applyBorder="1" applyAlignment="1">
      <alignment horizontal="left" vertical="center" wrapText="1"/>
    </xf>
    <xf numFmtId="0" fontId="18" fillId="0" borderId="25" xfId="2" applyBorder="1" applyAlignment="1">
      <alignment horizontal="center" vertical="center"/>
    </xf>
    <xf numFmtId="0" fontId="18" fillId="0" borderId="38" xfId="2" applyBorder="1" applyAlignment="1">
      <alignment horizontal="center" vertical="center"/>
    </xf>
    <xf numFmtId="0" fontId="20" fillId="0" borderId="28" xfId="2" applyFont="1" applyBorder="1" applyAlignment="1">
      <alignment horizontal="center" vertical="center"/>
    </xf>
    <xf numFmtId="0" fontId="20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18" fillId="0" borderId="26" xfId="2" applyBorder="1" applyAlignment="1">
      <alignment horizontal="left" vertical="center"/>
    </xf>
    <xf numFmtId="0" fontId="18" fillId="0" borderId="27" xfId="2" applyBorder="1" applyAlignment="1">
      <alignment horizontal="left" vertical="center"/>
    </xf>
    <xf numFmtId="0" fontId="18" fillId="0" borderId="40" xfId="2" applyBorder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9" fillId="0" borderId="25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7">
    <cellStyle name="常规" xfId="0" builtinId="0"/>
    <cellStyle name="常规 2" xfId="2" xr:uid="{00000000-0005-0000-0000-000002000000}"/>
    <cellStyle name="常规 23" xfId="4" xr:uid="{00000000-0005-0000-0000-000016000000}"/>
    <cellStyle name="常规 3" xfId="6" xr:uid="{00000000-0005-0000-0000-000035000000}"/>
    <cellStyle name="常规 4" xfId="1" xr:uid="{00000000-0005-0000-0000-000001000000}"/>
    <cellStyle name="常规 40" xfId="3" xr:uid="{00000000-0005-0000-0000-000003000000}"/>
    <cellStyle name="常规_110509_2006-09-28 2" xfId="5" xr:uid="{00000000-0005-0000-0000-00002F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67280" y="555498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16480" y="40767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40280" y="407670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67280" y="444627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67280" y="555498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738630" y="3276600"/>
          <a:ext cx="41040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662430" y="3276600"/>
          <a:ext cx="4180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789430" y="363855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94" customWidth="1"/>
    <col min="3" max="3" width="10.125" customWidth="1"/>
  </cols>
  <sheetData>
    <row r="1" spans="1:2" ht="21" customHeight="1">
      <c r="A1" s="195"/>
      <c r="B1" s="196" t="s">
        <v>0</v>
      </c>
    </row>
    <row r="2" spans="1:2">
      <c r="A2" s="5">
        <v>1</v>
      </c>
      <c r="B2" s="197" t="s">
        <v>1</v>
      </c>
    </row>
    <row r="3" spans="1:2">
      <c r="A3" s="5">
        <v>2</v>
      </c>
      <c r="B3" s="197" t="s">
        <v>2</v>
      </c>
    </row>
    <row r="4" spans="1:2">
      <c r="A4" s="5">
        <v>3</v>
      </c>
      <c r="B4" s="197" t="s">
        <v>3</v>
      </c>
    </row>
    <row r="5" spans="1:2">
      <c r="A5" s="5">
        <v>4</v>
      </c>
      <c r="B5" s="197" t="s">
        <v>4</v>
      </c>
    </row>
    <row r="6" spans="1:2">
      <c r="A6" s="5">
        <v>5</v>
      </c>
      <c r="B6" s="197" t="s">
        <v>5</v>
      </c>
    </row>
    <row r="7" spans="1:2" ht="13.5" customHeight="1">
      <c r="A7" s="5">
        <v>6</v>
      </c>
      <c r="B7" s="197" t="s">
        <v>6</v>
      </c>
    </row>
    <row r="8" spans="1:2" s="193" customFormat="1" ht="15" customHeight="1">
      <c r="A8" s="198">
        <v>7</v>
      </c>
      <c r="B8" s="199" t="s">
        <v>7</v>
      </c>
    </row>
    <row r="9" spans="1:2">
      <c r="A9" s="5"/>
      <c r="B9" s="197"/>
    </row>
    <row r="10" spans="1:2" ht="18.95" customHeight="1">
      <c r="A10" s="195"/>
      <c r="B10" s="200" t="s">
        <v>8</v>
      </c>
    </row>
    <row r="11" spans="1:2" ht="15.95" customHeight="1">
      <c r="A11" s="5">
        <v>1</v>
      </c>
      <c r="B11" s="201" t="s">
        <v>9</v>
      </c>
    </row>
    <row r="12" spans="1:2">
      <c r="A12" s="5">
        <v>2</v>
      </c>
      <c r="B12" s="197" t="s">
        <v>10</v>
      </c>
    </row>
    <row r="13" spans="1:2">
      <c r="A13" s="5">
        <v>3</v>
      </c>
      <c r="B13" s="199" t="s">
        <v>11</v>
      </c>
    </row>
    <row r="14" spans="1:2">
      <c r="A14" s="5">
        <v>4</v>
      </c>
      <c r="B14" s="197" t="s">
        <v>12</v>
      </c>
    </row>
    <row r="15" spans="1:2">
      <c r="A15" s="5">
        <v>5</v>
      </c>
      <c r="B15" s="197" t="s">
        <v>13</v>
      </c>
    </row>
    <row r="16" spans="1:2">
      <c r="A16" s="5">
        <v>6</v>
      </c>
      <c r="B16" s="197" t="s">
        <v>14</v>
      </c>
    </row>
    <row r="17" spans="1:2">
      <c r="A17" s="5">
        <v>7</v>
      </c>
      <c r="B17" s="197" t="s">
        <v>15</v>
      </c>
    </row>
    <row r="18" spans="1:2">
      <c r="A18" s="5"/>
      <c r="B18" s="197"/>
    </row>
    <row r="19" spans="1:2" ht="20.25">
      <c r="A19" s="195"/>
      <c r="B19" s="196" t="s">
        <v>16</v>
      </c>
    </row>
    <row r="20" spans="1:2">
      <c r="A20" s="5">
        <v>1</v>
      </c>
      <c r="B20" s="197" t="s">
        <v>17</v>
      </c>
    </row>
    <row r="21" spans="1:2">
      <c r="A21" s="5">
        <v>2</v>
      </c>
      <c r="B21" s="197" t="s">
        <v>18</v>
      </c>
    </row>
    <row r="22" spans="1:2">
      <c r="A22" s="5">
        <v>3</v>
      </c>
      <c r="B22" s="197" t="s">
        <v>19</v>
      </c>
    </row>
    <row r="23" spans="1:2">
      <c r="A23" s="5">
        <v>4</v>
      </c>
      <c r="B23" s="197" t="s">
        <v>20</v>
      </c>
    </row>
    <row r="24" spans="1:2">
      <c r="A24" s="5">
        <v>5</v>
      </c>
      <c r="B24" s="197" t="s">
        <v>21</v>
      </c>
    </row>
    <row r="25" spans="1:2">
      <c r="A25" s="5">
        <v>6</v>
      </c>
      <c r="B25" s="197" t="s">
        <v>22</v>
      </c>
    </row>
    <row r="26" spans="1:2">
      <c r="A26" s="5">
        <v>7</v>
      </c>
      <c r="B26" s="197" t="s">
        <v>23</v>
      </c>
    </row>
    <row r="27" spans="1:2">
      <c r="A27" s="5"/>
      <c r="B27" s="197"/>
    </row>
    <row r="28" spans="1:2" ht="20.25">
      <c r="A28" s="195"/>
      <c r="B28" s="196" t="s">
        <v>24</v>
      </c>
    </row>
    <row r="29" spans="1:2">
      <c r="A29" s="5">
        <v>1</v>
      </c>
      <c r="B29" s="197" t="s">
        <v>25</v>
      </c>
    </row>
    <row r="30" spans="1:2">
      <c r="A30" s="5">
        <v>2</v>
      </c>
      <c r="B30" s="197" t="s">
        <v>26</v>
      </c>
    </row>
    <row r="31" spans="1:2">
      <c r="A31" s="5">
        <v>3</v>
      </c>
      <c r="B31" s="197" t="s">
        <v>27</v>
      </c>
    </row>
    <row r="32" spans="1:2">
      <c r="A32" s="5">
        <v>4</v>
      </c>
      <c r="B32" s="197" t="s">
        <v>28</v>
      </c>
    </row>
    <row r="33" spans="1:2">
      <c r="A33" s="5">
        <v>5</v>
      </c>
      <c r="B33" s="197" t="s">
        <v>29</v>
      </c>
    </row>
    <row r="34" spans="1:2">
      <c r="A34" s="5">
        <v>6</v>
      </c>
      <c r="B34" s="197" t="s">
        <v>30</v>
      </c>
    </row>
    <row r="35" spans="1:2">
      <c r="A35" s="5">
        <v>7</v>
      </c>
      <c r="B35" s="197" t="s">
        <v>31</v>
      </c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10"/>
  <sheetViews>
    <sheetView zoomScalePageLayoutView="125" workbookViewId="0">
      <selection activeCell="B4" sqref="B4:F7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6" t="s">
        <v>251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s="1" customFormat="1" ht="16.5">
      <c r="A2" s="395" t="s">
        <v>228</v>
      </c>
      <c r="B2" s="396" t="s">
        <v>233</v>
      </c>
      <c r="C2" s="396" t="s">
        <v>229</v>
      </c>
      <c r="D2" s="396" t="s">
        <v>230</v>
      </c>
      <c r="E2" s="396" t="s">
        <v>231</v>
      </c>
      <c r="F2" s="396" t="s">
        <v>232</v>
      </c>
      <c r="G2" s="395" t="s">
        <v>252</v>
      </c>
      <c r="H2" s="395"/>
      <c r="I2" s="395" t="s">
        <v>253</v>
      </c>
      <c r="J2" s="395"/>
      <c r="K2" s="401" t="s">
        <v>254</v>
      </c>
      <c r="L2" s="403" t="s">
        <v>255</v>
      </c>
      <c r="M2" s="405" t="s">
        <v>256</v>
      </c>
    </row>
    <row r="3" spans="1:13" s="1" customFormat="1" ht="16.5">
      <c r="A3" s="395"/>
      <c r="B3" s="397"/>
      <c r="C3" s="397"/>
      <c r="D3" s="397"/>
      <c r="E3" s="397"/>
      <c r="F3" s="397"/>
      <c r="G3" s="3" t="s">
        <v>257</v>
      </c>
      <c r="H3" s="3" t="s">
        <v>258</v>
      </c>
      <c r="I3" s="3" t="s">
        <v>257</v>
      </c>
      <c r="J3" s="3" t="s">
        <v>258</v>
      </c>
      <c r="K3" s="402"/>
      <c r="L3" s="404"/>
      <c r="M3" s="406"/>
    </row>
    <row r="4" spans="1:13">
      <c r="A4" s="15">
        <v>1</v>
      </c>
      <c r="B4" s="10" t="s">
        <v>245</v>
      </c>
      <c r="C4" s="11">
        <v>231007054</v>
      </c>
      <c r="D4" s="10" t="s">
        <v>244</v>
      </c>
      <c r="E4" s="15" t="s">
        <v>118</v>
      </c>
      <c r="F4" s="16" t="s">
        <v>60</v>
      </c>
      <c r="G4" s="10">
        <v>0.6</v>
      </c>
      <c r="H4" s="10">
        <v>1</v>
      </c>
      <c r="I4" s="10">
        <v>0.6</v>
      </c>
      <c r="J4" s="10">
        <v>2</v>
      </c>
      <c r="K4" s="10"/>
      <c r="L4" s="10"/>
      <c r="M4" s="10" t="s">
        <v>246</v>
      </c>
    </row>
    <row r="5" spans="1:13">
      <c r="A5" s="15">
        <v>2</v>
      </c>
      <c r="B5" s="10" t="s">
        <v>245</v>
      </c>
      <c r="C5" s="11">
        <v>230905064</v>
      </c>
      <c r="D5" s="10" t="s">
        <v>244</v>
      </c>
      <c r="E5" s="10" t="s">
        <v>115</v>
      </c>
      <c r="F5" s="16" t="s">
        <v>60</v>
      </c>
      <c r="G5" s="10">
        <v>1</v>
      </c>
      <c r="H5" s="10">
        <v>0.4</v>
      </c>
      <c r="I5" s="10">
        <v>0</v>
      </c>
      <c r="J5" s="10">
        <v>1</v>
      </c>
      <c r="K5" s="10"/>
      <c r="L5" s="10"/>
      <c r="M5" s="10" t="s">
        <v>246</v>
      </c>
    </row>
    <row r="6" spans="1:13">
      <c r="A6" s="15">
        <v>3</v>
      </c>
      <c r="B6" s="10" t="s">
        <v>245</v>
      </c>
      <c r="C6" s="11">
        <v>230928027</v>
      </c>
      <c r="D6" s="10" t="s">
        <v>244</v>
      </c>
      <c r="E6" s="10" t="s">
        <v>116</v>
      </c>
      <c r="F6" s="16" t="s">
        <v>60</v>
      </c>
      <c r="G6" s="10">
        <v>0.6</v>
      </c>
      <c r="H6" s="10">
        <v>0.4</v>
      </c>
      <c r="I6" s="10">
        <v>1</v>
      </c>
      <c r="J6" s="10">
        <v>1.4</v>
      </c>
      <c r="K6" s="30"/>
      <c r="L6" s="30"/>
      <c r="M6" s="10" t="s">
        <v>246</v>
      </c>
    </row>
    <row r="7" spans="1:13">
      <c r="A7" s="15">
        <v>4</v>
      </c>
      <c r="B7" s="10" t="s">
        <v>245</v>
      </c>
      <c r="C7" s="10">
        <v>230924029</v>
      </c>
      <c r="D7" s="10" t="s">
        <v>244</v>
      </c>
      <c r="E7" s="17" t="s">
        <v>117</v>
      </c>
      <c r="F7" s="16" t="s">
        <v>60</v>
      </c>
      <c r="G7" s="10">
        <v>1</v>
      </c>
      <c r="H7" s="10">
        <v>1</v>
      </c>
      <c r="I7" s="10">
        <v>2</v>
      </c>
      <c r="J7" s="10">
        <v>1</v>
      </c>
      <c r="K7" s="30"/>
      <c r="L7" s="30"/>
      <c r="M7" s="10" t="s">
        <v>246</v>
      </c>
    </row>
    <row r="8" spans="1:13">
      <c r="A8" s="25"/>
      <c r="B8" s="26"/>
      <c r="C8" s="26"/>
      <c r="D8" s="26"/>
      <c r="E8" s="17"/>
      <c r="F8" s="28"/>
      <c r="G8" s="17"/>
      <c r="H8" s="29"/>
      <c r="I8" s="26"/>
      <c r="J8" s="26"/>
      <c r="K8" s="31"/>
      <c r="L8" s="32"/>
      <c r="M8" s="17"/>
    </row>
    <row r="9" spans="1:13" s="2" customFormat="1">
      <c r="A9" s="387" t="s">
        <v>247</v>
      </c>
      <c r="B9" s="388"/>
      <c r="C9" s="388"/>
      <c r="D9" s="388"/>
      <c r="E9" s="389"/>
      <c r="F9" s="390"/>
      <c r="G9" s="392"/>
      <c r="H9" s="387" t="s">
        <v>259</v>
      </c>
      <c r="I9" s="388"/>
      <c r="J9" s="388"/>
      <c r="K9" s="389"/>
      <c r="L9" s="398"/>
      <c r="M9" s="399"/>
    </row>
    <row r="10" spans="1:13" ht="16.5">
      <c r="A10" s="393" t="s">
        <v>260</v>
      </c>
      <c r="B10" s="400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37" type="noConversion"/>
  <dataValidations count="1">
    <dataValidation type="list" allowBlank="1" showInputMessage="1" showErrorMessage="1" sqref="M4 M5 M8 M1:M3 M6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6" t="s">
        <v>261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</row>
    <row r="2" spans="1:23" s="1" customFormat="1" ht="15.95" customHeight="1">
      <c r="A2" s="396" t="s">
        <v>262</v>
      </c>
      <c r="B2" s="396" t="s">
        <v>233</v>
      </c>
      <c r="C2" s="396" t="s">
        <v>229</v>
      </c>
      <c r="D2" s="396" t="s">
        <v>230</v>
      </c>
      <c r="E2" s="396" t="s">
        <v>231</v>
      </c>
      <c r="F2" s="396" t="s">
        <v>232</v>
      </c>
      <c r="G2" s="407" t="s">
        <v>263</v>
      </c>
      <c r="H2" s="408"/>
      <c r="I2" s="409"/>
      <c r="J2" s="407" t="s">
        <v>264</v>
      </c>
      <c r="K2" s="408"/>
      <c r="L2" s="409"/>
      <c r="M2" s="407" t="s">
        <v>265</v>
      </c>
      <c r="N2" s="408"/>
      <c r="O2" s="409"/>
      <c r="P2" s="407" t="s">
        <v>266</v>
      </c>
      <c r="Q2" s="408"/>
      <c r="R2" s="409"/>
      <c r="S2" s="408" t="s">
        <v>267</v>
      </c>
      <c r="T2" s="408"/>
      <c r="U2" s="409"/>
      <c r="V2" s="421" t="s">
        <v>268</v>
      </c>
      <c r="W2" s="421" t="s">
        <v>242</v>
      </c>
    </row>
    <row r="3" spans="1:23" s="1" customFormat="1" ht="16.5">
      <c r="A3" s="397"/>
      <c r="B3" s="420"/>
      <c r="C3" s="420"/>
      <c r="D3" s="420"/>
      <c r="E3" s="420"/>
      <c r="F3" s="420"/>
      <c r="G3" s="3" t="s">
        <v>269</v>
      </c>
      <c r="H3" s="3" t="s">
        <v>65</v>
      </c>
      <c r="I3" s="3" t="s">
        <v>233</v>
      </c>
      <c r="J3" s="3" t="s">
        <v>269</v>
      </c>
      <c r="K3" s="3" t="s">
        <v>65</v>
      </c>
      <c r="L3" s="3" t="s">
        <v>233</v>
      </c>
      <c r="M3" s="3" t="s">
        <v>269</v>
      </c>
      <c r="N3" s="3" t="s">
        <v>65</v>
      </c>
      <c r="O3" s="3" t="s">
        <v>233</v>
      </c>
      <c r="P3" s="3" t="s">
        <v>269</v>
      </c>
      <c r="Q3" s="3" t="s">
        <v>65</v>
      </c>
      <c r="R3" s="3" t="s">
        <v>233</v>
      </c>
      <c r="S3" s="3" t="s">
        <v>269</v>
      </c>
      <c r="T3" s="3" t="s">
        <v>65</v>
      </c>
      <c r="U3" s="3" t="s">
        <v>233</v>
      </c>
      <c r="V3" s="422"/>
      <c r="W3" s="422"/>
    </row>
    <row r="4" spans="1:23">
      <c r="A4" s="415" t="s">
        <v>270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16"/>
      <c r="B5" s="6"/>
      <c r="C5" s="6"/>
      <c r="D5" s="6"/>
      <c r="E5" s="6"/>
      <c r="F5" s="6"/>
      <c r="G5" s="407" t="s">
        <v>271</v>
      </c>
      <c r="H5" s="408"/>
      <c r="I5" s="409"/>
      <c r="J5" s="407" t="s">
        <v>272</v>
      </c>
      <c r="K5" s="408"/>
      <c r="L5" s="409"/>
      <c r="M5" s="407" t="s">
        <v>273</v>
      </c>
      <c r="N5" s="408"/>
      <c r="O5" s="409"/>
      <c r="P5" s="407" t="s">
        <v>274</v>
      </c>
      <c r="Q5" s="408"/>
      <c r="R5" s="409"/>
      <c r="S5" s="408" t="s">
        <v>275</v>
      </c>
      <c r="T5" s="408"/>
      <c r="U5" s="409"/>
      <c r="V5" s="6"/>
      <c r="W5" s="6"/>
    </row>
    <row r="6" spans="1:23" ht="16.5">
      <c r="A6" s="416"/>
      <c r="B6" s="6"/>
      <c r="C6" s="6"/>
      <c r="D6" s="6"/>
      <c r="E6" s="6"/>
      <c r="F6" s="6"/>
      <c r="G6" s="3" t="s">
        <v>269</v>
      </c>
      <c r="H6" s="3" t="s">
        <v>65</v>
      </c>
      <c r="I6" s="3" t="s">
        <v>233</v>
      </c>
      <c r="J6" s="3" t="s">
        <v>269</v>
      </c>
      <c r="K6" s="3" t="s">
        <v>65</v>
      </c>
      <c r="L6" s="3" t="s">
        <v>233</v>
      </c>
      <c r="M6" s="3" t="s">
        <v>269</v>
      </c>
      <c r="N6" s="3" t="s">
        <v>65</v>
      </c>
      <c r="O6" s="3" t="s">
        <v>233</v>
      </c>
      <c r="P6" s="3" t="s">
        <v>269</v>
      </c>
      <c r="Q6" s="3" t="s">
        <v>65</v>
      </c>
      <c r="R6" s="3" t="s">
        <v>233</v>
      </c>
      <c r="S6" s="3" t="s">
        <v>269</v>
      </c>
      <c r="T6" s="3" t="s">
        <v>65</v>
      </c>
      <c r="U6" s="3" t="s">
        <v>233</v>
      </c>
      <c r="V6" s="6"/>
      <c r="W6" s="6"/>
    </row>
    <row r="7" spans="1:23">
      <c r="A7" s="41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8" t="s">
        <v>276</v>
      </c>
      <c r="B8" s="418"/>
      <c r="C8" s="418"/>
      <c r="D8" s="418"/>
      <c r="E8" s="418"/>
      <c r="F8" s="41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9"/>
      <c r="B9" s="419"/>
      <c r="C9" s="419"/>
      <c r="D9" s="419"/>
      <c r="E9" s="419"/>
      <c r="F9" s="4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8" t="s">
        <v>277</v>
      </c>
      <c r="B10" s="418"/>
      <c r="C10" s="418"/>
      <c r="D10" s="418"/>
      <c r="E10" s="418"/>
      <c r="F10" s="41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9"/>
      <c r="B11" s="419"/>
      <c r="C11" s="419"/>
      <c r="D11" s="419"/>
      <c r="E11" s="419"/>
      <c r="F11" s="41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8" t="s">
        <v>278</v>
      </c>
      <c r="B12" s="418"/>
      <c r="C12" s="418"/>
      <c r="D12" s="418"/>
      <c r="E12" s="418"/>
      <c r="F12" s="41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9"/>
      <c r="B13" s="419"/>
      <c r="C13" s="419"/>
      <c r="D13" s="419"/>
      <c r="E13" s="419"/>
      <c r="F13" s="41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8" t="s">
        <v>279</v>
      </c>
      <c r="B14" s="418"/>
      <c r="C14" s="418"/>
      <c r="D14" s="418"/>
      <c r="E14" s="418"/>
      <c r="F14" s="41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9"/>
      <c r="B15" s="419"/>
      <c r="C15" s="419"/>
      <c r="D15" s="419"/>
      <c r="E15" s="419"/>
      <c r="F15" s="41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10" t="s">
        <v>280</v>
      </c>
      <c r="B17" s="411"/>
      <c r="C17" s="411"/>
      <c r="D17" s="411"/>
      <c r="E17" s="412"/>
      <c r="F17" s="413"/>
      <c r="G17" s="414"/>
      <c r="H17" s="24"/>
      <c r="I17" s="24"/>
      <c r="J17" s="410" t="s">
        <v>281</v>
      </c>
      <c r="K17" s="411"/>
      <c r="L17" s="411"/>
      <c r="M17" s="411"/>
      <c r="N17" s="411"/>
      <c r="O17" s="411"/>
      <c r="P17" s="411"/>
      <c r="Q17" s="411"/>
      <c r="R17" s="411"/>
      <c r="S17" s="411"/>
      <c r="T17" s="411"/>
      <c r="U17" s="412"/>
      <c r="V17" s="7"/>
      <c r="W17" s="9"/>
    </row>
    <row r="18" spans="1:23" ht="56.25" customHeight="1">
      <c r="A18" s="393" t="s">
        <v>282</v>
      </c>
      <c r="B18" s="393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6" t="s">
        <v>283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</row>
    <row r="2" spans="1:14" s="1" customFormat="1" ht="16.5">
      <c r="A2" s="20" t="s">
        <v>284</v>
      </c>
      <c r="B2" s="21" t="s">
        <v>229</v>
      </c>
      <c r="C2" s="21" t="s">
        <v>230</v>
      </c>
      <c r="D2" s="21" t="s">
        <v>231</v>
      </c>
      <c r="E2" s="21" t="s">
        <v>232</v>
      </c>
      <c r="F2" s="21" t="s">
        <v>233</v>
      </c>
      <c r="G2" s="20" t="s">
        <v>285</v>
      </c>
      <c r="H2" s="20" t="s">
        <v>286</v>
      </c>
      <c r="I2" s="20" t="s">
        <v>287</v>
      </c>
      <c r="J2" s="20" t="s">
        <v>286</v>
      </c>
      <c r="K2" s="20" t="s">
        <v>288</v>
      </c>
      <c r="L2" s="20" t="s">
        <v>286</v>
      </c>
      <c r="M2" s="21" t="s">
        <v>268</v>
      </c>
      <c r="N2" s="21" t="s">
        <v>242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2" t="s">
        <v>284</v>
      </c>
      <c r="B4" s="23" t="s">
        <v>289</v>
      </c>
      <c r="C4" s="23" t="s">
        <v>269</v>
      </c>
      <c r="D4" s="23" t="s">
        <v>231</v>
      </c>
      <c r="E4" s="21" t="s">
        <v>232</v>
      </c>
      <c r="F4" s="21" t="s">
        <v>233</v>
      </c>
      <c r="G4" s="20" t="s">
        <v>285</v>
      </c>
      <c r="H4" s="20" t="s">
        <v>286</v>
      </c>
      <c r="I4" s="20" t="s">
        <v>287</v>
      </c>
      <c r="J4" s="20" t="s">
        <v>286</v>
      </c>
      <c r="K4" s="20" t="s">
        <v>288</v>
      </c>
      <c r="L4" s="20" t="s">
        <v>286</v>
      </c>
      <c r="M4" s="21" t="s">
        <v>268</v>
      </c>
      <c r="N4" s="21" t="s">
        <v>242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10" t="s">
        <v>280</v>
      </c>
      <c r="B11" s="411"/>
      <c r="C11" s="411"/>
      <c r="D11" s="412"/>
      <c r="E11" s="413"/>
      <c r="F11" s="423"/>
      <c r="G11" s="414"/>
      <c r="H11" s="24"/>
      <c r="I11" s="410" t="s">
        <v>281</v>
      </c>
      <c r="J11" s="411"/>
      <c r="K11" s="411"/>
      <c r="L11" s="7"/>
      <c r="M11" s="7"/>
      <c r="N11" s="9"/>
    </row>
    <row r="12" spans="1:14" ht="16.5">
      <c r="A12" s="393" t="s">
        <v>290</v>
      </c>
      <c r="B12" s="394"/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L20"/>
  <sheetViews>
    <sheetView zoomScalePageLayoutView="125" workbookViewId="0">
      <selection activeCell="M13" sqref="M13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12.5" customWidth="1"/>
    <col min="7" max="7" width="20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86" t="s">
        <v>291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2" s="1" customFormat="1" ht="16.5">
      <c r="A2" s="3" t="s">
        <v>262</v>
      </c>
      <c r="B2" s="4" t="s">
        <v>233</v>
      </c>
      <c r="C2" s="4" t="s">
        <v>229</v>
      </c>
      <c r="D2" s="4" t="s">
        <v>230</v>
      </c>
      <c r="E2" s="4" t="s">
        <v>231</v>
      </c>
      <c r="F2" s="4" t="s">
        <v>232</v>
      </c>
      <c r="G2" s="3" t="s">
        <v>292</v>
      </c>
      <c r="H2" s="3" t="s">
        <v>293</v>
      </c>
      <c r="I2" s="3" t="s">
        <v>294</v>
      </c>
      <c r="J2" s="3" t="s">
        <v>295</v>
      </c>
      <c r="K2" s="4" t="s">
        <v>268</v>
      </c>
      <c r="L2" s="4" t="s">
        <v>242</v>
      </c>
    </row>
    <row r="3" spans="1:12">
      <c r="A3" s="5"/>
      <c r="B3" s="10" t="s">
        <v>245</v>
      </c>
      <c r="C3" s="11">
        <v>231007054</v>
      </c>
      <c r="D3" s="10" t="s">
        <v>244</v>
      </c>
      <c r="E3" s="15" t="s">
        <v>118</v>
      </c>
      <c r="F3" s="16" t="s">
        <v>60</v>
      </c>
      <c r="G3" s="6" t="s">
        <v>296</v>
      </c>
      <c r="H3" s="6" t="s">
        <v>297</v>
      </c>
      <c r="I3" s="6"/>
      <c r="J3" s="6"/>
      <c r="K3" s="19" t="s">
        <v>298</v>
      </c>
      <c r="L3" s="6"/>
    </row>
    <row r="4" spans="1:12">
      <c r="A4" s="5"/>
      <c r="B4" s="10" t="s">
        <v>245</v>
      </c>
      <c r="C4" s="11">
        <v>230905064</v>
      </c>
      <c r="D4" s="10" t="s">
        <v>244</v>
      </c>
      <c r="E4" s="10" t="s">
        <v>115</v>
      </c>
      <c r="F4" s="16" t="s">
        <v>60</v>
      </c>
      <c r="G4" s="6" t="s">
        <v>296</v>
      </c>
      <c r="H4" s="6" t="s">
        <v>297</v>
      </c>
      <c r="I4" s="6"/>
      <c r="J4" s="6"/>
      <c r="K4" s="19" t="s">
        <v>298</v>
      </c>
      <c r="L4" s="6"/>
    </row>
    <row r="5" spans="1:12">
      <c r="A5" s="5"/>
      <c r="B5" s="10" t="s">
        <v>245</v>
      </c>
      <c r="C5" s="11">
        <v>230928027</v>
      </c>
      <c r="D5" s="10" t="s">
        <v>244</v>
      </c>
      <c r="E5" s="10" t="s">
        <v>116</v>
      </c>
      <c r="F5" s="16" t="s">
        <v>60</v>
      </c>
      <c r="G5" s="6" t="s">
        <v>296</v>
      </c>
      <c r="H5" s="6" t="s">
        <v>297</v>
      </c>
      <c r="I5" s="6"/>
      <c r="J5" s="6"/>
      <c r="K5" s="19" t="s">
        <v>298</v>
      </c>
      <c r="L5" s="6"/>
    </row>
    <row r="6" spans="1:12">
      <c r="A6" s="5"/>
      <c r="B6" s="10" t="s">
        <v>245</v>
      </c>
      <c r="C6" s="10">
        <v>230924029</v>
      </c>
      <c r="D6" s="10" t="s">
        <v>244</v>
      </c>
      <c r="E6" s="17" t="s">
        <v>117</v>
      </c>
      <c r="F6" s="16" t="s">
        <v>60</v>
      </c>
      <c r="G6" s="6" t="s">
        <v>296</v>
      </c>
      <c r="H6" s="6" t="s">
        <v>297</v>
      </c>
      <c r="I6" s="6"/>
      <c r="J6" s="6"/>
      <c r="K6" s="19" t="s">
        <v>298</v>
      </c>
      <c r="L6" s="6"/>
    </row>
    <row r="7" spans="1:12">
      <c r="A7" s="5"/>
      <c r="B7" s="10" t="s">
        <v>245</v>
      </c>
      <c r="C7" s="11">
        <v>231007054</v>
      </c>
      <c r="D7" s="10" t="s">
        <v>244</v>
      </c>
      <c r="E7" s="15" t="s">
        <v>118</v>
      </c>
      <c r="F7" s="16" t="s">
        <v>60</v>
      </c>
      <c r="G7" s="6" t="s">
        <v>299</v>
      </c>
      <c r="H7" s="6"/>
      <c r="I7" s="6" t="s">
        <v>300</v>
      </c>
      <c r="J7" s="6"/>
      <c r="K7" s="19" t="s">
        <v>298</v>
      </c>
      <c r="L7" s="5"/>
    </row>
    <row r="8" spans="1:12">
      <c r="A8" s="5"/>
      <c r="B8" s="10" t="s">
        <v>245</v>
      </c>
      <c r="C8" s="11">
        <v>230905064</v>
      </c>
      <c r="D8" s="10" t="s">
        <v>244</v>
      </c>
      <c r="E8" s="10" t="s">
        <v>115</v>
      </c>
      <c r="F8" s="16" t="s">
        <v>60</v>
      </c>
      <c r="G8" s="6" t="s">
        <v>299</v>
      </c>
      <c r="H8" s="6"/>
      <c r="I8" s="6" t="s">
        <v>300</v>
      </c>
      <c r="J8" s="5"/>
      <c r="K8" s="19" t="s">
        <v>298</v>
      </c>
      <c r="L8" s="5"/>
    </row>
    <row r="9" spans="1:12">
      <c r="A9" s="5"/>
      <c r="B9" s="10" t="s">
        <v>245</v>
      </c>
      <c r="C9" s="11">
        <v>230928027</v>
      </c>
      <c r="D9" s="10" t="s">
        <v>244</v>
      </c>
      <c r="E9" s="10" t="s">
        <v>116</v>
      </c>
      <c r="F9" s="16" t="s">
        <v>60</v>
      </c>
      <c r="G9" s="6" t="s">
        <v>299</v>
      </c>
      <c r="H9" s="6"/>
      <c r="I9" s="6" t="s">
        <v>300</v>
      </c>
      <c r="J9" s="5"/>
      <c r="K9" s="19" t="s">
        <v>298</v>
      </c>
      <c r="L9" s="5"/>
    </row>
    <row r="10" spans="1:12">
      <c r="A10" s="5"/>
      <c r="B10" s="10" t="s">
        <v>245</v>
      </c>
      <c r="C10" s="10">
        <v>230924029</v>
      </c>
      <c r="D10" s="10" t="s">
        <v>244</v>
      </c>
      <c r="E10" s="17" t="s">
        <v>117</v>
      </c>
      <c r="F10" s="16" t="s">
        <v>60</v>
      </c>
      <c r="G10" s="6" t="s">
        <v>299</v>
      </c>
      <c r="H10" s="5"/>
      <c r="I10" s="6" t="s">
        <v>300</v>
      </c>
      <c r="J10" s="5"/>
      <c r="K10" s="19" t="s">
        <v>298</v>
      </c>
      <c r="L10" s="5"/>
    </row>
    <row r="11" spans="1:12">
      <c r="A11" s="5"/>
      <c r="B11" s="10" t="s">
        <v>245</v>
      </c>
      <c r="C11" s="11">
        <v>231007054</v>
      </c>
      <c r="D11" s="10" t="s">
        <v>244</v>
      </c>
      <c r="E11" s="15" t="s">
        <v>118</v>
      </c>
      <c r="F11" s="16" t="s">
        <v>60</v>
      </c>
      <c r="G11" s="6" t="s">
        <v>301</v>
      </c>
      <c r="H11" s="5"/>
      <c r="I11" s="6"/>
      <c r="J11" s="5" t="s">
        <v>302</v>
      </c>
      <c r="K11" s="19" t="s">
        <v>303</v>
      </c>
      <c r="L11" s="5"/>
    </row>
    <row r="12" spans="1:12">
      <c r="A12" s="5"/>
      <c r="B12" s="10" t="s">
        <v>245</v>
      </c>
      <c r="C12" s="11">
        <v>230905064</v>
      </c>
      <c r="D12" s="10" t="s">
        <v>244</v>
      </c>
      <c r="E12" s="10" t="s">
        <v>115</v>
      </c>
      <c r="F12" s="16" t="s">
        <v>60</v>
      </c>
      <c r="G12" s="6" t="s">
        <v>301</v>
      </c>
      <c r="H12" s="5"/>
      <c r="I12" s="6"/>
      <c r="J12" s="5" t="s">
        <v>302</v>
      </c>
      <c r="K12" s="19" t="s">
        <v>303</v>
      </c>
      <c r="L12" s="5"/>
    </row>
    <row r="13" spans="1:12">
      <c r="A13" s="5"/>
      <c r="B13" s="10" t="s">
        <v>245</v>
      </c>
      <c r="C13" s="11">
        <v>230928027</v>
      </c>
      <c r="D13" s="10" t="s">
        <v>244</v>
      </c>
      <c r="E13" s="10" t="s">
        <v>116</v>
      </c>
      <c r="F13" s="16" t="s">
        <v>60</v>
      </c>
      <c r="G13" s="6" t="s">
        <v>301</v>
      </c>
      <c r="H13" s="5"/>
      <c r="I13" s="6"/>
      <c r="J13" s="5" t="s">
        <v>302</v>
      </c>
      <c r="K13" s="19" t="s">
        <v>303</v>
      </c>
      <c r="L13" s="5"/>
    </row>
    <row r="14" spans="1:12">
      <c r="A14" s="5"/>
      <c r="B14" s="10" t="s">
        <v>245</v>
      </c>
      <c r="C14" s="10">
        <v>230924029</v>
      </c>
      <c r="D14" s="10" t="s">
        <v>244</v>
      </c>
      <c r="E14" s="17" t="s">
        <v>117</v>
      </c>
      <c r="F14" s="16" t="s">
        <v>60</v>
      </c>
      <c r="G14" s="6" t="s">
        <v>301</v>
      </c>
      <c r="H14" s="5"/>
      <c r="I14" s="6"/>
      <c r="J14" s="5" t="s">
        <v>302</v>
      </c>
      <c r="K14" s="19" t="s">
        <v>303</v>
      </c>
      <c r="L14" s="5"/>
    </row>
    <row r="15" spans="1:12">
      <c r="A15" s="5"/>
      <c r="B15" s="6"/>
      <c r="C15" s="12"/>
      <c r="D15" s="6"/>
      <c r="E15" s="5"/>
      <c r="F15" s="5"/>
      <c r="G15" s="6"/>
      <c r="H15" s="5"/>
      <c r="I15" s="6"/>
      <c r="J15" s="5"/>
      <c r="K15" s="19"/>
      <c r="L15" s="5"/>
    </row>
    <row r="16" spans="1:12">
      <c r="A16" s="5"/>
      <c r="B16" s="6"/>
      <c r="C16" s="13"/>
      <c r="D16" s="6"/>
      <c r="E16" s="18"/>
      <c r="F16" s="5"/>
      <c r="G16" s="6"/>
      <c r="H16" s="6"/>
      <c r="I16" s="6"/>
      <c r="J16" s="5"/>
      <c r="K16" s="6"/>
      <c r="L16" s="5"/>
    </row>
    <row r="17" spans="1:12">
      <c r="A17" s="5"/>
      <c r="B17" s="6"/>
      <c r="C17" s="5"/>
      <c r="D17" s="6"/>
      <c r="E17" s="5"/>
      <c r="F17" s="5"/>
      <c r="G17" s="6"/>
      <c r="H17" s="5"/>
      <c r="I17" s="6"/>
      <c r="J17" s="5"/>
      <c r="K17" s="19"/>
      <c r="L17" s="5"/>
    </row>
    <row r="18" spans="1:12">
      <c r="A18" s="5"/>
      <c r="B18" s="6"/>
      <c r="C18" s="14"/>
      <c r="D18" s="6"/>
      <c r="E18" s="18"/>
      <c r="F18" s="5"/>
      <c r="G18" s="6"/>
      <c r="H18" s="5"/>
      <c r="I18" s="6"/>
      <c r="J18" s="5"/>
      <c r="K18" s="19"/>
      <c r="L18" s="5"/>
    </row>
    <row r="19" spans="1:12" s="2" customFormat="1" ht="32.1" customHeight="1">
      <c r="A19" s="410" t="s">
        <v>304</v>
      </c>
      <c r="B19" s="411"/>
      <c r="C19" s="411"/>
      <c r="D19" s="411"/>
      <c r="E19" s="412"/>
      <c r="F19" s="413"/>
      <c r="G19" s="414"/>
      <c r="H19" s="410" t="s">
        <v>305</v>
      </c>
      <c r="I19" s="411"/>
      <c r="J19" s="411"/>
      <c r="K19" s="7"/>
      <c r="L19" s="9"/>
    </row>
    <row r="20" spans="1:12" ht="72" customHeight="1">
      <c r="A20" s="393" t="s">
        <v>306</v>
      </c>
      <c r="B20" s="393"/>
      <c r="C20" s="394"/>
      <c r="D20" s="394"/>
      <c r="E20" s="394"/>
      <c r="F20" s="394"/>
      <c r="G20" s="394"/>
      <c r="H20" s="394"/>
      <c r="I20" s="394"/>
      <c r="J20" s="394"/>
      <c r="K20" s="394"/>
      <c r="L20" s="394"/>
    </row>
  </sheetData>
  <mergeCells count="5">
    <mergeCell ref="A1:J1"/>
    <mergeCell ref="A19:E19"/>
    <mergeCell ref="F19:G19"/>
    <mergeCell ref="H19:J19"/>
    <mergeCell ref="A20:L20"/>
  </mergeCells>
  <phoneticPr fontId="37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6" t="s">
        <v>307</v>
      </c>
      <c r="B1" s="386"/>
      <c r="C1" s="386"/>
      <c r="D1" s="386"/>
      <c r="E1" s="386"/>
      <c r="F1" s="386"/>
      <c r="G1" s="386"/>
      <c r="H1" s="386"/>
      <c r="I1" s="386"/>
    </row>
    <row r="2" spans="1:9" s="1" customFormat="1" ht="16.5">
      <c r="A2" s="395" t="s">
        <v>228</v>
      </c>
      <c r="B2" s="396" t="s">
        <v>233</v>
      </c>
      <c r="C2" s="396" t="s">
        <v>269</v>
      </c>
      <c r="D2" s="396" t="s">
        <v>231</v>
      </c>
      <c r="E2" s="396" t="s">
        <v>232</v>
      </c>
      <c r="F2" s="3" t="s">
        <v>308</v>
      </c>
      <c r="G2" s="3" t="s">
        <v>253</v>
      </c>
      <c r="H2" s="401" t="s">
        <v>254</v>
      </c>
      <c r="I2" s="405" t="s">
        <v>256</v>
      </c>
    </row>
    <row r="3" spans="1:9" s="1" customFormat="1" ht="16.5">
      <c r="A3" s="395"/>
      <c r="B3" s="397"/>
      <c r="C3" s="397"/>
      <c r="D3" s="397"/>
      <c r="E3" s="397"/>
      <c r="F3" s="3" t="s">
        <v>309</v>
      </c>
      <c r="G3" s="3" t="s">
        <v>257</v>
      </c>
      <c r="H3" s="402"/>
      <c r="I3" s="406"/>
    </row>
    <row r="4" spans="1:9">
      <c r="A4" s="5"/>
      <c r="B4" s="5"/>
      <c r="C4" s="6"/>
      <c r="D4" s="6"/>
      <c r="E4" s="6"/>
      <c r="F4" s="6"/>
      <c r="G4" s="6"/>
      <c r="H4" s="6"/>
      <c r="I4" s="6" t="s">
        <v>246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10" t="s">
        <v>280</v>
      </c>
      <c r="B12" s="411"/>
      <c r="C12" s="411"/>
      <c r="D12" s="412"/>
      <c r="E12" s="8"/>
      <c r="F12" s="410" t="s">
        <v>281</v>
      </c>
      <c r="G12" s="411"/>
      <c r="H12" s="412"/>
      <c r="I12" s="9"/>
    </row>
    <row r="13" spans="1:9" ht="45.75" customHeight="1">
      <c r="A13" s="393" t="s">
        <v>310</v>
      </c>
      <c r="B13" s="393"/>
      <c r="C13" s="394"/>
      <c r="D13" s="394"/>
      <c r="E13" s="394"/>
      <c r="F13" s="394"/>
      <c r="G13" s="394"/>
      <c r="H13" s="394"/>
      <c r="I13" s="39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2" t="s">
        <v>32</v>
      </c>
      <c r="C2" s="203"/>
      <c r="D2" s="203"/>
      <c r="E2" s="203"/>
      <c r="F2" s="203"/>
      <c r="G2" s="203"/>
      <c r="H2" s="203"/>
      <c r="I2" s="204"/>
    </row>
    <row r="3" spans="2:9" ht="27.95" customHeight="1">
      <c r="B3" s="181"/>
      <c r="C3" s="182"/>
      <c r="D3" s="205" t="s">
        <v>33</v>
      </c>
      <c r="E3" s="206"/>
      <c r="F3" s="207" t="s">
        <v>34</v>
      </c>
      <c r="G3" s="208"/>
      <c r="H3" s="205" t="s">
        <v>35</v>
      </c>
      <c r="I3" s="209"/>
    </row>
    <row r="4" spans="2:9" ht="27.95" customHeight="1">
      <c r="B4" s="181" t="s">
        <v>36</v>
      </c>
      <c r="C4" s="182" t="s">
        <v>37</v>
      </c>
      <c r="D4" s="182" t="s">
        <v>38</v>
      </c>
      <c r="E4" s="182" t="s">
        <v>39</v>
      </c>
      <c r="F4" s="187" t="s">
        <v>38</v>
      </c>
      <c r="G4" s="187" t="s">
        <v>39</v>
      </c>
      <c r="H4" s="182" t="s">
        <v>38</v>
      </c>
      <c r="I4" s="190" t="s">
        <v>39</v>
      </c>
    </row>
    <row r="5" spans="2:9" ht="27.95" customHeight="1">
      <c r="B5" s="183" t="s">
        <v>40</v>
      </c>
      <c r="C5" s="5">
        <v>13</v>
      </c>
      <c r="D5" s="5">
        <v>0</v>
      </c>
      <c r="E5" s="5">
        <v>1</v>
      </c>
      <c r="F5" s="188">
        <v>0</v>
      </c>
      <c r="G5" s="188">
        <v>1</v>
      </c>
      <c r="H5" s="5">
        <v>1</v>
      </c>
      <c r="I5" s="191">
        <v>2</v>
      </c>
    </row>
    <row r="6" spans="2:9" ht="27.95" customHeight="1">
      <c r="B6" s="183" t="s">
        <v>41</v>
      </c>
      <c r="C6" s="5">
        <v>20</v>
      </c>
      <c r="D6" s="5">
        <v>0</v>
      </c>
      <c r="E6" s="5">
        <v>1</v>
      </c>
      <c r="F6" s="188">
        <v>1</v>
      </c>
      <c r="G6" s="188">
        <v>2</v>
      </c>
      <c r="H6" s="5">
        <v>2</v>
      </c>
      <c r="I6" s="191">
        <v>3</v>
      </c>
    </row>
    <row r="7" spans="2:9" ht="27.95" customHeight="1">
      <c r="B7" s="183" t="s">
        <v>42</v>
      </c>
      <c r="C7" s="5">
        <v>32</v>
      </c>
      <c r="D7" s="5">
        <v>0</v>
      </c>
      <c r="E7" s="5">
        <v>1</v>
      </c>
      <c r="F7" s="188">
        <v>2</v>
      </c>
      <c r="G7" s="188">
        <v>3</v>
      </c>
      <c r="H7" s="5">
        <v>3</v>
      </c>
      <c r="I7" s="191">
        <v>4</v>
      </c>
    </row>
    <row r="8" spans="2:9" ht="27.95" customHeight="1">
      <c r="B8" s="183" t="s">
        <v>43</v>
      </c>
      <c r="C8" s="5">
        <v>50</v>
      </c>
      <c r="D8" s="5">
        <v>1</v>
      </c>
      <c r="E8" s="5">
        <v>2</v>
      </c>
      <c r="F8" s="188">
        <v>3</v>
      </c>
      <c r="G8" s="188">
        <v>4</v>
      </c>
      <c r="H8" s="5">
        <v>5</v>
      </c>
      <c r="I8" s="191">
        <v>6</v>
      </c>
    </row>
    <row r="9" spans="2:9" ht="27.95" customHeight="1">
      <c r="B9" s="183" t="s">
        <v>44</v>
      </c>
      <c r="C9" s="5">
        <v>80</v>
      </c>
      <c r="D9" s="5">
        <v>2</v>
      </c>
      <c r="E9" s="5">
        <v>3</v>
      </c>
      <c r="F9" s="188">
        <v>5</v>
      </c>
      <c r="G9" s="188">
        <v>6</v>
      </c>
      <c r="H9" s="5">
        <v>7</v>
      </c>
      <c r="I9" s="191">
        <v>8</v>
      </c>
    </row>
    <row r="10" spans="2:9" ht="27.95" customHeight="1">
      <c r="B10" s="183" t="s">
        <v>45</v>
      </c>
      <c r="C10" s="5">
        <v>125</v>
      </c>
      <c r="D10" s="5">
        <v>3</v>
      </c>
      <c r="E10" s="5">
        <v>4</v>
      </c>
      <c r="F10" s="188">
        <v>7</v>
      </c>
      <c r="G10" s="188">
        <v>8</v>
      </c>
      <c r="H10" s="5">
        <v>10</v>
      </c>
      <c r="I10" s="191">
        <v>11</v>
      </c>
    </row>
    <row r="11" spans="2:9" ht="27.95" customHeight="1">
      <c r="B11" s="183" t="s">
        <v>46</v>
      </c>
      <c r="C11" s="5">
        <v>200</v>
      </c>
      <c r="D11" s="5">
        <v>5</v>
      </c>
      <c r="E11" s="5">
        <v>6</v>
      </c>
      <c r="F11" s="188">
        <v>10</v>
      </c>
      <c r="G11" s="188">
        <v>11</v>
      </c>
      <c r="H11" s="5">
        <v>14</v>
      </c>
      <c r="I11" s="191">
        <v>15</v>
      </c>
    </row>
    <row r="12" spans="2:9" ht="27.95" customHeight="1">
      <c r="B12" s="184" t="s">
        <v>47</v>
      </c>
      <c r="C12" s="185">
        <v>315</v>
      </c>
      <c r="D12" s="185">
        <v>7</v>
      </c>
      <c r="E12" s="185">
        <v>8</v>
      </c>
      <c r="F12" s="189">
        <v>14</v>
      </c>
      <c r="G12" s="189">
        <v>15</v>
      </c>
      <c r="H12" s="185">
        <v>21</v>
      </c>
      <c r="I12" s="192">
        <v>22</v>
      </c>
    </row>
    <row r="14" spans="2:9">
      <c r="B14" s="186" t="s">
        <v>48</v>
      </c>
      <c r="C14" s="186"/>
      <c r="D14" s="186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zoomScaleNormal="100" zoomScalePageLayoutView="125" workbookViewId="0">
      <selection activeCell="M12" sqref="M12"/>
    </sheetView>
  </sheetViews>
  <sheetFormatPr defaultColWidth="10.375" defaultRowHeight="16.5" customHeight="1"/>
  <cols>
    <col min="1" max="9" width="10.375" style="69"/>
    <col min="10" max="10" width="8.875" style="69" customWidth="1"/>
    <col min="11" max="11" width="12" style="69" customWidth="1"/>
    <col min="12" max="16384" width="10.375" style="69"/>
  </cols>
  <sheetData>
    <row r="1" spans="1:11" ht="20.25">
      <c r="A1" s="210" t="s">
        <v>49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14.25">
      <c r="A2" s="96" t="s">
        <v>50</v>
      </c>
      <c r="B2" s="211" t="s">
        <v>51</v>
      </c>
      <c r="C2" s="211"/>
      <c r="D2" s="212" t="s">
        <v>52</v>
      </c>
      <c r="E2" s="212"/>
      <c r="F2" s="213" t="s">
        <v>53</v>
      </c>
      <c r="G2" s="213"/>
      <c r="H2" s="116" t="s">
        <v>54</v>
      </c>
      <c r="I2" s="214" t="s">
        <v>55</v>
      </c>
      <c r="J2" s="214"/>
      <c r="K2" s="215"/>
    </row>
    <row r="3" spans="1:11" ht="14.25">
      <c r="A3" s="216" t="s">
        <v>56</v>
      </c>
      <c r="B3" s="217"/>
      <c r="C3" s="218"/>
      <c r="D3" s="219" t="s">
        <v>57</v>
      </c>
      <c r="E3" s="220"/>
      <c r="F3" s="220"/>
      <c r="G3" s="221"/>
      <c r="H3" s="219" t="s">
        <v>58</v>
      </c>
      <c r="I3" s="220"/>
      <c r="J3" s="220"/>
      <c r="K3" s="221"/>
    </row>
    <row r="4" spans="1:11" ht="14.25">
      <c r="A4" s="99" t="s">
        <v>59</v>
      </c>
      <c r="B4" s="222" t="s">
        <v>60</v>
      </c>
      <c r="C4" s="223"/>
      <c r="D4" s="224" t="s">
        <v>61</v>
      </c>
      <c r="E4" s="225"/>
      <c r="F4" s="226">
        <v>45306</v>
      </c>
      <c r="G4" s="227"/>
      <c r="H4" s="224" t="s">
        <v>62</v>
      </c>
      <c r="I4" s="225"/>
      <c r="J4" s="100" t="s">
        <v>63</v>
      </c>
      <c r="K4" s="101" t="s">
        <v>64</v>
      </c>
    </row>
    <row r="5" spans="1:11" ht="14.25">
      <c r="A5" s="102" t="s">
        <v>65</v>
      </c>
      <c r="B5" s="222" t="s">
        <v>66</v>
      </c>
      <c r="C5" s="223"/>
      <c r="D5" s="224" t="s">
        <v>67</v>
      </c>
      <c r="E5" s="225"/>
      <c r="F5" s="226">
        <v>45240</v>
      </c>
      <c r="G5" s="227"/>
      <c r="H5" s="224" t="s">
        <v>68</v>
      </c>
      <c r="I5" s="225"/>
      <c r="J5" s="100" t="s">
        <v>63</v>
      </c>
      <c r="K5" s="101" t="s">
        <v>64</v>
      </c>
    </row>
    <row r="6" spans="1:11" ht="14.25">
      <c r="A6" s="99" t="s">
        <v>69</v>
      </c>
      <c r="B6" s="73">
        <v>4</v>
      </c>
      <c r="C6" s="157">
        <v>6</v>
      </c>
      <c r="D6" s="102" t="s">
        <v>70</v>
      </c>
      <c r="E6" s="120"/>
      <c r="F6" s="226">
        <v>45275</v>
      </c>
      <c r="G6" s="227"/>
      <c r="H6" s="224" t="s">
        <v>71</v>
      </c>
      <c r="I6" s="225"/>
      <c r="J6" s="100" t="s">
        <v>63</v>
      </c>
      <c r="K6" s="101" t="s">
        <v>64</v>
      </c>
    </row>
    <row r="7" spans="1:11" ht="14.25">
      <c r="A7" s="99" t="s">
        <v>72</v>
      </c>
      <c r="B7" s="228">
        <v>5263</v>
      </c>
      <c r="C7" s="229"/>
      <c r="D7" s="102" t="s">
        <v>73</v>
      </c>
      <c r="E7" s="111"/>
      <c r="F7" s="226">
        <v>45285</v>
      </c>
      <c r="G7" s="227"/>
      <c r="H7" s="224" t="s">
        <v>74</v>
      </c>
      <c r="I7" s="225"/>
      <c r="J7" s="100" t="s">
        <v>63</v>
      </c>
      <c r="K7" s="101" t="s">
        <v>64</v>
      </c>
    </row>
    <row r="8" spans="1:11" ht="14.25">
      <c r="A8" s="158"/>
      <c r="B8" s="230"/>
      <c r="C8" s="231"/>
      <c r="D8" s="232" t="s">
        <v>75</v>
      </c>
      <c r="E8" s="233"/>
      <c r="F8" s="234">
        <v>45636</v>
      </c>
      <c r="G8" s="235"/>
      <c r="H8" s="232" t="s">
        <v>76</v>
      </c>
      <c r="I8" s="233"/>
      <c r="J8" s="112" t="s">
        <v>63</v>
      </c>
      <c r="K8" s="124" t="s">
        <v>64</v>
      </c>
    </row>
    <row r="9" spans="1:11" ht="14.25">
      <c r="A9" s="236" t="s">
        <v>77</v>
      </c>
      <c r="B9" s="237"/>
      <c r="C9" s="237"/>
      <c r="D9" s="237"/>
      <c r="E9" s="237"/>
      <c r="F9" s="237"/>
      <c r="G9" s="237"/>
      <c r="H9" s="237"/>
      <c r="I9" s="237"/>
      <c r="J9" s="237"/>
      <c r="K9" s="238"/>
    </row>
    <row r="10" spans="1:11" ht="14.25">
      <c r="A10" s="239" t="s">
        <v>78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41"/>
    </row>
    <row r="11" spans="1:11" ht="14.25">
      <c r="A11" s="159" t="s">
        <v>79</v>
      </c>
      <c r="B11" s="160" t="s">
        <v>80</v>
      </c>
      <c r="C11" s="161" t="s">
        <v>81</v>
      </c>
      <c r="D11" s="162"/>
      <c r="E11" s="169" t="s">
        <v>82</v>
      </c>
      <c r="F11" s="160" t="s">
        <v>80</v>
      </c>
      <c r="G11" s="161" t="s">
        <v>81</v>
      </c>
      <c r="H11" s="161" t="s">
        <v>83</v>
      </c>
      <c r="I11" s="169" t="s">
        <v>84</v>
      </c>
      <c r="J11" s="160" t="s">
        <v>80</v>
      </c>
      <c r="K11" s="177" t="s">
        <v>81</v>
      </c>
    </row>
    <row r="12" spans="1:11" ht="14.25">
      <c r="A12" s="102" t="s">
        <v>85</v>
      </c>
      <c r="B12" s="110" t="s">
        <v>80</v>
      </c>
      <c r="C12" s="100" t="s">
        <v>81</v>
      </c>
      <c r="D12" s="111"/>
      <c r="E12" s="120" t="s">
        <v>86</v>
      </c>
      <c r="F12" s="110" t="s">
        <v>80</v>
      </c>
      <c r="G12" s="100" t="s">
        <v>81</v>
      </c>
      <c r="H12" s="100" t="s">
        <v>83</v>
      </c>
      <c r="I12" s="120" t="s">
        <v>87</v>
      </c>
      <c r="J12" s="110" t="s">
        <v>80</v>
      </c>
      <c r="K12" s="101" t="s">
        <v>81</v>
      </c>
    </row>
    <row r="13" spans="1:11" ht="14.25">
      <c r="A13" s="102" t="s">
        <v>88</v>
      </c>
      <c r="B13" s="110" t="s">
        <v>80</v>
      </c>
      <c r="C13" s="100" t="s">
        <v>81</v>
      </c>
      <c r="D13" s="111"/>
      <c r="E13" s="120" t="s">
        <v>89</v>
      </c>
      <c r="F13" s="100" t="s">
        <v>90</v>
      </c>
      <c r="G13" s="100" t="s">
        <v>91</v>
      </c>
      <c r="H13" s="100" t="s">
        <v>83</v>
      </c>
      <c r="I13" s="120" t="s">
        <v>92</v>
      </c>
      <c r="J13" s="110" t="s">
        <v>80</v>
      </c>
      <c r="K13" s="101" t="s">
        <v>81</v>
      </c>
    </row>
    <row r="14" spans="1:11" ht="14.25">
      <c r="A14" s="232" t="s">
        <v>93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42"/>
    </row>
    <row r="15" spans="1:11" ht="14.25">
      <c r="A15" s="239" t="s">
        <v>94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1"/>
    </row>
    <row r="16" spans="1:11" ht="14.25">
      <c r="A16" s="163" t="s">
        <v>95</v>
      </c>
      <c r="B16" s="161" t="s">
        <v>90</v>
      </c>
      <c r="C16" s="161" t="s">
        <v>91</v>
      </c>
      <c r="D16" s="164"/>
      <c r="E16" s="170" t="s">
        <v>96</v>
      </c>
      <c r="F16" s="161" t="s">
        <v>90</v>
      </c>
      <c r="G16" s="161" t="s">
        <v>91</v>
      </c>
      <c r="H16" s="171"/>
      <c r="I16" s="170" t="s">
        <v>97</v>
      </c>
      <c r="J16" s="161" t="s">
        <v>90</v>
      </c>
      <c r="K16" s="177" t="s">
        <v>91</v>
      </c>
    </row>
    <row r="17" spans="1:22" ht="16.5" customHeight="1">
      <c r="A17" s="113" t="s">
        <v>98</v>
      </c>
      <c r="B17" s="100" t="s">
        <v>90</v>
      </c>
      <c r="C17" s="100" t="s">
        <v>91</v>
      </c>
      <c r="D17" s="73"/>
      <c r="E17" s="121" t="s">
        <v>99</v>
      </c>
      <c r="F17" s="100" t="s">
        <v>90</v>
      </c>
      <c r="G17" s="100" t="s">
        <v>91</v>
      </c>
      <c r="H17" s="172"/>
      <c r="I17" s="121" t="s">
        <v>100</v>
      </c>
      <c r="J17" s="100" t="s">
        <v>90</v>
      </c>
      <c r="K17" s="101" t="s">
        <v>91</v>
      </c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</row>
    <row r="18" spans="1:22" ht="18" customHeight="1">
      <c r="A18" s="243" t="s">
        <v>101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5"/>
    </row>
    <row r="19" spans="1:22" ht="18" customHeight="1">
      <c r="A19" s="239" t="s">
        <v>102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41"/>
    </row>
    <row r="20" spans="1:22" ht="16.5" customHeight="1">
      <c r="A20" s="246" t="s">
        <v>103</v>
      </c>
      <c r="B20" s="247"/>
      <c r="C20" s="247"/>
      <c r="D20" s="247"/>
      <c r="E20" s="247"/>
      <c r="F20" s="247"/>
      <c r="G20" s="247"/>
      <c r="H20" s="247"/>
      <c r="I20" s="247"/>
      <c r="J20" s="247"/>
      <c r="K20" s="248"/>
    </row>
    <row r="21" spans="1:22" ht="21.75" customHeight="1">
      <c r="A21" s="165" t="s">
        <v>104</v>
      </c>
      <c r="B21" s="121" t="s">
        <v>105</v>
      </c>
      <c r="C21" s="121" t="s">
        <v>106</v>
      </c>
      <c r="D21" s="121" t="s">
        <v>107</v>
      </c>
      <c r="E21" s="121" t="s">
        <v>108</v>
      </c>
      <c r="F21" s="121" t="s">
        <v>109</v>
      </c>
      <c r="G21" s="121" t="s">
        <v>110</v>
      </c>
      <c r="H21" s="121" t="s">
        <v>111</v>
      </c>
      <c r="I21" s="121" t="s">
        <v>112</v>
      </c>
      <c r="J21" s="121" t="s">
        <v>113</v>
      </c>
      <c r="K21" s="95" t="s">
        <v>114</v>
      </c>
    </row>
    <row r="22" spans="1:22" ht="16.5" customHeight="1">
      <c r="A22" s="146" t="s">
        <v>115</v>
      </c>
      <c r="B22" s="166"/>
      <c r="C22" s="166"/>
      <c r="D22" s="166">
        <v>1</v>
      </c>
      <c r="E22" s="166">
        <v>1</v>
      </c>
      <c r="F22" s="166">
        <v>1</v>
      </c>
      <c r="G22" s="166">
        <v>1</v>
      </c>
      <c r="H22" s="166">
        <v>1</v>
      </c>
      <c r="I22" s="166">
        <v>1</v>
      </c>
      <c r="J22" s="166"/>
      <c r="K22" s="179"/>
    </row>
    <row r="23" spans="1:22" ht="16.5" customHeight="1">
      <c r="A23" s="146" t="s">
        <v>116</v>
      </c>
      <c r="B23" s="166"/>
      <c r="C23" s="166"/>
      <c r="D23" s="166">
        <v>1</v>
      </c>
      <c r="E23" s="166">
        <v>1</v>
      </c>
      <c r="F23" s="166">
        <v>1</v>
      </c>
      <c r="G23" s="166">
        <v>1</v>
      </c>
      <c r="H23" s="166">
        <v>1</v>
      </c>
      <c r="I23" s="166">
        <v>1</v>
      </c>
      <c r="J23" s="166"/>
      <c r="K23" s="180"/>
    </row>
    <row r="24" spans="1:22" ht="16.5" customHeight="1">
      <c r="A24" s="146" t="s">
        <v>117</v>
      </c>
      <c r="B24" s="166"/>
      <c r="C24" s="166"/>
      <c r="D24" s="166">
        <v>1</v>
      </c>
      <c r="E24" s="166">
        <v>1</v>
      </c>
      <c r="F24" s="166">
        <v>1</v>
      </c>
      <c r="G24" s="166">
        <v>1</v>
      </c>
      <c r="H24" s="166">
        <v>1</v>
      </c>
      <c r="I24" s="166">
        <v>1</v>
      </c>
      <c r="J24" s="166"/>
      <c r="K24" s="180"/>
    </row>
    <row r="25" spans="1:22" ht="16.5" customHeight="1">
      <c r="A25" s="146" t="s">
        <v>118</v>
      </c>
      <c r="B25" s="166"/>
      <c r="C25" s="166"/>
      <c r="D25" s="166">
        <v>1</v>
      </c>
      <c r="E25" s="166">
        <v>1</v>
      </c>
      <c r="F25" s="166">
        <v>1</v>
      </c>
      <c r="G25" s="166">
        <v>1</v>
      </c>
      <c r="H25" s="166">
        <v>1</v>
      </c>
      <c r="I25" s="166">
        <v>1</v>
      </c>
      <c r="J25" s="166"/>
      <c r="K25" s="93"/>
    </row>
    <row r="26" spans="1:22" ht="16.5" customHeight="1">
      <c r="A26" s="118"/>
      <c r="B26" s="166"/>
      <c r="C26" s="166"/>
      <c r="D26" s="166"/>
      <c r="E26" s="166"/>
      <c r="F26" s="166"/>
      <c r="G26" s="166"/>
      <c r="H26" s="166"/>
      <c r="I26" s="166"/>
      <c r="J26" s="166"/>
      <c r="K26" s="93"/>
    </row>
    <row r="27" spans="1:22" ht="16.5" customHeight="1">
      <c r="A27" s="118"/>
      <c r="B27" s="166"/>
      <c r="C27" s="166"/>
      <c r="D27" s="166"/>
      <c r="E27" s="166"/>
      <c r="F27" s="166"/>
      <c r="G27" s="166"/>
      <c r="H27" s="166"/>
      <c r="I27" s="166"/>
      <c r="J27" s="166"/>
      <c r="K27" s="93"/>
    </row>
    <row r="28" spans="1:22" ht="16.5" customHeight="1">
      <c r="A28" s="118"/>
      <c r="B28" s="166"/>
      <c r="C28" s="166"/>
      <c r="D28" s="166"/>
      <c r="E28" s="166"/>
      <c r="F28" s="166"/>
      <c r="G28" s="166"/>
      <c r="H28" s="166"/>
      <c r="I28" s="166"/>
      <c r="J28" s="166"/>
      <c r="K28" s="93"/>
    </row>
    <row r="29" spans="1:22" ht="18" customHeight="1">
      <c r="A29" s="249" t="s">
        <v>119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1"/>
    </row>
    <row r="30" spans="1:22" ht="18.75" customHeight="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22" ht="18.75" customHeight="1">
      <c r="A31" s="255"/>
      <c r="B31" s="256"/>
      <c r="C31" s="256"/>
      <c r="D31" s="256"/>
      <c r="E31" s="256"/>
      <c r="F31" s="256"/>
      <c r="G31" s="256"/>
      <c r="H31" s="256"/>
      <c r="I31" s="256"/>
      <c r="J31" s="256"/>
      <c r="K31" s="257"/>
    </row>
    <row r="32" spans="1:22" ht="18" customHeight="1">
      <c r="A32" s="249" t="s">
        <v>120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1"/>
    </row>
    <row r="33" spans="1:11" ht="14.25">
      <c r="A33" s="258" t="s">
        <v>121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spans="1:11" ht="14.25">
      <c r="A34" s="261" t="s">
        <v>122</v>
      </c>
      <c r="B34" s="262"/>
      <c r="C34" s="100" t="s">
        <v>63</v>
      </c>
      <c r="D34" s="100" t="s">
        <v>64</v>
      </c>
      <c r="E34" s="263" t="s">
        <v>123</v>
      </c>
      <c r="F34" s="264"/>
      <c r="G34" s="264"/>
      <c r="H34" s="264"/>
      <c r="I34" s="264"/>
      <c r="J34" s="264"/>
      <c r="K34" s="265"/>
    </row>
    <row r="35" spans="1:11" ht="14.25">
      <c r="A35" s="266" t="s">
        <v>124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1" ht="14.25">
      <c r="A36" s="267"/>
      <c r="B36" s="268"/>
      <c r="C36" s="268"/>
      <c r="D36" s="268"/>
      <c r="E36" s="268"/>
      <c r="F36" s="268"/>
      <c r="G36" s="268"/>
      <c r="H36" s="268"/>
      <c r="I36" s="268"/>
      <c r="J36" s="268"/>
      <c r="K36" s="269"/>
    </row>
    <row r="37" spans="1:11" ht="14.25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229"/>
    </row>
    <row r="38" spans="1:11" ht="14.25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229"/>
    </row>
    <row r="39" spans="1:11" ht="14.25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229"/>
    </row>
    <row r="40" spans="1:11" ht="14.25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29"/>
    </row>
    <row r="41" spans="1:11" ht="14.25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229"/>
    </row>
    <row r="42" spans="1:11" ht="14.25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29"/>
    </row>
    <row r="43" spans="1:11" ht="14.25">
      <c r="A43" s="272" t="s">
        <v>125</v>
      </c>
      <c r="B43" s="273"/>
      <c r="C43" s="273"/>
      <c r="D43" s="273"/>
      <c r="E43" s="273"/>
      <c r="F43" s="273"/>
      <c r="G43" s="273"/>
      <c r="H43" s="273"/>
      <c r="I43" s="273"/>
      <c r="J43" s="273"/>
      <c r="K43" s="274"/>
    </row>
    <row r="44" spans="1:11" ht="14.25">
      <c r="A44" s="239" t="s">
        <v>126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1"/>
    </row>
    <row r="45" spans="1:11" ht="14.25">
      <c r="A45" s="163" t="s">
        <v>127</v>
      </c>
      <c r="B45" s="161" t="s">
        <v>90</v>
      </c>
      <c r="C45" s="161" t="s">
        <v>91</v>
      </c>
      <c r="D45" s="161" t="s">
        <v>83</v>
      </c>
      <c r="E45" s="170" t="s">
        <v>128</v>
      </c>
      <c r="F45" s="161" t="s">
        <v>90</v>
      </c>
      <c r="G45" s="161" t="s">
        <v>91</v>
      </c>
      <c r="H45" s="161" t="s">
        <v>83</v>
      </c>
      <c r="I45" s="170" t="s">
        <v>129</v>
      </c>
      <c r="J45" s="161" t="s">
        <v>90</v>
      </c>
      <c r="K45" s="177" t="s">
        <v>91</v>
      </c>
    </row>
    <row r="46" spans="1:11" ht="14.25">
      <c r="A46" s="113" t="s">
        <v>82</v>
      </c>
      <c r="B46" s="100" t="s">
        <v>90</v>
      </c>
      <c r="C46" s="100" t="s">
        <v>91</v>
      </c>
      <c r="D46" s="100" t="s">
        <v>83</v>
      </c>
      <c r="E46" s="121" t="s">
        <v>89</v>
      </c>
      <c r="F46" s="100" t="s">
        <v>90</v>
      </c>
      <c r="G46" s="100" t="s">
        <v>91</v>
      </c>
      <c r="H46" s="100" t="s">
        <v>83</v>
      </c>
      <c r="I46" s="121" t="s">
        <v>100</v>
      </c>
      <c r="J46" s="100" t="s">
        <v>90</v>
      </c>
      <c r="K46" s="101" t="s">
        <v>91</v>
      </c>
    </row>
    <row r="47" spans="1:11" ht="14.25">
      <c r="A47" s="232" t="s">
        <v>93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42"/>
    </row>
    <row r="48" spans="1:11" ht="14.25">
      <c r="A48" s="266" t="s">
        <v>130</v>
      </c>
      <c r="B48" s="266"/>
      <c r="C48" s="266"/>
      <c r="D48" s="266"/>
      <c r="E48" s="266"/>
      <c r="F48" s="266"/>
      <c r="G48" s="266"/>
      <c r="H48" s="266"/>
      <c r="I48" s="266"/>
      <c r="J48" s="266"/>
      <c r="K48" s="266"/>
    </row>
    <row r="49" spans="1:11" ht="14.25">
      <c r="A49" s="267"/>
      <c r="B49" s="268"/>
      <c r="C49" s="268"/>
      <c r="D49" s="268"/>
      <c r="E49" s="268"/>
      <c r="F49" s="268"/>
      <c r="G49" s="268"/>
      <c r="H49" s="268"/>
      <c r="I49" s="268"/>
      <c r="J49" s="268"/>
      <c r="K49" s="269"/>
    </row>
    <row r="50" spans="1:11" ht="14.25">
      <c r="A50" s="167" t="s">
        <v>131</v>
      </c>
      <c r="B50" s="275" t="s">
        <v>132</v>
      </c>
      <c r="C50" s="275"/>
      <c r="D50" s="168" t="s">
        <v>133</v>
      </c>
      <c r="E50" s="173" t="s">
        <v>134</v>
      </c>
      <c r="F50" s="174" t="s">
        <v>135</v>
      </c>
      <c r="G50" s="175">
        <v>45259</v>
      </c>
      <c r="H50" s="276" t="s">
        <v>136</v>
      </c>
      <c r="I50" s="277"/>
      <c r="J50" s="278" t="s">
        <v>137</v>
      </c>
      <c r="K50" s="279"/>
    </row>
    <row r="51" spans="1:11" ht="14.25">
      <c r="A51" s="266" t="s">
        <v>138</v>
      </c>
      <c r="B51" s="266"/>
      <c r="C51" s="266"/>
      <c r="D51" s="266"/>
      <c r="E51" s="266"/>
      <c r="F51" s="266"/>
      <c r="G51" s="266"/>
      <c r="H51" s="266"/>
      <c r="I51" s="266"/>
      <c r="J51" s="266"/>
      <c r="K51" s="266"/>
    </row>
    <row r="52" spans="1:11" ht="14.25">
      <c r="A52" s="280"/>
      <c r="B52" s="281"/>
      <c r="C52" s="281"/>
      <c r="D52" s="281"/>
      <c r="E52" s="281"/>
      <c r="F52" s="281"/>
      <c r="G52" s="281"/>
      <c r="H52" s="281"/>
      <c r="I52" s="281"/>
      <c r="J52" s="281"/>
      <c r="K52" s="282"/>
    </row>
    <row r="53" spans="1:11" ht="14.25">
      <c r="A53" s="167" t="s">
        <v>131</v>
      </c>
      <c r="B53" s="275" t="s">
        <v>132</v>
      </c>
      <c r="C53" s="275"/>
      <c r="D53" s="168" t="s">
        <v>133</v>
      </c>
      <c r="E53" s="176"/>
      <c r="F53" s="174" t="s">
        <v>139</v>
      </c>
      <c r="G53" s="175"/>
      <c r="H53" s="276" t="s">
        <v>136</v>
      </c>
      <c r="I53" s="277"/>
      <c r="J53" s="278"/>
      <c r="K53" s="27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20"/>
  <sheetViews>
    <sheetView tabSelected="1" topLeftCell="A2" zoomScale="80" zoomScaleNormal="80" workbookViewId="0">
      <selection activeCell="M6" sqref="M6"/>
    </sheetView>
  </sheetViews>
  <sheetFormatPr defaultColWidth="9" defaultRowHeight="26.1" customHeight="1"/>
  <cols>
    <col min="1" max="1" width="17.125" style="126" customWidth="1"/>
    <col min="2" max="7" width="9.375" style="126" customWidth="1"/>
    <col min="8" max="8" width="1.375" style="126" customWidth="1"/>
    <col min="9" max="9" width="16.5" style="126" customWidth="1"/>
    <col min="10" max="10" width="17" style="126" customWidth="1"/>
    <col min="11" max="11" width="18.5" style="126" customWidth="1"/>
    <col min="12" max="12" width="16.625" style="126" customWidth="1"/>
    <col min="13" max="13" width="14.125" style="126" customWidth="1"/>
    <col min="14" max="14" width="16.375" style="126" customWidth="1"/>
    <col min="15" max="16384" width="9" style="126"/>
  </cols>
  <sheetData>
    <row r="1" spans="1:14" ht="30" customHeight="1">
      <c r="A1" s="283" t="s">
        <v>140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</row>
    <row r="2" spans="1:14" ht="29.1" customHeight="1">
      <c r="A2" s="34" t="s">
        <v>59</v>
      </c>
      <c r="B2" s="285" t="s">
        <v>60</v>
      </c>
      <c r="C2" s="285"/>
      <c r="D2" s="35" t="s">
        <v>65</v>
      </c>
      <c r="E2" s="285" t="s">
        <v>66</v>
      </c>
      <c r="F2" s="285"/>
      <c r="G2" s="285"/>
      <c r="H2" s="290"/>
      <c r="I2" s="55" t="s">
        <v>54</v>
      </c>
      <c r="J2" s="285" t="s">
        <v>55</v>
      </c>
      <c r="K2" s="285"/>
      <c r="L2" s="285"/>
      <c r="M2" s="285"/>
      <c r="N2" s="286"/>
    </row>
    <row r="3" spans="1:14" ht="29.1" customHeight="1">
      <c r="A3" s="289" t="s">
        <v>141</v>
      </c>
      <c r="B3" s="287" t="s">
        <v>142</v>
      </c>
      <c r="C3" s="287"/>
      <c r="D3" s="287"/>
      <c r="E3" s="287"/>
      <c r="F3" s="287"/>
      <c r="G3" s="287"/>
      <c r="H3" s="291"/>
      <c r="I3" s="287" t="s">
        <v>143</v>
      </c>
      <c r="J3" s="287"/>
      <c r="K3" s="287"/>
      <c r="L3" s="287"/>
      <c r="M3" s="287"/>
      <c r="N3" s="288"/>
    </row>
    <row r="4" spans="1:14" ht="29.1" customHeight="1">
      <c r="A4" s="289"/>
      <c r="B4" s="127" t="s">
        <v>107</v>
      </c>
      <c r="C4" s="127" t="s">
        <v>108</v>
      </c>
      <c r="D4" s="128" t="s">
        <v>109</v>
      </c>
      <c r="E4" s="127" t="s">
        <v>110</v>
      </c>
      <c r="F4" s="127" t="s">
        <v>111</v>
      </c>
      <c r="G4" s="127" t="s">
        <v>112</v>
      </c>
      <c r="H4" s="291"/>
      <c r="I4" s="146" t="s">
        <v>118</v>
      </c>
      <c r="J4" s="146" t="s">
        <v>115</v>
      </c>
      <c r="K4" s="146" t="s">
        <v>116</v>
      </c>
      <c r="L4" s="146" t="s">
        <v>118</v>
      </c>
      <c r="M4" s="146" t="s">
        <v>117</v>
      </c>
      <c r="N4" s="146" t="s">
        <v>117</v>
      </c>
    </row>
    <row r="5" spans="1:14" ht="29.1" customHeight="1">
      <c r="A5" s="289"/>
      <c r="B5" s="129" t="s">
        <v>144</v>
      </c>
      <c r="C5" s="129" t="s">
        <v>145</v>
      </c>
      <c r="D5" s="130" t="s">
        <v>146</v>
      </c>
      <c r="E5" s="129" t="s">
        <v>147</v>
      </c>
      <c r="F5" s="129" t="s">
        <v>148</v>
      </c>
      <c r="G5" s="129" t="s">
        <v>149</v>
      </c>
      <c r="H5" s="291"/>
      <c r="I5" s="127" t="s">
        <v>107</v>
      </c>
      <c r="J5" s="127" t="s">
        <v>108</v>
      </c>
      <c r="K5" s="128" t="s">
        <v>109</v>
      </c>
      <c r="L5" s="127" t="s">
        <v>110</v>
      </c>
      <c r="M5" s="127" t="s">
        <v>111</v>
      </c>
      <c r="N5" s="127" t="s">
        <v>112</v>
      </c>
    </row>
    <row r="6" spans="1:14" ht="29.1" customHeight="1">
      <c r="A6" s="131" t="s">
        <v>150</v>
      </c>
      <c r="B6" s="132">
        <f>C6-1</f>
        <v>67</v>
      </c>
      <c r="C6" s="132">
        <f>D6-2</f>
        <v>68</v>
      </c>
      <c r="D6" s="130">
        <v>70</v>
      </c>
      <c r="E6" s="132">
        <f>D6+2</f>
        <v>72</v>
      </c>
      <c r="F6" s="132">
        <f>E6+2</f>
        <v>74</v>
      </c>
      <c r="G6" s="132">
        <f>F6+1</f>
        <v>75</v>
      </c>
      <c r="H6" s="291"/>
      <c r="I6" s="58"/>
      <c r="J6" s="58"/>
      <c r="K6" s="146"/>
      <c r="L6" s="58"/>
      <c r="M6" s="58"/>
      <c r="N6" s="63" t="s">
        <v>311</v>
      </c>
    </row>
    <row r="7" spans="1:14" ht="29.1" customHeight="1">
      <c r="A7" s="133" t="s">
        <v>151</v>
      </c>
      <c r="B7" s="132">
        <f>C7-4</f>
        <v>100</v>
      </c>
      <c r="C7" s="132">
        <f>D7-4</f>
        <v>104</v>
      </c>
      <c r="D7" s="134">
        <v>108</v>
      </c>
      <c r="E7" s="132">
        <f>D7+4</f>
        <v>112</v>
      </c>
      <c r="F7" s="132">
        <f>E7+4</f>
        <v>116</v>
      </c>
      <c r="G7" s="132">
        <f>F7+6</f>
        <v>122</v>
      </c>
      <c r="H7" s="291"/>
      <c r="I7" s="58"/>
      <c r="J7" s="58"/>
      <c r="K7" s="146"/>
      <c r="L7" s="58"/>
      <c r="M7" s="58"/>
      <c r="N7" s="63" t="s">
        <v>311</v>
      </c>
    </row>
    <row r="8" spans="1:14" ht="29.1" customHeight="1">
      <c r="A8" s="133" t="s">
        <v>152</v>
      </c>
      <c r="B8" s="135">
        <f>C8-4</f>
        <v>98</v>
      </c>
      <c r="C8" s="135">
        <f>D8-4</f>
        <v>102</v>
      </c>
      <c r="D8" s="130" t="s">
        <v>153</v>
      </c>
      <c r="E8" s="135">
        <f>D8+4</f>
        <v>110</v>
      </c>
      <c r="F8" s="135">
        <f>E8+5</f>
        <v>115</v>
      </c>
      <c r="G8" s="135">
        <f>F8+6</f>
        <v>121</v>
      </c>
      <c r="H8" s="291"/>
      <c r="I8" s="58"/>
      <c r="J8" s="58"/>
      <c r="K8" s="146"/>
      <c r="L8" s="58"/>
      <c r="M8" s="58"/>
      <c r="N8" s="63" t="s">
        <v>312</v>
      </c>
    </row>
    <row r="9" spans="1:14" ht="29.1" customHeight="1">
      <c r="A9" s="133" t="s">
        <v>154</v>
      </c>
      <c r="B9" s="132">
        <f>C9-1.2</f>
        <v>43.599999999999994</v>
      </c>
      <c r="C9" s="132">
        <f>D9-1.2</f>
        <v>44.8</v>
      </c>
      <c r="D9" s="130">
        <v>46</v>
      </c>
      <c r="E9" s="132">
        <f>D9+1.2</f>
        <v>47.2</v>
      </c>
      <c r="F9" s="132">
        <f>E9+1.2</f>
        <v>48.400000000000006</v>
      </c>
      <c r="G9" s="132">
        <f>F9+1.4</f>
        <v>49.800000000000004</v>
      </c>
      <c r="H9" s="291"/>
      <c r="I9" s="46"/>
      <c r="J9" s="46"/>
      <c r="K9" s="146"/>
      <c r="L9" s="46"/>
      <c r="M9" s="64"/>
      <c r="N9" s="153" t="s">
        <v>313</v>
      </c>
    </row>
    <row r="10" spans="1:14" ht="29.1" customHeight="1">
      <c r="A10" s="133" t="s">
        <v>155</v>
      </c>
      <c r="B10" s="136">
        <f>C10-0.5</f>
        <v>19.5</v>
      </c>
      <c r="C10" s="136">
        <f>D10-0.5</f>
        <v>20</v>
      </c>
      <c r="D10" s="130">
        <v>20.5</v>
      </c>
      <c r="E10" s="136">
        <f t="shared" ref="E10:G10" si="0">D10+0.5</f>
        <v>21</v>
      </c>
      <c r="F10" s="136">
        <f t="shared" si="0"/>
        <v>21.5</v>
      </c>
      <c r="G10" s="136">
        <f t="shared" si="0"/>
        <v>22</v>
      </c>
      <c r="H10" s="291"/>
      <c r="I10" s="46"/>
      <c r="J10" s="46"/>
      <c r="K10" s="46"/>
      <c r="L10" s="46"/>
      <c r="M10" s="64"/>
      <c r="N10" s="153" t="s">
        <v>314</v>
      </c>
    </row>
    <row r="11" spans="1:14" ht="29.1" customHeight="1">
      <c r="A11" s="133" t="s">
        <v>156</v>
      </c>
      <c r="B11" s="136">
        <f>C11-0.7</f>
        <v>18.100000000000001</v>
      </c>
      <c r="C11" s="136">
        <f>D11-0.7</f>
        <v>18.8</v>
      </c>
      <c r="D11" s="130">
        <v>19.5</v>
      </c>
      <c r="E11" s="136">
        <f>D11+0.7</f>
        <v>20.2</v>
      </c>
      <c r="F11" s="136">
        <f>E11+0.7</f>
        <v>20.9</v>
      </c>
      <c r="G11" s="136">
        <f>F11+1</f>
        <v>21.9</v>
      </c>
      <c r="H11" s="291"/>
      <c r="I11" s="58"/>
      <c r="J11" s="58"/>
      <c r="K11" s="58"/>
      <c r="L11" s="58"/>
      <c r="M11" s="66"/>
      <c r="N11" s="67" t="s">
        <v>315</v>
      </c>
    </row>
    <row r="12" spans="1:14" ht="29.1" customHeight="1">
      <c r="A12" s="133" t="s">
        <v>157</v>
      </c>
      <c r="B12" s="136">
        <f>C12-0.7</f>
        <v>16.100000000000001</v>
      </c>
      <c r="C12" s="136">
        <f>D12-0.7</f>
        <v>16.8</v>
      </c>
      <c r="D12" s="130">
        <v>17.5</v>
      </c>
      <c r="E12" s="136">
        <f>D12+0.7</f>
        <v>18.2</v>
      </c>
      <c r="F12" s="136">
        <f>E12+0.7</f>
        <v>18.899999999999999</v>
      </c>
      <c r="G12" s="136">
        <f>F12+1</f>
        <v>19.899999999999999</v>
      </c>
      <c r="H12" s="291"/>
      <c r="I12" s="46"/>
      <c r="J12" s="46"/>
      <c r="K12" s="46"/>
      <c r="L12" s="46"/>
      <c r="M12" s="64"/>
      <c r="N12" s="154" t="s">
        <v>316</v>
      </c>
    </row>
    <row r="13" spans="1:14" ht="29.1" customHeight="1">
      <c r="A13" s="133" t="s">
        <v>158</v>
      </c>
      <c r="B13" s="132">
        <f>C13-1</f>
        <v>45</v>
      </c>
      <c r="C13" s="132">
        <f>D13-1</f>
        <v>46</v>
      </c>
      <c r="D13" s="130">
        <v>47</v>
      </c>
      <c r="E13" s="132">
        <f>D13+1</f>
        <v>48</v>
      </c>
      <c r="F13" s="132">
        <f>E13+1</f>
        <v>49</v>
      </c>
      <c r="G13" s="132">
        <f>F13+1.5</f>
        <v>50.5</v>
      </c>
      <c r="H13" s="291"/>
      <c r="I13" s="46"/>
      <c r="J13" s="46"/>
      <c r="K13" s="46"/>
      <c r="L13" s="46"/>
      <c r="M13" s="64"/>
      <c r="N13" s="153" t="s">
        <v>317</v>
      </c>
    </row>
    <row r="14" spans="1:14" ht="29.1" customHeight="1">
      <c r="A14" s="129" t="s">
        <v>159</v>
      </c>
      <c r="B14" s="132">
        <f t="shared" ref="B14:B16" si="1">C14</f>
        <v>14</v>
      </c>
      <c r="C14" s="132">
        <f>D14-0.5</f>
        <v>14</v>
      </c>
      <c r="D14" s="130">
        <v>14.5</v>
      </c>
      <c r="E14" s="132">
        <f t="shared" ref="E14:G14" si="2">D14+0.5</f>
        <v>15</v>
      </c>
      <c r="F14" s="132">
        <f t="shared" si="2"/>
        <v>15.5</v>
      </c>
      <c r="G14" s="132">
        <f t="shared" si="2"/>
        <v>16</v>
      </c>
      <c r="H14" s="291"/>
      <c r="I14" s="46"/>
      <c r="J14" s="46"/>
      <c r="K14" s="46"/>
      <c r="L14" s="46"/>
      <c r="M14" s="64"/>
      <c r="N14" s="153" t="s">
        <v>318</v>
      </c>
    </row>
    <row r="15" spans="1:14" ht="29.1" customHeight="1">
      <c r="A15" s="137" t="s">
        <v>160</v>
      </c>
      <c r="B15" s="138">
        <f t="shared" si="1"/>
        <v>2.8</v>
      </c>
      <c r="C15" s="138">
        <f>D15</f>
        <v>2.8</v>
      </c>
      <c r="D15" s="139">
        <v>2.8</v>
      </c>
      <c r="E15" s="138">
        <f>D15</f>
        <v>2.8</v>
      </c>
      <c r="F15" s="138">
        <f>D15</f>
        <v>2.8</v>
      </c>
      <c r="G15" s="138">
        <f>D15</f>
        <v>2.8</v>
      </c>
      <c r="H15" s="291"/>
      <c r="I15" s="46"/>
      <c r="J15" s="46"/>
      <c r="K15" s="46"/>
      <c r="L15" s="46"/>
      <c r="M15" s="64"/>
      <c r="N15" s="65" t="s">
        <v>319</v>
      </c>
    </row>
    <row r="16" spans="1:14" ht="29.1" customHeight="1">
      <c r="A16" s="129" t="s">
        <v>161</v>
      </c>
      <c r="B16" s="132">
        <f t="shared" si="1"/>
        <v>4.5</v>
      </c>
      <c r="C16" s="132">
        <f>D16</f>
        <v>4.5</v>
      </c>
      <c r="D16" s="130">
        <v>4.5</v>
      </c>
      <c r="E16" s="132">
        <f>D16</f>
        <v>4.5</v>
      </c>
      <c r="F16" s="132">
        <f>D16</f>
        <v>4.5</v>
      </c>
      <c r="G16" s="132">
        <f>D16</f>
        <v>4.5</v>
      </c>
      <c r="H16" s="291"/>
      <c r="I16" s="46"/>
      <c r="J16" s="46"/>
      <c r="K16" s="46"/>
      <c r="L16" s="46"/>
      <c r="M16" s="64"/>
      <c r="N16" s="155"/>
    </row>
    <row r="17" spans="1:14" ht="29.1" customHeight="1">
      <c r="A17" s="140"/>
      <c r="B17" s="141"/>
      <c r="C17" s="142"/>
      <c r="D17" s="142"/>
      <c r="E17" s="142"/>
      <c r="F17" s="142"/>
      <c r="G17" s="141"/>
      <c r="H17" s="292"/>
      <c r="I17" s="147"/>
      <c r="J17" s="148"/>
      <c r="K17" s="149"/>
      <c r="L17" s="150"/>
      <c r="M17" s="150"/>
      <c r="N17" s="156"/>
    </row>
    <row r="18" spans="1:14" ht="14.25">
      <c r="A18" s="143" t="s">
        <v>123</v>
      </c>
      <c r="B18" s="144"/>
      <c r="C18" s="144"/>
      <c r="D18" s="145"/>
      <c r="E18" s="145"/>
      <c r="F18" s="145"/>
      <c r="G18" s="145"/>
      <c r="H18" s="53"/>
      <c r="I18" s="53"/>
      <c r="J18" s="53"/>
      <c r="K18" s="53"/>
      <c r="L18" s="53"/>
      <c r="M18" s="53"/>
      <c r="N18" s="53"/>
    </row>
    <row r="19" spans="1:14" ht="14.25">
      <c r="A19" s="126" t="s">
        <v>162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</row>
    <row r="20" spans="1:14" ht="14.25">
      <c r="A20" s="53"/>
      <c r="B20" s="53"/>
      <c r="C20" s="53"/>
      <c r="D20" s="53"/>
      <c r="E20" s="53"/>
      <c r="F20" s="53"/>
      <c r="G20" s="53"/>
      <c r="H20" s="53"/>
      <c r="I20" s="151" t="s">
        <v>163</v>
      </c>
      <c r="J20" s="152">
        <v>45259</v>
      </c>
      <c r="K20" s="151" t="s">
        <v>164</v>
      </c>
      <c r="L20" s="151" t="s">
        <v>134</v>
      </c>
      <c r="M20" s="151" t="s">
        <v>165</v>
      </c>
      <c r="N20" s="126" t="s">
        <v>137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7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zoomScale="125" zoomScaleNormal="125" zoomScalePageLayoutView="125" workbookViewId="0">
      <selection activeCell="D5" sqref="D5:E8"/>
    </sheetView>
  </sheetViews>
  <sheetFormatPr defaultColWidth="10" defaultRowHeight="16.5" customHeight="1"/>
  <cols>
    <col min="1" max="16384" width="10" style="69"/>
  </cols>
  <sheetData>
    <row r="1" spans="1:11" ht="22.5" customHeight="1">
      <c r="A1" s="293" t="s">
        <v>166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17.25" customHeight="1">
      <c r="A2" s="96" t="s">
        <v>50</v>
      </c>
      <c r="B2" s="211" t="s">
        <v>51</v>
      </c>
      <c r="C2" s="211"/>
      <c r="D2" s="212" t="s">
        <v>52</v>
      </c>
      <c r="E2" s="212"/>
      <c r="F2" s="213" t="s">
        <v>167</v>
      </c>
      <c r="G2" s="213"/>
      <c r="H2" s="116" t="s">
        <v>54</v>
      </c>
      <c r="I2" s="214" t="s">
        <v>55</v>
      </c>
      <c r="J2" s="214"/>
      <c r="K2" s="215"/>
    </row>
    <row r="3" spans="1:11" ht="16.5" customHeight="1">
      <c r="A3" s="216" t="s">
        <v>56</v>
      </c>
      <c r="B3" s="217"/>
      <c r="C3" s="218"/>
      <c r="D3" s="219" t="s">
        <v>57</v>
      </c>
      <c r="E3" s="220"/>
      <c r="F3" s="220"/>
      <c r="G3" s="221"/>
      <c r="H3" s="219" t="s">
        <v>58</v>
      </c>
      <c r="I3" s="220"/>
      <c r="J3" s="220"/>
      <c r="K3" s="221"/>
    </row>
    <row r="4" spans="1:11" ht="16.5" customHeight="1">
      <c r="A4" s="99" t="s">
        <v>59</v>
      </c>
      <c r="B4" s="222" t="s">
        <v>60</v>
      </c>
      <c r="C4" s="223"/>
      <c r="D4" s="224" t="s">
        <v>61</v>
      </c>
      <c r="E4" s="225"/>
      <c r="F4" s="226">
        <v>45306</v>
      </c>
      <c r="G4" s="227"/>
      <c r="H4" s="224" t="s">
        <v>168</v>
      </c>
      <c r="I4" s="225"/>
      <c r="J4" s="100" t="s">
        <v>63</v>
      </c>
      <c r="K4" s="101" t="s">
        <v>64</v>
      </c>
    </row>
    <row r="5" spans="1:11" ht="16.5" customHeight="1">
      <c r="A5" s="102" t="s">
        <v>65</v>
      </c>
      <c r="B5" s="222" t="s">
        <v>66</v>
      </c>
      <c r="C5" s="223"/>
      <c r="D5" s="224" t="s">
        <v>169</v>
      </c>
      <c r="E5" s="225"/>
      <c r="F5" s="226"/>
      <c r="G5" s="227"/>
      <c r="H5" s="224" t="s">
        <v>170</v>
      </c>
      <c r="I5" s="225"/>
      <c r="J5" s="100" t="s">
        <v>63</v>
      </c>
      <c r="K5" s="101" t="s">
        <v>64</v>
      </c>
    </row>
    <row r="6" spans="1:11" ht="16.5" customHeight="1">
      <c r="A6" s="99" t="s">
        <v>69</v>
      </c>
      <c r="B6" s="103"/>
      <c r="C6" s="104"/>
      <c r="D6" s="224" t="s">
        <v>171</v>
      </c>
      <c r="E6" s="225"/>
      <c r="F6" s="226"/>
      <c r="G6" s="227"/>
      <c r="H6" s="294" t="s">
        <v>172</v>
      </c>
      <c r="I6" s="295"/>
      <c r="J6" s="295"/>
      <c r="K6" s="296"/>
    </row>
    <row r="7" spans="1:11" ht="16.5" customHeight="1">
      <c r="A7" s="99" t="s">
        <v>72</v>
      </c>
      <c r="B7" s="228">
        <v>5263</v>
      </c>
      <c r="C7" s="229"/>
      <c r="D7" s="99" t="s">
        <v>173</v>
      </c>
      <c r="E7" s="117"/>
      <c r="F7" s="226"/>
      <c r="G7" s="227"/>
      <c r="H7" s="297"/>
      <c r="I7" s="222"/>
      <c r="J7" s="222"/>
      <c r="K7" s="223"/>
    </row>
    <row r="8" spans="1:11" ht="16.5" customHeight="1">
      <c r="A8" s="105"/>
      <c r="B8" s="230"/>
      <c r="C8" s="231"/>
      <c r="D8" s="232" t="s">
        <v>75</v>
      </c>
      <c r="E8" s="233"/>
      <c r="F8" s="234"/>
      <c r="G8" s="235"/>
      <c r="H8" s="298"/>
      <c r="I8" s="299"/>
      <c r="J8" s="299"/>
      <c r="K8" s="300"/>
    </row>
    <row r="9" spans="1:11" ht="16.5" customHeight="1">
      <c r="A9" s="301" t="s">
        <v>174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spans="1:11" ht="16.5" customHeight="1">
      <c r="A10" s="106" t="s">
        <v>79</v>
      </c>
      <c r="B10" s="107" t="s">
        <v>80</v>
      </c>
      <c r="C10" s="108" t="s">
        <v>81</v>
      </c>
      <c r="D10" s="109"/>
      <c r="E10" s="119" t="s">
        <v>84</v>
      </c>
      <c r="F10" s="107" t="s">
        <v>80</v>
      </c>
      <c r="G10" s="108" t="s">
        <v>81</v>
      </c>
      <c r="H10" s="107"/>
      <c r="I10" s="119" t="s">
        <v>82</v>
      </c>
      <c r="J10" s="107" t="s">
        <v>80</v>
      </c>
      <c r="K10" s="125" t="s">
        <v>81</v>
      </c>
    </row>
    <row r="11" spans="1:11" ht="16.5" customHeight="1">
      <c r="A11" s="102" t="s">
        <v>85</v>
      </c>
      <c r="B11" s="110" t="s">
        <v>80</v>
      </c>
      <c r="C11" s="100" t="s">
        <v>81</v>
      </c>
      <c r="D11" s="111"/>
      <c r="E11" s="120" t="s">
        <v>87</v>
      </c>
      <c r="F11" s="110" t="s">
        <v>80</v>
      </c>
      <c r="G11" s="100" t="s">
        <v>81</v>
      </c>
      <c r="H11" s="110"/>
      <c r="I11" s="120" t="s">
        <v>92</v>
      </c>
      <c r="J11" s="110" t="s">
        <v>80</v>
      </c>
      <c r="K11" s="101" t="s">
        <v>81</v>
      </c>
    </row>
    <row r="12" spans="1:11" ht="16.5" customHeight="1">
      <c r="A12" s="232" t="s">
        <v>123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42"/>
    </row>
    <row r="13" spans="1:11" ht="16.5" customHeight="1">
      <c r="A13" s="302" t="s">
        <v>175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</row>
    <row r="14" spans="1:11" ht="16.5" customHeight="1">
      <c r="A14" s="303"/>
      <c r="B14" s="304"/>
      <c r="C14" s="304"/>
      <c r="D14" s="304"/>
      <c r="E14" s="304"/>
      <c r="F14" s="304"/>
      <c r="G14" s="304"/>
      <c r="H14" s="304"/>
      <c r="I14" s="305"/>
      <c r="J14" s="305"/>
      <c r="K14" s="306"/>
    </row>
    <row r="15" spans="1:11" ht="16.5" customHeight="1">
      <c r="A15" s="307"/>
      <c r="B15" s="308"/>
      <c r="C15" s="308"/>
      <c r="D15" s="309"/>
      <c r="E15" s="310"/>
      <c r="F15" s="308"/>
      <c r="G15" s="308"/>
      <c r="H15" s="309"/>
      <c r="I15" s="311"/>
      <c r="J15" s="312"/>
      <c r="K15" s="313"/>
    </row>
    <row r="16" spans="1:11" ht="16.5" customHeight="1">
      <c r="A16" s="298"/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ht="16.5" customHeight="1">
      <c r="A17" s="302" t="s">
        <v>176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</row>
    <row r="18" spans="1:11" ht="16.5" customHeight="1">
      <c r="A18" s="303"/>
      <c r="B18" s="304"/>
      <c r="C18" s="304"/>
      <c r="D18" s="304"/>
      <c r="E18" s="304"/>
      <c r="F18" s="304"/>
      <c r="G18" s="304"/>
      <c r="H18" s="304"/>
      <c r="I18" s="305"/>
      <c r="J18" s="305"/>
      <c r="K18" s="306"/>
    </row>
    <row r="19" spans="1:11" ht="16.5" customHeight="1">
      <c r="A19" s="307"/>
      <c r="B19" s="308"/>
      <c r="C19" s="308"/>
      <c r="D19" s="309"/>
      <c r="E19" s="310"/>
      <c r="F19" s="308"/>
      <c r="G19" s="308"/>
      <c r="H19" s="309"/>
      <c r="I19" s="311"/>
      <c r="J19" s="312"/>
      <c r="K19" s="313"/>
    </row>
    <row r="20" spans="1:11" ht="16.5" customHeight="1">
      <c r="A20" s="298"/>
      <c r="B20" s="299"/>
      <c r="C20" s="299"/>
      <c r="D20" s="299"/>
      <c r="E20" s="299"/>
      <c r="F20" s="299"/>
      <c r="G20" s="299"/>
      <c r="H20" s="299"/>
      <c r="I20" s="299"/>
      <c r="J20" s="299"/>
      <c r="K20" s="300"/>
    </row>
    <row r="21" spans="1:11" ht="16.5" customHeight="1">
      <c r="A21" s="314" t="s">
        <v>120</v>
      </c>
      <c r="B21" s="314"/>
      <c r="C21" s="314"/>
      <c r="D21" s="314"/>
      <c r="E21" s="314"/>
      <c r="F21" s="314"/>
      <c r="G21" s="314"/>
      <c r="H21" s="314"/>
      <c r="I21" s="314"/>
      <c r="J21" s="314"/>
      <c r="K21" s="314"/>
    </row>
    <row r="22" spans="1:11" ht="16.5" customHeight="1">
      <c r="A22" s="315" t="s">
        <v>121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6"/>
    </row>
    <row r="23" spans="1:11" ht="16.5" customHeight="1">
      <c r="A23" s="261" t="s">
        <v>122</v>
      </c>
      <c r="B23" s="262"/>
      <c r="C23" s="100" t="s">
        <v>63</v>
      </c>
      <c r="D23" s="100" t="s">
        <v>64</v>
      </c>
      <c r="E23" s="316"/>
      <c r="F23" s="316"/>
      <c r="G23" s="316"/>
      <c r="H23" s="316"/>
      <c r="I23" s="316"/>
      <c r="J23" s="316"/>
      <c r="K23" s="317"/>
    </row>
    <row r="24" spans="1:11" ht="16.5" customHeight="1">
      <c r="A24" s="224" t="s">
        <v>177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23"/>
    </row>
    <row r="25" spans="1:11" ht="16.5" customHeight="1">
      <c r="A25" s="318"/>
      <c r="B25" s="319"/>
      <c r="C25" s="319"/>
      <c r="D25" s="319"/>
      <c r="E25" s="319"/>
      <c r="F25" s="319"/>
      <c r="G25" s="319"/>
      <c r="H25" s="319"/>
      <c r="I25" s="319"/>
      <c r="J25" s="319"/>
      <c r="K25" s="320"/>
    </row>
    <row r="26" spans="1:11" ht="16.5" customHeight="1">
      <c r="A26" s="301" t="s">
        <v>126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 ht="16.5" customHeight="1">
      <c r="A27" s="97" t="s">
        <v>127</v>
      </c>
      <c r="B27" s="108" t="s">
        <v>90</v>
      </c>
      <c r="C27" s="108" t="s">
        <v>91</v>
      </c>
      <c r="D27" s="108" t="s">
        <v>83</v>
      </c>
      <c r="E27" s="98" t="s">
        <v>128</v>
      </c>
      <c r="F27" s="108" t="s">
        <v>90</v>
      </c>
      <c r="G27" s="108" t="s">
        <v>91</v>
      </c>
      <c r="H27" s="108" t="s">
        <v>83</v>
      </c>
      <c r="I27" s="98" t="s">
        <v>129</v>
      </c>
      <c r="J27" s="108" t="s">
        <v>90</v>
      </c>
      <c r="K27" s="125" t="s">
        <v>91</v>
      </c>
    </row>
    <row r="28" spans="1:11" ht="16.5" customHeight="1">
      <c r="A28" s="113" t="s">
        <v>82</v>
      </c>
      <c r="B28" s="100" t="s">
        <v>90</v>
      </c>
      <c r="C28" s="100" t="s">
        <v>91</v>
      </c>
      <c r="D28" s="100" t="s">
        <v>83</v>
      </c>
      <c r="E28" s="121" t="s">
        <v>89</v>
      </c>
      <c r="F28" s="100" t="s">
        <v>90</v>
      </c>
      <c r="G28" s="100" t="s">
        <v>91</v>
      </c>
      <c r="H28" s="100" t="s">
        <v>83</v>
      </c>
      <c r="I28" s="121" t="s">
        <v>100</v>
      </c>
      <c r="J28" s="100" t="s">
        <v>90</v>
      </c>
      <c r="K28" s="101" t="s">
        <v>91</v>
      </c>
    </row>
    <row r="29" spans="1:11" ht="16.5" customHeight="1">
      <c r="A29" s="224" t="s">
        <v>93</v>
      </c>
      <c r="B29" s="262"/>
      <c r="C29" s="262"/>
      <c r="D29" s="262"/>
      <c r="E29" s="262"/>
      <c r="F29" s="262"/>
      <c r="G29" s="262"/>
      <c r="H29" s="262"/>
      <c r="I29" s="262"/>
      <c r="J29" s="262"/>
      <c r="K29" s="321"/>
    </row>
    <row r="30" spans="1:11" ht="16.5" customHeight="1">
      <c r="A30" s="272"/>
      <c r="B30" s="273"/>
      <c r="C30" s="273"/>
      <c r="D30" s="273"/>
      <c r="E30" s="273"/>
      <c r="F30" s="273"/>
      <c r="G30" s="273"/>
      <c r="H30" s="273"/>
      <c r="I30" s="273"/>
      <c r="J30" s="273"/>
      <c r="K30" s="274"/>
    </row>
    <row r="31" spans="1:11" ht="16.5" customHeight="1">
      <c r="A31" s="301" t="s">
        <v>178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</row>
    <row r="32" spans="1:11" ht="17.25" customHeight="1">
      <c r="A32" s="322"/>
      <c r="B32" s="323"/>
      <c r="C32" s="323"/>
      <c r="D32" s="323"/>
      <c r="E32" s="323"/>
      <c r="F32" s="323"/>
      <c r="G32" s="323"/>
      <c r="H32" s="323"/>
      <c r="I32" s="323"/>
      <c r="J32" s="323"/>
      <c r="K32" s="324"/>
    </row>
    <row r="33" spans="1:11" ht="17.25" customHeight="1">
      <c r="A33" s="270"/>
      <c r="B33" s="271"/>
      <c r="C33" s="271"/>
      <c r="D33" s="271"/>
      <c r="E33" s="271"/>
      <c r="F33" s="271"/>
      <c r="G33" s="271"/>
      <c r="H33" s="271"/>
      <c r="I33" s="271"/>
      <c r="J33" s="271"/>
      <c r="K33" s="229"/>
    </row>
    <row r="34" spans="1:11" ht="17.25" customHeight="1">
      <c r="A34" s="270"/>
      <c r="B34" s="271"/>
      <c r="C34" s="271"/>
      <c r="D34" s="271"/>
      <c r="E34" s="271"/>
      <c r="F34" s="271"/>
      <c r="G34" s="271"/>
      <c r="H34" s="271"/>
      <c r="I34" s="271"/>
      <c r="J34" s="271"/>
      <c r="K34" s="229"/>
    </row>
    <row r="35" spans="1:11" ht="17.25" customHeight="1">
      <c r="A35" s="270"/>
      <c r="B35" s="271"/>
      <c r="C35" s="271"/>
      <c r="D35" s="271"/>
      <c r="E35" s="271"/>
      <c r="F35" s="271"/>
      <c r="G35" s="271"/>
      <c r="H35" s="271"/>
      <c r="I35" s="271"/>
      <c r="J35" s="271"/>
      <c r="K35" s="229"/>
    </row>
    <row r="36" spans="1:11" ht="17.25" customHeight="1">
      <c r="A36" s="270"/>
      <c r="B36" s="271"/>
      <c r="C36" s="271"/>
      <c r="D36" s="271"/>
      <c r="E36" s="271"/>
      <c r="F36" s="271"/>
      <c r="G36" s="271"/>
      <c r="H36" s="271"/>
      <c r="I36" s="271"/>
      <c r="J36" s="271"/>
      <c r="K36" s="229"/>
    </row>
    <row r="37" spans="1:11" ht="17.25" customHeight="1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229"/>
    </row>
    <row r="38" spans="1:11" ht="17.25" customHeight="1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229"/>
    </row>
    <row r="39" spans="1:11" ht="17.25" customHeight="1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229"/>
    </row>
    <row r="40" spans="1:11" ht="17.25" customHeight="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29"/>
    </row>
    <row r="41" spans="1:11" ht="17.25" customHeight="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229"/>
    </row>
    <row r="42" spans="1:11" ht="17.25" customHeight="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29"/>
    </row>
    <row r="43" spans="1:11" ht="17.25" customHeight="1">
      <c r="A43" s="272" t="s">
        <v>125</v>
      </c>
      <c r="B43" s="273"/>
      <c r="C43" s="273"/>
      <c r="D43" s="273"/>
      <c r="E43" s="273"/>
      <c r="F43" s="273"/>
      <c r="G43" s="273"/>
      <c r="H43" s="273"/>
      <c r="I43" s="273"/>
      <c r="J43" s="273"/>
      <c r="K43" s="274"/>
    </row>
    <row r="44" spans="1:11" ht="16.5" customHeight="1">
      <c r="A44" s="301" t="s">
        <v>179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</row>
    <row r="45" spans="1:11" ht="18" customHeight="1">
      <c r="A45" s="325" t="s">
        <v>123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27"/>
    </row>
    <row r="46" spans="1:11" ht="18" customHeight="1">
      <c r="A46" s="325"/>
      <c r="B46" s="326"/>
      <c r="C46" s="326"/>
      <c r="D46" s="326"/>
      <c r="E46" s="326"/>
      <c r="F46" s="326"/>
      <c r="G46" s="326"/>
      <c r="H46" s="326"/>
      <c r="I46" s="326"/>
      <c r="J46" s="326"/>
      <c r="K46" s="327"/>
    </row>
    <row r="47" spans="1:11" ht="18" customHeight="1">
      <c r="A47" s="318"/>
      <c r="B47" s="319"/>
      <c r="C47" s="319"/>
      <c r="D47" s="319"/>
      <c r="E47" s="319"/>
      <c r="F47" s="319"/>
      <c r="G47" s="319"/>
      <c r="H47" s="319"/>
      <c r="I47" s="319"/>
      <c r="J47" s="319"/>
      <c r="K47" s="320"/>
    </row>
    <row r="48" spans="1:11" ht="21" customHeight="1">
      <c r="A48" s="114" t="s">
        <v>131</v>
      </c>
      <c r="B48" s="328" t="s">
        <v>132</v>
      </c>
      <c r="C48" s="328"/>
      <c r="D48" s="115" t="s">
        <v>133</v>
      </c>
      <c r="E48" s="122"/>
      <c r="F48" s="115" t="s">
        <v>135</v>
      </c>
      <c r="G48" s="123"/>
      <c r="H48" s="329" t="s">
        <v>136</v>
      </c>
      <c r="I48" s="329"/>
      <c r="J48" s="328"/>
      <c r="K48" s="330"/>
    </row>
    <row r="49" spans="1:11" ht="16.5" customHeight="1">
      <c r="A49" s="239" t="s">
        <v>138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ht="16.5" customHeight="1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33"/>
    </row>
    <row r="51" spans="1:11" ht="16.5" customHeight="1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36"/>
    </row>
    <row r="52" spans="1:11" ht="21" customHeight="1">
      <c r="A52" s="114" t="s">
        <v>131</v>
      </c>
      <c r="B52" s="328" t="s">
        <v>132</v>
      </c>
      <c r="C52" s="328"/>
      <c r="D52" s="115" t="s">
        <v>133</v>
      </c>
      <c r="E52" s="115"/>
      <c r="F52" s="115" t="s">
        <v>135</v>
      </c>
      <c r="G52" s="115"/>
      <c r="H52" s="329" t="s">
        <v>136</v>
      </c>
      <c r="I52" s="329"/>
      <c r="J52" s="337"/>
      <c r="K52" s="33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14" width="15.625" style="52" customWidth="1"/>
    <col min="15" max="16384" width="9" style="52"/>
  </cols>
  <sheetData>
    <row r="1" spans="1:14" ht="30" customHeight="1">
      <c r="A1" s="339" t="s">
        <v>140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</row>
    <row r="2" spans="1:14" ht="29.1" customHeight="1">
      <c r="A2" s="34" t="s">
        <v>59</v>
      </c>
      <c r="B2" s="285"/>
      <c r="C2" s="285"/>
      <c r="D2" s="35" t="s">
        <v>65</v>
      </c>
      <c r="E2" s="285"/>
      <c r="F2" s="285"/>
      <c r="G2" s="285"/>
      <c r="H2" s="341"/>
      <c r="I2" s="55" t="s">
        <v>54</v>
      </c>
      <c r="J2" s="285"/>
      <c r="K2" s="285"/>
      <c r="L2" s="285"/>
      <c r="M2" s="285"/>
      <c r="N2" s="286"/>
    </row>
    <row r="3" spans="1:14" ht="29.1" customHeight="1">
      <c r="A3" s="289" t="s">
        <v>141</v>
      </c>
      <c r="B3" s="287" t="s">
        <v>142</v>
      </c>
      <c r="C3" s="287"/>
      <c r="D3" s="287"/>
      <c r="E3" s="287"/>
      <c r="F3" s="287"/>
      <c r="G3" s="287"/>
      <c r="H3" s="342"/>
      <c r="I3" s="287" t="s">
        <v>143</v>
      </c>
      <c r="J3" s="287"/>
      <c r="K3" s="287"/>
      <c r="L3" s="287"/>
      <c r="M3" s="287"/>
      <c r="N3" s="288"/>
    </row>
    <row r="4" spans="1:14" ht="29.1" customHeight="1">
      <c r="A4" s="289"/>
      <c r="B4" s="36" t="s">
        <v>107</v>
      </c>
      <c r="C4" s="36" t="s">
        <v>108</v>
      </c>
      <c r="D4" s="37" t="s">
        <v>109</v>
      </c>
      <c r="E4" s="36" t="s">
        <v>110</v>
      </c>
      <c r="F4" s="36" t="s">
        <v>111</v>
      </c>
      <c r="G4" s="36" t="s">
        <v>112</v>
      </c>
      <c r="H4" s="342"/>
      <c r="I4" s="56"/>
      <c r="J4" s="56"/>
      <c r="K4" s="56"/>
      <c r="L4" s="56"/>
      <c r="M4" s="56"/>
      <c r="N4" s="61"/>
    </row>
    <row r="5" spans="1:14" ht="29.1" customHeight="1">
      <c r="A5" s="289"/>
      <c r="B5" s="38"/>
      <c r="C5" s="38"/>
      <c r="D5" s="37"/>
      <c r="E5" s="38"/>
      <c r="F5" s="38"/>
      <c r="G5" s="38"/>
      <c r="H5" s="342"/>
      <c r="I5" s="57"/>
      <c r="J5" s="57"/>
      <c r="K5" s="57"/>
      <c r="L5" s="57"/>
      <c r="M5" s="57"/>
      <c r="N5" s="62"/>
    </row>
    <row r="6" spans="1:14" ht="29.1" customHeight="1">
      <c r="A6" s="39"/>
      <c r="B6" s="38"/>
      <c r="C6" s="38"/>
      <c r="D6" s="40"/>
      <c r="E6" s="38"/>
      <c r="F6" s="38"/>
      <c r="G6" s="38"/>
      <c r="H6" s="342"/>
      <c r="I6" s="58"/>
      <c r="J6" s="58"/>
      <c r="K6" s="58"/>
      <c r="L6" s="58"/>
      <c r="M6" s="58"/>
      <c r="N6" s="63"/>
    </row>
    <row r="7" spans="1:14" ht="29.1" customHeight="1">
      <c r="A7" s="39"/>
      <c r="B7" s="38"/>
      <c r="C7" s="38"/>
      <c r="D7" s="40"/>
      <c r="E7" s="38"/>
      <c r="F7" s="38"/>
      <c r="G7" s="38"/>
      <c r="H7" s="342"/>
      <c r="I7" s="46"/>
      <c r="J7" s="46"/>
      <c r="K7" s="46"/>
      <c r="L7" s="46"/>
      <c r="M7" s="64"/>
      <c r="N7" s="65"/>
    </row>
    <row r="8" spans="1:14" ht="29.1" customHeight="1">
      <c r="A8" s="39"/>
      <c r="B8" s="38"/>
      <c r="C8" s="38"/>
      <c r="D8" s="40"/>
      <c r="E8" s="38"/>
      <c r="F8" s="38"/>
      <c r="G8" s="38"/>
      <c r="H8" s="342"/>
      <c r="I8" s="46"/>
      <c r="J8" s="46"/>
      <c r="K8" s="46"/>
      <c r="L8" s="46"/>
      <c r="M8" s="64"/>
      <c r="N8" s="65"/>
    </row>
    <row r="9" spans="1:14" ht="29.1" customHeight="1">
      <c r="A9" s="39"/>
      <c r="B9" s="38"/>
      <c r="C9" s="38"/>
      <c r="D9" s="40"/>
      <c r="E9" s="38"/>
      <c r="F9" s="38"/>
      <c r="G9" s="38"/>
      <c r="H9" s="342"/>
      <c r="I9" s="58"/>
      <c r="J9" s="58"/>
      <c r="K9" s="58"/>
      <c r="L9" s="58"/>
      <c r="M9" s="66"/>
      <c r="N9" s="67"/>
    </row>
    <row r="10" spans="1:14" ht="29.1" customHeight="1">
      <c r="A10" s="39"/>
      <c r="B10" s="38"/>
      <c r="C10" s="38"/>
      <c r="D10" s="40"/>
      <c r="E10" s="38"/>
      <c r="F10" s="38"/>
      <c r="G10" s="38"/>
      <c r="H10" s="342"/>
      <c r="I10" s="46"/>
      <c r="J10" s="46"/>
      <c r="K10" s="46"/>
      <c r="L10" s="46"/>
      <c r="M10" s="64"/>
      <c r="N10" s="65"/>
    </row>
    <row r="11" spans="1:14" ht="29.1" customHeight="1">
      <c r="A11" s="39"/>
      <c r="B11" s="38"/>
      <c r="C11" s="38"/>
      <c r="D11" s="40"/>
      <c r="E11" s="38"/>
      <c r="F11" s="38"/>
      <c r="G11" s="38"/>
      <c r="H11" s="342"/>
      <c r="I11" s="46"/>
      <c r="J11" s="46"/>
      <c r="K11" s="46"/>
      <c r="L11" s="46"/>
      <c r="M11" s="64"/>
      <c r="N11" s="65"/>
    </row>
    <row r="12" spans="1:14" ht="29.1" customHeight="1">
      <c r="A12" s="39"/>
      <c r="B12" s="38"/>
      <c r="C12" s="38"/>
      <c r="D12" s="40"/>
      <c r="E12" s="38"/>
      <c r="F12" s="38"/>
      <c r="G12" s="38"/>
      <c r="H12" s="342"/>
      <c r="I12" s="46"/>
      <c r="J12" s="46"/>
      <c r="K12" s="46"/>
      <c r="L12" s="46"/>
      <c r="M12" s="64"/>
      <c r="N12" s="65"/>
    </row>
    <row r="13" spans="1:14" ht="29.1" customHeight="1">
      <c r="A13" s="41"/>
      <c r="B13" s="42"/>
      <c r="C13" s="43"/>
      <c r="D13" s="44"/>
      <c r="E13" s="43"/>
      <c r="F13" s="43"/>
      <c r="G13" s="43"/>
      <c r="H13" s="342"/>
      <c r="I13" s="46"/>
      <c r="J13" s="46"/>
      <c r="K13" s="46"/>
      <c r="L13" s="46"/>
      <c r="M13" s="64"/>
      <c r="N13" s="65"/>
    </row>
    <row r="14" spans="1:14" ht="29.1" customHeight="1">
      <c r="A14" s="45"/>
      <c r="B14" s="46"/>
      <c r="C14" s="47"/>
      <c r="D14" s="47"/>
      <c r="E14" s="47"/>
      <c r="F14" s="47"/>
      <c r="G14" s="46"/>
      <c r="H14" s="342"/>
      <c r="I14" s="46"/>
      <c r="J14" s="46"/>
      <c r="K14" s="46"/>
      <c r="L14" s="46"/>
      <c r="M14" s="64"/>
      <c r="N14" s="65"/>
    </row>
    <row r="15" spans="1:14" ht="29.1" customHeight="1">
      <c r="A15" s="48"/>
      <c r="B15" s="49"/>
      <c r="C15" s="50"/>
      <c r="D15" s="50"/>
      <c r="E15" s="54"/>
      <c r="F15" s="54"/>
      <c r="G15" s="49"/>
      <c r="H15" s="343"/>
      <c r="I15" s="49"/>
      <c r="J15" s="49"/>
      <c r="K15" s="59"/>
      <c r="L15" s="49"/>
      <c r="M15" s="49"/>
      <c r="N15" s="68"/>
    </row>
    <row r="16" spans="1:14" ht="14.25">
      <c r="A16" s="51" t="s">
        <v>123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4.25">
      <c r="A17" s="52" t="s">
        <v>162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1:14" ht="14.25">
      <c r="A18" s="53"/>
      <c r="B18" s="53"/>
      <c r="C18" s="53"/>
      <c r="D18" s="53"/>
      <c r="E18" s="53"/>
      <c r="F18" s="53"/>
      <c r="G18" s="53"/>
      <c r="H18" s="53"/>
      <c r="I18" s="51" t="s">
        <v>163</v>
      </c>
      <c r="J18" s="60"/>
      <c r="K18" s="51" t="s">
        <v>164</v>
      </c>
      <c r="L18" s="51"/>
      <c r="M18" s="51" t="s">
        <v>165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7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45"/>
  <sheetViews>
    <sheetView zoomScale="125" zoomScaleNormal="125" zoomScalePageLayoutView="125" workbookViewId="0">
      <selection activeCell="M4" sqref="M4"/>
    </sheetView>
  </sheetViews>
  <sheetFormatPr defaultColWidth="10.125" defaultRowHeight="14.25"/>
  <cols>
    <col min="1" max="1" width="9.625" style="69" customWidth="1"/>
    <col min="2" max="2" width="11.125" style="69" customWidth="1"/>
    <col min="3" max="3" width="9.125" style="69" customWidth="1"/>
    <col min="4" max="4" width="9.5" style="69" customWidth="1"/>
    <col min="5" max="5" width="9.12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2.125" style="69" customWidth="1"/>
    <col min="12" max="16384" width="10.125" style="69"/>
  </cols>
  <sheetData>
    <row r="1" spans="1:11" ht="25.5">
      <c r="A1" s="344" t="s">
        <v>180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>
      <c r="A2" s="70" t="s">
        <v>50</v>
      </c>
      <c r="B2" s="345" t="s">
        <v>51</v>
      </c>
      <c r="C2" s="345"/>
      <c r="D2" s="71" t="s">
        <v>59</v>
      </c>
      <c r="E2" s="91" t="s">
        <v>60</v>
      </c>
      <c r="F2" s="83" t="s">
        <v>181</v>
      </c>
      <c r="G2" s="346" t="s">
        <v>66</v>
      </c>
      <c r="H2" s="346"/>
      <c r="I2" s="89" t="s">
        <v>54</v>
      </c>
      <c r="J2" s="346" t="s">
        <v>55</v>
      </c>
      <c r="K2" s="347"/>
    </row>
    <row r="3" spans="1:11">
      <c r="A3" s="72" t="s">
        <v>72</v>
      </c>
      <c r="B3" s="348"/>
      <c r="C3" s="348"/>
      <c r="D3" s="74" t="s">
        <v>182</v>
      </c>
      <c r="E3" s="349"/>
      <c r="F3" s="350"/>
      <c r="G3" s="350"/>
      <c r="H3" s="316" t="s">
        <v>183</v>
      </c>
      <c r="I3" s="316"/>
      <c r="J3" s="316"/>
      <c r="K3" s="317"/>
    </row>
    <row r="4" spans="1:11">
      <c r="A4" s="75" t="s">
        <v>69</v>
      </c>
      <c r="B4" s="76"/>
      <c r="C4" s="76"/>
      <c r="D4" s="77" t="s">
        <v>184</v>
      </c>
      <c r="E4" s="350"/>
      <c r="F4" s="350"/>
      <c r="G4" s="350"/>
      <c r="H4" s="262" t="s">
        <v>185</v>
      </c>
      <c r="I4" s="262"/>
      <c r="J4" s="84" t="s">
        <v>63</v>
      </c>
      <c r="K4" s="93" t="s">
        <v>64</v>
      </c>
    </row>
    <row r="5" spans="1:11">
      <c r="A5" s="75" t="s">
        <v>186</v>
      </c>
      <c r="B5" s="348"/>
      <c r="C5" s="348"/>
      <c r="D5" s="74" t="s">
        <v>187</v>
      </c>
      <c r="E5" s="74" t="s">
        <v>188</v>
      </c>
      <c r="F5" s="74" t="s">
        <v>189</v>
      </c>
      <c r="G5" s="74" t="s">
        <v>190</v>
      </c>
      <c r="H5" s="262" t="s">
        <v>191</v>
      </c>
      <c r="I5" s="262"/>
      <c r="J5" s="84" t="s">
        <v>63</v>
      </c>
      <c r="K5" s="93" t="s">
        <v>64</v>
      </c>
    </row>
    <row r="6" spans="1:11">
      <c r="A6" s="78" t="s">
        <v>192</v>
      </c>
      <c r="B6" s="351"/>
      <c r="C6" s="351"/>
      <c r="D6" s="79" t="s">
        <v>193</v>
      </c>
      <c r="E6" s="87"/>
      <c r="F6" s="86"/>
      <c r="G6" s="79"/>
      <c r="H6" s="352" t="s">
        <v>194</v>
      </c>
      <c r="I6" s="352"/>
      <c r="J6" s="86" t="s">
        <v>63</v>
      </c>
      <c r="K6" s="94" t="s">
        <v>64</v>
      </c>
    </row>
    <row r="7" spans="1:11">
      <c r="A7" s="80"/>
      <c r="B7" s="81"/>
      <c r="C7" s="81"/>
      <c r="D7" s="80"/>
      <c r="E7" s="81"/>
      <c r="F7" s="88"/>
      <c r="G7" s="80"/>
      <c r="H7" s="88"/>
      <c r="I7" s="81"/>
      <c r="J7" s="81"/>
      <c r="K7" s="81"/>
    </row>
    <row r="8" spans="1:11">
      <c r="A8" s="82" t="s">
        <v>195</v>
      </c>
      <c r="B8" s="83" t="s">
        <v>196</v>
      </c>
      <c r="C8" s="83" t="s">
        <v>197</v>
      </c>
      <c r="D8" s="83" t="s">
        <v>198</v>
      </c>
      <c r="E8" s="83" t="s">
        <v>199</v>
      </c>
      <c r="F8" s="83" t="s">
        <v>200</v>
      </c>
      <c r="G8" s="353"/>
      <c r="H8" s="354"/>
      <c r="I8" s="354"/>
      <c r="J8" s="354"/>
      <c r="K8" s="355"/>
    </row>
    <row r="9" spans="1:11">
      <c r="A9" s="261" t="s">
        <v>201</v>
      </c>
      <c r="B9" s="262"/>
      <c r="C9" s="84" t="s">
        <v>63</v>
      </c>
      <c r="D9" s="84" t="s">
        <v>64</v>
      </c>
      <c r="E9" s="74" t="s">
        <v>202</v>
      </c>
      <c r="F9" s="85" t="s">
        <v>203</v>
      </c>
      <c r="G9" s="356"/>
      <c r="H9" s="357"/>
      <c r="I9" s="357"/>
      <c r="J9" s="357"/>
      <c r="K9" s="358"/>
    </row>
    <row r="10" spans="1:11">
      <c r="A10" s="261" t="s">
        <v>204</v>
      </c>
      <c r="B10" s="262"/>
      <c r="C10" s="84" t="s">
        <v>63</v>
      </c>
      <c r="D10" s="84" t="s">
        <v>64</v>
      </c>
      <c r="E10" s="74" t="s">
        <v>205</v>
      </c>
      <c r="F10" s="85" t="s">
        <v>206</v>
      </c>
      <c r="G10" s="356" t="s">
        <v>207</v>
      </c>
      <c r="H10" s="357"/>
      <c r="I10" s="357"/>
      <c r="J10" s="357"/>
      <c r="K10" s="358"/>
    </row>
    <row r="11" spans="1:11">
      <c r="A11" s="325" t="s">
        <v>174</v>
      </c>
      <c r="B11" s="326"/>
      <c r="C11" s="326"/>
      <c r="D11" s="326"/>
      <c r="E11" s="326"/>
      <c r="F11" s="326"/>
      <c r="G11" s="326"/>
      <c r="H11" s="326"/>
      <c r="I11" s="326"/>
      <c r="J11" s="326"/>
      <c r="K11" s="327"/>
    </row>
    <row r="12" spans="1:11">
      <c r="A12" s="72" t="s">
        <v>84</v>
      </c>
      <c r="B12" s="84" t="s">
        <v>80</v>
      </c>
      <c r="C12" s="84" t="s">
        <v>81</v>
      </c>
      <c r="D12" s="85"/>
      <c r="E12" s="74" t="s">
        <v>82</v>
      </c>
      <c r="F12" s="84" t="s">
        <v>80</v>
      </c>
      <c r="G12" s="84" t="s">
        <v>81</v>
      </c>
      <c r="H12" s="84"/>
      <c r="I12" s="74" t="s">
        <v>208</v>
      </c>
      <c r="J12" s="84" t="s">
        <v>80</v>
      </c>
      <c r="K12" s="93" t="s">
        <v>81</v>
      </c>
    </row>
    <row r="13" spans="1:11">
      <c r="A13" s="72" t="s">
        <v>87</v>
      </c>
      <c r="B13" s="84" t="s">
        <v>80</v>
      </c>
      <c r="C13" s="84" t="s">
        <v>81</v>
      </c>
      <c r="D13" s="85"/>
      <c r="E13" s="74" t="s">
        <v>92</v>
      </c>
      <c r="F13" s="84" t="s">
        <v>80</v>
      </c>
      <c r="G13" s="84" t="s">
        <v>81</v>
      </c>
      <c r="H13" s="84"/>
      <c r="I13" s="74" t="s">
        <v>209</v>
      </c>
      <c r="J13" s="84" t="s">
        <v>80</v>
      </c>
      <c r="K13" s="93" t="s">
        <v>81</v>
      </c>
    </row>
    <row r="14" spans="1:11">
      <c r="A14" s="78" t="s">
        <v>210</v>
      </c>
      <c r="B14" s="86" t="s">
        <v>80</v>
      </c>
      <c r="C14" s="86" t="s">
        <v>81</v>
      </c>
      <c r="D14" s="87"/>
      <c r="E14" s="79" t="s">
        <v>211</v>
      </c>
      <c r="F14" s="86" t="s">
        <v>80</v>
      </c>
      <c r="G14" s="86" t="s">
        <v>81</v>
      </c>
      <c r="H14" s="86"/>
      <c r="I14" s="79" t="s">
        <v>212</v>
      </c>
      <c r="J14" s="86" t="s">
        <v>80</v>
      </c>
      <c r="K14" s="94" t="s">
        <v>81</v>
      </c>
    </row>
    <row r="15" spans="1:11">
      <c r="A15" s="80"/>
      <c r="B15" s="88"/>
      <c r="C15" s="88"/>
      <c r="D15" s="81"/>
      <c r="E15" s="80"/>
      <c r="F15" s="88"/>
      <c r="G15" s="88"/>
      <c r="H15" s="88"/>
      <c r="I15" s="80"/>
      <c r="J15" s="88"/>
      <c r="K15" s="88"/>
    </row>
    <row r="16" spans="1:11">
      <c r="A16" s="315" t="s">
        <v>213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>
      <c r="A17" s="261" t="s">
        <v>214</v>
      </c>
      <c r="B17" s="262"/>
      <c r="C17" s="262"/>
      <c r="D17" s="262"/>
      <c r="E17" s="262"/>
      <c r="F17" s="262"/>
      <c r="G17" s="262"/>
      <c r="H17" s="262"/>
      <c r="I17" s="262"/>
      <c r="J17" s="262"/>
      <c r="K17" s="321"/>
    </row>
    <row r="18" spans="1:11">
      <c r="A18" s="261" t="s">
        <v>215</v>
      </c>
      <c r="B18" s="262"/>
      <c r="C18" s="262"/>
      <c r="D18" s="262"/>
      <c r="E18" s="262"/>
      <c r="F18" s="262"/>
      <c r="G18" s="262"/>
      <c r="H18" s="262"/>
      <c r="I18" s="262"/>
      <c r="J18" s="262"/>
      <c r="K18" s="321"/>
    </row>
    <row r="19" spans="1:11">
      <c r="A19" s="359"/>
      <c r="B19" s="360"/>
      <c r="C19" s="360"/>
      <c r="D19" s="360"/>
      <c r="E19" s="360"/>
      <c r="F19" s="360"/>
      <c r="G19" s="360"/>
      <c r="H19" s="360"/>
      <c r="I19" s="360"/>
      <c r="J19" s="360"/>
      <c r="K19" s="361"/>
    </row>
    <row r="20" spans="1:11">
      <c r="A20" s="307"/>
      <c r="B20" s="308"/>
      <c r="C20" s="308"/>
      <c r="D20" s="308"/>
      <c r="E20" s="308"/>
      <c r="F20" s="308"/>
      <c r="G20" s="308"/>
      <c r="H20" s="308"/>
      <c r="I20" s="308"/>
      <c r="J20" s="308"/>
      <c r="K20" s="362"/>
    </row>
    <row r="21" spans="1:11">
      <c r="A21" s="307"/>
      <c r="B21" s="308"/>
      <c r="C21" s="308"/>
      <c r="D21" s="308"/>
      <c r="E21" s="308"/>
      <c r="F21" s="308"/>
      <c r="G21" s="308"/>
      <c r="H21" s="308"/>
      <c r="I21" s="308"/>
      <c r="J21" s="308"/>
      <c r="K21" s="362"/>
    </row>
    <row r="22" spans="1:11">
      <c r="A22" s="307"/>
      <c r="B22" s="308"/>
      <c r="C22" s="308"/>
      <c r="D22" s="308"/>
      <c r="E22" s="308"/>
      <c r="F22" s="308"/>
      <c r="G22" s="308"/>
      <c r="H22" s="308"/>
      <c r="I22" s="308"/>
      <c r="J22" s="308"/>
      <c r="K22" s="362"/>
    </row>
    <row r="23" spans="1:11">
      <c r="A23" s="363"/>
      <c r="B23" s="364"/>
      <c r="C23" s="364"/>
      <c r="D23" s="364"/>
      <c r="E23" s="364"/>
      <c r="F23" s="364"/>
      <c r="G23" s="364"/>
      <c r="H23" s="364"/>
      <c r="I23" s="364"/>
      <c r="J23" s="364"/>
      <c r="K23" s="365"/>
    </row>
    <row r="24" spans="1:11">
      <c r="A24" s="261" t="s">
        <v>122</v>
      </c>
      <c r="B24" s="262"/>
      <c r="C24" s="84" t="s">
        <v>63</v>
      </c>
      <c r="D24" s="84" t="s">
        <v>64</v>
      </c>
      <c r="E24" s="316"/>
      <c r="F24" s="316"/>
      <c r="G24" s="316"/>
      <c r="H24" s="316"/>
      <c r="I24" s="316"/>
      <c r="J24" s="316"/>
      <c r="K24" s="317"/>
    </row>
    <row r="25" spans="1:11">
      <c r="A25" s="90" t="s">
        <v>216</v>
      </c>
      <c r="B25" s="366"/>
      <c r="C25" s="366"/>
      <c r="D25" s="366"/>
      <c r="E25" s="366"/>
      <c r="F25" s="366"/>
      <c r="G25" s="366"/>
      <c r="H25" s="366"/>
      <c r="I25" s="366"/>
      <c r="J25" s="366"/>
      <c r="K25" s="367"/>
    </row>
    <row r="26" spans="1:11">
      <c r="A26" s="368"/>
      <c r="B26" s="368"/>
      <c r="C26" s="368"/>
      <c r="D26" s="368"/>
      <c r="E26" s="368"/>
      <c r="F26" s="368"/>
      <c r="G26" s="368"/>
      <c r="H26" s="368"/>
      <c r="I26" s="368"/>
      <c r="J26" s="368"/>
      <c r="K26" s="368"/>
    </row>
    <row r="27" spans="1:11">
      <c r="A27" s="369" t="s">
        <v>217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1"/>
    </row>
    <row r="28" spans="1:11">
      <c r="A28" s="372"/>
      <c r="B28" s="373"/>
      <c r="C28" s="373"/>
      <c r="D28" s="373"/>
      <c r="E28" s="373"/>
      <c r="F28" s="373"/>
      <c r="G28" s="373"/>
      <c r="H28" s="373"/>
      <c r="I28" s="373"/>
      <c r="J28" s="373"/>
      <c r="K28" s="374"/>
    </row>
    <row r="29" spans="1:11">
      <c r="A29" s="372"/>
      <c r="B29" s="373"/>
      <c r="C29" s="373"/>
      <c r="D29" s="373"/>
      <c r="E29" s="373"/>
      <c r="F29" s="373"/>
      <c r="G29" s="373"/>
      <c r="H29" s="373"/>
      <c r="I29" s="373"/>
      <c r="J29" s="373"/>
      <c r="K29" s="374"/>
    </row>
    <row r="30" spans="1:11">
      <c r="A30" s="372"/>
      <c r="B30" s="373"/>
      <c r="C30" s="373"/>
      <c r="D30" s="373"/>
      <c r="E30" s="373"/>
      <c r="F30" s="373"/>
      <c r="G30" s="373"/>
      <c r="H30" s="373"/>
      <c r="I30" s="373"/>
      <c r="J30" s="373"/>
      <c r="K30" s="374"/>
    </row>
    <row r="31" spans="1:11">
      <c r="A31" s="372"/>
      <c r="B31" s="373"/>
      <c r="C31" s="373"/>
      <c r="D31" s="373"/>
      <c r="E31" s="373"/>
      <c r="F31" s="373"/>
      <c r="G31" s="373"/>
      <c r="H31" s="373"/>
      <c r="I31" s="373"/>
      <c r="J31" s="373"/>
      <c r="K31" s="374"/>
    </row>
    <row r="32" spans="1:11">
      <c r="A32" s="372"/>
      <c r="B32" s="373"/>
      <c r="C32" s="373"/>
      <c r="D32" s="373"/>
      <c r="E32" s="373"/>
      <c r="F32" s="373"/>
      <c r="G32" s="373"/>
      <c r="H32" s="373"/>
      <c r="I32" s="373"/>
      <c r="J32" s="373"/>
      <c r="K32" s="374"/>
    </row>
    <row r="33" spans="1:11" ht="23.1" customHeight="1">
      <c r="A33" s="372"/>
      <c r="B33" s="373"/>
      <c r="C33" s="373"/>
      <c r="D33" s="373"/>
      <c r="E33" s="373"/>
      <c r="F33" s="373"/>
      <c r="G33" s="373"/>
      <c r="H33" s="373"/>
      <c r="I33" s="373"/>
      <c r="J33" s="373"/>
      <c r="K33" s="374"/>
    </row>
    <row r="34" spans="1:11" ht="23.1" customHeight="1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62"/>
    </row>
    <row r="35" spans="1:11" ht="23.1" customHeight="1">
      <c r="A35" s="375"/>
      <c r="B35" s="308"/>
      <c r="C35" s="308"/>
      <c r="D35" s="308"/>
      <c r="E35" s="308"/>
      <c r="F35" s="308"/>
      <c r="G35" s="308"/>
      <c r="H35" s="308"/>
      <c r="I35" s="308"/>
      <c r="J35" s="308"/>
      <c r="K35" s="362"/>
    </row>
    <row r="36" spans="1:11" ht="23.1" customHeight="1">
      <c r="A36" s="376"/>
      <c r="B36" s="377"/>
      <c r="C36" s="377"/>
      <c r="D36" s="377"/>
      <c r="E36" s="377"/>
      <c r="F36" s="377"/>
      <c r="G36" s="377"/>
      <c r="H36" s="377"/>
      <c r="I36" s="377"/>
      <c r="J36" s="377"/>
      <c r="K36" s="378"/>
    </row>
    <row r="37" spans="1:11" ht="18.75" customHeight="1">
      <c r="A37" s="379" t="s">
        <v>218</v>
      </c>
      <c r="B37" s="380"/>
      <c r="C37" s="380"/>
      <c r="D37" s="380"/>
      <c r="E37" s="380"/>
      <c r="F37" s="380"/>
      <c r="G37" s="380"/>
      <c r="H37" s="380"/>
      <c r="I37" s="380"/>
      <c r="J37" s="380"/>
      <c r="K37" s="381"/>
    </row>
    <row r="38" spans="1:11" ht="18.75" customHeight="1">
      <c r="A38" s="261" t="s">
        <v>219</v>
      </c>
      <c r="B38" s="262"/>
      <c r="C38" s="262"/>
      <c r="D38" s="316" t="s">
        <v>220</v>
      </c>
      <c r="E38" s="316"/>
      <c r="F38" s="311" t="s">
        <v>221</v>
      </c>
      <c r="G38" s="382"/>
      <c r="H38" s="262" t="s">
        <v>222</v>
      </c>
      <c r="I38" s="262"/>
      <c r="J38" s="262" t="s">
        <v>223</v>
      </c>
      <c r="K38" s="321"/>
    </row>
    <row r="39" spans="1:11" ht="18.75" customHeight="1">
      <c r="A39" s="75" t="s">
        <v>123</v>
      </c>
      <c r="B39" s="262" t="s">
        <v>224</v>
      </c>
      <c r="C39" s="262"/>
      <c r="D39" s="262"/>
      <c r="E39" s="262"/>
      <c r="F39" s="262"/>
      <c r="G39" s="262"/>
      <c r="H39" s="262"/>
      <c r="I39" s="262"/>
      <c r="J39" s="262"/>
      <c r="K39" s="321"/>
    </row>
    <row r="40" spans="1:11" ht="30.95" customHeight="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321"/>
    </row>
    <row r="41" spans="1:11" ht="18.75" customHeight="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321"/>
    </row>
    <row r="42" spans="1:11" ht="32.1" customHeight="1">
      <c r="A42" s="78" t="s">
        <v>131</v>
      </c>
      <c r="B42" s="383" t="s">
        <v>225</v>
      </c>
      <c r="C42" s="383"/>
      <c r="D42" s="79" t="s">
        <v>226</v>
      </c>
      <c r="E42" s="87"/>
      <c r="F42" s="79" t="s">
        <v>135</v>
      </c>
      <c r="G42" s="92"/>
      <c r="H42" s="384" t="s">
        <v>136</v>
      </c>
      <c r="I42" s="384"/>
      <c r="J42" s="383"/>
      <c r="K42" s="385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21"/>
  <sheetViews>
    <sheetView topLeftCell="C8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339" t="s">
        <v>140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</row>
    <row r="2" spans="1:14" ht="28.5" customHeight="1">
      <c r="A2" s="34" t="s">
        <v>59</v>
      </c>
      <c r="B2" s="285"/>
      <c r="C2" s="285"/>
      <c r="D2" s="35" t="s">
        <v>65</v>
      </c>
      <c r="E2" s="285"/>
      <c r="F2" s="285"/>
      <c r="G2" s="285"/>
      <c r="H2" s="341"/>
      <c r="I2" s="55" t="s">
        <v>54</v>
      </c>
      <c r="J2" s="285"/>
      <c r="K2" s="285"/>
      <c r="L2" s="285"/>
      <c r="M2" s="285"/>
      <c r="N2" s="286"/>
    </row>
    <row r="3" spans="1:14" ht="28.5" customHeight="1">
      <c r="A3" s="289" t="s">
        <v>141</v>
      </c>
      <c r="B3" s="287" t="s">
        <v>142</v>
      </c>
      <c r="C3" s="287"/>
      <c r="D3" s="287"/>
      <c r="E3" s="287"/>
      <c r="F3" s="287"/>
      <c r="G3" s="287"/>
      <c r="H3" s="342"/>
      <c r="I3" s="287" t="s">
        <v>143</v>
      </c>
      <c r="J3" s="287"/>
      <c r="K3" s="287"/>
      <c r="L3" s="287"/>
      <c r="M3" s="287"/>
      <c r="N3" s="288"/>
    </row>
    <row r="4" spans="1:14" ht="28.5" customHeight="1">
      <c r="A4" s="289"/>
      <c r="B4" s="36" t="s">
        <v>107</v>
      </c>
      <c r="C4" s="36" t="s">
        <v>108</v>
      </c>
      <c r="D4" s="37" t="s">
        <v>109</v>
      </c>
      <c r="E4" s="36" t="s">
        <v>110</v>
      </c>
      <c r="F4" s="36" t="s">
        <v>111</v>
      </c>
      <c r="G4" s="36" t="s">
        <v>112</v>
      </c>
      <c r="H4" s="342"/>
      <c r="I4" s="56"/>
      <c r="J4" s="56"/>
      <c r="K4" s="56"/>
      <c r="L4" s="56"/>
      <c r="M4" s="56"/>
      <c r="N4" s="61"/>
    </row>
    <row r="5" spans="1:14" ht="28.5" customHeight="1">
      <c r="A5" s="289"/>
      <c r="B5" s="38"/>
      <c r="C5" s="38"/>
      <c r="D5" s="37"/>
      <c r="E5" s="38"/>
      <c r="F5" s="38"/>
      <c r="G5" s="38"/>
      <c r="H5" s="342"/>
      <c r="I5" s="57"/>
      <c r="J5" s="57"/>
      <c r="K5" s="57"/>
      <c r="L5" s="57"/>
      <c r="M5" s="57"/>
      <c r="N5" s="62"/>
    </row>
    <row r="6" spans="1:14" ht="28.5" customHeight="1">
      <c r="A6" s="39"/>
      <c r="B6" s="38"/>
      <c r="C6" s="38"/>
      <c r="D6" s="40"/>
      <c r="E6" s="38"/>
      <c r="F6" s="38"/>
      <c r="G6" s="38"/>
      <c r="H6" s="342"/>
      <c r="I6" s="58"/>
      <c r="J6" s="58"/>
      <c r="K6" s="58"/>
      <c r="L6" s="58"/>
      <c r="M6" s="58"/>
      <c r="N6" s="63"/>
    </row>
    <row r="7" spans="1:14" ht="28.5" customHeight="1">
      <c r="A7" s="39"/>
      <c r="B7" s="38"/>
      <c r="C7" s="38"/>
      <c r="D7" s="40"/>
      <c r="E7" s="38"/>
      <c r="F7" s="38"/>
      <c r="G7" s="38"/>
      <c r="H7" s="342"/>
      <c r="I7" s="46"/>
      <c r="J7" s="46"/>
      <c r="K7" s="46"/>
      <c r="L7" s="46"/>
      <c r="M7" s="64"/>
      <c r="N7" s="65"/>
    </row>
    <row r="8" spans="1:14" ht="28.5" customHeight="1">
      <c r="A8" s="39"/>
      <c r="B8" s="38"/>
      <c r="C8" s="38"/>
      <c r="D8" s="40"/>
      <c r="E8" s="38"/>
      <c r="F8" s="38"/>
      <c r="G8" s="38"/>
      <c r="H8" s="342"/>
      <c r="I8" s="46"/>
      <c r="J8" s="46"/>
      <c r="K8" s="46"/>
      <c r="L8" s="46"/>
      <c r="M8" s="64"/>
      <c r="N8" s="65"/>
    </row>
    <row r="9" spans="1:14" ht="28.5" customHeight="1">
      <c r="A9" s="39"/>
      <c r="B9" s="38"/>
      <c r="C9" s="38"/>
      <c r="D9" s="40"/>
      <c r="E9" s="38"/>
      <c r="F9" s="38"/>
      <c r="G9" s="38"/>
      <c r="H9" s="342"/>
      <c r="I9" s="58"/>
      <c r="J9" s="58"/>
      <c r="K9" s="58"/>
      <c r="L9" s="58"/>
      <c r="M9" s="66"/>
      <c r="N9" s="67"/>
    </row>
    <row r="10" spans="1:14" ht="28.5" customHeight="1">
      <c r="A10" s="39"/>
      <c r="B10" s="38"/>
      <c r="C10" s="38"/>
      <c r="D10" s="40"/>
      <c r="E10" s="38"/>
      <c r="F10" s="38"/>
      <c r="G10" s="38"/>
      <c r="H10" s="342"/>
      <c r="I10" s="46"/>
      <c r="J10" s="46"/>
      <c r="K10" s="46"/>
      <c r="L10" s="46"/>
      <c r="M10" s="64"/>
      <c r="N10" s="65"/>
    </row>
    <row r="11" spans="1:14" ht="28.5" customHeight="1">
      <c r="A11" s="39"/>
      <c r="B11" s="38"/>
      <c r="C11" s="38"/>
      <c r="D11" s="40"/>
      <c r="E11" s="38"/>
      <c r="F11" s="38"/>
      <c r="G11" s="38"/>
      <c r="H11" s="342"/>
      <c r="I11" s="46"/>
      <c r="J11" s="46"/>
      <c r="K11" s="46"/>
      <c r="L11" s="46"/>
      <c r="M11" s="64"/>
      <c r="N11" s="65"/>
    </row>
    <row r="12" spans="1:14" ht="28.5" customHeight="1">
      <c r="A12" s="39"/>
      <c r="B12" s="38"/>
      <c r="C12" s="38"/>
      <c r="D12" s="40"/>
      <c r="E12" s="38"/>
      <c r="F12" s="38"/>
      <c r="G12" s="38"/>
      <c r="H12" s="342"/>
      <c r="I12" s="46"/>
      <c r="J12" s="46"/>
      <c r="K12" s="46"/>
      <c r="L12" s="46"/>
      <c r="M12" s="64"/>
      <c r="N12" s="65"/>
    </row>
    <row r="13" spans="1:14" ht="28.5" customHeight="1">
      <c r="A13" s="41"/>
      <c r="B13" s="42"/>
      <c r="C13" s="43"/>
      <c r="D13" s="44"/>
      <c r="E13" s="43"/>
      <c r="F13" s="43"/>
      <c r="G13" s="43"/>
      <c r="H13" s="342"/>
      <c r="I13" s="46"/>
      <c r="J13" s="46"/>
      <c r="K13" s="46"/>
      <c r="L13" s="46"/>
      <c r="M13" s="64"/>
      <c r="N13" s="65"/>
    </row>
    <row r="14" spans="1:14" ht="28.5" customHeight="1">
      <c r="A14" s="45"/>
      <c r="B14" s="46"/>
      <c r="C14" s="47"/>
      <c r="D14" s="47"/>
      <c r="E14" s="47"/>
      <c r="F14" s="47"/>
      <c r="G14" s="46"/>
      <c r="H14" s="342"/>
      <c r="I14" s="46"/>
      <c r="J14" s="46"/>
      <c r="K14" s="46"/>
      <c r="L14" s="46"/>
      <c r="M14" s="64"/>
      <c r="N14" s="65"/>
    </row>
    <row r="15" spans="1:14" ht="28.5" customHeight="1">
      <c r="A15" s="48"/>
      <c r="B15" s="49"/>
      <c r="C15" s="50"/>
      <c r="D15" s="50"/>
      <c r="E15" s="54"/>
      <c r="F15" s="54"/>
      <c r="G15" s="49"/>
      <c r="H15" s="343"/>
      <c r="I15" s="49"/>
      <c r="J15" s="49"/>
      <c r="K15" s="59"/>
      <c r="L15" s="49"/>
      <c r="M15" s="49"/>
      <c r="N15" s="68"/>
    </row>
    <row r="16" spans="1:14">
      <c r="A16" s="51" t="s">
        <v>123</v>
      </c>
      <c r="B16" s="52"/>
      <c r="C16" s="52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>
      <c r="A17" s="52" t="s">
        <v>162</v>
      </c>
      <c r="B17" s="52"/>
      <c r="C17" s="52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1:14">
      <c r="A18" s="53"/>
      <c r="B18" s="53"/>
      <c r="C18" s="53"/>
      <c r="D18" s="53"/>
      <c r="E18" s="53"/>
      <c r="F18" s="53"/>
      <c r="G18" s="53"/>
      <c r="H18" s="53"/>
      <c r="I18" s="51" t="s">
        <v>163</v>
      </c>
      <c r="J18" s="60"/>
      <c r="K18" s="51" t="s">
        <v>164</v>
      </c>
      <c r="L18" s="51"/>
      <c r="M18" s="51" t="s">
        <v>165</v>
      </c>
      <c r="N18" s="52"/>
    </row>
    <row r="19" spans="1:14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4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7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25"/>
  <sheetViews>
    <sheetView zoomScalePageLayoutView="125" workbookViewId="0">
      <selection activeCell="L30" sqref="L3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6" t="s">
        <v>227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</row>
    <row r="2" spans="1:15" s="1" customFormat="1" ht="16.5">
      <c r="A2" s="395" t="s">
        <v>228</v>
      </c>
      <c r="B2" s="396" t="s">
        <v>229</v>
      </c>
      <c r="C2" s="396" t="s">
        <v>230</v>
      </c>
      <c r="D2" s="396" t="s">
        <v>231</v>
      </c>
      <c r="E2" s="396" t="s">
        <v>232</v>
      </c>
      <c r="F2" s="396" t="s">
        <v>233</v>
      </c>
      <c r="G2" s="396" t="s">
        <v>234</v>
      </c>
      <c r="H2" s="396" t="s">
        <v>235</v>
      </c>
      <c r="I2" s="3" t="s">
        <v>236</v>
      </c>
      <c r="J2" s="3" t="s">
        <v>237</v>
      </c>
      <c r="K2" s="3" t="s">
        <v>238</v>
      </c>
      <c r="L2" s="3" t="s">
        <v>239</v>
      </c>
      <c r="M2" s="3" t="s">
        <v>240</v>
      </c>
      <c r="N2" s="396" t="s">
        <v>241</v>
      </c>
      <c r="O2" s="396" t="s">
        <v>242</v>
      </c>
    </row>
    <row r="3" spans="1:15" s="1" customFormat="1" ht="16.5">
      <c r="A3" s="395"/>
      <c r="B3" s="397"/>
      <c r="C3" s="397"/>
      <c r="D3" s="397"/>
      <c r="E3" s="397"/>
      <c r="F3" s="397"/>
      <c r="G3" s="397"/>
      <c r="H3" s="397"/>
      <c r="I3" s="3" t="s">
        <v>243</v>
      </c>
      <c r="J3" s="3" t="s">
        <v>243</v>
      </c>
      <c r="K3" s="3" t="s">
        <v>243</v>
      </c>
      <c r="L3" s="3" t="s">
        <v>243</v>
      </c>
      <c r="M3" s="3" t="s">
        <v>243</v>
      </c>
      <c r="N3" s="397"/>
      <c r="O3" s="397"/>
    </row>
    <row r="4" spans="1:15" ht="17.100000000000001" customHeight="1">
      <c r="A4" s="10">
        <v>1</v>
      </c>
      <c r="B4" s="11">
        <v>231007054</v>
      </c>
      <c r="C4" s="10" t="s">
        <v>244</v>
      </c>
      <c r="D4" s="15" t="s">
        <v>118</v>
      </c>
      <c r="E4" s="16" t="s">
        <v>60</v>
      </c>
      <c r="F4" s="16" t="s">
        <v>245</v>
      </c>
      <c r="G4" s="10"/>
      <c r="H4" s="10"/>
      <c r="I4" s="10">
        <v>0</v>
      </c>
      <c r="J4" s="10">
        <v>1</v>
      </c>
      <c r="K4" s="10">
        <v>0</v>
      </c>
      <c r="L4" s="10">
        <v>0</v>
      </c>
      <c r="M4" s="10">
        <v>1</v>
      </c>
      <c r="N4" s="10"/>
      <c r="O4" s="10" t="s">
        <v>246</v>
      </c>
    </row>
    <row r="5" spans="1:15" ht="17.100000000000001" customHeight="1">
      <c r="A5" s="10">
        <v>2</v>
      </c>
      <c r="B5" s="11">
        <v>230905064</v>
      </c>
      <c r="C5" s="10" t="s">
        <v>244</v>
      </c>
      <c r="D5" s="10" t="s">
        <v>115</v>
      </c>
      <c r="E5" s="16" t="s">
        <v>60</v>
      </c>
      <c r="F5" s="16" t="s">
        <v>245</v>
      </c>
      <c r="G5" s="30"/>
      <c r="H5" s="30"/>
      <c r="I5" s="10">
        <v>1</v>
      </c>
      <c r="J5" s="10">
        <v>0</v>
      </c>
      <c r="K5" s="10">
        <v>2</v>
      </c>
      <c r="L5" s="10">
        <v>0</v>
      </c>
      <c r="M5" s="10">
        <v>1</v>
      </c>
      <c r="N5" s="30"/>
      <c r="O5" s="10" t="s">
        <v>246</v>
      </c>
    </row>
    <row r="6" spans="1:15" ht="17.100000000000001" customHeight="1">
      <c r="A6" s="10">
        <v>3</v>
      </c>
      <c r="B6" s="11">
        <v>230928027</v>
      </c>
      <c r="C6" s="10" t="s">
        <v>244</v>
      </c>
      <c r="D6" s="10" t="s">
        <v>116</v>
      </c>
      <c r="E6" s="16" t="s">
        <v>60</v>
      </c>
      <c r="F6" s="16" t="s">
        <v>245</v>
      </c>
      <c r="G6" s="30"/>
      <c r="H6" s="30"/>
      <c r="I6" s="10">
        <v>0</v>
      </c>
      <c r="J6" s="10">
        <v>1</v>
      </c>
      <c r="K6" s="10">
        <v>1</v>
      </c>
      <c r="L6" s="10">
        <v>0</v>
      </c>
      <c r="M6" s="10">
        <v>0</v>
      </c>
      <c r="N6" s="30"/>
      <c r="O6" s="10" t="s">
        <v>246</v>
      </c>
    </row>
    <row r="7" spans="1:15" ht="17.100000000000001" customHeight="1">
      <c r="A7" s="10">
        <v>4</v>
      </c>
      <c r="B7" s="10">
        <v>230924029</v>
      </c>
      <c r="C7" s="10" t="s">
        <v>244</v>
      </c>
      <c r="D7" s="17" t="s">
        <v>117</v>
      </c>
      <c r="E7" s="16" t="s">
        <v>60</v>
      </c>
      <c r="F7" s="16" t="s">
        <v>245</v>
      </c>
      <c r="G7" s="30"/>
      <c r="H7" s="30"/>
      <c r="I7" s="10">
        <v>1</v>
      </c>
      <c r="J7" s="10">
        <v>0</v>
      </c>
      <c r="K7" s="10">
        <v>1</v>
      </c>
      <c r="L7" s="10">
        <v>0</v>
      </c>
      <c r="M7" s="10">
        <v>0</v>
      </c>
      <c r="N7" s="10"/>
      <c r="O7" s="10" t="s">
        <v>246</v>
      </c>
    </row>
    <row r="8" spans="1:15" s="2" customFormat="1">
      <c r="A8" s="387" t="s">
        <v>247</v>
      </c>
      <c r="B8" s="388"/>
      <c r="C8" s="388"/>
      <c r="D8" s="389"/>
      <c r="E8" s="390"/>
      <c r="F8" s="391"/>
      <c r="G8" s="391"/>
      <c r="H8" s="391"/>
      <c r="I8" s="392"/>
      <c r="J8" s="387" t="s">
        <v>248</v>
      </c>
      <c r="K8" s="388"/>
      <c r="L8" s="388"/>
      <c r="M8" s="389"/>
      <c r="N8" s="27"/>
      <c r="O8" s="33"/>
    </row>
    <row r="9" spans="1:15" ht="16.5">
      <c r="A9" s="393" t="s">
        <v>249</v>
      </c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</row>
    <row r="25" spans="10:10">
      <c r="J25" t="s">
        <v>250</v>
      </c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 O4 O5 O6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2020-03-11T09:34:00Z</dcterms:created>
  <dcterms:modified xsi:type="dcterms:W3CDTF">2023-11-30T06:44:57Z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DCC3DD5E607E471783E2DB7951E3361D_13</vt:lpwstr>
  </property>
  <property fmtid="{D5CDD505-2E9C-101B-9397-08002B2CF9AE}" pid="3" name="KSOProductBuildVer">
    <vt:lpwstr>2052-5.5.0.7954</vt:lpwstr>
  </property>
</Properties>
</file>