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优溢24SS\TAFFCL91810抓绒\11-7首期，尾期\"/>
    </mc:Choice>
  </mc:AlternateContent>
  <xr:revisionPtr revIDLastSave="0" documentId="13_ncr:1_{DEAE38BB-1313-47CF-BA76-7E86E88DB193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refMode="R1C1" concurrentCalc="0"/>
</workbook>
</file>

<file path=xl/calcChain.xml><?xml version="1.0" encoding="utf-8"?>
<calcChain xmlns="http://schemas.openxmlformats.org/spreadsheetml/2006/main">
  <c r="N4" i="7" l="1"/>
  <c r="E14" i="17"/>
  <c r="F14" i="17"/>
  <c r="G14" i="17"/>
  <c r="C14" i="17"/>
  <c r="B14" i="17"/>
  <c r="E13" i="17"/>
  <c r="F13" i="17"/>
  <c r="G13" i="17"/>
  <c r="C13" i="17"/>
  <c r="B13" i="17"/>
  <c r="E12" i="17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K36" i="5"/>
  <c r="E13" i="15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<sst xmlns="http://schemas.openxmlformats.org/spreadsheetml/2006/main" count="823" uniqueCount="349">
  <si>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</si>
  <si>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</si>
  <si>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</si>
  <si>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</si>
  <si>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</si>
  <si>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</si>
  <si>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</si>
  <si>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</si>
  <si>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</si>
  <si>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</si>
  <si>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</si>
  <si>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</si>
  <si>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</si>
  <si>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</si>
  <si>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</si>
  <si>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</si>
  <si>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</si>
  <si>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</si>
  <si>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</si>
  <si>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</si>
  <si>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</si>
  <si>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</si>
  <si>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</si>
  <si>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</si>
  <si>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</si>
  <si>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</si>
  <si>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</si>
  <si>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</si>
  <si>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</si>
  <si>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</si>
  <si>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</si>
  <si>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</si>
  <si>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</si>
  <si>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</si>
  <si>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</si>
  <si>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</si>
  <si>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</si>
  <si>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</si>
  <si>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</si>
  <si>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</si>
  <si>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</si>
  <si>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</si>
  <si>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</si>
  <si>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</si>
  <si>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</si>
  <si>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</si>
  <si>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</si>
  <si>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</si>
  <si>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</si>
  <si>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</si>
  <si>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</si>
  <si>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</si>
  <si>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</si>
  <si>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</si>
  <si>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</si>
  <si>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</si>
  <si>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</si>
  <si>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</si>
  <si>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</si>
  <si>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</si>
  <si>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</si>
  <si>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</si>
  <si>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TAFFCL91810</t>
  </si>
  <si>
    <t>合同交期</t>
  </si>
  <si>
    <t>产前确认样</t>
  </si>
  <si>
    <t>有</t>
  </si>
  <si>
    <t>无</t>
  </si>
  <si>
    <t>品名</t>
  </si>
  <si>
    <t>男式抓绒马甲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</si>
  <si>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</si>
  <si>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</si>
  <si>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</si>
  <si>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</si>
  <si>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</si>
  <si>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</si>
  <si>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</si>
  <si>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</si>
  <si>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</si>
  <si>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</si>
  <si>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CGDD23102500002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</si>
  <si>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</si>
  <si>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</si>
  <si>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</si>
  <si>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</si>
  <si>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</si>
  <si>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</si>
  <si>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</si>
  <si>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</si>
  <si>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</si>
  <si>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</si>
  <si>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</si>
  <si>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</si>
  <si>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</si>
  <si>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</si>
  <si>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</si>
  <si>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</si>
  <si>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</si>
  <si>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</si>
  <si>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</si>
  <si>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</si>
  <si>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</si>
  <si>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</si>
  <si>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</si>
  <si>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</si>
  <si>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</si>
  <si>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</si>
  <si>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</si>
  <si>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</si>
  <si>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</si>
  <si>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</si>
  <si>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</si>
  <si>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</si>
  <si>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</si>
  <si>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</si>
  <si>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</si>
  <si>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</si>
  <si>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</si>
  <si>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</si>
  <si>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黑色XL2件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</si>
  <si>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</si>
  <si>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</si>
  <si>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</si>
  <si>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</si>
  <si>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</si>
  <si>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1.前侧拉链牙齿外露有大小，起拱，压线大小不均匀。拉链顶处容皱，压领线起扭。</t>
  </si>
  <si>
    <t>2.夹圈拉捆条容皱不均匀，欠平服</t>
  </si>
  <si>
    <t>3.冚下脚起扭，袋布偏紧起吊。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</si>
  <si>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</si>
  <si>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</si>
  <si>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</si>
  <si>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</si>
  <si>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</si>
  <si>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</si>
  <si>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</si>
  <si>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</si>
  <si>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</si>
  <si>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</si>
  <si>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</si>
  <si>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</si>
  <si>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</si>
  <si>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</si>
  <si>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</si>
  <si>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</si>
  <si>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</si>
  <si>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</si>
  <si>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</si>
  <si>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S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</si>
  <si>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</si>
  <si>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</si>
  <si>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</si>
  <si>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</si>
  <si>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</si>
  <si>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</si>
  <si>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</si>
  <si>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</si>
  <si>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</si>
  <si>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</si>
  <si>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</si>
  <si>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+0.5</t>
  </si>
  <si>
    <t>前中长，含领</t>
  </si>
  <si>
    <t>胸围</t>
  </si>
  <si>
    <t>/</t>
  </si>
  <si>
    <t>摆围松量</t>
  </si>
  <si>
    <t>±0.5</t>
  </si>
  <si>
    <t>肩宽</t>
  </si>
  <si>
    <t>-0.5</t>
  </si>
  <si>
    <t>上领围</t>
  </si>
  <si>
    <t>±0.3</t>
  </si>
  <si>
    <t>-1</t>
  </si>
  <si>
    <t>下领围</t>
  </si>
  <si>
    <t>领高</t>
  </si>
  <si>
    <t>插手袋长（不含车库）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</si>
  <si>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</si>
  <si>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</si>
  <si>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</si>
  <si>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</si>
  <si>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</si>
  <si>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</si>
  <si>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</si>
  <si>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</si>
  <si>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</si>
  <si>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</si>
  <si>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</si>
  <si>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</si>
  <si>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</si>
  <si>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</si>
  <si>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</si>
  <si>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</si>
  <si>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</si>
  <si>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</si>
  <si>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</si>
  <si>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</si>
  <si>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</si>
  <si>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</si>
  <si>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</si>
  <si>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</si>
  <si>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</si>
  <si>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</si>
  <si>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</si>
  <si>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</si>
  <si>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</si>
  <si>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</si>
  <si>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</si>
  <si>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</si>
  <si>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</si>
  <si>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</si>
  <si>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</si>
  <si>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</si>
  <si>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</si>
  <si>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</si>
  <si>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</si>
  <si>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</si>
  <si>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</si>
  <si>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</si>
  <si>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</si>
  <si>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</si>
  <si>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</si>
  <si>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采购凭证编号：CGDD23102500002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</si>
  <si>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</si>
  <si>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</si>
  <si>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</si>
  <si>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</si>
  <si>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</si>
  <si>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</si>
  <si>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</si>
  <si>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</si>
  <si>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</si>
  <si>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</si>
  <si>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</si>
  <si>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</si>
  <si>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</si>
  <si>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</si>
  <si>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</si>
  <si>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</si>
  <si>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</si>
  <si>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</si>
  <si>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1.领顶处不顺直</t>
  </si>
  <si>
    <t>2.袋口压线有大小，不均匀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</si>
  <si>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</si>
  <si>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</si>
  <si>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</si>
  <si>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</si>
  <si>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</si>
  <si>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</si>
  <si>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</si>
  <si>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</si>
  <si>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</si>
  <si>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</si>
  <si>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+0.8  +1</t>
  </si>
  <si>
    <t>+0.5  /</t>
  </si>
  <si>
    <t>/  /</t>
  </si>
  <si>
    <t>+0.5  +0.6</t>
  </si>
  <si>
    <t>+1  +1</t>
  </si>
  <si>
    <t>/  +1</t>
  </si>
  <si>
    <t>+0.2  +0.2</t>
  </si>
  <si>
    <t>+0.2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</si>
  <si>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</si>
  <si>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</si>
  <si>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</si>
  <si>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</si>
  <si>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</si>
  <si>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</si>
  <si>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</si>
  <si>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</si>
  <si>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</si>
  <si>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</si>
  <si>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</si>
  <si>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</si>
  <si>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</si>
  <si>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</si>
  <si>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</si>
  <si>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</si>
  <si>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双刷摇粒绒</t>
  </si>
  <si>
    <t>19SS黑色</t>
  </si>
  <si>
    <t>新颜</t>
  </si>
  <si>
    <t>制表时间：2023/10/14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</si>
  <si>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</si>
  <si>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</si>
  <si>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</si>
  <si>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</si>
  <si>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</si>
  <si>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</si>
  <si>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</si>
  <si>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</si>
  <si>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</si>
  <si>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</si>
  <si>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</si>
  <si>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</si>
  <si>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</si>
  <si>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</si>
  <si>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</si>
  <si>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</si>
  <si>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</si>
  <si>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</si>
  <si>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</si>
  <si>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</si>
  <si>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</si>
  <si>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BB00004</t>
  </si>
  <si>
    <t>包边带</t>
  </si>
  <si>
    <t>锦湾</t>
  </si>
  <si>
    <t>ZB00129</t>
  </si>
  <si>
    <t>TOREAD花纹装饰织唛</t>
  </si>
  <si>
    <t>石狮诚新</t>
  </si>
  <si>
    <t>无互染</t>
  </si>
  <si>
    <t>T230927057</t>
  </si>
  <si>
    <t>袋布天鹅绒</t>
  </si>
  <si>
    <t>物料6</t>
  </si>
  <si>
    <t>物料7</t>
  </si>
  <si>
    <t>物料8</t>
  </si>
  <si>
    <t>物料9</t>
  </si>
  <si>
    <t>物料10</t>
  </si>
  <si>
    <t>XB00079</t>
  </si>
  <si>
    <t>视野LOGO绣标</t>
  </si>
  <si>
    <t>南京嘉美</t>
  </si>
  <si>
    <t>制表时间：2023/10/22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</si>
  <si>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</si>
  <si>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</si>
  <si>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</si>
  <si>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</si>
  <si>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</si>
  <si>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</si>
  <si>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</si>
  <si>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</si>
  <si>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</si>
  <si>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</si>
  <si>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</si>
  <si>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</si>
  <si>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</si>
  <si>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</si>
  <si>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</si>
  <si>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</si>
  <si>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</si>
  <si>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</si>
  <si>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</si>
  <si>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</si>
  <si>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</si>
  <si>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弹力包边带 </t>
  </si>
  <si>
    <t>YES</t>
  </si>
  <si>
    <t>制表时间：10/22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</si>
  <si>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</si>
  <si>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</si>
  <si>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-2</t>
    <phoneticPr fontId="67" type="noConversion"/>
  </si>
  <si>
    <t>-1</t>
    <phoneticPr fontId="67" type="noConversion"/>
  </si>
  <si>
    <t>-0.5</t>
    <phoneticPr fontId="67" type="noConversion"/>
  </si>
  <si>
    <t>-3</t>
    <phoneticPr fontId="67" type="noConversion"/>
  </si>
  <si>
    <t>黑色</t>
    <phoneticPr fontId="67" type="noConversion"/>
  </si>
  <si>
    <t>XL未洗</t>
    <phoneticPr fontId="67" type="noConversion"/>
  </si>
  <si>
    <t>+0</t>
    <phoneticPr fontId="67" type="noConversion"/>
  </si>
  <si>
    <t>大货首件</t>
    <phoneticPr fontId="6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</si>
</sst>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0.00_ "/>
    <numFmt numFmtId="182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Microsoft YaHei"/>
      <charset val="134"/>
    </font>
    <font>
      <sz val="9"/>
      <color theme="1"/>
      <name val="宋体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b/>
      <sz val="11"/>
      <name val="Arial"/>
      <family val="2"/>
    </font>
    <font>
      <b/>
      <sz val="11"/>
      <name val="微软雅黑"/>
      <charset val="134"/>
    </font>
    <font>
      <b/>
      <sz val="10"/>
      <name val="微软雅黑"/>
      <charset val="134"/>
    </font>
    <font>
      <sz val="12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仿宋_GB2312"/>
      <charset val="134"/>
    </font>
    <font>
      <sz val="11"/>
      <color theme="1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b/>
      <sz val="1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18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>
      <alignment vertical="center"/>
    </xf>
    <xf numFmtId="0" fontId="18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/>
    <xf numFmtId="0" fontId="15" fillId="0" borderId="0">
      <alignment horizontal="center" vertical="center"/>
    </xf>
  </cellStyleXfs>
  <cellXfs count="5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5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15" fillId="0" borderId="10" xfId="12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0" fontId="9" fillId="0" borderId="2" xfId="0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7" fillId="0" borderId="0" xfId="5" applyFont="1"/>
    <xf numFmtId="0" fontId="18" fillId="0" borderId="0" xfId="5"/>
    <xf numFmtId="49" fontId="17" fillId="0" borderId="0" xfId="5" applyNumberFormat="1" applyFont="1"/>
    <xf numFmtId="49" fontId="17" fillId="0" borderId="0" xfId="5" applyNumberFormat="1" applyFont="1" applyAlignment="1">
      <alignment horizontal="left"/>
    </xf>
    <xf numFmtId="0" fontId="20" fillId="0" borderId="11" xfId="4" applyFont="1" applyBorder="1" applyAlignment="1">
      <alignment horizontal="left" vertical="center"/>
    </xf>
    <xf numFmtId="0" fontId="20" fillId="0" borderId="14" xfId="4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3" fillId="0" borderId="2" xfId="10" applyFont="1" applyBorder="1" applyAlignment="1">
      <alignment horizontal="center"/>
    </xf>
    <xf numFmtId="180" fontId="21" fillId="0" borderId="2" xfId="10" applyNumberFormat="1" applyFont="1" applyBorder="1" applyAlignment="1">
      <alignment horizontal="center"/>
    </xf>
    <xf numFmtId="180" fontId="32" fillId="0" borderId="2" xfId="0" applyNumberFormat="1" applyFont="1" applyBorder="1" applyAlignment="1">
      <alignment horizontal="center" vertical="center"/>
    </xf>
    <xf numFmtId="0" fontId="33" fillId="0" borderId="15" xfId="10" applyFont="1" applyBorder="1" applyAlignment="1">
      <alignment horizontal="center"/>
    </xf>
    <xf numFmtId="180" fontId="34" fillId="0" borderId="2" xfId="10" applyNumberFormat="1" applyFont="1" applyBorder="1" applyAlignment="1">
      <alignment horizontal="center"/>
    </xf>
    <xf numFmtId="0" fontId="35" fillId="0" borderId="15" xfId="0" applyFont="1" applyBorder="1" applyAlignment="1">
      <alignment horizontal="center" shrinkToFit="1"/>
    </xf>
    <xf numFmtId="0" fontId="36" fillId="0" borderId="2" xfId="0" applyFont="1" applyBorder="1" applyAlignment="1">
      <alignment horizontal="center" shrinkToFit="1"/>
    </xf>
    <xf numFmtId="180" fontId="37" fillId="0" borderId="2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shrinkToFit="1"/>
    </xf>
    <xf numFmtId="0" fontId="39" fillId="0" borderId="2" xfId="0" applyFont="1" applyBorder="1" applyAlignment="1">
      <alignment horizontal="center" shrinkToFit="1"/>
    </xf>
    <xf numFmtId="0" fontId="37" fillId="0" borderId="2" xfId="0" applyFont="1" applyBorder="1" applyAlignment="1">
      <alignment horizontal="center" vertical="center"/>
    </xf>
    <xf numFmtId="0" fontId="40" fillId="0" borderId="16" xfId="0" applyFont="1" applyBorder="1" applyAlignment="1">
      <alignment shrinkToFit="1"/>
    </xf>
    <xf numFmtId="0" fontId="32" fillId="0" borderId="17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2" fillId="0" borderId="0" xfId="5" applyFont="1"/>
    <xf numFmtId="0" fontId="25" fillId="0" borderId="0" xfId="5" applyFont="1"/>
    <xf numFmtId="0" fontId="0" fillId="0" borderId="0" xfId="0" applyAlignment="1">
      <alignment horizontal="left" vertical="center"/>
    </xf>
    <xf numFmtId="0" fontId="20" fillId="0" borderId="14" xfId="4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7" fillId="0" borderId="22" xfId="0" applyFont="1" applyBorder="1" applyAlignment="1">
      <alignment horizontal="center" vertical="center"/>
    </xf>
    <xf numFmtId="49" fontId="42" fillId="0" borderId="2" xfId="6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49" fontId="43" fillId="0" borderId="2" xfId="6" applyNumberFormat="1" applyFont="1" applyBorder="1" applyAlignment="1">
      <alignment horizontal="center" vertical="center"/>
    </xf>
    <xf numFmtId="49" fontId="42" fillId="0" borderId="23" xfId="6" applyNumberFormat="1" applyFont="1" applyBorder="1" applyAlignment="1">
      <alignment horizontal="center" vertical="center"/>
    </xf>
    <xf numFmtId="49" fontId="42" fillId="0" borderId="24" xfId="6" applyNumberFormat="1" applyFont="1" applyBorder="1" applyAlignment="1">
      <alignment horizontal="center" vertical="center"/>
    </xf>
    <xf numFmtId="49" fontId="42" fillId="0" borderId="25" xfId="6" applyNumberFormat="1" applyFont="1" applyBorder="1" applyAlignment="1">
      <alignment horizontal="center" vertical="center"/>
    </xf>
    <xf numFmtId="49" fontId="42" fillId="0" borderId="26" xfId="6" applyNumberFormat="1" applyFont="1" applyBorder="1" applyAlignment="1">
      <alignment horizontal="center" vertical="center"/>
    </xf>
    <xf numFmtId="49" fontId="17" fillId="0" borderId="28" xfId="5" applyNumberFormat="1" applyFont="1" applyBorder="1" applyAlignment="1">
      <alignment horizontal="center"/>
    </xf>
    <xf numFmtId="49" fontId="42" fillId="0" borderId="28" xfId="6" applyNumberFormat="1" applyFont="1" applyBorder="1" applyAlignment="1">
      <alignment horizontal="center" vertical="center"/>
    </xf>
    <xf numFmtId="49" fontId="42" fillId="0" borderId="29" xfId="6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24" fillId="0" borderId="0" xfId="5" applyFont="1"/>
    <xf numFmtId="14" fontId="24" fillId="0" borderId="0" xfId="5" applyNumberFormat="1" applyFont="1" applyAlignment="1">
      <alignment horizontal="left"/>
    </xf>
    <xf numFmtId="49" fontId="24" fillId="0" borderId="0" xfId="5" applyNumberFormat="1" applyFont="1"/>
    <xf numFmtId="0" fontId="18" fillId="0" borderId="0" xfId="4" applyAlignment="1">
      <alignment horizontal="left" vertical="center"/>
    </xf>
    <xf numFmtId="0" fontId="35" fillId="0" borderId="31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35" fillId="0" borderId="32" xfId="4" applyFont="1" applyBorder="1" applyAlignment="1">
      <alignment horizontal="center" vertical="center"/>
    </xf>
    <xf numFmtId="0" fontId="25" fillId="0" borderId="32" xfId="4" applyFont="1" applyBorder="1">
      <alignment vertical="center"/>
    </xf>
    <xf numFmtId="0" fontId="35" fillId="0" borderId="32" xfId="4" applyFont="1" applyBorder="1">
      <alignment vertical="center"/>
    </xf>
    <xf numFmtId="0" fontId="21" fillId="0" borderId="26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35" fillId="0" borderId="34" xfId="4" applyFont="1" applyBorder="1">
      <alignment vertical="center"/>
    </xf>
    <xf numFmtId="0" fontId="35" fillId="0" borderId="26" xfId="4" applyFont="1" applyBorder="1">
      <alignment vertical="center"/>
    </xf>
    <xf numFmtId="0" fontId="35" fillId="0" borderId="34" xfId="4" applyFont="1" applyBorder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35" xfId="4" applyFont="1" applyBorder="1">
      <alignment vertical="center"/>
    </xf>
    <xf numFmtId="0" fontId="21" fillId="0" borderId="36" xfId="4" applyFont="1" applyBorder="1" applyAlignment="1">
      <alignment horizontal="left" vertical="center"/>
    </xf>
    <xf numFmtId="0" fontId="35" fillId="0" borderId="36" xfId="4" applyFont="1" applyBorder="1">
      <alignment vertical="center"/>
    </xf>
    <xf numFmtId="0" fontId="25" fillId="0" borderId="36" xfId="4" applyFont="1" applyBorder="1" applyAlignment="1">
      <alignment horizontal="left" vertical="center"/>
    </xf>
    <xf numFmtId="0" fontId="35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35" fillId="0" borderId="31" xfId="4" applyFont="1" applyBorder="1">
      <alignment vertical="center"/>
    </xf>
    <xf numFmtId="0" fontId="25" fillId="0" borderId="26" xfId="4" applyFont="1" applyBorder="1" applyAlignment="1">
      <alignment horizontal="left" vertical="center"/>
    </xf>
    <xf numFmtId="0" fontId="25" fillId="0" borderId="26" xfId="4" applyFont="1" applyBorder="1">
      <alignment vertical="center"/>
    </xf>
    <xf numFmtId="0" fontId="25" fillId="0" borderId="36" xfId="4" applyFont="1" applyBorder="1">
      <alignment vertical="center"/>
    </xf>
    <xf numFmtId="0" fontId="35" fillId="0" borderId="32" xfId="4" applyFont="1" applyBorder="1" applyAlignment="1">
      <alignment horizontal="left" vertical="center"/>
    </xf>
    <xf numFmtId="0" fontId="35" fillId="0" borderId="35" xfId="4" applyFont="1" applyBorder="1" applyAlignment="1">
      <alignment horizontal="left" vertical="center"/>
    </xf>
    <xf numFmtId="58" fontId="25" fillId="0" borderId="36" xfId="4" applyNumberFormat="1" applyFont="1" applyBorder="1" applyAlignment="1">
      <alignment horizontal="center" vertical="center"/>
    </xf>
    <xf numFmtId="0" fontId="25" fillId="0" borderId="33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5" fillId="0" borderId="48" xfId="4" applyFont="1" applyBorder="1" applyAlignment="1">
      <alignment horizontal="center" vertical="center"/>
    </xf>
    <xf numFmtId="0" fontId="35" fillId="0" borderId="33" xfId="4" applyFont="1" applyBorder="1" applyAlignment="1">
      <alignment horizontal="left" vertical="center"/>
    </xf>
    <xf numFmtId="0" fontId="35" fillId="0" borderId="47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 wrapText="1"/>
    </xf>
    <xf numFmtId="0" fontId="18" fillId="0" borderId="48" xfId="4" applyBorder="1" applyAlignment="1">
      <alignment horizontal="center" vertical="center"/>
    </xf>
    <xf numFmtId="0" fontId="39" fillId="0" borderId="48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42" fillId="0" borderId="0" xfId="5" applyFont="1" applyAlignment="1">
      <alignment horizontal="center"/>
    </xf>
    <xf numFmtId="0" fontId="17" fillId="0" borderId="51" xfId="5" applyFont="1" applyBorder="1"/>
    <xf numFmtId="0" fontId="17" fillId="0" borderId="8" xfId="5" applyFont="1" applyBorder="1"/>
    <xf numFmtId="0" fontId="9" fillId="0" borderId="2" xfId="10" applyBorder="1" applyAlignment="1">
      <alignment horizontal="center"/>
    </xf>
    <xf numFmtId="0" fontId="21" fillId="0" borderId="5" xfId="10" applyFont="1" applyBorder="1" applyAlignment="1">
      <alignment horizontal="center"/>
    </xf>
    <xf numFmtId="0" fontId="27" fillId="3" borderId="52" xfId="0" applyFont="1" applyFill="1" applyBorder="1" applyAlignment="1">
      <alignment horizontal="center" vertical="center"/>
    </xf>
    <xf numFmtId="0" fontId="21" fillId="4" borderId="2" xfId="10" applyFont="1" applyFill="1" applyBorder="1" applyAlignment="1">
      <alignment horizontal="center"/>
    </xf>
    <xf numFmtId="0" fontId="21" fillId="0" borderId="2" xfId="10" applyFont="1" applyBorder="1" applyAlignment="1">
      <alignment horizontal="center"/>
    </xf>
    <xf numFmtId="0" fontId="33" fillId="4" borderId="15" xfId="10" applyFont="1" applyFill="1" applyBorder="1" applyAlignment="1">
      <alignment horizontal="center"/>
    </xf>
    <xf numFmtId="180" fontId="21" fillId="4" borderId="2" xfId="10" applyNumberFormat="1" applyFont="1" applyFill="1" applyBorder="1" applyAlignment="1">
      <alignment horizontal="center"/>
    </xf>
    <xf numFmtId="180" fontId="37" fillId="0" borderId="5" xfId="0" applyNumberFormat="1" applyFont="1" applyBorder="1" applyAlignment="1">
      <alignment horizontal="center" vertical="center"/>
    </xf>
    <xf numFmtId="180" fontId="47" fillId="0" borderId="2" xfId="10" applyNumberFormat="1" applyFont="1" applyBorder="1" applyAlignment="1">
      <alignment horizontal="center"/>
    </xf>
    <xf numFmtId="180" fontId="37" fillId="0" borderId="53" xfId="0" applyNumberFormat="1" applyFont="1" applyBorder="1" applyAlignment="1">
      <alignment horizontal="center" vertical="center"/>
    </xf>
    <xf numFmtId="0" fontId="25" fillId="4" borderId="54" xfId="0" applyFont="1" applyFill="1" applyBorder="1" applyAlignment="1">
      <alignment horizontal="center" shrinkToFit="1"/>
    </xf>
    <xf numFmtId="0" fontId="37" fillId="4" borderId="55" xfId="0" applyFont="1" applyFill="1" applyBorder="1" applyAlignment="1">
      <alignment horizontal="center" shrinkToFit="1"/>
    </xf>
    <xf numFmtId="0" fontId="48" fillId="5" borderId="56" xfId="0" applyFont="1" applyFill="1" applyBorder="1" applyAlignment="1">
      <alignment horizontal="center" vertical="center"/>
    </xf>
    <xf numFmtId="0" fontId="17" fillId="0" borderId="5" xfId="5" applyFont="1" applyBorder="1"/>
    <xf numFmtId="0" fontId="25" fillId="0" borderId="54" xfId="0" applyFont="1" applyBorder="1" applyAlignment="1">
      <alignment horizontal="center" shrinkToFit="1"/>
    </xf>
    <xf numFmtId="0" fontId="21" fillId="0" borderId="55" xfId="0" applyFont="1" applyBorder="1" applyAlignment="1">
      <alignment horizontal="center" shrinkToFit="1"/>
    </xf>
    <xf numFmtId="0" fontId="37" fillId="0" borderId="3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17" fillId="0" borderId="57" xfId="5" applyFont="1" applyBorder="1"/>
    <xf numFmtId="0" fontId="32" fillId="0" borderId="0" xfId="0" applyFont="1" applyAlignment="1">
      <alignment horizontal="center" vertical="center"/>
    </xf>
    <xf numFmtId="0" fontId="41" fillId="0" borderId="0" xfId="3" applyFont="1" applyAlignment="1">
      <alignment horizontal="center" vertical="center"/>
    </xf>
    <xf numFmtId="181" fontId="3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13" xfId="4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49" fillId="3" borderId="7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/>
    </xf>
    <xf numFmtId="49" fontId="42" fillId="4" borderId="44" xfId="6" applyNumberFormat="1" applyFont="1" applyFill="1" applyBorder="1" applyAlignment="1">
      <alignment horizontal="center" vertical="center"/>
    </xf>
    <xf numFmtId="49" fontId="42" fillId="4" borderId="26" xfId="6" applyNumberFormat="1" applyFont="1" applyFill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42" fillId="4" borderId="58" xfId="6" applyNumberFormat="1" applyFont="1" applyFill="1" applyBorder="1" applyAlignment="1">
      <alignment horizontal="center" vertical="center"/>
    </xf>
    <xf numFmtId="49" fontId="42" fillId="4" borderId="24" xfId="6" applyNumberFormat="1" applyFont="1" applyFill="1" applyBorder="1" applyAlignment="1">
      <alignment horizontal="center" vertical="center"/>
    </xf>
    <xf numFmtId="49" fontId="43" fillId="4" borderId="24" xfId="6" applyNumberFormat="1" applyFont="1" applyFill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17" fillId="4" borderId="59" xfId="5" applyNumberFormat="1" applyFont="1" applyFill="1" applyBorder="1" applyAlignment="1">
      <alignment horizontal="center"/>
    </xf>
    <xf numFmtId="49" fontId="17" fillId="4" borderId="28" xfId="5" applyNumberFormat="1" applyFont="1" applyFill="1" applyBorder="1" applyAlignment="1">
      <alignment horizontal="center"/>
    </xf>
    <xf numFmtId="49" fontId="42" fillId="4" borderId="28" xfId="6" applyNumberFormat="1" applyFont="1" applyFill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14" fontId="24" fillId="0" borderId="0" xfId="5" applyNumberFormat="1" applyFont="1"/>
    <xf numFmtId="58" fontId="42" fillId="0" borderId="0" xfId="5" applyNumberFormat="1" applyFont="1" applyAlignment="1">
      <alignment horizontal="left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9" fillId="3" borderId="5" xfId="0" applyFont="1" applyFill="1" applyBorder="1" applyAlignment="1">
      <alignment horizontal="center" vertical="center"/>
    </xf>
    <xf numFmtId="0" fontId="49" fillId="3" borderId="20" xfId="0" applyFont="1" applyFill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0" fontId="39" fillId="0" borderId="61" xfId="4" applyFont="1" applyBorder="1" applyAlignment="1">
      <alignment horizontal="left" vertical="center"/>
    </xf>
    <xf numFmtId="0" fontId="45" fillId="0" borderId="62" xfId="4" applyFont="1" applyBorder="1" applyAlignment="1">
      <alignment horizontal="left" vertical="center"/>
    </xf>
    <xf numFmtId="0" fontId="45" fillId="0" borderId="31" xfId="4" applyFont="1" applyBorder="1" applyAlignment="1">
      <alignment horizontal="center" vertical="center"/>
    </xf>
    <xf numFmtId="0" fontId="45" fillId="0" borderId="32" xfId="4" applyFont="1" applyBorder="1" applyAlignment="1">
      <alignment horizontal="center" vertical="center"/>
    </xf>
    <xf numFmtId="0" fontId="45" fillId="0" borderId="34" xfId="4" applyFont="1" applyBorder="1" applyAlignment="1">
      <alignment horizontal="left" vertical="center"/>
    </xf>
    <xf numFmtId="0" fontId="45" fillId="0" borderId="26" xfId="4" applyFont="1" applyBorder="1" applyAlignment="1">
      <alignment horizontal="left" vertical="center"/>
    </xf>
    <xf numFmtId="0" fontId="45" fillId="0" borderId="34" xfId="4" applyFont="1" applyBorder="1">
      <alignment vertical="center"/>
    </xf>
    <xf numFmtId="49" fontId="21" fillId="0" borderId="26" xfId="4" applyNumberFormat="1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34" xfId="4" applyFont="1" applyBorder="1" applyAlignment="1">
      <alignment horizontal="left" vertical="center"/>
    </xf>
    <xf numFmtId="0" fontId="51" fillId="0" borderId="35" xfId="4" applyFont="1" applyBorder="1">
      <alignment vertical="center"/>
    </xf>
    <xf numFmtId="0" fontId="45" fillId="0" borderId="31" xfId="4" applyFont="1" applyBorder="1">
      <alignment vertical="center"/>
    </xf>
    <xf numFmtId="0" fontId="18" fillId="0" borderId="32" xfId="4" applyBorder="1" applyAlignment="1">
      <alignment horizontal="left" vertical="center"/>
    </xf>
    <xf numFmtId="0" fontId="18" fillId="0" borderId="32" xfId="4" applyBorder="1">
      <alignment vertical="center"/>
    </xf>
    <xf numFmtId="0" fontId="45" fillId="0" borderId="32" xfId="4" applyFont="1" applyBorder="1">
      <alignment vertical="center"/>
    </xf>
    <xf numFmtId="0" fontId="18" fillId="0" borderId="26" xfId="4" applyBorder="1" applyAlignment="1">
      <alignment horizontal="left" vertical="center"/>
    </xf>
    <xf numFmtId="0" fontId="18" fillId="0" borderId="26" xfId="4" applyBorder="1">
      <alignment vertical="center"/>
    </xf>
    <xf numFmtId="0" fontId="45" fillId="0" borderId="26" xfId="4" applyFont="1" applyBorder="1">
      <alignment vertical="center"/>
    </xf>
    <xf numFmtId="0" fontId="45" fillId="0" borderId="34" xfId="4" applyFont="1" applyBorder="1" applyAlignment="1">
      <alignment horizontal="center" vertical="center"/>
    </xf>
    <xf numFmtId="0" fontId="45" fillId="0" borderId="26" xfId="4" applyFont="1" applyBorder="1" applyAlignment="1">
      <alignment horizontal="center" vertical="center"/>
    </xf>
    <xf numFmtId="0" fontId="39" fillId="0" borderId="68" xfId="4" applyFont="1" applyBorder="1">
      <alignment vertical="center"/>
    </xf>
    <xf numFmtId="0" fontId="39" fillId="0" borderId="69" xfId="4" applyFont="1" applyBorder="1">
      <alignment vertical="center"/>
    </xf>
    <xf numFmtId="58" fontId="18" fillId="0" borderId="69" xfId="4" applyNumberFormat="1" applyBorder="1">
      <alignment vertical="center"/>
    </xf>
    <xf numFmtId="0" fontId="21" fillId="0" borderId="45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17" fillId="0" borderId="0" xfId="5" applyFont="1" applyAlignment="1">
      <alignment horizontal="left"/>
    </xf>
    <xf numFmtId="182" fontId="29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17" fillId="0" borderId="2" xfId="5" applyFont="1" applyBorder="1"/>
    <xf numFmtId="0" fontId="45" fillId="0" borderId="71" xfId="4" applyFont="1" applyBorder="1">
      <alignment vertical="center"/>
    </xf>
    <xf numFmtId="0" fontId="18" fillId="0" borderId="24" xfId="4" applyBorder="1" applyAlignment="1">
      <alignment horizontal="left" vertical="center"/>
    </xf>
    <xf numFmtId="0" fontId="21" fillId="0" borderId="24" xfId="4" applyFont="1" applyBorder="1" applyAlignment="1">
      <alignment horizontal="left" vertical="center"/>
    </xf>
    <xf numFmtId="0" fontId="18" fillId="0" borderId="24" xfId="4" applyBorder="1">
      <alignment vertical="center"/>
    </xf>
    <xf numFmtId="0" fontId="45" fillId="0" borderId="24" xfId="4" applyFont="1" applyBorder="1">
      <alignment vertical="center"/>
    </xf>
    <xf numFmtId="0" fontId="45" fillId="0" borderId="71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45" fillId="0" borderId="24" xfId="4" applyFont="1" applyBorder="1" applyAlignment="1">
      <alignment horizontal="center" vertical="center"/>
    </xf>
    <xf numFmtId="0" fontId="18" fillId="0" borderId="24" xfId="4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18" fillId="0" borderId="26" xfId="4" applyBorder="1" applyAlignment="1">
      <alignment horizontal="center" vertical="center"/>
    </xf>
    <xf numFmtId="0" fontId="53" fillId="0" borderId="78" xfId="4" applyFont="1" applyBorder="1" applyAlignment="1">
      <alignment horizontal="left" vertical="center" wrapText="1"/>
    </xf>
    <xf numFmtId="9" fontId="21" fillId="0" borderId="26" xfId="4" applyNumberFormat="1" applyFont="1" applyBorder="1" applyAlignment="1">
      <alignment horizontal="center" vertical="center"/>
    </xf>
    <xf numFmtId="0" fontId="39" fillId="0" borderId="61" xfId="4" applyFont="1" applyBorder="1">
      <alignment vertical="center"/>
    </xf>
    <xf numFmtId="0" fontId="39" fillId="0" borderId="62" xfId="4" applyFont="1" applyBorder="1">
      <alignment vertical="center"/>
    </xf>
    <xf numFmtId="0" fontId="21" fillId="0" borderId="81" xfId="4" applyFont="1" applyBorder="1">
      <alignment vertical="center"/>
    </xf>
    <xf numFmtId="0" fontId="39" fillId="0" borderId="81" xfId="4" applyFont="1" applyBorder="1">
      <alignment vertical="center"/>
    </xf>
    <xf numFmtId="58" fontId="18" fillId="0" borderId="62" xfId="4" applyNumberFormat="1" applyBorder="1">
      <alignment vertical="center"/>
    </xf>
    <xf numFmtId="0" fontId="21" fillId="0" borderId="75" xfId="4" applyFont="1" applyBorder="1" applyAlignment="1">
      <alignment horizontal="left" vertical="center"/>
    </xf>
    <xf numFmtId="0" fontId="45" fillId="0" borderId="0" xfId="4" applyFont="1">
      <alignment vertical="center"/>
    </xf>
    <xf numFmtId="0" fontId="50" fillId="0" borderId="33" xfId="4" applyFont="1" applyBorder="1" applyAlignment="1">
      <alignment horizontal="left" vertical="center"/>
    </xf>
    <xf numFmtId="0" fontId="56" fillId="0" borderId="88" xfId="0" applyFont="1" applyBorder="1"/>
    <xf numFmtId="0" fontId="56" fillId="0" borderId="2" xfId="0" applyFont="1" applyBorder="1"/>
    <xf numFmtId="0" fontId="56" fillId="6" borderId="2" xfId="0" applyFont="1" applyFill="1" applyBorder="1"/>
    <xf numFmtId="0" fontId="0" fillId="0" borderId="88" xfId="0" applyBorder="1"/>
    <xf numFmtId="0" fontId="0" fillId="6" borderId="2" xfId="0" applyFill="1" applyBorder="1"/>
    <xf numFmtId="0" fontId="0" fillId="0" borderId="89" xfId="0" applyBorder="1"/>
    <xf numFmtId="0" fontId="0" fillId="0" borderId="90" xfId="0" applyBorder="1"/>
    <xf numFmtId="0" fontId="0" fillId="6" borderId="90" xfId="0" applyFill="1" applyBorder="1"/>
    <xf numFmtId="0" fontId="0" fillId="7" borderId="0" xfId="0" applyFill="1"/>
    <xf numFmtId="0" fontId="56" fillId="0" borderId="93" xfId="0" applyFont="1" applyBorder="1"/>
    <xf numFmtId="0" fontId="0" fillId="0" borderId="93" xfId="0" applyBorder="1"/>
    <xf numFmtId="0" fontId="0" fillId="0" borderId="9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56" fillId="8" borderId="2" xfId="0" applyFont="1" applyFill="1" applyBorder="1" applyAlignment="1">
      <alignment vertical="top" wrapText="1"/>
    </xf>
    <xf numFmtId="0" fontId="58" fillId="0" borderId="2" xfId="0" applyFont="1" applyBorder="1" applyAlignment="1">
      <alignment vertical="top" wrapText="1"/>
    </xf>
    <xf numFmtId="0" fontId="59" fillId="0" borderId="0" xfId="0" applyFont="1"/>
    <xf numFmtId="0" fontId="59" fillId="0" borderId="0" xfId="0" applyFont="1" applyAlignment="1">
      <alignment vertical="top" wrapText="1"/>
    </xf>
    <xf numFmtId="0" fontId="8" fillId="0" borderId="2" xfId="0" quotePrefix="1" applyFont="1" applyBorder="1" applyAlignment="1">
      <alignment horizontal="left"/>
    </xf>
    <xf numFmtId="0" fontId="14" fillId="0" borderId="10" xfId="12" quotePrefix="1" applyFont="1" applyBorder="1" applyAlignment="1">
      <alignment horizontal="center" vertical="center" wrapText="1"/>
    </xf>
    <xf numFmtId="0" fontId="14" fillId="0" borderId="9" xfId="12" quotePrefix="1" applyFont="1" applyBorder="1" applyAlignment="1">
      <alignment horizontal="center" vertical="center" wrapText="1"/>
    </xf>
    <xf numFmtId="0" fontId="55" fillId="0" borderId="86" xfId="0" applyFont="1" applyBorder="1" applyAlignment="1">
      <alignment horizontal="center" vertical="center" wrapText="1"/>
    </xf>
    <xf numFmtId="0" fontId="55" fillId="0" borderId="87" xfId="0" applyFont="1" applyBorder="1" applyAlignment="1">
      <alignment horizontal="center" vertical="center" wrapText="1"/>
    </xf>
    <xf numFmtId="0" fontId="55" fillId="0" borderId="91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6" borderId="5" xfId="0" applyFont="1" applyFill="1" applyBorder="1" applyAlignment="1">
      <alignment horizontal="center" vertical="center"/>
    </xf>
    <xf numFmtId="0" fontId="56" fillId="6" borderId="7" xfId="0" applyFont="1" applyFill="1" applyBorder="1" applyAlignment="1">
      <alignment horizontal="center" vertical="center"/>
    </xf>
    <xf numFmtId="0" fontId="56" fillId="0" borderId="92" xfId="0" applyFont="1" applyBorder="1" applyAlignment="1">
      <alignment horizontal="center" vertical="center"/>
    </xf>
    <xf numFmtId="0" fontId="52" fillId="0" borderId="30" xfId="4" applyFont="1" applyBorder="1" applyAlignment="1">
      <alignment horizontal="center" vertical="top"/>
    </xf>
    <xf numFmtId="0" fontId="21" fillId="0" borderId="62" xfId="4" applyFont="1" applyBorder="1" applyAlignment="1">
      <alignment horizontal="center" vertical="center"/>
    </xf>
    <xf numFmtId="0" fontId="39" fillId="0" borderId="62" xfId="4" applyFont="1" applyBorder="1" applyAlignment="1">
      <alignment horizontal="center" vertical="center"/>
    </xf>
    <xf numFmtId="0" fontId="18" fillId="0" borderId="62" xfId="4" applyBorder="1" applyAlignment="1">
      <alignment horizontal="center" vertical="center"/>
    </xf>
    <xf numFmtId="0" fontId="18" fillId="0" borderId="72" xfId="4" applyBorder="1" applyAlignment="1">
      <alignment horizontal="center" vertical="center"/>
    </xf>
    <xf numFmtId="0" fontId="45" fillId="0" borderId="31" xfId="4" applyFont="1" applyBorder="1" applyAlignment="1">
      <alignment horizontal="center" vertical="center"/>
    </xf>
    <xf numFmtId="0" fontId="45" fillId="0" borderId="32" xfId="4" applyFont="1" applyBorder="1" applyAlignment="1">
      <alignment horizontal="center" vertical="center"/>
    </xf>
    <xf numFmtId="0" fontId="45" fillId="0" borderId="45" xfId="4" applyFont="1" applyBorder="1" applyAlignment="1">
      <alignment horizontal="center" vertical="center"/>
    </xf>
    <xf numFmtId="0" fontId="39" fillId="0" borderId="31" xfId="4" applyFont="1" applyBorder="1" applyAlignment="1">
      <alignment horizontal="center" vertical="center"/>
    </xf>
    <xf numFmtId="0" fontId="39" fillId="0" borderId="32" xfId="4" applyFont="1" applyBorder="1" applyAlignment="1">
      <alignment horizontal="center" vertical="center"/>
    </xf>
    <xf numFmtId="0" fontId="39" fillId="0" borderId="45" xfId="4" applyFont="1" applyBorder="1" applyAlignment="1">
      <alignment horizontal="center" vertical="center"/>
    </xf>
    <xf numFmtId="0" fontId="21" fillId="0" borderId="26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45" fillId="0" borderId="34" xfId="4" applyFont="1" applyBorder="1" applyAlignment="1">
      <alignment horizontal="left" vertical="center"/>
    </xf>
    <xf numFmtId="0" fontId="45" fillId="0" borderId="26" xfId="4" applyFont="1" applyBorder="1" applyAlignment="1">
      <alignment horizontal="left" vertical="center"/>
    </xf>
    <xf numFmtId="14" fontId="21" fillId="0" borderId="26" xfId="4" applyNumberFormat="1" applyFont="1" applyBorder="1" applyAlignment="1">
      <alignment horizontal="center" vertical="center"/>
    </xf>
    <xf numFmtId="14" fontId="21" fillId="0" borderId="33" xfId="4" applyNumberFormat="1" applyFont="1" applyBorder="1" applyAlignment="1">
      <alignment horizontal="center" vertical="center"/>
    </xf>
    <xf numFmtId="0" fontId="21" fillId="0" borderId="63" xfId="4" applyFont="1" applyBorder="1" applyAlignment="1">
      <alignment horizontal="center" vertical="center"/>
    </xf>
    <xf numFmtId="0" fontId="21" fillId="0" borderId="64" xfId="4" applyFont="1" applyBorder="1" applyAlignment="1">
      <alignment horizontal="center" vertical="center"/>
    </xf>
    <xf numFmtId="0" fontId="21" fillId="0" borderId="76" xfId="4" applyFont="1" applyBorder="1" applyAlignment="1">
      <alignment horizontal="center" vertical="center"/>
    </xf>
    <xf numFmtId="0" fontId="21" fillId="0" borderId="49" xfId="4" applyFont="1" applyBorder="1" applyAlignment="1">
      <alignment horizontal="center" vertical="center"/>
    </xf>
    <xf numFmtId="0" fontId="45" fillId="0" borderId="35" xfId="4" applyFont="1" applyBorder="1" applyAlignment="1">
      <alignment horizontal="left" vertical="center"/>
    </xf>
    <xf numFmtId="0" fontId="45" fillId="0" borderId="36" xfId="4" applyFont="1" applyBorder="1" applyAlignment="1">
      <alignment horizontal="left" vertical="center"/>
    </xf>
    <xf numFmtId="14" fontId="21" fillId="0" borderId="36" xfId="4" applyNumberFormat="1" applyFont="1" applyBorder="1" applyAlignment="1">
      <alignment horizontal="center" vertical="center"/>
    </xf>
    <xf numFmtId="14" fontId="21" fillId="0" borderId="46" xfId="4" applyNumberFormat="1" applyFont="1" applyBorder="1" applyAlignment="1">
      <alignment horizontal="center" vertical="center"/>
    </xf>
    <xf numFmtId="0" fontId="45" fillId="0" borderId="77" xfId="4" applyFont="1" applyBorder="1" applyAlignment="1">
      <alignment horizontal="left" vertical="center"/>
    </xf>
    <xf numFmtId="0" fontId="45" fillId="0" borderId="30" xfId="4" applyFont="1" applyBorder="1" applyAlignment="1">
      <alignment horizontal="left" vertical="center"/>
    </xf>
    <xf numFmtId="0" fontId="45" fillId="0" borderId="42" xfId="4" applyFont="1" applyBorder="1" applyAlignment="1">
      <alignment horizontal="left" vertical="center"/>
    </xf>
    <xf numFmtId="0" fontId="45" fillId="0" borderId="83" xfId="4" applyFont="1" applyBorder="1" applyAlignment="1">
      <alignment horizontal="left" vertical="center"/>
    </xf>
    <xf numFmtId="0" fontId="39" fillId="0" borderId="70" xfId="4" applyFont="1" applyBorder="1" applyAlignment="1">
      <alignment horizontal="left" vertical="center"/>
    </xf>
    <xf numFmtId="0" fontId="39" fillId="0" borderId="69" xfId="4" applyFont="1" applyBorder="1" applyAlignment="1">
      <alignment horizontal="left" vertical="center"/>
    </xf>
    <xf numFmtId="0" fontId="39" fillId="0" borderId="74" xfId="4" applyFont="1" applyBorder="1" applyAlignment="1">
      <alignment horizontal="left" vertical="center"/>
    </xf>
    <xf numFmtId="0" fontId="45" fillId="0" borderId="46" xfId="4" applyFont="1" applyBorder="1" applyAlignment="1">
      <alignment horizontal="left" vertical="center"/>
    </xf>
    <xf numFmtId="0" fontId="45" fillId="0" borderId="66" xfId="4" applyFont="1" applyBorder="1" applyAlignment="1">
      <alignment horizontal="left" vertical="center" wrapText="1"/>
    </xf>
    <xf numFmtId="0" fontId="45" fillId="0" borderId="67" xfId="4" applyFont="1" applyBorder="1" applyAlignment="1">
      <alignment horizontal="left" vertical="center" wrapText="1"/>
    </xf>
    <xf numFmtId="0" fontId="45" fillId="0" borderId="49" xfId="4" applyFont="1" applyBorder="1" applyAlignment="1">
      <alignment horizontal="left" vertical="center" wrapText="1"/>
    </xf>
    <xf numFmtId="0" fontId="45" fillId="0" borderId="71" xfId="4" applyFont="1" applyBorder="1" applyAlignment="1">
      <alignment horizontal="left" vertical="center"/>
    </xf>
    <xf numFmtId="0" fontId="45" fillId="0" borderId="24" xfId="4" applyFont="1" applyBorder="1" applyAlignment="1">
      <alignment horizontal="left" vertical="center"/>
    </xf>
    <xf numFmtId="0" fontId="45" fillId="0" borderId="75" xfId="4" applyFont="1" applyBorder="1" applyAlignment="1">
      <alignment horizontal="left" vertical="center"/>
    </xf>
    <xf numFmtId="0" fontId="39" fillId="0" borderId="70" xfId="0" applyFont="1" applyBorder="1" applyAlignment="1">
      <alignment horizontal="left" vertical="center"/>
    </xf>
    <xf numFmtId="0" fontId="39" fillId="0" borderId="69" xfId="0" applyFont="1" applyBorder="1" applyAlignment="1">
      <alignment horizontal="left" vertical="center"/>
    </xf>
    <xf numFmtId="0" fontId="39" fillId="0" borderId="74" xfId="0" applyFont="1" applyBorder="1" applyAlignment="1">
      <alignment horizontal="left" vertical="center"/>
    </xf>
    <xf numFmtId="9" fontId="21" fillId="0" borderId="43" xfId="4" applyNumberFormat="1" applyFont="1" applyBorder="1" applyAlignment="1">
      <alignment horizontal="left" vertical="center"/>
    </xf>
    <xf numFmtId="9" fontId="21" fillId="0" borderId="38" xfId="4" applyNumberFormat="1" applyFont="1" applyBorder="1" applyAlignment="1">
      <alignment horizontal="left" vertical="center"/>
    </xf>
    <xf numFmtId="9" fontId="21" fillId="0" borderId="47" xfId="4" applyNumberFormat="1" applyFont="1" applyBorder="1" applyAlignment="1">
      <alignment horizontal="left" vertical="center"/>
    </xf>
    <xf numFmtId="9" fontId="21" fillId="0" borderId="66" xfId="4" applyNumberFormat="1" applyFont="1" applyBorder="1" applyAlignment="1">
      <alignment horizontal="left" vertical="center"/>
    </xf>
    <xf numFmtId="9" fontId="21" fillId="0" borderId="67" xfId="4" applyNumberFormat="1" applyFont="1" applyBorder="1" applyAlignment="1">
      <alignment horizontal="left" vertical="center"/>
    </xf>
    <xf numFmtId="9" fontId="21" fillId="0" borderId="49" xfId="4" applyNumberFormat="1" applyFont="1" applyBorder="1" applyAlignment="1">
      <alignment horizontal="left" vertical="center"/>
    </xf>
    <xf numFmtId="0" fontId="35" fillId="0" borderId="71" xfId="4" applyFont="1" applyBorder="1" applyAlignment="1">
      <alignment horizontal="left" vertical="center"/>
    </xf>
    <xf numFmtId="0" fontId="35" fillId="0" borderId="24" xfId="4" applyFont="1" applyBorder="1" applyAlignment="1">
      <alignment horizontal="left" vertical="center"/>
    </xf>
    <xf numFmtId="0" fontId="35" fillId="0" borderId="75" xfId="4" applyFont="1" applyBorder="1" applyAlignment="1">
      <alignment horizontal="left" vertical="center"/>
    </xf>
    <xf numFmtId="0" fontId="35" fillId="0" borderId="34" xfId="4" applyFont="1" applyBorder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76" xfId="4" applyFont="1" applyBorder="1" applyAlignment="1">
      <alignment horizontal="left" vertical="center"/>
    </xf>
    <xf numFmtId="0" fontId="35" fillId="0" borderId="67" xfId="4" applyFont="1" applyBorder="1" applyAlignment="1">
      <alignment horizontal="left" vertical="center"/>
    </xf>
    <xf numFmtId="0" fontId="35" fillId="0" borderId="49" xfId="4" applyFont="1" applyBorder="1" applyAlignment="1">
      <alignment horizontal="left" vertical="center"/>
    </xf>
    <xf numFmtId="0" fontId="39" fillId="0" borderId="42" xfId="4" applyFont="1" applyBorder="1" applyAlignment="1">
      <alignment horizontal="left" vertical="center"/>
    </xf>
    <xf numFmtId="0" fontId="21" fillId="0" borderId="79" xfId="4" applyFont="1" applyBorder="1" applyAlignment="1">
      <alignment horizontal="left" vertical="center"/>
    </xf>
    <xf numFmtId="0" fontId="21" fillId="0" borderId="80" xfId="4" applyFont="1" applyBorder="1" applyAlignment="1">
      <alignment horizontal="left" vertical="center"/>
    </xf>
    <xf numFmtId="0" fontId="21" fillId="0" borderId="84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45" fillId="0" borderId="66" xfId="4" applyFont="1" applyBorder="1" applyAlignment="1">
      <alignment horizontal="left" vertical="center"/>
    </xf>
    <xf numFmtId="0" fontId="45" fillId="0" borderId="67" xfId="4" applyFont="1" applyBorder="1" applyAlignment="1">
      <alignment horizontal="left" vertical="center"/>
    </xf>
    <xf numFmtId="0" fontId="45" fillId="0" borderId="49" xfId="4" applyFont="1" applyBorder="1" applyAlignment="1">
      <alignment horizontal="left" vertical="center"/>
    </xf>
    <xf numFmtId="0" fontId="54" fillId="0" borderId="69" xfId="4" applyFont="1" applyBorder="1" applyAlignment="1">
      <alignment horizontal="center" vertical="center"/>
    </xf>
    <xf numFmtId="0" fontId="39" fillId="0" borderId="42" xfId="4" applyFont="1" applyBorder="1" applyAlignment="1">
      <alignment horizontal="center" vertical="center"/>
    </xf>
    <xf numFmtId="0" fontId="39" fillId="0" borderId="85" xfId="4" applyFont="1" applyBorder="1" applyAlignment="1">
      <alignment horizontal="center" vertical="center"/>
    </xf>
    <xf numFmtId="0" fontId="21" fillId="0" borderId="81" xfId="4" applyFont="1" applyBorder="1" applyAlignment="1">
      <alignment horizontal="center" vertical="center"/>
    </xf>
    <xf numFmtId="0" fontId="21" fillId="0" borderId="83" xfId="4" applyFont="1" applyBorder="1" applyAlignment="1">
      <alignment horizontal="center" vertical="center"/>
    </xf>
    <xf numFmtId="0" fontId="21" fillId="0" borderId="82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83" xfId="4" applyFont="1" applyBorder="1" applyAlignment="1">
      <alignment horizontal="left" vertical="center"/>
    </xf>
    <xf numFmtId="0" fontId="19" fillId="0" borderId="0" xfId="5" applyFont="1" applyAlignment="1">
      <alignment horizontal="center" vertical="center"/>
    </xf>
    <xf numFmtId="0" fontId="18" fillId="0" borderId="0" xfId="5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18" xfId="4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4" fillId="0" borderId="20" xfId="5" applyFont="1" applyBorder="1" applyAlignment="1">
      <alignment horizontal="center" vertical="center"/>
    </xf>
    <xf numFmtId="0" fontId="23" fillId="0" borderId="15" xfId="5" applyFont="1" applyBorder="1" applyAlignment="1">
      <alignment horizontal="center" vertical="center"/>
    </xf>
    <xf numFmtId="49" fontId="27" fillId="0" borderId="2" xfId="3" applyNumberFormat="1" applyFont="1" applyBorder="1" applyAlignment="1">
      <alignment horizontal="center" vertical="center"/>
    </xf>
    <xf numFmtId="0" fontId="17" fillId="0" borderId="14" xfId="5" applyFont="1" applyBorder="1" applyAlignment="1">
      <alignment horizontal="center"/>
    </xf>
    <xf numFmtId="0" fontId="17" fillId="0" borderId="2" xfId="5" applyFont="1" applyBorder="1" applyAlignment="1">
      <alignment horizontal="center"/>
    </xf>
    <xf numFmtId="0" fontId="17" fillId="0" borderId="5" xfId="5" applyFont="1" applyBorder="1" applyAlignment="1">
      <alignment horizontal="center"/>
    </xf>
    <xf numFmtId="0" fontId="17" fillId="0" borderId="27" xfId="5" applyFont="1" applyBorder="1" applyAlignment="1">
      <alignment horizontal="center"/>
    </xf>
    <xf numFmtId="0" fontId="44" fillId="0" borderId="30" xfId="4" applyFont="1" applyBorder="1" applyAlignment="1">
      <alignment horizontal="center" vertical="top"/>
    </xf>
    <xf numFmtId="14" fontId="50" fillId="0" borderId="26" xfId="4" applyNumberFormat="1" applyFont="1" applyBorder="1" applyAlignment="1">
      <alignment horizontal="center" vertical="center"/>
    </xf>
    <xf numFmtId="14" fontId="50" fillId="0" borderId="33" xfId="4" applyNumberFormat="1" applyFont="1" applyBorder="1" applyAlignment="1">
      <alignment horizontal="center" vertical="center"/>
    </xf>
    <xf numFmtId="0" fontId="45" fillId="0" borderId="33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45" fillId="0" borderId="0" xfId="4" applyFont="1" applyAlignment="1">
      <alignment horizontal="left" vertical="center"/>
    </xf>
    <xf numFmtId="0" fontId="25" fillId="0" borderId="43" xfId="4" applyFont="1" applyBorder="1" applyAlignment="1">
      <alignment horizontal="left" vertical="center" wrapText="1"/>
    </xf>
    <xf numFmtId="0" fontId="25" fillId="0" borderId="38" xfId="4" applyFont="1" applyBorder="1" applyAlignment="1">
      <alignment horizontal="left" vertical="center" wrapText="1"/>
    </xf>
    <xf numFmtId="0" fontId="25" fillId="0" borderId="65" xfId="4" applyFont="1" applyBorder="1" applyAlignment="1">
      <alignment horizontal="left" vertical="center" wrapText="1"/>
    </xf>
    <xf numFmtId="0" fontId="35" fillId="0" borderId="32" xfId="4" applyFont="1" applyBorder="1" applyAlignment="1">
      <alignment horizontal="left" vertical="center"/>
    </xf>
    <xf numFmtId="0" fontId="35" fillId="0" borderId="45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35" fillId="0" borderId="39" xfId="4" applyFont="1" applyBorder="1" applyAlignment="1">
      <alignment horizontal="left" vertical="center"/>
    </xf>
    <xf numFmtId="0" fontId="35" fillId="0" borderId="40" xfId="4" applyFont="1" applyBorder="1" applyAlignment="1">
      <alignment horizontal="left" vertical="center"/>
    </xf>
    <xf numFmtId="0" fontId="35" fillId="0" borderId="48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1" fillId="0" borderId="36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25" fillId="0" borderId="31" xfId="4" applyFont="1" applyBorder="1" applyAlignment="1">
      <alignment horizontal="left" vertical="center" wrapText="1"/>
    </xf>
    <xf numFmtId="0" fontId="25" fillId="0" borderId="32" xfId="4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5" fillId="0" borderId="31" xfId="4" applyFont="1" applyBorder="1" applyAlignment="1">
      <alignment horizontal="left" vertical="center"/>
    </xf>
    <xf numFmtId="0" fontId="35" fillId="0" borderId="26" xfId="4" applyFont="1" applyBorder="1" applyAlignment="1">
      <alignment horizontal="center" vertical="center"/>
    </xf>
    <xf numFmtId="0" fontId="35" fillId="0" borderId="33" xfId="4" applyFont="1" applyBorder="1" applyAlignment="1">
      <alignment horizontal="center" vertical="center"/>
    </xf>
    <xf numFmtId="0" fontId="45" fillId="0" borderId="35" xfId="4" applyFont="1" applyBorder="1" applyAlignment="1">
      <alignment horizontal="center" vertical="center"/>
    </xf>
    <xf numFmtId="0" fontId="45" fillId="0" borderId="36" xfId="4" applyFont="1" applyBorder="1" applyAlignment="1">
      <alignment horizontal="center" vertical="center"/>
    </xf>
    <xf numFmtId="0" fontId="45" fillId="0" borderId="46" xfId="4" applyFont="1" applyBorder="1" applyAlignment="1">
      <alignment horizontal="center" vertical="center"/>
    </xf>
    <xf numFmtId="0" fontId="35" fillId="0" borderId="33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45" fillId="0" borderId="41" xfId="4" applyFont="1" applyBorder="1" applyAlignment="1">
      <alignment horizontal="left" vertical="center"/>
    </xf>
    <xf numFmtId="0" fontId="45" fillId="0" borderId="40" xfId="4" applyFont="1" applyBorder="1" applyAlignment="1">
      <alignment horizontal="left" vertical="center"/>
    </xf>
    <xf numFmtId="0" fontId="45" fillId="0" borderId="48" xfId="4" applyFont="1" applyBorder="1" applyAlignment="1">
      <alignment horizontal="left" vertical="center"/>
    </xf>
    <xf numFmtId="0" fontId="21" fillId="0" borderId="69" xfId="4" applyFont="1" applyBorder="1" applyAlignment="1">
      <alignment horizontal="center" vertical="center"/>
    </xf>
    <xf numFmtId="0" fontId="39" fillId="0" borderId="69" xfId="4" applyFont="1" applyBorder="1" applyAlignment="1">
      <alignment horizontal="center" vertical="center"/>
    </xf>
    <xf numFmtId="0" fontId="21" fillId="0" borderId="73" xfId="4" applyFont="1" applyBorder="1" applyAlignment="1">
      <alignment horizontal="center" vertical="center"/>
    </xf>
    <xf numFmtId="0" fontId="39" fillId="0" borderId="71" xfId="4" applyFont="1" applyBorder="1" applyAlignment="1">
      <alignment horizontal="center" vertical="center"/>
    </xf>
    <xf numFmtId="0" fontId="39" fillId="0" borderId="24" xfId="4" applyFont="1" applyBorder="1" applyAlignment="1">
      <alignment horizontal="center" vertical="center"/>
    </xf>
    <xf numFmtId="0" fontId="39" fillId="0" borderId="75" xfId="4" applyFont="1" applyBorder="1" applyAlignment="1">
      <alignment horizontal="center" vertical="center"/>
    </xf>
    <xf numFmtId="0" fontId="39" fillId="0" borderId="35" xfId="4" applyFont="1" applyBorder="1" applyAlignment="1">
      <alignment horizontal="center" vertical="center"/>
    </xf>
    <xf numFmtId="0" fontId="39" fillId="0" borderId="36" xfId="4" applyFont="1" applyBorder="1" applyAlignment="1">
      <alignment horizontal="center" vertical="center"/>
    </xf>
    <xf numFmtId="0" fontId="39" fillId="0" borderId="46" xfId="4" applyFont="1" applyBorder="1" applyAlignment="1">
      <alignment horizontal="center" vertical="center"/>
    </xf>
    <xf numFmtId="0" fontId="0" fillId="0" borderId="14" xfId="4" applyFont="1" applyBorder="1" applyAlignment="1">
      <alignment horizontal="center" vertical="center"/>
    </xf>
    <xf numFmtId="0" fontId="46" fillId="0" borderId="14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0" fontId="24" fillId="0" borderId="5" xfId="5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0" fontId="21" fillId="0" borderId="32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5" fillId="0" borderId="45" xfId="4" applyFont="1" applyBorder="1" applyAlignment="1">
      <alignment horizontal="center" vertical="center"/>
    </xf>
    <xf numFmtId="58" fontId="25" fillId="0" borderId="26" xfId="4" applyNumberFormat="1" applyFont="1" applyBorder="1" applyAlignment="1">
      <alignment horizontal="center" vertical="center"/>
    </xf>
    <xf numFmtId="0" fontId="25" fillId="0" borderId="26" xfId="4" applyFont="1" applyBorder="1" applyAlignment="1">
      <alignment horizontal="center" vertical="center"/>
    </xf>
    <xf numFmtId="0" fontId="35" fillId="0" borderId="36" xfId="4" applyFont="1" applyBorder="1" applyAlignment="1">
      <alignment horizontal="left" vertical="center"/>
    </xf>
    <xf numFmtId="0" fontId="35" fillId="0" borderId="37" xfId="4" applyFont="1" applyBorder="1" applyAlignment="1">
      <alignment horizontal="left" vertical="center"/>
    </xf>
    <xf numFmtId="0" fontId="35" fillId="0" borderId="38" xfId="4" applyFont="1" applyBorder="1" applyAlignment="1">
      <alignment horizontal="left" vertical="center"/>
    </xf>
    <xf numFmtId="0" fontId="35" fillId="0" borderId="47" xfId="4" applyFont="1" applyBorder="1" applyAlignment="1">
      <alignment horizontal="left" vertical="center"/>
    </xf>
    <xf numFmtId="0" fontId="25" fillId="0" borderId="39" xfId="4" applyFont="1" applyBorder="1" applyAlignment="1">
      <alignment horizontal="center" vertical="center"/>
    </xf>
    <xf numFmtId="0" fontId="25" fillId="0" borderId="40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25" fillId="0" borderId="34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 wrapText="1"/>
    </xf>
    <xf numFmtId="0" fontId="25" fillId="0" borderId="26" xfId="4" applyFont="1" applyBorder="1" applyAlignment="1">
      <alignment horizontal="left" vertical="center" wrapText="1"/>
    </xf>
    <xf numFmtId="0" fontId="25" fillId="0" borderId="33" xfId="4" applyFont="1" applyBorder="1" applyAlignment="1">
      <alignment horizontal="left" vertical="center" wrapText="1"/>
    </xf>
    <xf numFmtId="0" fontId="18" fillId="0" borderId="36" xfId="4" applyBorder="1" applyAlignment="1">
      <alignment horizontal="center" vertical="center"/>
    </xf>
    <xf numFmtId="0" fontId="18" fillId="0" borderId="46" xfId="4" applyBorder="1" applyAlignment="1">
      <alignment horizontal="center" vertical="center"/>
    </xf>
    <xf numFmtId="0" fontId="35" fillId="0" borderId="42" xfId="4" applyFont="1" applyBorder="1" applyAlignment="1">
      <alignment horizontal="center" vertical="center"/>
    </xf>
    <xf numFmtId="0" fontId="35" fillId="0" borderId="43" xfId="4" applyFont="1" applyBorder="1" applyAlignment="1">
      <alignment horizontal="left" vertical="center"/>
    </xf>
    <xf numFmtId="0" fontId="25" fillId="0" borderId="41" xfId="4" applyFont="1" applyBorder="1" applyAlignment="1">
      <alignment horizontal="right" vertical="center"/>
    </xf>
    <xf numFmtId="0" fontId="25" fillId="0" borderId="40" xfId="4" applyFont="1" applyBorder="1" applyAlignment="1">
      <alignment horizontal="right" vertical="center"/>
    </xf>
    <xf numFmtId="0" fontId="25" fillId="0" borderId="44" xfId="4" applyFont="1" applyBorder="1" applyAlignment="1">
      <alignment horizontal="right" vertical="center"/>
    </xf>
    <xf numFmtId="0" fontId="45" fillId="0" borderId="31" xfId="4" applyFont="1" applyBorder="1" applyAlignment="1">
      <alignment horizontal="left" vertical="center"/>
    </xf>
    <xf numFmtId="0" fontId="45" fillId="0" borderId="32" xfId="4" applyFont="1" applyBorder="1" applyAlignment="1">
      <alignment horizontal="left" vertical="center"/>
    </xf>
    <xf numFmtId="0" fontId="45" fillId="0" borderId="45" xfId="4" applyFont="1" applyBorder="1" applyAlignment="1">
      <alignment horizontal="left" vertical="center"/>
    </xf>
    <xf numFmtId="0" fontId="35" fillId="0" borderId="44" xfId="4" applyFont="1" applyBorder="1" applyAlignment="1">
      <alignment horizontal="left" vertical="center"/>
    </xf>
    <xf numFmtId="0" fontId="25" fillId="0" borderId="36" xfId="4" applyFont="1" applyBorder="1" applyAlignment="1">
      <alignment horizontal="center" vertical="center"/>
    </xf>
    <xf numFmtId="0" fontId="35" fillId="0" borderId="36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8" fillId="0" borderId="2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</cellXfs>
  <cellStyles count="13">
    <cellStyle name="S10" xfId="12" xr:uid="{00000000-0005-0000-0000-00003D000000}"/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56" customWidth="1"/>
    <col min="3" max="3" width="10.125" customWidth="1"/>
  </cols>
  <sheetData>
    <row r="1" spans="1:2" ht="21" customHeight="1">
      <c r="A1" s="257"/>
      <c r="B1" s="258" t="s">
        <v>0</v>
      </c>
    </row>
    <row r="2" spans="1:2">
      <c r="A2" s="6">
        <v>1</v>
      </c>
      <c r="B2" s="259" t="s">
        <v>1</v>
      </c>
    </row>
    <row r="3" spans="1:2">
      <c r="A3" s="6">
        <v>2</v>
      </c>
      <c r="B3" s="259" t="s">
        <v>2</v>
      </c>
    </row>
    <row r="4" spans="1:2">
      <c r="A4" s="6">
        <v>3</v>
      </c>
      <c r="B4" s="259" t="s">
        <v>3</v>
      </c>
    </row>
    <row r="5" spans="1:2">
      <c r="A5" s="6">
        <v>4</v>
      </c>
      <c r="B5" s="259" t="s">
        <v>4</v>
      </c>
    </row>
    <row r="6" spans="1:2">
      <c r="A6" s="6">
        <v>5</v>
      </c>
      <c r="B6" s="259" t="s">
        <v>5</v>
      </c>
    </row>
    <row r="7" spans="1:2">
      <c r="A7" s="6">
        <v>6</v>
      </c>
      <c r="B7" s="259" t="s">
        <v>6</v>
      </c>
    </row>
    <row r="8" spans="1:2" s="255" customFormat="1" ht="15" customHeight="1">
      <c r="A8" s="260">
        <v>7</v>
      </c>
      <c r="B8" s="261" t="s">
        <v>7</v>
      </c>
    </row>
    <row r="9" spans="1:2" ht="18.95" customHeight="1">
      <c r="A9" s="257"/>
      <c r="B9" s="262" t="s">
        <v>8</v>
      </c>
    </row>
    <row r="10" spans="1:2" ht="15.95" customHeight="1">
      <c r="A10" s="6">
        <v>1</v>
      </c>
      <c r="B10" s="263" t="s">
        <v>9</v>
      </c>
    </row>
    <row r="11" spans="1:2">
      <c r="A11" s="6">
        <v>2</v>
      </c>
      <c r="B11" s="259" t="s">
        <v>10</v>
      </c>
    </row>
    <row r="12" spans="1:2">
      <c r="A12" s="6">
        <v>3</v>
      </c>
      <c r="B12" s="261" t="s">
        <v>11</v>
      </c>
    </row>
    <row r="13" spans="1:2">
      <c r="A13" s="6">
        <v>4</v>
      </c>
      <c r="B13" s="259" t="s">
        <v>12</v>
      </c>
    </row>
    <row r="14" spans="1:2">
      <c r="A14" s="6">
        <v>5</v>
      </c>
      <c r="B14" s="259" t="s">
        <v>13</v>
      </c>
    </row>
    <row r="15" spans="1:2">
      <c r="A15" s="6">
        <v>6</v>
      </c>
      <c r="B15" s="259" t="s">
        <v>14</v>
      </c>
    </row>
    <row r="16" spans="1:2">
      <c r="A16" s="6">
        <v>7</v>
      </c>
      <c r="B16" s="259" t="s">
        <v>15</v>
      </c>
    </row>
    <row r="17" spans="1:2">
      <c r="A17" s="6">
        <v>8</v>
      </c>
      <c r="B17" s="259" t="s">
        <v>16</v>
      </c>
    </row>
    <row r="18" spans="1:2">
      <c r="A18" s="6">
        <v>9</v>
      </c>
      <c r="B18" s="259" t="s">
        <v>17</v>
      </c>
    </row>
    <row r="19" spans="1:2">
      <c r="A19" s="6"/>
      <c r="B19" s="259"/>
    </row>
    <row r="20" spans="1:2" ht="20.25">
      <c r="A20" s="257"/>
      <c r="B20" s="258" t="s">
        <v>18</v>
      </c>
    </row>
    <row r="21" spans="1:2">
      <c r="A21" s="6">
        <v>1</v>
      </c>
      <c r="B21" s="259" t="s">
        <v>19</v>
      </c>
    </row>
    <row r="22" spans="1:2">
      <c r="A22" s="6">
        <v>2</v>
      </c>
      <c r="B22" s="259" t="s">
        <v>20</v>
      </c>
    </row>
    <row r="23" spans="1:2">
      <c r="A23" s="6">
        <v>3</v>
      </c>
      <c r="B23" s="259" t="s">
        <v>21</v>
      </c>
    </row>
    <row r="24" spans="1:2">
      <c r="A24" s="6">
        <v>4</v>
      </c>
      <c r="B24" s="259" t="s">
        <v>22</v>
      </c>
    </row>
    <row r="25" spans="1:2">
      <c r="A25" s="6">
        <v>5</v>
      </c>
      <c r="B25" s="259" t="s">
        <v>23</v>
      </c>
    </row>
    <row r="26" spans="1:2">
      <c r="A26" s="6">
        <v>6</v>
      </c>
      <c r="B26" s="259" t="s">
        <v>24</v>
      </c>
    </row>
    <row r="27" spans="1:2">
      <c r="A27" s="6">
        <v>7</v>
      </c>
      <c r="B27" s="259" t="s">
        <v>25</v>
      </c>
    </row>
    <row r="28" spans="1:2">
      <c r="A28" s="6"/>
      <c r="B28" s="259"/>
    </row>
    <row r="29" spans="1:2" ht="20.25">
      <c r="A29" s="257"/>
      <c r="B29" s="258" t="s">
        <v>26</v>
      </c>
    </row>
    <row r="30" spans="1:2">
      <c r="A30" s="6">
        <v>1</v>
      </c>
      <c r="B30" s="259" t="s">
        <v>27</v>
      </c>
    </row>
    <row r="31" spans="1:2">
      <c r="A31" s="6">
        <v>2</v>
      </c>
      <c r="B31" s="259" t="s">
        <v>28</v>
      </c>
    </row>
    <row r="32" spans="1:2">
      <c r="A32" s="6">
        <v>3</v>
      </c>
      <c r="B32" s="259" t="s">
        <v>29</v>
      </c>
    </row>
    <row r="33" spans="1:2" ht="28.5">
      <c r="A33" s="6">
        <v>4</v>
      </c>
      <c r="B33" s="259" t="s">
        <v>30</v>
      </c>
    </row>
    <row r="34" spans="1:2">
      <c r="A34" s="6">
        <v>5</v>
      </c>
      <c r="B34" s="259" t="s">
        <v>31</v>
      </c>
    </row>
    <row r="35" spans="1:2">
      <c r="A35" s="6">
        <v>6</v>
      </c>
      <c r="B35" s="259" t="s">
        <v>32</v>
      </c>
    </row>
    <row r="36" spans="1:2">
      <c r="A36" s="6">
        <v>7</v>
      </c>
      <c r="B36" s="259" t="s">
        <v>33</v>
      </c>
    </row>
    <row r="37" spans="1:2">
      <c r="A37" s="6"/>
      <c r="B37" s="259"/>
    </row>
    <row r="39" spans="1:2">
      <c r="A39" s="264" t="s">
        <v>34</v>
      </c>
      <c r="B39" s="265"/>
    </row>
  </sheetData>
  <phoneticPr fontId="6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54" t="s">
        <v>278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</row>
    <row r="2" spans="1:13" s="1" customFormat="1" ht="16.5">
      <c r="A2" s="461" t="s">
        <v>257</v>
      </c>
      <c r="B2" s="462" t="s">
        <v>262</v>
      </c>
      <c r="C2" s="462" t="s">
        <v>258</v>
      </c>
      <c r="D2" s="462" t="s">
        <v>259</v>
      </c>
      <c r="E2" s="462" t="s">
        <v>260</v>
      </c>
      <c r="F2" s="462" t="s">
        <v>261</v>
      </c>
      <c r="G2" s="461" t="s">
        <v>279</v>
      </c>
      <c r="H2" s="461"/>
      <c r="I2" s="461" t="s">
        <v>280</v>
      </c>
      <c r="J2" s="461"/>
      <c r="K2" s="471" t="s">
        <v>281</v>
      </c>
      <c r="L2" s="473" t="s">
        <v>282</v>
      </c>
      <c r="M2" s="475" t="s">
        <v>283</v>
      </c>
    </row>
    <row r="3" spans="1:13" s="1" customFormat="1" ht="16.5">
      <c r="A3" s="461"/>
      <c r="B3" s="463"/>
      <c r="C3" s="463"/>
      <c r="D3" s="463"/>
      <c r="E3" s="463"/>
      <c r="F3" s="463"/>
      <c r="G3" s="3" t="s">
        <v>284</v>
      </c>
      <c r="H3" s="3" t="s">
        <v>285</v>
      </c>
      <c r="I3" s="3" t="s">
        <v>284</v>
      </c>
      <c r="J3" s="3" t="s">
        <v>285</v>
      </c>
      <c r="K3" s="472"/>
      <c r="L3" s="474"/>
      <c r="M3" s="476"/>
    </row>
    <row r="4" spans="1:13" ht="21.95" customHeight="1">
      <c r="A4" s="42">
        <v>1</v>
      </c>
      <c r="B4" s="28" t="s">
        <v>274</v>
      </c>
      <c r="C4" s="28">
        <v>230924152</v>
      </c>
      <c r="D4" s="28" t="s">
        <v>272</v>
      </c>
      <c r="E4" s="28" t="s">
        <v>273</v>
      </c>
      <c r="F4" s="28" t="s">
        <v>62</v>
      </c>
      <c r="G4" s="43">
        <v>0</v>
      </c>
      <c r="H4" s="43">
        <v>0</v>
      </c>
      <c r="I4" s="43">
        <v>-5.0000000000000001E-3</v>
      </c>
      <c r="J4" s="43">
        <v>-5.0000000000000001E-3</v>
      </c>
      <c r="K4" s="44"/>
      <c r="L4" s="5"/>
      <c r="M4" s="5"/>
    </row>
    <row r="5" spans="1:13" ht="21.95" customHeight="1">
      <c r="A5" s="42"/>
      <c r="B5" s="28"/>
      <c r="C5" s="15"/>
      <c r="D5" s="14"/>
      <c r="E5" s="16"/>
      <c r="F5" s="17"/>
      <c r="G5" s="43"/>
      <c r="H5" s="43"/>
      <c r="I5" s="46"/>
      <c r="J5" s="46"/>
      <c r="K5" s="44"/>
      <c r="L5" s="5"/>
      <c r="M5" s="5"/>
    </row>
    <row r="6" spans="1:13" ht="21.95" customHeight="1">
      <c r="A6" s="42"/>
      <c r="B6" s="28"/>
      <c r="C6" s="14"/>
      <c r="D6" s="14"/>
      <c r="E6" s="14"/>
      <c r="F6" s="17"/>
      <c r="G6" s="44"/>
      <c r="H6" s="45"/>
      <c r="I6" s="45"/>
      <c r="J6" s="45"/>
      <c r="K6" s="44"/>
      <c r="L6" s="5"/>
      <c r="M6" s="5"/>
    </row>
    <row r="7" spans="1:13" ht="21.95" customHeight="1">
      <c r="A7" s="42"/>
      <c r="B7" s="28"/>
      <c r="C7" s="14"/>
      <c r="D7" s="14"/>
      <c r="E7" s="14"/>
      <c r="F7" s="17"/>
      <c r="G7" s="44"/>
      <c r="H7" s="45"/>
      <c r="I7" s="45"/>
      <c r="J7" s="45"/>
      <c r="K7" s="44"/>
      <c r="L7" s="5"/>
      <c r="M7" s="5"/>
    </row>
    <row r="8" spans="1:13" ht="21.95" customHeight="1">
      <c r="A8" s="42"/>
      <c r="B8" s="28"/>
      <c r="C8" s="14"/>
      <c r="D8" s="14"/>
      <c r="E8" s="14"/>
      <c r="F8" s="17"/>
      <c r="G8" s="44"/>
      <c r="H8" s="45"/>
      <c r="I8" s="45"/>
      <c r="J8" s="45"/>
      <c r="K8" s="44"/>
      <c r="L8" s="6"/>
      <c r="M8" s="6"/>
    </row>
    <row r="9" spans="1:13" ht="21.95" customHeight="1">
      <c r="A9" s="42"/>
      <c r="B9" s="28"/>
      <c r="C9" s="14"/>
      <c r="D9" s="14"/>
      <c r="E9" s="14"/>
      <c r="F9" s="17"/>
      <c r="G9" s="44"/>
      <c r="H9" s="45"/>
      <c r="I9" s="45"/>
      <c r="J9" s="45"/>
      <c r="K9" s="44"/>
      <c r="L9" s="6"/>
      <c r="M9" s="6"/>
    </row>
    <row r="10" spans="1:13" ht="21.95" customHeight="1">
      <c r="A10" s="42"/>
      <c r="B10" s="28"/>
      <c r="C10" s="14"/>
      <c r="D10" s="14"/>
      <c r="E10" s="14"/>
      <c r="F10" s="17"/>
      <c r="G10" s="44"/>
      <c r="H10" s="45"/>
      <c r="I10" s="45"/>
      <c r="J10" s="45"/>
      <c r="K10" s="44"/>
      <c r="L10" s="6"/>
      <c r="M10" s="6"/>
    </row>
    <row r="11" spans="1:13" ht="21.95" customHeight="1">
      <c r="A11" s="42"/>
      <c r="B11" s="28"/>
      <c r="C11" s="14"/>
      <c r="D11" s="14"/>
      <c r="E11" s="14"/>
      <c r="F11" s="17"/>
      <c r="G11" s="44"/>
      <c r="H11" s="45"/>
      <c r="I11" s="45"/>
      <c r="J11" s="45"/>
      <c r="K11" s="44"/>
      <c r="L11" s="6"/>
      <c r="M11" s="6"/>
    </row>
    <row r="12" spans="1:13" s="2" customFormat="1" ht="18.75">
      <c r="A12" s="8" t="s">
        <v>275</v>
      </c>
      <c r="B12" s="9"/>
      <c r="C12" s="9"/>
      <c r="D12" s="14"/>
      <c r="E12" s="10"/>
      <c r="F12" s="17"/>
      <c r="G12" s="20"/>
      <c r="H12" s="455" t="s">
        <v>276</v>
      </c>
      <c r="I12" s="456"/>
      <c r="J12" s="456"/>
      <c r="K12" s="457"/>
      <c r="L12" s="466"/>
      <c r="M12" s="467"/>
    </row>
    <row r="13" spans="1:13" ht="84" customHeight="1">
      <c r="A13" s="468" t="s">
        <v>286</v>
      </c>
      <c r="B13" s="469"/>
      <c r="C13" s="469"/>
      <c r="D13" s="469"/>
      <c r="E13" s="469"/>
      <c r="F13" s="469"/>
      <c r="G13" s="469"/>
      <c r="H13" s="469"/>
      <c r="I13" s="469"/>
      <c r="J13" s="469"/>
      <c r="K13" s="469"/>
      <c r="L13" s="469"/>
      <c r="M13" s="470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7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H10" sqref="H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9.125" customWidth="1"/>
    <col min="8" max="8" width="11" customWidth="1"/>
    <col min="9" max="9" width="9.375" customWidth="1"/>
    <col min="10" max="10" width="8.125" customWidth="1"/>
    <col min="11" max="11" width="16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54" t="s">
        <v>287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</row>
    <row r="2" spans="1:23" s="1" customFormat="1" ht="15.95" customHeight="1">
      <c r="A2" s="462" t="s">
        <v>288</v>
      </c>
      <c r="B2" s="462" t="s">
        <v>262</v>
      </c>
      <c r="C2" s="462" t="s">
        <v>258</v>
      </c>
      <c r="D2" s="462" t="s">
        <v>259</v>
      </c>
      <c r="E2" s="462" t="s">
        <v>260</v>
      </c>
      <c r="F2" s="462" t="s">
        <v>261</v>
      </c>
      <c r="G2" s="477" t="s">
        <v>289</v>
      </c>
      <c r="H2" s="478"/>
      <c r="I2" s="479"/>
      <c r="J2" s="477" t="s">
        <v>290</v>
      </c>
      <c r="K2" s="478"/>
      <c r="L2" s="479"/>
      <c r="M2" s="477" t="s">
        <v>291</v>
      </c>
      <c r="N2" s="478"/>
      <c r="O2" s="479"/>
      <c r="P2" s="477" t="s">
        <v>292</v>
      </c>
      <c r="Q2" s="478"/>
      <c r="R2" s="479"/>
      <c r="S2" s="478" t="s">
        <v>293</v>
      </c>
      <c r="T2" s="478"/>
      <c r="U2" s="479"/>
      <c r="V2" s="499" t="s">
        <v>294</v>
      </c>
      <c r="W2" s="499" t="s">
        <v>271</v>
      </c>
    </row>
    <row r="3" spans="1:23" s="1" customFormat="1" ht="16.5">
      <c r="A3" s="463"/>
      <c r="B3" s="492"/>
      <c r="C3" s="492"/>
      <c r="D3" s="492"/>
      <c r="E3" s="492"/>
      <c r="F3" s="492"/>
      <c r="G3" s="3" t="s">
        <v>295</v>
      </c>
      <c r="H3" s="3" t="s">
        <v>67</v>
      </c>
      <c r="I3" s="3" t="s">
        <v>262</v>
      </c>
      <c r="J3" s="3" t="s">
        <v>295</v>
      </c>
      <c r="K3" s="3" t="s">
        <v>67</v>
      </c>
      <c r="L3" s="3" t="s">
        <v>262</v>
      </c>
      <c r="M3" s="3" t="s">
        <v>295</v>
      </c>
      <c r="N3" s="3" t="s">
        <v>67</v>
      </c>
      <c r="O3" s="3" t="s">
        <v>262</v>
      </c>
      <c r="P3" s="3" t="s">
        <v>295</v>
      </c>
      <c r="Q3" s="3" t="s">
        <v>67</v>
      </c>
      <c r="R3" s="3" t="s">
        <v>262</v>
      </c>
      <c r="S3" s="3" t="s">
        <v>295</v>
      </c>
      <c r="T3" s="3" t="s">
        <v>67</v>
      </c>
      <c r="U3" s="3" t="s">
        <v>262</v>
      </c>
      <c r="V3" s="500"/>
      <c r="W3" s="500"/>
    </row>
    <row r="4" spans="1:23" ht="16.5">
      <c r="A4" s="487" t="s">
        <v>296</v>
      </c>
      <c r="B4" s="27" t="s">
        <v>274</v>
      </c>
      <c r="C4" s="28">
        <v>230924152</v>
      </c>
      <c r="D4" s="28" t="s">
        <v>272</v>
      </c>
      <c r="E4" s="28" t="s">
        <v>273</v>
      </c>
      <c r="F4" s="495" t="s">
        <v>62</v>
      </c>
      <c r="G4" s="266" t="s">
        <v>297</v>
      </c>
      <c r="H4" s="30" t="s">
        <v>298</v>
      </c>
      <c r="I4" s="30" t="s">
        <v>299</v>
      </c>
      <c r="J4" s="267" t="s">
        <v>300</v>
      </c>
      <c r="K4" s="29" t="s">
        <v>301</v>
      </c>
      <c r="L4" s="29" t="s">
        <v>302</v>
      </c>
      <c r="M4" s="5"/>
      <c r="N4" s="5"/>
      <c r="O4" s="5"/>
      <c r="P4" s="5"/>
      <c r="Q4" s="5"/>
      <c r="R4" s="5"/>
      <c r="S4" s="5"/>
      <c r="T4" s="5"/>
      <c r="U4" s="5"/>
      <c r="V4" s="5" t="s">
        <v>303</v>
      </c>
      <c r="W4" s="5"/>
    </row>
    <row r="5" spans="1:23" ht="16.5">
      <c r="A5" s="488"/>
      <c r="B5" s="27" t="s">
        <v>274</v>
      </c>
      <c r="C5" s="31" t="s">
        <v>304</v>
      </c>
      <c r="D5" s="32" t="s">
        <v>305</v>
      </c>
      <c r="E5" s="16" t="s">
        <v>273</v>
      </c>
      <c r="F5" s="497"/>
      <c r="G5" s="480" t="s">
        <v>306</v>
      </c>
      <c r="H5" s="481"/>
      <c r="I5" s="482"/>
      <c r="J5" s="480" t="s">
        <v>307</v>
      </c>
      <c r="K5" s="481"/>
      <c r="L5" s="482"/>
      <c r="M5" s="477" t="s">
        <v>308</v>
      </c>
      <c r="N5" s="478"/>
      <c r="O5" s="479"/>
      <c r="P5" s="477" t="s">
        <v>309</v>
      </c>
      <c r="Q5" s="478"/>
      <c r="R5" s="479"/>
      <c r="S5" s="478" t="s">
        <v>310</v>
      </c>
      <c r="T5" s="478"/>
      <c r="U5" s="479"/>
      <c r="V5" s="5"/>
      <c r="W5" s="5"/>
    </row>
    <row r="6" spans="1:23" ht="16.5">
      <c r="A6" s="488"/>
      <c r="B6" s="27"/>
      <c r="C6" s="31"/>
      <c r="D6" s="32"/>
      <c r="E6" s="33"/>
      <c r="F6" s="497"/>
      <c r="G6" s="34" t="s">
        <v>295</v>
      </c>
      <c r="H6" s="34" t="s">
        <v>67</v>
      </c>
      <c r="I6" s="34" t="s">
        <v>262</v>
      </c>
      <c r="J6" s="34" t="s">
        <v>295</v>
      </c>
      <c r="K6" s="34" t="s">
        <v>67</v>
      </c>
      <c r="L6" s="34" t="s">
        <v>262</v>
      </c>
      <c r="M6" s="3" t="s">
        <v>295</v>
      </c>
      <c r="N6" s="3" t="s">
        <v>67</v>
      </c>
      <c r="O6" s="3" t="s">
        <v>262</v>
      </c>
      <c r="P6" s="3" t="s">
        <v>295</v>
      </c>
      <c r="Q6" s="3" t="s">
        <v>67</v>
      </c>
      <c r="R6" s="3" t="s">
        <v>262</v>
      </c>
      <c r="S6" s="3" t="s">
        <v>295</v>
      </c>
      <c r="T6" s="3" t="s">
        <v>67</v>
      </c>
      <c r="U6" s="3" t="s">
        <v>262</v>
      </c>
      <c r="V6" s="5"/>
      <c r="W6" s="5"/>
    </row>
    <row r="7" spans="1:23" ht="16.5">
      <c r="A7" s="489"/>
      <c r="B7" s="35"/>
      <c r="C7" s="36"/>
      <c r="D7" s="37"/>
      <c r="E7" s="38"/>
      <c r="F7" s="498"/>
      <c r="G7" s="268" t="s">
        <v>311</v>
      </c>
      <c r="H7" s="30" t="s">
        <v>312</v>
      </c>
      <c r="I7" s="30" t="s">
        <v>313</v>
      </c>
      <c r="J7" s="30"/>
      <c r="K7" s="30"/>
      <c r="L7" s="41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.5">
      <c r="A8" s="487"/>
      <c r="B8" s="493"/>
      <c r="C8" s="495"/>
      <c r="D8" s="495"/>
      <c r="E8" s="495"/>
      <c r="F8" s="487"/>
      <c r="G8" s="39"/>
      <c r="H8" s="30"/>
      <c r="I8" s="3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488"/>
      <c r="B9" s="494"/>
      <c r="C9" s="489"/>
      <c r="D9" s="497"/>
      <c r="E9" s="489"/>
      <c r="F9" s="489"/>
      <c r="G9" s="5"/>
      <c r="H9" s="30"/>
      <c r="I9" s="30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87"/>
      <c r="B10" s="493"/>
      <c r="C10" s="496"/>
      <c r="D10" s="495"/>
      <c r="E10" s="496"/>
      <c r="F10" s="487"/>
      <c r="G10" s="5"/>
      <c r="H10" s="30"/>
      <c r="I10" s="3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88"/>
      <c r="B11" s="494"/>
      <c r="C11" s="491"/>
      <c r="D11" s="497"/>
      <c r="E11" s="491"/>
      <c r="F11" s="48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90"/>
      <c r="B12" s="490"/>
      <c r="C12" s="490"/>
      <c r="D12" s="490"/>
      <c r="E12" s="490"/>
      <c r="F12" s="49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91"/>
      <c r="B13" s="491"/>
      <c r="C13" s="491"/>
      <c r="D13" s="491"/>
      <c r="E13" s="491"/>
      <c r="F13" s="49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90"/>
      <c r="B14" s="490"/>
      <c r="C14" s="490"/>
      <c r="D14" s="490"/>
      <c r="E14" s="490"/>
      <c r="F14" s="49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91"/>
      <c r="B15" s="491"/>
      <c r="C15" s="491"/>
      <c r="D15" s="491"/>
      <c r="E15" s="491"/>
      <c r="F15" s="49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455" t="s">
        <v>314</v>
      </c>
      <c r="B17" s="456"/>
      <c r="C17" s="456"/>
      <c r="D17" s="456"/>
      <c r="E17" s="457"/>
      <c r="F17" s="483"/>
      <c r="G17" s="484"/>
      <c r="H17" s="26"/>
      <c r="I17" s="26"/>
      <c r="J17" s="455" t="s">
        <v>276</v>
      </c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7"/>
      <c r="V17" s="9"/>
      <c r="W17" s="12"/>
    </row>
    <row r="18" spans="1:23" ht="80.099999999999994" customHeight="1">
      <c r="A18" s="485" t="s">
        <v>315</v>
      </c>
      <c r="B18" s="485"/>
      <c r="C18" s="486"/>
      <c r="D18" s="486"/>
      <c r="E18" s="486"/>
      <c r="F18" s="486"/>
      <c r="G18" s="486"/>
      <c r="H18" s="486"/>
      <c r="I18" s="486"/>
      <c r="J18" s="486"/>
      <c r="K18" s="486"/>
      <c r="L18" s="486"/>
      <c r="M18" s="486"/>
      <c r="N18" s="486"/>
      <c r="O18" s="486"/>
      <c r="P18" s="486"/>
      <c r="Q18" s="486"/>
      <c r="R18" s="486"/>
      <c r="S18" s="486"/>
      <c r="T18" s="486"/>
      <c r="U18" s="486"/>
      <c r="V18" s="486"/>
      <c r="W18" s="486"/>
    </row>
  </sheetData>
  <mergeCells count="49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6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4" t="s">
        <v>316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s="1" customFormat="1" ht="16.5">
      <c r="A2" s="22" t="s">
        <v>317</v>
      </c>
      <c r="B2" s="23" t="s">
        <v>258</v>
      </c>
      <c r="C2" s="23" t="s">
        <v>259</v>
      </c>
      <c r="D2" s="23" t="s">
        <v>260</v>
      </c>
      <c r="E2" s="23" t="s">
        <v>261</v>
      </c>
      <c r="F2" s="23" t="s">
        <v>262</v>
      </c>
      <c r="G2" s="22" t="s">
        <v>318</v>
      </c>
      <c r="H2" s="22" t="s">
        <v>319</v>
      </c>
      <c r="I2" s="22" t="s">
        <v>320</v>
      </c>
      <c r="J2" s="22" t="s">
        <v>319</v>
      </c>
      <c r="K2" s="22" t="s">
        <v>321</v>
      </c>
      <c r="L2" s="22" t="s">
        <v>319</v>
      </c>
      <c r="M2" s="23" t="s">
        <v>294</v>
      </c>
      <c r="N2" s="23" t="s">
        <v>271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4" t="s">
        <v>317</v>
      </c>
      <c r="B4" s="25" t="s">
        <v>322</v>
      </c>
      <c r="C4" s="25" t="s">
        <v>295</v>
      </c>
      <c r="D4" s="25" t="s">
        <v>260</v>
      </c>
      <c r="E4" s="23" t="s">
        <v>261</v>
      </c>
      <c r="F4" s="23" t="s">
        <v>262</v>
      </c>
      <c r="G4" s="22" t="s">
        <v>318</v>
      </c>
      <c r="H4" s="22" t="s">
        <v>319</v>
      </c>
      <c r="I4" s="22" t="s">
        <v>320</v>
      </c>
      <c r="J4" s="22" t="s">
        <v>319</v>
      </c>
      <c r="K4" s="22" t="s">
        <v>321</v>
      </c>
      <c r="L4" s="22" t="s">
        <v>319</v>
      </c>
      <c r="M4" s="23" t="s">
        <v>294</v>
      </c>
      <c r="N4" s="23" t="s">
        <v>271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55" t="s">
        <v>323</v>
      </c>
      <c r="B11" s="456"/>
      <c r="C11" s="456"/>
      <c r="D11" s="457"/>
      <c r="E11" s="483"/>
      <c r="F11" s="501"/>
      <c r="G11" s="484"/>
      <c r="H11" s="26"/>
      <c r="I11" s="455" t="s">
        <v>324</v>
      </c>
      <c r="J11" s="456"/>
      <c r="K11" s="456"/>
      <c r="L11" s="9"/>
      <c r="M11" s="9"/>
      <c r="N11" s="12"/>
    </row>
    <row r="12" spans="1:14" ht="16.5">
      <c r="A12" s="502" t="s">
        <v>325</v>
      </c>
      <c r="B12" s="503"/>
      <c r="C12" s="503"/>
      <c r="D12" s="503"/>
      <c r="E12" s="503"/>
      <c r="F12" s="503"/>
      <c r="G12" s="503"/>
      <c r="H12" s="503"/>
      <c r="I12" s="503"/>
      <c r="J12" s="503"/>
      <c r="K12" s="503"/>
      <c r="L12" s="503"/>
      <c r="M12" s="503"/>
      <c r="N12" s="503"/>
    </row>
  </sheetData>
  <mergeCells count="5">
    <mergeCell ref="A1:N1"/>
    <mergeCell ref="A11:D11"/>
    <mergeCell ref="E11:G11"/>
    <mergeCell ref="I11:K11"/>
    <mergeCell ref="A12:N12"/>
  </mergeCells>
  <phoneticPr fontId="6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54" t="s">
        <v>326</v>
      </c>
      <c r="B1" s="454"/>
      <c r="C1" s="454"/>
      <c r="D1" s="454"/>
      <c r="E1" s="454"/>
      <c r="F1" s="454"/>
      <c r="G1" s="454"/>
      <c r="H1" s="454"/>
      <c r="I1" s="454"/>
      <c r="J1" s="454"/>
    </row>
    <row r="2" spans="1:12" s="1" customFormat="1" ht="16.5">
      <c r="A2" s="3" t="s">
        <v>288</v>
      </c>
      <c r="B2" s="4" t="s">
        <v>262</v>
      </c>
      <c r="C2" s="4" t="s">
        <v>258</v>
      </c>
      <c r="D2" s="4" t="s">
        <v>259</v>
      </c>
      <c r="E2" s="4" t="s">
        <v>260</v>
      </c>
      <c r="F2" s="4" t="s">
        <v>261</v>
      </c>
      <c r="G2" s="3" t="s">
        <v>327</v>
      </c>
      <c r="H2" s="3" t="s">
        <v>328</v>
      </c>
      <c r="I2" s="3" t="s">
        <v>329</v>
      </c>
      <c r="J2" s="3" t="s">
        <v>330</v>
      </c>
      <c r="K2" s="4" t="s">
        <v>294</v>
      </c>
      <c r="L2" s="4" t="s">
        <v>271</v>
      </c>
    </row>
    <row r="3" spans="1:12" ht="16.5">
      <c r="A3" s="13"/>
      <c r="B3" s="14"/>
      <c r="C3" s="15"/>
      <c r="D3" s="14"/>
      <c r="E3" s="16"/>
      <c r="F3" s="17"/>
      <c r="G3" s="5"/>
      <c r="H3" s="5"/>
      <c r="I3" s="5"/>
      <c r="J3" s="5"/>
      <c r="K3" s="21"/>
      <c r="L3" s="5"/>
    </row>
    <row r="4" spans="1:12" ht="16.5">
      <c r="A4" s="13"/>
      <c r="B4" s="14"/>
      <c r="C4" s="15"/>
      <c r="D4" s="14"/>
      <c r="E4" s="16"/>
      <c r="F4" s="17"/>
      <c r="G4" s="5"/>
      <c r="H4" s="5"/>
      <c r="I4" s="5"/>
      <c r="J4" s="5"/>
      <c r="K4" s="21"/>
      <c r="L4" s="5"/>
    </row>
    <row r="5" spans="1:12" ht="16.5">
      <c r="A5" s="13"/>
      <c r="B5" s="14"/>
      <c r="C5" s="18"/>
      <c r="D5" s="14"/>
      <c r="E5" s="19"/>
      <c r="F5" s="17"/>
      <c r="G5" s="5"/>
      <c r="H5" s="5"/>
      <c r="I5" s="5"/>
      <c r="J5" s="5"/>
      <c r="K5" s="21"/>
      <c r="L5" s="5"/>
    </row>
    <row r="6" spans="1:12">
      <c r="A6" s="13"/>
      <c r="B6" s="14"/>
      <c r="C6" s="14"/>
      <c r="D6" s="14"/>
      <c r="E6" s="14"/>
      <c r="F6" s="17"/>
      <c r="G6" s="5"/>
      <c r="H6" s="5"/>
      <c r="I6" s="5"/>
      <c r="J6" s="5"/>
      <c r="K6" s="21"/>
      <c r="L6" s="5"/>
    </row>
    <row r="7" spans="1:12">
      <c r="A7" s="13"/>
      <c r="B7" s="14"/>
      <c r="C7" s="14"/>
      <c r="D7" s="14"/>
      <c r="E7" s="14"/>
      <c r="F7" s="17"/>
      <c r="G7" s="5"/>
      <c r="H7" s="5"/>
      <c r="I7" s="6"/>
      <c r="J7" s="6"/>
      <c r="K7" s="21"/>
      <c r="L7" s="5"/>
    </row>
    <row r="8" spans="1:12">
      <c r="A8" s="13"/>
      <c r="B8" s="14"/>
      <c r="C8" s="14"/>
      <c r="D8" s="14"/>
      <c r="E8" s="14"/>
      <c r="F8" s="17"/>
      <c r="G8" s="5"/>
      <c r="H8" s="5"/>
      <c r="I8" s="6"/>
      <c r="J8" s="6"/>
      <c r="K8" s="21"/>
      <c r="L8" s="5"/>
    </row>
    <row r="9" spans="1:12">
      <c r="A9" s="6"/>
      <c r="B9" s="14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s="2" customFormat="1" ht="18.75">
      <c r="A11" s="455" t="s">
        <v>323</v>
      </c>
      <c r="B11" s="456"/>
      <c r="C11" s="456"/>
      <c r="D11" s="456"/>
      <c r="E11" s="457"/>
      <c r="F11" s="483"/>
      <c r="G11" s="484"/>
      <c r="H11" s="455" t="s">
        <v>331</v>
      </c>
      <c r="I11" s="456"/>
      <c r="J11" s="456"/>
      <c r="K11" s="9"/>
      <c r="L11" s="12"/>
    </row>
    <row r="12" spans="1:12" ht="16.5">
      <c r="A12" s="502" t="s">
        <v>332</v>
      </c>
      <c r="B12" s="502"/>
      <c r="C12" s="503"/>
      <c r="D12" s="503"/>
      <c r="E12" s="503"/>
      <c r="F12" s="503"/>
      <c r="G12" s="503"/>
      <c r="H12" s="503"/>
      <c r="I12" s="503"/>
      <c r="J12" s="503"/>
      <c r="K12" s="503"/>
      <c r="L12" s="503"/>
    </row>
  </sheetData>
  <mergeCells count="5">
    <mergeCell ref="A1:J1"/>
    <mergeCell ref="A11:E11"/>
    <mergeCell ref="F11:G11"/>
    <mergeCell ref="H11:J11"/>
    <mergeCell ref="A12:L12"/>
  </mergeCells>
  <phoneticPr fontId="67" type="noConversion"/>
  <dataValidations count="1">
    <dataValidation type="list" allowBlank="1" showInputMessage="1" showErrorMessage="1" sqref="L3 L4 L5:L8 L9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B4" sqref="B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4" t="s">
        <v>333</v>
      </c>
      <c r="B1" s="454"/>
      <c r="C1" s="454"/>
      <c r="D1" s="454"/>
      <c r="E1" s="454"/>
      <c r="F1" s="454"/>
      <c r="G1" s="454"/>
      <c r="H1" s="454"/>
      <c r="I1" s="454"/>
    </row>
    <row r="2" spans="1:9" s="1" customFormat="1" ht="16.5">
      <c r="A2" s="461" t="s">
        <v>257</v>
      </c>
      <c r="B2" s="462" t="s">
        <v>262</v>
      </c>
      <c r="C2" s="462" t="s">
        <v>295</v>
      </c>
      <c r="D2" s="462" t="s">
        <v>260</v>
      </c>
      <c r="E2" s="462" t="s">
        <v>261</v>
      </c>
      <c r="F2" s="3" t="s">
        <v>334</v>
      </c>
      <c r="G2" s="3" t="s">
        <v>280</v>
      </c>
      <c r="H2" s="471" t="s">
        <v>281</v>
      </c>
      <c r="I2" s="475" t="s">
        <v>283</v>
      </c>
    </row>
    <row r="3" spans="1:9" s="1" customFormat="1" ht="16.5">
      <c r="A3" s="461"/>
      <c r="B3" s="463"/>
      <c r="C3" s="463"/>
      <c r="D3" s="463"/>
      <c r="E3" s="463"/>
      <c r="F3" s="3" t="s">
        <v>335</v>
      </c>
      <c r="G3" s="3" t="s">
        <v>284</v>
      </c>
      <c r="H3" s="472"/>
      <c r="I3" s="476"/>
    </row>
    <row r="4" spans="1:9">
      <c r="A4" s="5">
        <v>1</v>
      </c>
      <c r="B4" s="6" t="s">
        <v>299</v>
      </c>
      <c r="C4" s="5" t="s">
        <v>336</v>
      </c>
      <c r="D4" s="5" t="s">
        <v>116</v>
      </c>
      <c r="E4" s="5" t="s">
        <v>62</v>
      </c>
      <c r="F4" s="7">
        <v>-0.06</v>
      </c>
      <c r="G4" s="7">
        <v>-0.04</v>
      </c>
      <c r="H4" s="5"/>
      <c r="I4" s="5" t="s">
        <v>337</v>
      </c>
    </row>
    <row r="5" spans="1:9">
      <c r="A5" s="5"/>
      <c r="B5" s="6"/>
      <c r="C5" s="5"/>
      <c r="D5" s="5"/>
      <c r="E5" s="5"/>
      <c r="F5" s="5"/>
      <c r="G5" s="5"/>
      <c r="H5" s="5"/>
      <c r="I5" s="5"/>
    </row>
    <row r="6" spans="1:9">
      <c r="A6" s="5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55" t="s">
        <v>338</v>
      </c>
      <c r="B12" s="456"/>
      <c r="C12" s="456"/>
      <c r="D12" s="457"/>
      <c r="E12" s="11"/>
      <c r="F12" s="455" t="s">
        <v>339</v>
      </c>
      <c r="G12" s="456"/>
      <c r="H12" s="457"/>
      <c r="I12" s="12"/>
    </row>
    <row r="13" spans="1:9" ht="16.5">
      <c r="A13" s="502" t="s">
        <v>340</v>
      </c>
      <c r="B13" s="502"/>
      <c r="C13" s="503"/>
      <c r="D13" s="503"/>
      <c r="E13" s="503"/>
      <c r="F13" s="503"/>
      <c r="G13" s="503"/>
      <c r="H13" s="503"/>
      <c r="I13" s="50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7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69" t="s">
        <v>35</v>
      </c>
      <c r="C2" s="270"/>
      <c r="D2" s="270"/>
      <c r="E2" s="270"/>
      <c r="F2" s="270"/>
      <c r="G2" s="270"/>
      <c r="H2" s="270"/>
      <c r="I2" s="271"/>
    </row>
    <row r="3" spans="2:9" ht="27.95" customHeight="1">
      <c r="B3" s="243"/>
      <c r="C3" s="244"/>
      <c r="D3" s="272" t="s">
        <v>36</v>
      </c>
      <c r="E3" s="273"/>
      <c r="F3" s="274" t="s">
        <v>37</v>
      </c>
      <c r="G3" s="275"/>
      <c r="H3" s="272" t="s">
        <v>38</v>
      </c>
      <c r="I3" s="276"/>
    </row>
    <row r="4" spans="2:9" ht="27.95" customHeight="1">
      <c r="B4" s="243" t="s">
        <v>39</v>
      </c>
      <c r="C4" s="244" t="s">
        <v>40</v>
      </c>
      <c r="D4" s="244" t="s">
        <v>41</v>
      </c>
      <c r="E4" s="244" t="s">
        <v>42</v>
      </c>
      <c r="F4" s="245" t="s">
        <v>41</v>
      </c>
      <c r="G4" s="245" t="s">
        <v>42</v>
      </c>
      <c r="H4" s="244" t="s">
        <v>41</v>
      </c>
      <c r="I4" s="252" t="s">
        <v>42</v>
      </c>
    </row>
    <row r="5" spans="2:9" ht="27.95" customHeight="1">
      <c r="B5" s="246" t="s">
        <v>43</v>
      </c>
      <c r="C5" s="6">
        <v>13</v>
      </c>
      <c r="D5" s="6">
        <v>0</v>
      </c>
      <c r="E5" s="6">
        <v>1</v>
      </c>
      <c r="F5" s="247">
        <v>0</v>
      </c>
      <c r="G5" s="247">
        <v>1</v>
      </c>
      <c r="H5" s="6">
        <v>1</v>
      </c>
      <c r="I5" s="253">
        <v>2</v>
      </c>
    </row>
    <row r="6" spans="2:9" ht="27.95" customHeight="1">
      <c r="B6" s="246" t="s">
        <v>44</v>
      </c>
      <c r="C6" s="6">
        <v>20</v>
      </c>
      <c r="D6" s="6">
        <v>0</v>
      </c>
      <c r="E6" s="6">
        <v>1</v>
      </c>
      <c r="F6" s="247">
        <v>1</v>
      </c>
      <c r="G6" s="247">
        <v>2</v>
      </c>
      <c r="H6" s="6">
        <v>2</v>
      </c>
      <c r="I6" s="253">
        <v>3</v>
      </c>
    </row>
    <row r="7" spans="2:9" ht="27.95" customHeight="1">
      <c r="B7" s="246" t="s">
        <v>45</v>
      </c>
      <c r="C7" s="6">
        <v>32</v>
      </c>
      <c r="D7" s="6">
        <v>0</v>
      </c>
      <c r="E7" s="6">
        <v>1</v>
      </c>
      <c r="F7" s="247">
        <v>2</v>
      </c>
      <c r="G7" s="247">
        <v>3</v>
      </c>
      <c r="H7" s="6">
        <v>3</v>
      </c>
      <c r="I7" s="253">
        <v>4</v>
      </c>
    </row>
    <row r="8" spans="2:9" ht="27.95" customHeight="1">
      <c r="B8" s="246" t="s">
        <v>46</v>
      </c>
      <c r="C8" s="6">
        <v>50</v>
      </c>
      <c r="D8" s="6">
        <v>1</v>
      </c>
      <c r="E8" s="6">
        <v>2</v>
      </c>
      <c r="F8" s="247">
        <v>3</v>
      </c>
      <c r="G8" s="247">
        <v>4</v>
      </c>
      <c r="H8" s="6">
        <v>5</v>
      </c>
      <c r="I8" s="253">
        <v>6</v>
      </c>
    </row>
    <row r="9" spans="2:9" ht="27.95" customHeight="1">
      <c r="B9" s="246" t="s">
        <v>47</v>
      </c>
      <c r="C9" s="6">
        <v>80</v>
      </c>
      <c r="D9" s="6">
        <v>2</v>
      </c>
      <c r="E9" s="6">
        <v>3</v>
      </c>
      <c r="F9" s="247">
        <v>5</v>
      </c>
      <c r="G9" s="247">
        <v>6</v>
      </c>
      <c r="H9" s="6">
        <v>7</v>
      </c>
      <c r="I9" s="253">
        <v>8</v>
      </c>
    </row>
    <row r="10" spans="2:9" ht="27.95" customHeight="1">
      <c r="B10" s="246" t="s">
        <v>48</v>
      </c>
      <c r="C10" s="6">
        <v>125</v>
      </c>
      <c r="D10" s="6">
        <v>3</v>
      </c>
      <c r="E10" s="6">
        <v>4</v>
      </c>
      <c r="F10" s="247">
        <v>7</v>
      </c>
      <c r="G10" s="247">
        <v>8</v>
      </c>
      <c r="H10" s="6">
        <v>10</v>
      </c>
      <c r="I10" s="253">
        <v>11</v>
      </c>
    </row>
    <row r="11" spans="2:9" ht="27.95" customHeight="1">
      <c r="B11" s="246" t="s">
        <v>49</v>
      </c>
      <c r="C11" s="6">
        <v>200</v>
      </c>
      <c r="D11" s="6">
        <v>5</v>
      </c>
      <c r="E11" s="6">
        <v>6</v>
      </c>
      <c r="F11" s="247">
        <v>10</v>
      </c>
      <c r="G11" s="247">
        <v>11</v>
      </c>
      <c r="H11" s="6">
        <v>14</v>
      </c>
      <c r="I11" s="253">
        <v>15</v>
      </c>
    </row>
    <row r="12" spans="2:9" ht="27.95" customHeight="1">
      <c r="B12" s="248" t="s">
        <v>50</v>
      </c>
      <c r="C12" s="249">
        <v>315</v>
      </c>
      <c r="D12" s="249">
        <v>7</v>
      </c>
      <c r="E12" s="249">
        <v>8</v>
      </c>
      <c r="F12" s="250">
        <v>14</v>
      </c>
      <c r="G12" s="250">
        <v>15</v>
      </c>
      <c r="H12" s="249">
        <v>21</v>
      </c>
      <c r="I12" s="254">
        <v>22</v>
      </c>
    </row>
    <row r="14" spans="2:9">
      <c r="B14" s="251" t="s">
        <v>51</v>
      </c>
      <c r="C14" s="251"/>
      <c r="D14" s="251"/>
    </row>
  </sheetData>
  <mergeCells count="4">
    <mergeCell ref="B2:I2"/>
    <mergeCell ref="D3:E3"/>
    <mergeCell ref="F3:G3"/>
    <mergeCell ref="H3:I3"/>
  </mergeCells>
  <phoneticPr fontId="6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N21" sqref="N21"/>
    </sheetView>
  </sheetViews>
  <sheetFormatPr defaultColWidth="10.375" defaultRowHeight="16.5" customHeight="1"/>
  <cols>
    <col min="1" max="1" width="11.125" style="100" customWidth="1"/>
    <col min="2" max="9" width="10.375" style="100"/>
    <col min="10" max="10" width="8.875" style="100" customWidth="1"/>
    <col min="11" max="11" width="12" style="100" customWidth="1"/>
    <col min="12" max="16384" width="10.375" style="100"/>
  </cols>
  <sheetData>
    <row r="1" spans="1:11" ht="20.25">
      <c r="A1" s="277" t="s">
        <v>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4.25">
      <c r="A2" s="192" t="s">
        <v>53</v>
      </c>
      <c r="B2" s="278" t="s">
        <v>54</v>
      </c>
      <c r="C2" s="278"/>
      <c r="D2" s="279" t="s">
        <v>55</v>
      </c>
      <c r="E2" s="279"/>
      <c r="F2" s="278" t="s">
        <v>56</v>
      </c>
      <c r="G2" s="278"/>
      <c r="H2" s="193" t="s">
        <v>57</v>
      </c>
      <c r="I2" s="280" t="s">
        <v>56</v>
      </c>
      <c r="J2" s="280"/>
      <c r="K2" s="281"/>
    </row>
    <row r="3" spans="1:11" ht="14.25">
      <c r="A3" s="282" t="s">
        <v>58</v>
      </c>
      <c r="B3" s="283"/>
      <c r="C3" s="284"/>
      <c r="D3" s="285" t="s">
        <v>59</v>
      </c>
      <c r="E3" s="286"/>
      <c r="F3" s="286"/>
      <c r="G3" s="287"/>
      <c r="H3" s="285" t="s">
        <v>60</v>
      </c>
      <c r="I3" s="286"/>
      <c r="J3" s="286"/>
      <c r="K3" s="287"/>
    </row>
    <row r="4" spans="1:11" ht="14.25">
      <c r="A4" s="196" t="s">
        <v>61</v>
      </c>
      <c r="B4" s="288" t="s">
        <v>62</v>
      </c>
      <c r="C4" s="289"/>
      <c r="D4" s="290" t="s">
        <v>63</v>
      </c>
      <c r="E4" s="291"/>
      <c r="F4" s="292">
        <v>45240</v>
      </c>
      <c r="G4" s="293"/>
      <c r="H4" s="290" t="s">
        <v>64</v>
      </c>
      <c r="I4" s="291"/>
      <c r="J4" s="106" t="s">
        <v>65</v>
      </c>
      <c r="K4" s="107" t="s">
        <v>66</v>
      </c>
    </row>
    <row r="5" spans="1:11" ht="14.25">
      <c r="A5" s="198" t="s">
        <v>67</v>
      </c>
      <c r="B5" s="288" t="s">
        <v>68</v>
      </c>
      <c r="C5" s="289"/>
      <c r="D5" s="290" t="s">
        <v>69</v>
      </c>
      <c r="E5" s="291"/>
      <c r="F5" s="292">
        <v>45229</v>
      </c>
      <c r="G5" s="293"/>
      <c r="H5" s="290" t="s">
        <v>70</v>
      </c>
      <c r="I5" s="291"/>
      <c r="J5" s="106" t="s">
        <v>65</v>
      </c>
      <c r="K5" s="107" t="s">
        <v>66</v>
      </c>
    </row>
    <row r="6" spans="1:11" ht="14.25">
      <c r="A6" s="196" t="s">
        <v>71</v>
      </c>
      <c r="B6" s="199" t="s">
        <v>72</v>
      </c>
      <c r="C6" s="200">
        <v>6</v>
      </c>
      <c r="D6" s="198" t="s">
        <v>73</v>
      </c>
      <c r="E6" s="209"/>
      <c r="F6" s="292">
        <v>45235</v>
      </c>
      <c r="G6" s="293"/>
      <c r="H6" s="290" t="s">
        <v>74</v>
      </c>
      <c r="I6" s="291"/>
      <c r="J6" s="106" t="s">
        <v>65</v>
      </c>
      <c r="K6" s="107" t="s">
        <v>66</v>
      </c>
    </row>
    <row r="7" spans="1:11" ht="14.25">
      <c r="A7" s="196" t="s">
        <v>75</v>
      </c>
      <c r="B7" s="294">
        <v>1000</v>
      </c>
      <c r="C7" s="295"/>
      <c r="D7" s="198" t="s">
        <v>76</v>
      </c>
      <c r="E7" s="208"/>
      <c r="F7" s="292">
        <v>45237</v>
      </c>
      <c r="G7" s="293"/>
      <c r="H7" s="290" t="s">
        <v>77</v>
      </c>
      <c r="I7" s="291"/>
      <c r="J7" s="106" t="s">
        <v>65</v>
      </c>
      <c r="K7" s="107" t="s">
        <v>66</v>
      </c>
    </row>
    <row r="8" spans="1:11" ht="14.25">
      <c r="A8" s="202" t="s">
        <v>78</v>
      </c>
      <c r="B8" s="296" t="s">
        <v>79</v>
      </c>
      <c r="C8" s="297"/>
      <c r="D8" s="298" t="s">
        <v>80</v>
      </c>
      <c r="E8" s="299"/>
      <c r="F8" s="300">
        <v>45239</v>
      </c>
      <c r="G8" s="301"/>
      <c r="H8" s="298" t="s">
        <v>81</v>
      </c>
      <c r="I8" s="299"/>
      <c r="J8" s="113" t="s">
        <v>65</v>
      </c>
      <c r="K8" s="216" t="s">
        <v>66</v>
      </c>
    </row>
    <row r="9" spans="1:11" ht="14.25">
      <c r="A9" s="302" t="s">
        <v>82</v>
      </c>
      <c r="B9" s="303"/>
      <c r="C9" s="303"/>
      <c r="D9" s="304"/>
      <c r="E9" s="304"/>
      <c r="F9" s="304"/>
      <c r="G9" s="304"/>
      <c r="H9" s="304"/>
      <c r="I9" s="304"/>
      <c r="J9" s="304"/>
      <c r="K9" s="305"/>
    </row>
    <row r="10" spans="1:11" ht="14.25">
      <c r="A10" s="306" t="s">
        <v>83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8"/>
    </row>
    <row r="11" spans="1:11" ht="14.25">
      <c r="A11" s="222" t="s">
        <v>84</v>
      </c>
      <c r="B11" s="223" t="s">
        <v>85</v>
      </c>
      <c r="C11" s="224" t="s">
        <v>86</v>
      </c>
      <c r="D11" s="225"/>
      <c r="E11" s="226" t="s">
        <v>87</v>
      </c>
      <c r="F11" s="223" t="s">
        <v>85</v>
      </c>
      <c r="G11" s="224" t="s">
        <v>86</v>
      </c>
      <c r="H11" s="224" t="s">
        <v>88</v>
      </c>
      <c r="I11" s="226" t="s">
        <v>89</v>
      </c>
      <c r="J11" s="223" t="s">
        <v>85</v>
      </c>
      <c r="K11" s="240" t="s">
        <v>86</v>
      </c>
    </row>
    <row r="12" spans="1:11" ht="14.25">
      <c r="A12" s="198" t="s">
        <v>90</v>
      </c>
      <c r="B12" s="207" t="s">
        <v>85</v>
      </c>
      <c r="C12" s="106" t="s">
        <v>86</v>
      </c>
      <c r="D12" s="208"/>
      <c r="E12" s="209" t="s">
        <v>91</v>
      </c>
      <c r="F12" s="207" t="s">
        <v>85</v>
      </c>
      <c r="G12" s="106" t="s">
        <v>86</v>
      </c>
      <c r="H12" s="106" t="s">
        <v>88</v>
      </c>
      <c r="I12" s="209" t="s">
        <v>92</v>
      </c>
      <c r="J12" s="207" t="s">
        <v>85</v>
      </c>
      <c r="K12" s="107" t="s">
        <v>86</v>
      </c>
    </row>
    <row r="13" spans="1:11" ht="14.25">
      <c r="A13" s="198" t="s">
        <v>93</v>
      </c>
      <c r="B13" s="207" t="s">
        <v>85</v>
      </c>
      <c r="C13" s="106" t="s">
        <v>86</v>
      </c>
      <c r="D13" s="208"/>
      <c r="E13" s="209" t="s">
        <v>94</v>
      </c>
      <c r="F13" s="106" t="s">
        <v>95</v>
      </c>
      <c r="G13" s="106" t="s">
        <v>96</v>
      </c>
      <c r="H13" s="106" t="s">
        <v>88</v>
      </c>
      <c r="I13" s="209" t="s">
        <v>97</v>
      </c>
      <c r="J13" s="207" t="s">
        <v>85</v>
      </c>
      <c r="K13" s="107" t="s">
        <v>86</v>
      </c>
    </row>
    <row r="14" spans="1:11" ht="14.25">
      <c r="A14" s="298" t="s">
        <v>98</v>
      </c>
      <c r="B14" s="299"/>
      <c r="C14" s="299"/>
      <c r="D14" s="299"/>
      <c r="E14" s="299"/>
      <c r="F14" s="299"/>
      <c r="G14" s="299"/>
      <c r="H14" s="299"/>
      <c r="I14" s="299"/>
      <c r="J14" s="299"/>
      <c r="K14" s="309"/>
    </row>
    <row r="15" spans="1:11" ht="14.25">
      <c r="A15" s="306" t="s">
        <v>99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08"/>
    </row>
    <row r="16" spans="1:11" ht="14.25">
      <c r="A16" s="227" t="s">
        <v>100</v>
      </c>
      <c r="B16" s="224" t="s">
        <v>95</v>
      </c>
      <c r="C16" s="224" t="s">
        <v>96</v>
      </c>
      <c r="D16" s="228"/>
      <c r="E16" s="229" t="s">
        <v>101</v>
      </c>
      <c r="F16" s="224" t="s">
        <v>95</v>
      </c>
      <c r="G16" s="224" t="s">
        <v>96</v>
      </c>
      <c r="H16" s="230"/>
      <c r="I16" s="229" t="s">
        <v>102</v>
      </c>
      <c r="J16" s="224" t="s">
        <v>95</v>
      </c>
      <c r="K16" s="240" t="s">
        <v>96</v>
      </c>
    </row>
    <row r="17" spans="1:22" ht="16.5" customHeight="1">
      <c r="A17" s="210" t="s">
        <v>103</v>
      </c>
      <c r="B17" s="106" t="s">
        <v>95</v>
      </c>
      <c r="C17" s="106" t="s">
        <v>96</v>
      </c>
      <c r="D17" s="231"/>
      <c r="E17" s="211" t="s">
        <v>104</v>
      </c>
      <c r="F17" s="106" t="s">
        <v>95</v>
      </c>
      <c r="G17" s="106" t="s">
        <v>96</v>
      </c>
      <c r="H17" s="232"/>
      <c r="I17" s="211" t="s">
        <v>105</v>
      </c>
      <c r="J17" s="106" t="s">
        <v>95</v>
      </c>
      <c r="K17" s="107" t="s">
        <v>96</v>
      </c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</row>
    <row r="18" spans="1:22" ht="18" customHeight="1">
      <c r="A18" s="310" t="s">
        <v>106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2"/>
    </row>
    <row r="19" spans="1:22" ht="18" customHeight="1">
      <c r="A19" s="306" t="s">
        <v>107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08"/>
    </row>
    <row r="20" spans="1:22" ht="16.5" customHeight="1">
      <c r="A20" s="313" t="s">
        <v>108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spans="1:22" ht="21.75" customHeight="1">
      <c r="A21" s="233" t="s">
        <v>109</v>
      </c>
      <c r="B21" s="59"/>
      <c r="C21" s="59" t="s">
        <v>110</v>
      </c>
      <c r="D21" s="59" t="s">
        <v>111</v>
      </c>
      <c r="E21" s="59" t="s">
        <v>112</v>
      </c>
      <c r="F21" s="59" t="s">
        <v>113</v>
      </c>
      <c r="G21" s="59" t="s">
        <v>114</v>
      </c>
      <c r="H21" s="59"/>
      <c r="I21" s="59"/>
      <c r="J21" s="211"/>
      <c r="K21" s="130" t="s">
        <v>115</v>
      </c>
    </row>
    <row r="22" spans="1:22" ht="23.1" customHeight="1">
      <c r="A22" s="14" t="s">
        <v>116</v>
      </c>
      <c r="B22" s="234"/>
      <c r="C22" s="234" t="s">
        <v>95</v>
      </c>
      <c r="D22" s="234" t="s">
        <v>95</v>
      </c>
      <c r="E22" s="234" t="s">
        <v>95</v>
      </c>
      <c r="F22" s="234" t="s">
        <v>95</v>
      </c>
      <c r="G22" s="234" t="s">
        <v>95</v>
      </c>
      <c r="H22" s="234"/>
      <c r="I22" s="234"/>
      <c r="J22" s="234"/>
      <c r="K22" s="242"/>
    </row>
    <row r="23" spans="1:22" ht="23.1" customHeight="1">
      <c r="A23" s="14"/>
      <c r="B23" s="234"/>
      <c r="C23" s="234"/>
      <c r="D23" s="234"/>
      <c r="E23" s="234"/>
      <c r="F23" s="234"/>
      <c r="G23" s="234"/>
      <c r="H23" s="234"/>
      <c r="I23" s="234"/>
      <c r="J23" s="234"/>
      <c r="K23" s="242"/>
    </row>
    <row r="24" spans="1:22" ht="23.1" customHeight="1">
      <c r="A24" s="14"/>
      <c r="B24" s="234"/>
      <c r="C24" s="234"/>
      <c r="D24" s="234"/>
      <c r="E24" s="234"/>
      <c r="F24" s="234"/>
      <c r="G24" s="234"/>
      <c r="H24" s="234"/>
      <c r="I24" s="234"/>
      <c r="J24" s="234"/>
      <c r="K24" s="126"/>
    </row>
    <row r="25" spans="1:22" ht="23.1" customHeight="1">
      <c r="A25" s="201"/>
      <c r="B25" s="234"/>
      <c r="C25" s="234"/>
      <c r="D25" s="234"/>
      <c r="E25" s="234"/>
      <c r="F25" s="234"/>
      <c r="G25" s="234"/>
      <c r="H25" s="234"/>
      <c r="I25" s="234"/>
      <c r="J25" s="234"/>
      <c r="K25" s="126"/>
    </row>
    <row r="26" spans="1:22" ht="23.1" customHeight="1">
      <c r="A26" s="201"/>
      <c r="B26" s="234"/>
      <c r="C26" s="234"/>
      <c r="D26" s="234"/>
      <c r="E26" s="234"/>
      <c r="F26" s="234"/>
      <c r="G26" s="234"/>
      <c r="H26" s="234"/>
      <c r="I26" s="234"/>
      <c r="J26" s="234"/>
      <c r="K26" s="126"/>
    </row>
    <row r="27" spans="1:22" ht="23.1" customHeight="1">
      <c r="A27" s="201"/>
      <c r="B27" s="234"/>
      <c r="C27" s="234"/>
      <c r="D27" s="234"/>
      <c r="E27" s="234"/>
      <c r="F27" s="234"/>
      <c r="G27" s="234"/>
      <c r="H27" s="234"/>
      <c r="I27" s="234"/>
      <c r="J27" s="234"/>
      <c r="K27" s="126"/>
    </row>
    <row r="28" spans="1:22" ht="18" customHeight="1">
      <c r="A28" s="316" t="s">
        <v>117</v>
      </c>
      <c r="B28" s="317"/>
      <c r="C28" s="317"/>
      <c r="D28" s="317"/>
      <c r="E28" s="317"/>
      <c r="F28" s="317"/>
      <c r="G28" s="317"/>
      <c r="H28" s="317"/>
      <c r="I28" s="317"/>
      <c r="J28" s="317"/>
      <c r="K28" s="318"/>
    </row>
    <row r="29" spans="1:22" ht="18.75" customHeight="1">
      <c r="A29" s="319" t="s">
        <v>118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22" ht="18.75" customHeight="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24"/>
    </row>
    <row r="31" spans="1:22" ht="18" customHeight="1">
      <c r="A31" s="316" t="s">
        <v>119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8"/>
    </row>
    <row r="32" spans="1:22" ht="14.25">
      <c r="A32" s="325" t="s">
        <v>120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spans="1:11" ht="14.25">
      <c r="A33" s="328" t="s">
        <v>121</v>
      </c>
      <c r="B33" s="329"/>
      <c r="C33" s="106" t="s">
        <v>65</v>
      </c>
      <c r="D33" s="106" t="s">
        <v>66</v>
      </c>
      <c r="E33" s="330" t="s">
        <v>122</v>
      </c>
      <c r="F33" s="331"/>
      <c r="G33" s="331"/>
      <c r="H33" s="331"/>
      <c r="I33" s="331"/>
      <c r="J33" s="331"/>
      <c r="K33" s="332"/>
    </row>
    <row r="34" spans="1:11" ht="14.25">
      <c r="A34" s="333" t="s">
        <v>123</v>
      </c>
      <c r="B34" s="333"/>
      <c r="C34" s="333"/>
      <c r="D34" s="333"/>
      <c r="E34" s="333"/>
      <c r="F34" s="333"/>
      <c r="G34" s="333"/>
      <c r="H34" s="333"/>
      <c r="I34" s="333"/>
      <c r="J34" s="333"/>
      <c r="K34" s="333"/>
    </row>
    <row r="35" spans="1:11" ht="21" customHeight="1">
      <c r="A35" s="334" t="s">
        <v>124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6"/>
    </row>
    <row r="36" spans="1:11" ht="21" customHeight="1">
      <c r="A36" s="337" t="s">
        <v>125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spans="1:11" ht="21" customHeight="1">
      <c r="A37" s="337" t="s">
        <v>126</v>
      </c>
      <c r="B37" s="338"/>
      <c r="C37" s="338"/>
      <c r="D37" s="338"/>
      <c r="E37" s="338"/>
      <c r="F37" s="338"/>
      <c r="G37" s="338"/>
      <c r="H37" s="338"/>
      <c r="I37" s="338"/>
      <c r="J37" s="338"/>
      <c r="K37" s="339"/>
    </row>
    <row r="38" spans="1:11" ht="21" customHeight="1">
      <c r="A38" s="337"/>
      <c r="B38" s="338"/>
      <c r="C38" s="338"/>
      <c r="D38" s="338"/>
      <c r="E38" s="338"/>
      <c r="F38" s="338"/>
      <c r="G38" s="338"/>
      <c r="H38" s="338"/>
      <c r="I38" s="338"/>
      <c r="J38" s="338"/>
      <c r="K38" s="339"/>
    </row>
    <row r="39" spans="1:11" ht="21" customHeight="1">
      <c r="A39" s="337"/>
      <c r="B39" s="338"/>
      <c r="C39" s="338"/>
      <c r="D39" s="338"/>
      <c r="E39" s="338"/>
      <c r="F39" s="338"/>
      <c r="G39" s="338"/>
      <c r="H39" s="338"/>
      <c r="I39" s="338"/>
      <c r="J39" s="338"/>
      <c r="K39" s="339"/>
    </row>
    <row r="40" spans="1:11" ht="21" customHeight="1">
      <c r="A40" s="337"/>
      <c r="B40" s="338"/>
      <c r="C40" s="338"/>
      <c r="D40" s="338"/>
      <c r="E40" s="338"/>
      <c r="F40" s="338"/>
      <c r="G40" s="338"/>
      <c r="H40" s="338"/>
      <c r="I40" s="338"/>
      <c r="J40" s="338"/>
      <c r="K40" s="339"/>
    </row>
    <row r="41" spans="1:11" ht="21" customHeight="1">
      <c r="A41" s="337"/>
      <c r="B41" s="338"/>
      <c r="C41" s="338"/>
      <c r="D41" s="338"/>
      <c r="E41" s="338"/>
      <c r="F41" s="338"/>
      <c r="G41" s="338"/>
      <c r="H41" s="338"/>
      <c r="I41" s="338"/>
      <c r="J41" s="338"/>
      <c r="K41" s="339"/>
    </row>
    <row r="42" spans="1:11" ht="14.25">
      <c r="A42" s="340" t="s">
        <v>127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42"/>
    </row>
    <row r="43" spans="1:11" ht="14.25">
      <c r="A43" s="306" t="s">
        <v>128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08"/>
    </row>
    <row r="44" spans="1:11" ht="14.25">
      <c r="A44" s="227" t="s">
        <v>129</v>
      </c>
      <c r="B44" s="224" t="s">
        <v>95</v>
      </c>
      <c r="C44" s="224" t="s">
        <v>96</v>
      </c>
      <c r="D44" s="224" t="s">
        <v>88</v>
      </c>
      <c r="E44" s="229" t="s">
        <v>130</v>
      </c>
      <c r="F44" s="224" t="s">
        <v>95</v>
      </c>
      <c r="G44" s="224" t="s">
        <v>96</v>
      </c>
      <c r="H44" s="224" t="s">
        <v>88</v>
      </c>
      <c r="I44" s="229" t="s">
        <v>131</v>
      </c>
      <c r="J44" s="224" t="s">
        <v>95</v>
      </c>
      <c r="K44" s="240" t="s">
        <v>96</v>
      </c>
    </row>
    <row r="45" spans="1:11" ht="14.25">
      <c r="A45" s="210" t="s">
        <v>87</v>
      </c>
      <c r="B45" s="106" t="s">
        <v>95</v>
      </c>
      <c r="C45" s="106" t="s">
        <v>96</v>
      </c>
      <c r="D45" s="106" t="s">
        <v>88</v>
      </c>
      <c r="E45" s="211" t="s">
        <v>94</v>
      </c>
      <c r="F45" s="106" t="s">
        <v>95</v>
      </c>
      <c r="G45" s="106" t="s">
        <v>96</v>
      </c>
      <c r="H45" s="106" t="s">
        <v>88</v>
      </c>
      <c r="I45" s="211" t="s">
        <v>105</v>
      </c>
      <c r="J45" s="106" t="s">
        <v>95</v>
      </c>
      <c r="K45" s="107" t="s">
        <v>96</v>
      </c>
    </row>
    <row r="46" spans="1:11" ht="14.25">
      <c r="A46" s="298" t="s">
        <v>98</v>
      </c>
      <c r="B46" s="299"/>
      <c r="C46" s="299"/>
      <c r="D46" s="299"/>
      <c r="E46" s="299"/>
      <c r="F46" s="299"/>
      <c r="G46" s="299"/>
      <c r="H46" s="299"/>
      <c r="I46" s="299"/>
      <c r="J46" s="299"/>
      <c r="K46" s="309"/>
    </row>
    <row r="47" spans="1:11" ht="14.25">
      <c r="A47" s="333" t="s">
        <v>132</v>
      </c>
      <c r="B47" s="333"/>
      <c r="C47" s="333"/>
      <c r="D47" s="333"/>
      <c r="E47" s="333"/>
      <c r="F47" s="333"/>
      <c r="G47" s="333"/>
      <c r="H47" s="333"/>
      <c r="I47" s="333"/>
      <c r="J47" s="333"/>
      <c r="K47" s="333"/>
    </row>
    <row r="48" spans="1:11" ht="14.25">
      <c r="A48" s="334"/>
      <c r="B48" s="335"/>
      <c r="C48" s="335"/>
      <c r="D48" s="335"/>
      <c r="E48" s="335"/>
      <c r="F48" s="335"/>
      <c r="G48" s="335"/>
      <c r="H48" s="335"/>
      <c r="I48" s="335"/>
      <c r="J48" s="335"/>
      <c r="K48" s="336"/>
    </row>
    <row r="49" spans="1:11" ht="14.25">
      <c r="A49" s="235" t="s">
        <v>133</v>
      </c>
      <c r="B49" s="343" t="s">
        <v>134</v>
      </c>
      <c r="C49" s="343"/>
      <c r="D49" s="236" t="s">
        <v>135</v>
      </c>
      <c r="E49" s="237" t="s">
        <v>136</v>
      </c>
      <c r="F49" s="238" t="s">
        <v>137</v>
      </c>
      <c r="G49" s="239">
        <v>45230</v>
      </c>
      <c r="H49" s="344" t="s">
        <v>138</v>
      </c>
      <c r="I49" s="345"/>
      <c r="J49" s="346" t="s">
        <v>139</v>
      </c>
      <c r="K49" s="347"/>
    </row>
    <row r="50" spans="1:11" ht="14.25">
      <c r="A50" s="333" t="s">
        <v>140</v>
      </c>
      <c r="B50" s="333"/>
      <c r="C50" s="333"/>
      <c r="D50" s="333"/>
      <c r="E50" s="333"/>
      <c r="F50" s="333"/>
      <c r="G50" s="333"/>
      <c r="H50" s="333"/>
      <c r="I50" s="333"/>
      <c r="J50" s="333"/>
      <c r="K50" s="333"/>
    </row>
    <row r="51" spans="1:11" ht="14.25">
      <c r="A51" s="348" t="s">
        <v>141</v>
      </c>
      <c r="B51" s="349"/>
      <c r="C51" s="349"/>
      <c r="D51" s="349"/>
      <c r="E51" s="349"/>
      <c r="F51" s="349"/>
      <c r="G51" s="349"/>
      <c r="H51" s="349"/>
      <c r="I51" s="349"/>
      <c r="J51" s="349"/>
      <c r="K51" s="350"/>
    </row>
    <row r="52" spans="1:11" ht="14.25">
      <c r="A52" s="235" t="s">
        <v>133</v>
      </c>
      <c r="B52" s="343" t="s">
        <v>134</v>
      </c>
      <c r="C52" s="343"/>
      <c r="D52" s="236" t="s">
        <v>135</v>
      </c>
      <c r="E52" s="237" t="s">
        <v>136</v>
      </c>
      <c r="F52" s="238" t="s">
        <v>142</v>
      </c>
      <c r="G52" s="239">
        <v>45230</v>
      </c>
      <c r="H52" s="344" t="s">
        <v>138</v>
      </c>
      <c r="I52" s="345"/>
      <c r="J52" s="346" t="s">
        <v>139</v>
      </c>
      <c r="K52" s="347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7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1"/>
  <sheetViews>
    <sheetView tabSelected="1" workbookViewId="0">
      <selection activeCell="P9" sqref="P9"/>
    </sheetView>
  </sheetViews>
  <sheetFormatPr defaultColWidth="9" defaultRowHeight="14.25"/>
  <cols>
    <col min="1" max="1" width="15.625" style="51" customWidth="1"/>
    <col min="2" max="2" width="9" style="51" customWidth="1"/>
    <col min="3" max="4" width="8.5" style="52" customWidth="1"/>
    <col min="5" max="7" width="8.5" style="51" customWidth="1"/>
    <col min="8" max="8" width="6.5" style="51" customWidth="1"/>
    <col min="9" max="9" width="2.75" style="51" customWidth="1"/>
    <col min="10" max="10" width="9.125" style="51" customWidth="1"/>
    <col min="11" max="11" width="10.75" style="51" customWidth="1"/>
    <col min="12" max="15" width="9.75" style="51" customWidth="1"/>
    <col min="16" max="16" width="9.75" style="217" customWidth="1"/>
    <col min="17" max="254" width="9" style="51"/>
    <col min="255" max="16384" width="9" style="2"/>
  </cols>
  <sheetData>
    <row r="1" spans="1:257" s="51" customFormat="1" ht="29.1" customHeight="1">
      <c r="A1" s="351" t="s">
        <v>143</v>
      </c>
      <c r="B1" s="351"/>
      <c r="C1" s="352"/>
      <c r="D1" s="352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8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51" customFormat="1" ht="20.100000000000001" customHeight="1">
      <c r="A2" s="55" t="s">
        <v>61</v>
      </c>
      <c r="B2" s="354" t="s">
        <v>62</v>
      </c>
      <c r="C2" s="355"/>
      <c r="D2" s="356"/>
      <c r="E2" s="56" t="s">
        <v>67</v>
      </c>
      <c r="F2" s="357" t="s">
        <v>68</v>
      </c>
      <c r="G2" s="357"/>
      <c r="H2" s="357"/>
      <c r="I2" s="365"/>
      <c r="J2" s="82" t="s">
        <v>57</v>
      </c>
      <c r="K2" s="358" t="s">
        <v>56</v>
      </c>
      <c r="L2" s="358"/>
      <c r="M2" s="358"/>
      <c r="N2" s="358"/>
      <c r="O2" s="359"/>
      <c r="P2" s="8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51" customFormat="1">
      <c r="A3" s="363" t="s">
        <v>144</v>
      </c>
      <c r="B3" s="360" t="s">
        <v>145</v>
      </c>
      <c r="C3" s="361"/>
      <c r="D3" s="360"/>
      <c r="E3" s="360"/>
      <c r="F3" s="360"/>
      <c r="G3" s="360"/>
      <c r="H3" s="360"/>
      <c r="I3" s="366"/>
      <c r="J3" s="360"/>
      <c r="K3" s="360"/>
      <c r="L3" s="360"/>
      <c r="M3" s="360"/>
      <c r="N3" s="360"/>
      <c r="O3" s="362"/>
      <c r="P3" s="84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51" customFormat="1" ht="18">
      <c r="A4" s="363"/>
      <c r="B4" s="57" t="s">
        <v>146</v>
      </c>
      <c r="C4" s="57" t="s">
        <v>110</v>
      </c>
      <c r="D4" s="57" t="s">
        <v>111</v>
      </c>
      <c r="E4" s="57" t="s">
        <v>112</v>
      </c>
      <c r="F4" s="57" t="s">
        <v>113</v>
      </c>
      <c r="G4" s="57" t="s">
        <v>114</v>
      </c>
      <c r="H4" s="364" t="s">
        <v>147</v>
      </c>
      <c r="I4" s="367"/>
      <c r="J4" s="218"/>
      <c r="K4" s="504" t="s">
        <v>345</v>
      </c>
      <c r="L4" s="220" t="s">
        <v>148</v>
      </c>
      <c r="M4" s="220" t="s">
        <v>149</v>
      </c>
      <c r="N4" s="219"/>
      <c r="O4" s="504" t="s">
        <v>345</v>
      </c>
      <c r="P4" s="85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51" customFormat="1" ht="16.5">
      <c r="A5" s="363"/>
      <c r="B5" s="58" t="s">
        <v>150</v>
      </c>
      <c r="C5" s="59" t="s">
        <v>151</v>
      </c>
      <c r="D5" s="59" t="s">
        <v>152</v>
      </c>
      <c r="E5" s="59" t="s">
        <v>153</v>
      </c>
      <c r="F5" s="59" t="s">
        <v>154</v>
      </c>
      <c r="G5" s="59" t="s">
        <v>155</v>
      </c>
      <c r="H5" s="364"/>
      <c r="I5" s="367"/>
      <c r="J5" s="86"/>
      <c r="K5" s="59"/>
      <c r="L5" s="218" t="s">
        <v>112</v>
      </c>
      <c r="M5" s="218" t="s">
        <v>112</v>
      </c>
      <c r="N5" s="221"/>
      <c r="O5" s="505" t="s">
        <v>346</v>
      </c>
      <c r="P5" s="8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51" customFormat="1" ht="20.100000000000001" customHeight="1">
      <c r="A6" s="60" t="s">
        <v>156</v>
      </c>
      <c r="B6" s="60">
        <f t="shared" ref="B6:B11" si="0">C6-1</f>
        <v>65</v>
      </c>
      <c r="C6" s="60">
        <f>D6-2</f>
        <v>66</v>
      </c>
      <c r="D6" s="57">
        <v>68</v>
      </c>
      <c r="E6" s="60">
        <f>D6+2</f>
        <v>70</v>
      </c>
      <c r="F6" s="60">
        <f>E6+2</f>
        <v>72</v>
      </c>
      <c r="G6" s="60">
        <f>F6+1</f>
        <v>73</v>
      </c>
      <c r="H6" s="61" t="s">
        <v>157</v>
      </c>
      <c r="I6" s="367"/>
      <c r="J6" s="86"/>
      <c r="K6" s="86"/>
      <c r="L6" s="88" t="s">
        <v>158</v>
      </c>
      <c r="M6" s="88" t="s">
        <v>343</v>
      </c>
      <c r="N6" s="86"/>
      <c r="O6" s="86" t="s">
        <v>347</v>
      </c>
      <c r="P6" s="89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51" customFormat="1" ht="20.100000000000001" customHeight="1">
      <c r="A7" s="60" t="s">
        <v>160</v>
      </c>
      <c r="B7" s="60">
        <f>C7-4</f>
        <v>106</v>
      </c>
      <c r="C7" s="60">
        <f>D7-4</f>
        <v>110</v>
      </c>
      <c r="D7" s="57">
        <v>114</v>
      </c>
      <c r="E7" s="60">
        <f>D7+4</f>
        <v>118</v>
      </c>
      <c r="F7" s="60">
        <f>E7+4</f>
        <v>122</v>
      </c>
      <c r="G7" s="60">
        <f>F7+6</f>
        <v>128</v>
      </c>
      <c r="H7" s="61" t="s">
        <v>157</v>
      </c>
      <c r="I7" s="367"/>
      <c r="J7" s="86"/>
      <c r="K7" s="86"/>
      <c r="L7" s="86" t="s">
        <v>161</v>
      </c>
      <c r="M7" s="88" t="s">
        <v>342</v>
      </c>
      <c r="N7" s="86"/>
      <c r="O7" s="86" t="s">
        <v>347</v>
      </c>
      <c r="P7" s="89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51" customFormat="1" ht="20.100000000000001" customHeight="1">
      <c r="A8" s="60" t="s">
        <v>162</v>
      </c>
      <c r="B8" s="60">
        <f>C8-4</f>
        <v>100</v>
      </c>
      <c r="C8" s="60">
        <f>D8-4</f>
        <v>104</v>
      </c>
      <c r="D8" s="57">
        <v>108</v>
      </c>
      <c r="E8" s="60">
        <f>D8+4</f>
        <v>112</v>
      </c>
      <c r="F8" s="60">
        <f>E8+5</f>
        <v>117</v>
      </c>
      <c r="G8" s="60">
        <f>F8+6</f>
        <v>123</v>
      </c>
      <c r="H8" s="61" t="s">
        <v>163</v>
      </c>
      <c r="I8" s="367"/>
      <c r="J8" s="86"/>
      <c r="K8" s="86"/>
      <c r="L8" s="86" t="s">
        <v>161</v>
      </c>
      <c r="M8" s="88" t="s">
        <v>341</v>
      </c>
      <c r="N8" s="86"/>
      <c r="O8" s="86" t="s">
        <v>341</v>
      </c>
      <c r="P8" s="89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51" customFormat="1" ht="20.100000000000001" customHeight="1">
      <c r="A9" s="60" t="s">
        <v>164</v>
      </c>
      <c r="B9" s="60">
        <f>C9-1.2</f>
        <v>43.399999999999991</v>
      </c>
      <c r="C9" s="60">
        <f>D9-1.2</f>
        <v>44.599999999999994</v>
      </c>
      <c r="D9" s="57">
        <v>45.8</v>
      </c>
      <c r="E9" s="60">
        <f>D9+1.2</f>
        <v>47</v>
      </c>
      <c r="F9" s="60">
        <f>E9+1.2</f>
        <v>48.2</v>
      </c>
      <c r="G9" s="60">
        <f>F9+1.4</f>
        <v>49.6</v>
      </c>
      <c r="H9" s="61" t="s">
        <v>163</v>
      </c>
      <c r="I9" s="367"/>
      <c r="J9" s="86"/>
      <c r="K9" s="86"/>
      <c r="L9" s="86" t="s">
        <v>161</v>
      </c>
      <c r="M9" s="86" t="s">
        <v>165</v>
      </c>
      <c r="N9" s="86"/>
      <c r="O9" s="86" t="s">
        <v>347</v>
      </c>
      <c r="P9" s="89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51" customFormat="1" ht="20.100000000000001" customHeight="1">
      <c r="A10" s="60" t="s">
        <v>166</v>
      </c>
      <c r="B10" s="60">
        <f t="shared" si="0"/>
        <v>48</v>
      </c>
      <c r="C10" s="60">
        <f t="shared" ref="C10:C11" si="1">D10-1</f>
        <v>49</v>
      </c>
      <c r="D10" s="57">
        <v>50</v>
      </c>
      <c r="E10" s="60">
        <f>D10+1</f>
        <v>51</v>
      </c>
      <c r="F10" s="60">
        <f>E10+1</f>
        <v>52</v>
      </c>
      <c r="G10" s="60">
        <f>F10+1.5</f>
        <v>53.5</v>
      </c>
      <c r="H10" s="61" t="s">
        <v>167</v>
      </c>
      <c r="I10" s="367"/>
      <c r="J10" s="86"/>
      <c r="K10" s="86"/>
      <c r="L10" s="86" t="s">
        <v>168</v>
      </c>
      <c r="M10" s="86" t="s">
        <v>344</v>
      </c>
      <c r="N10" s="86"/>
      <c r="O10" s="86" t="s">
        <v>344</v>
      </c>
      <c r="P10" s="89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51" customFormat="1" ht="20.100000000000001" customHeight="1">
      <c r="A11" s="60" t="s">
        <v>169</v>
      </c>
      <c r="B11" s="60">
        <f t="shared" si="0"/>
        <v>50</v>
      </c>
      <c r="C11" s="60">
        <f t="shared" si="1"/>
        <v>51</v>
      </c>
      <c r="D11" s="57">
        <v>52</v>
      </c>
      <c r="E11" s="60">
        <f>D11+1</f>
        <v>53</v>
      </c>
      <c r="F11" s="60">
        <f>E11+1</f>
        <v>54</v>
      </c>
      <c r="G11" s="60">
        <f>F11+1.5</f>
        <v>55.5</v>
      </c>
      <c r="H11" s="61" t="s">
        <v>163</v>
      </c>
      <c r="I11" s="367"/>
      <c r="J11" s="86"/>
      <c r="K11" s="86"/>
      <c r="L11" s="86" t="s">
        <v>161</v>
      </c>
      <c r="M11" s="86" t="s">
        <v>342</v>
      </c>
      <c r="N11" s="86"/>
      <c r="O11" s="86" t="s">
        <v>342</v>
      </c>
      <c r="P11" s="89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51" customFormat="1" ht="20.100000000000001" customHeight="1">
      <c r="A12" s="60" t="s">
        <v>170</v>
      </c>
      <c r="B12" s="60">
        <f>C12</f>
        <v>7</v>
      </c>
      <c r="C12" s="60">
        <f>D12</f>
        <v>7</v>
      </c>
      <c r="D12" s="57">
        <v>7</v>
      </c>
      <c r="E12" s="60">
        <f t="shared" ref="E12:G12" si="2">D12</f>
        <v>7</v>
      </c>
      <c r="F12" s="60">
        <f t="shared" si="2"/>
        <v>7</v>
      </c>
      <c r="G12" s="60">
        <f t="shared" si="2"/>
        <v>7</v>
      </c>
      <c r="H12" s="61">
        <v>0</v>
      </c>
      <c r="I12" s="367"/>
      <c r="J12" s="86"/>
      <c r="K12" s="86"/>
      <c r="L12" s="86" t="s">
        <v>161</v>
      </c>
      <c r="M12" s="86" t="s">
        <v>161</v>
      </c>
      <c r="N12" s="86"/>
      <c r="O12" s="86"/>
      <c r="P12" s="89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51" customFormat="1" ht="20.100000000000001" customHeight="1">
      <c r="A13" s="60" t="s">
        <v>171</v>
      </c>
      <c r="B13" s="60">
        <f>C13</f>
        <v>15.5</v>
      </c>
      <c r="C13" s="60">
        <f>D13-1</f>
        <v>15.5</v>
      </c>
      <c r="D13" s="62">
        <v>16.5</v>
      </c>
      <c r="E13" s="60">
        <f>D13</f>
        <v>16.5</v>
      </c>
      <c r="F13" s="60">
        <f>E13+1.5</f>
        <v>18</v>
      </c>
      <c r="G13" s="60">
        <f>F13</f>
        <v>18</v>
      </c>
      <c r="H13" s="63"/>
      <c r="I13" s="367"/>
      <c r="J13" s="86"/>
      <c r="K13" s="86"/>
      <c r="L13" s="86" t="s">
        <v>161</v>
      </c>
      <c r="M13" s="86" t="s">
        <v>161</v>
      </c>
      <c r="N13" s="86"/>
      <c r="O13" s="86"/>
      <c r="P13" s="89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51" customFormat="1" ht="20.100000000000001" customHeight="1">
      <c r="A14" s="64"/>
      <c r="B14" s="65"/>
      <c r="C14" s="65"/>
      <c r="D14" s="65"/>
      <c r="E14" s="65"/>
      <c r="F14" s="65"/>
      <c r="G14" s="66"/>
      <c r="H14" s="63"/>
      <c r="I14" s="367"/>
      <c r="J14" s="86"/>
      <c r="K14" s="86"/>
      <c r="L14" s="86"/>
      <c r="M14" s="86"/>
      <c r="N14" s="86"/>
      <c r="O14" s="86"/>
      <c r="P14" s="89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51" customFormat="1" ht="20.100000000000001" customHeight="1">
      <c r="A15" s="67"/>
      <c r="B15" s="68"/>
      <c r="C15" s="68"/>
      <c r="D15" s="68"/>
      <c r="E15" s="68"/>
      <c r="F15" s="68"/>
      <c r="G15" s="66"/>
      <c r="H15" s="63"/>
      <c r="I15" s="367"/>
      <c r="J15" s="86"/>
      <c r="K15" s="86"/>
      <c r="L15" s="86"/>
      <c r="M15" s="86"/>
      <c r="N15" s="86"/>
      <c r="O15" s="86" t="s">
        <v>348</v>
      </c>
      <c r="P15" s="89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51" customFormat="1" ht="20.100000000000001" customHeight="1">
      <c r="A16" s="69"/>
      <c r="B16" s="70"/>
      <c r="C16" s="71"/>
      <c r="D16" s="71"/>
      <c r="E16" s="72"/>
      <c r="F16" s="71"/>
      <c r="G16" s="71"/>
      <c r="H16" s="71"/>
      <c r="I16" s="367"/>
      <c r="J16" s="90"/>
      <c r="K16" s="90"/>
      <c r="L16" s="90"/>
      <c r="M16" s="90"/>
      <c r="N16" s="90"/>
      <c r="O16" s="90"/>
      <c r="P16" s="9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51" customFormat="1" ht="20.100000000000001" customHeight="1">
      <c r="A17" s="73"/>
      <c r="B17" s="74"/>
      <c r="C17" s="75"/>
      <c r="D17" s="75"/>
      <c r="E17" s="72"/>
      <c r="F17" s="75"/>
      <c r="G17" s="75"/>
      <c r="H17" s="75"/>
      <c r="I17" s="367"/>
      <c r="J17" s="92"/>
      <c r="K17" s="92"/>
      <c r="L17" s="92"/>
      <c r="M17" s="92"/>
      <c r="N17" s="92"/>
      <c r="O17" s="92"/>
      <c r="P17" s="9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51" customFormat="1" ht="20.100000000000001" customHeight="1">
      <c r="A18" s="76"/>
      <c r="B18" s="77"/>
      <c r="C18" s="77"/>
      <c r="D18" s="77"/>
      <c r="E18" s="78"/>
      <c r="F18" s="77"/>
      <c r="G18" s="77"/>
      <c r="H18" s="77"/>
      <c r="I18" s="368"/>
      <c r="J18" s="93"/>
      <c r="K18" s="93"/>
      <c r="L18" s="94"/>
      <c r="M18" s="93"/>
      <c r="N18" s="93"/>
      <c r="O18" s="94"/>
      <c r="P18" s="95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51" customFormat="1" ht="16.5">
      <c r="A19" s="162"/>
      <c r="B19" s="162"/>
      <c r="C19" s="162"/>
      <c r="D19" s="162"/>
      <c r="E19" s="163"/>
      <c r="F19" s="162"/>
      <c r="G19" s="162"/>
      <c r="H19" s="162"/>
      <c r="P19" s="81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51" customFormat="1">
      <c r="A20" s="79" t="s">
        <v>172</v>
      </c>
      <c r="B20" s="79"/>
      <c r="C20" s="80"/>
      <c r="D20" s="80"/>
      <c r="P20" s="81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51" customFormat="1">
      <c r="C21" s="52"/>
      <c r="D21" s="52"/>
      <c r="J21" s="97" t="s">
        <v>173</v>
      </c>
      <c r="K21" s="181">
        <v>45230</v>
      </c>
      <c r="L21" s="97" t="s">
        <v>174</v>
      </c>
      <c r="M21" s="97" t="s">
        <v>136</v>
      </c>
      <c r="N21" s="97" t="s">
        <v>175</v>
      </c>
      <c r="O21" s="51" t="s">
        <v>139</v>
      </c>
      <c r="P21" s="8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honeticPr fontId="67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5" sqref="A45:K45"/>
    </sheetView>
  </sheetViews>
  <sheetFormatPr defaultColWidth="10" defaultRowHeight="16.5" customHeight="1"/>
  <cols>
    <col min="1" max="1" width="10.875" style="100" customWidth="1"/>
    <col min="2" max="16384" width="10" style="100"/>
  </cols>
  <sheetData>
    <row r="1" spans="1:16" ht="22.5" customHeight="1">
      <c r="A1" s="369" t="s">
        <v>176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6" ht="17.25" customHeight="1">
      <c r="A2" s="192" t="s">
        <v>53</v>
      </c>
      <c r="B2" s="278"/>
      <c r="C2" s="278"/>
      <c r="D2" s="279" t="s">
        <v>55</v>
      </c>
      <c r="E2" s="279"/>
      <c r="F2" s="278" t="s">
        <v>56</v>
      </c>
      <c r="G2" s="278"/>
      <c r="H2" s="193" t="s">
        <v>57</v>
      </c>
      <c r="I2" s="280" t="s">
        <v>56</v>
      </c>
      <c r="J2" s="280"/>
      <c r="K2" s="281"/>
    </row>
    <row r="3" spans="1:16" ht="16.5" customHeight="1">
      <c r="A3" s="282" t="s">
        <v>58</v>
      </c>
      <c r="B3" s="283"/>
      <c r="C3" s="284"/>
      <c r="D3" s="285" t="s">
        <v>59</v>
      </c>
      <c r="E3" s="286"/>
      <c r="F3" s="286"/>
      <c r="G3" s="287"/>
      <c r="H3" s="285" t="s">
        <v>60</v>
      </c>
      <c r="I3" s="286"/>
      <c r="J3" s="286"/>
      <c r="K3" s="287"/>
    </row>
    <row r="4" spans="1:16" ht="16.5" customHeight="1">
      <c r="A4" s="196" t="s">
        <v>61</v>
      </c>
      <c r="B4" s="288"/>
      <c r="C4" s="289"/>
      <c r="D4" s="290" t="s">
        <v>63</v>
      </c>
      <c r="E4" s="291"/>
      <c r="F4" s="370"/>
      <c r="G4" s="371"/>
      <c r="H4" s="290" t="s">
        <v>177</v>
      </c>
      <c r="I4" s="291"/>
      <c r="J4" s="106" t="s">
        <v>65</v>
      </c>
      <c r="K4" s="107" t="s">
        <v>66</v>
      </c>
    </row>
    <row r="5" spans="1:16" ht="16.5" customHeight="1">
      <c r="A5" s="198" t="s">
        <v>67</v>
      </c>
      <c r="B5" s="288"/>
      <c r="C5" s="289"/>
      <c r="D5" s="290" t="s">
        <v>178</v>
      </c>
      <c r="E5" s="291"/>
      <c r="F5" s="292"/>
      <c r="G5" s="293"/>
      <c r="H5" s="290" t="s">
        <v>179</v>
      </c>
      <c r="I5" s="291"/>
      <c r="J5" s="106" t="s">
        <v>65</v>
      </c>
      <c r="K5" s="107" t="s">
        <v>66</v>
      </c>
    </row>
    <row r="6" spans="1:16" ht="16.5" customHeight="1">
      <c r="A6" s="196" t="s">
        <v>71</v>
      </c>
      <c r="B6" s="199"/>
      <c r="C6" s="200"/>
      <c r="D6" s="290" t="s">
        <v>180</v>
      </c>
      <c r="E6" s="291"/>
      <c r="F6" s="292"/>
      <c r="G6" s="293"/>
      <c r="H6" s="290" t="s">
        <v>181</v>
      </c>
      <c r="I6" s="291"/>
      <c r="J6" s="291"/>
      <c r="K6" s="372"/>
    </row>
    <row r="7" spans="1:16" ht="16.5" customHeight="1">
      <c r="A7" s="196" t="s">
        <v>75</v>
      </c>
      <c r="B7" s="294"/>
      <c r="C7" s="295"/>
      <c r="D7" s="196" t="s">
        <v>182</v>
      </c>
      <c r="E7" s="197"/>
      <c r="F7" s="292"/>
      <c r="G7" s="293"/>
      <c r="H7" s="373"/>
      <c r="I7" s="288"/>
      <c r="J7" s="288"/>
      <c r="K7" s="289"/>
    </row>
    <row r="8" spans="1:16" ht="16.5" customHeight="1">
      <c r="A8" s="202" t="s">
        <v>78</v>
      </c>
      <c r="B8" s="294"/>
      <c r="C8" s="295"/>
      <c r="D8" s="298" t="s">
        <v>80</v>
      </c>
      <c r="E8" s="299"/>
      <c r="F8" s="300"/>
      <c r="G8" s="301"/>
      <c r="H8" s="298"/>
      <c r="I8" s="299"/>
      <c r="J8" s="299"/>
      <c r="K8" s="309"/>
      <c r="P8" s="128" t="s">
        <v>183</v>
      </c>
    </row>
    <row r="9" spans="1:16" ht="16.5" customHeight="1">
      <c r="A9" s="374" t="s">
        <v>184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</row>
    <row r="10" spans="1:16" ht="16.5" customHeight="1">
      <c r="A10" s="203" t="s">
        <v>84</v>
      </c>
      <c r="B10" s="204" t="s">
        <v>85</v>
      </c>
      <c r="C10" s="102" t="s">
        <v>86</v>
      </c>
      <c r="D10" s="205"/>
      <c r="E10" s="206" t="s">
        <v>89</v>
      </c>
      <c r="F10" s="204" t="s">
        <v>85</v>
      </c>
      <c r="G10" s="102" t="s">
        <v>86</v>
      </c>
      <c r="H10" s="204"/>
      <c r="I10" s="206" t="s">
        <v>87</v>
      </c>
      <c r="J10" s="204" t="s">
        <v>85</v>
      </c>
      <c r="K10" s="215" t="s">
        <v>86</v>
      </c>
    </row>
    <row r="11" spans="1:16" ht="16.5" customHeight="1">
      <c r="A11" s="198" t="s">
        <v>90</v>
      </c>
      <c r="B11" s="207" t="s">
        <v>85</v>
      </c>
      <c r="C11" s="106" t="s">
        <v>86</v>
      </c>
      <c r="D11" s="208"/>
      <c r="E11" s="209" t="s">
        <v>92</v>
      </c>
      <c r="F11" s="207" t="s">
        <v>85</v>
      </c>
      <c r="G11" s="106" t="s">
        <v>86</v>
      </c>
      <c r="H11" s="207"/>
      <c r="I11" s="209" t="s">
        <v>97</v>
      </c>
      <c r="J11" s="207" t="s">
        <v>85</v>
      </c>
      <c r="K11" s="107" t="s">
        <v>86</v>
      </c>
    </row>
    <row r="12" spans="1:16" ht="16.5" customHeight="1">
      <c r="A12" s="298" t="s">
        <v>122</v>
      </c>
      <c r="B12" s="299"/>
      <c r="C12" s="299"/>
      <c r="D12" s="299"/>
      <c r="E12" s="299"/>
      <c r="F12" s="299"/>
      <c r="G12" s="299"/>
      <c r="H12" s="299"/>
      <c r="I12" s="299"/>
      <c r="J12" s="299"/>
      <c r="K12" s="309"/>
    </row>
    <row r="13" spans="1:16" ht="16.5" customHeight="1">
      <c r="A13" s="375" t="s">
        <v>185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</row>
    <row r="14" spans="1:16" ht="16.5" customHeight="1">
      <c r="A14" s="376" t="s">
        <v>186</v>
      </c>
      <c r="B14" s="377"/>
      <c r="C14" s="377"/>
      <c r="D14" s="377"/>
      <c r="E14" s="377"/>
      <c r="F14" s="377"/>
      <c r="G14" s="377"/>
      <c r="H14" s="378"/>
      <c r="I14" s="379"/>
      <c r="J14" s="379"/>
      <c r="K14" s="380"/>
    </row>
    <row r="15" spans="1:16" ht="16.5" customHeight="1">
      <c r="A15" s="381"/>
      <c r="B15" s="382"/>
      <c r="C15" s="382"/>
      <c r="D15" s="383"/>
      <c r="E15" s="384"/>
      <c r="F15" s="382"/>
      <c r="G15" s="382"/>
      <c r="H15" s="383"/>
      <c r="I15" s="385"/>
      <c r="J15" s="386"/>
      <c r="K15" s="387"/>
    </row>
    <row r="16" spans="1:16" ht="16.5" customHeight="1">
      <c r="A16" s="388"/>
      <c r="B16" s="389"/>
      <c r="C16" s="389"/>
      <c r="D16" s="389"/>
      <c r="E16" s="389"/>
      <c r="F16" s="389"/>
      <c r="G16" s="389"/>
      <c r="H16" s="389"/>
      <c r="I16" s="389"/>
      <c r="J16" s="389"/>
      <c r="K16" s="390"/>
    </row>
    <row r="17" spans="1:11" ht="16.5" customHeight="1">
      <c r="A17" s="375" t="s">
        <v>187</v>
      </c>
      <c r="B17" s="375"/>
      <c r="C17" s="375"/>
      <c r="D17" s="375"/>
      <c r="E17" s="375"/>
      <c r="F17" s="375"/>
      <c r="G17" s="375"/>
      <c r="H17" s="375"/>
      <c r="I17" s="375"/>
      <c r="J17" s="375"/>
      <c r="K17" s="375"/>
    </row>
    <row r="18" spans="1:11" ht="16.5" customHeight="1">
      <c r="A18" s="391"/>
      <c r="B18" s="392"/>
      <c r="C18" s="392"/>
      <c r="D18" s="392"/>
      <c r="E18" s="392"/>
      <c r="F18" s="392"/>
      <c r="G18" s="392"/>
      <c r="H18" s="392"/>
      <c r="I18" s="379"/>
      <c r="J18" s="379"/>
      <c r="K18" s="380"/>
    </row>
    <row r="19" spans="1:11" ht="16.5" customHeight="1">
      <c r="A19" s="381"/>
      <c r="B19" s="382"/>
      <c r="C19" s="382"/>
      <c r="D19" s="383"/>
      <c r="E19" s="384"/>
      <c r="F19" s="382"/>
      <c r="G19" s="382"/>
      <c r="H19" s="383"/>
      <c r="I19" s="385"/>
      <c r="J19" s="386"/>
      <c r="K19" s="387"/>
    </row>
    <row r="20" spans="1:11" ht="16.5" customHeight="1">
      <c r="A20" s="388"/>
      <c r="B20" s="389"/>
      <c r="C20" s="389"/>
      <c r="D20" s="389"/>
      <c r="E20" s="389"/>
      <c r="F20" s="389"/>
      <c r="G20" s="389"/>
      <c r="H20" s="389"/>
      <c r="I20" s="389"/>
      <c r="J20" s="389"/>
      <c r="K20" s="390"/>
    </row>
    <row r="21" spans="1:11" ht="16.5" customHeight="1">
      <c r="A21" s="393" t="s">
        <v>119</v>
      </c>
      <c r="B21" s="393"/>
      <c r="C21" s="393"/>
      <c r="D21" s="393"/>
      <c r="E21" s="393"/>
      <c r="F21" s="393"/>
      <c r="G21" s="393"/>
      <c r="H21" s="393"/>
      <c r="I21" s="393"/>
      <c r="J21" s="393"/>
      <c r="K21" s="393"/>
    </row>
    <row r="22" spans="1:11" ht="16.5" customHeight="1">
      <c r="A22" s="394" t="s">
        <v>120</v>
      </c>
      <c r="B22" s="379"/>
      <c r="C22" s="379"/>
      <c r="D22" s="379"/>
      <c r="E22" s="379"/>
      <c r="F22" s="379"/>
      <c r="G22" s="379"/>
      <c r="H22" s="379"/>
      <c r="I22" s="379"/>
      <c r="J22" s="379"/>
      <c r="K22" s="380"/>
    </row>
    <row r="23" spans="1:11" ht="16.5" customHeight="1">
      <c r="A23" s="328" t="s">
        <v>121</v>
      </c>
      <c r="B23" s="329"/>
      <c r="C23" s="106" t="s">
        <v>65</v>
      </c>
      <c r="D23" s="106" t="s">
        <v>66</v>
      </c>
      <c r="E23" s="395"/>
      <c r="F23" s="395"/>
      <c r="G23" s="395"/>
      <c r="H23" s="395"/>
      <c r="I23" s="395"/>
      <c r="J23" s="395"/>
      <c r="K23" s="396"/>
    </row>
    <row r="24" spans="1:11" ht="16.5" customHeight="1">
      <c r="A24" s="290" t="s">
        <v>188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9"/>
    </row>
    <row r="25" spans="1:11" ht="16.5" customHeight="1">
      <c r="A25" s="397"/>
      <c r="B25" s="398"/>
      <c r="C25" s="398"/>
      <c r="D25" s="398"/>
      <c r="E25" s="398"/>
      <c r="F25" s="398"/>
      <c r="G25" s="398"/>
      <c r="H25" s="398"/>
      <c r="I25" s="398"/>
      <c r="J25" s="398"/>
      <c r="K25" s="399"/>
    </row>
    <row r="26" spans="1:11" ht="16.5" customHeight="1">
      <c r="A26" s="374" t="s">
        <v>128</v>
      </c>
      <c r="B26" s="374"/>
      <c r="C26" s="374"/>
      <c r="D26" s="374"/>
      <c r="E26" s="374"/>
      <c r="F26" s="374"/>
      <c r="G26" s="374"/>
      <c r="H26" s="374"/>
      <c r="I26" s="374"/>
      <c r="J26" s="374"/>
      <c r="K26" s="374"/>
    </row>
    <row r="27" spans="1:11" ht="16.5" customHeight="1">
      <c r="A27" s="194" t="s">
        <v>129</v>
      </c>
      <c r="B27" s="102" t="s">
        <v>95</v>
      </c>
      <c r="C27" s="102" t="s">
        <v>96</v>
      </c>
      <c r="D27" s="102" t="s">
        <v>88</v>
      </c>
      <c r="E27" s="195" t="s">
        <v>130</v>
      </c>
      <c r="F27" s="102" t="s">
        <v>95</v>
      </c>
      <c r="G27" s="102" t="s">
        <v>96</v>
      </c>
      <c r="H27" s="102" t="s">
        <v>88</v>
      </c>
      <c r="I27" s="195" t="s">
        <v>131</v>
      </c>
      <c r="J27" s="102" t="s">
        <v>95</v>
      </c>
      <c r="K27" s="215" t="s">
        <v>96</v>
      </c>
    </row>
    <row r="28" spans="1:11" ht="16.5" customHeight="1">
      <c r="A28" s="210" t="s">
        <v>87</v>
      </c>
      <c r="B28" s="106" t="s">
        <v>95</v>
      </c>
      <c r="C28" s="106" t="s">
        <v>96</v>
      </c>
      <c r="D28" s="106" t="s">
        <v>88</v>
      </c>
      <c r="E28" s="211" t="s">
        <v>94</v>
      </c>
      <c r="F28" s="106" t="s">
        <v>95</v>
      </c>
      <c r="G28" s="106" t="s">
        <v>96</v>
      </c>
      <c r="H28" s="106" t="s">
        <v>88</v>
      </c>
      <c r="I28" s="211" t="s">
        <v>105</v>
      </c>
      <c r="J28" s="106" t="s">
        <v>95</v>
      </c>
      <c r="K28" s="107" t="s">
        <v>96</v>
      </c>
    </row>
    <row r="29" spans="1:11" ht="16.5" customHeight="1">
      <c r="A29" s="290" t="s">
        <v>98</v>
      </c>
      <c r="B29" s="329"/>
      <c r="C29" s="329"/>
      <c r="D29" s="329"/>
      <c r="E29" s="329"/>
      <c r="F29" s="329"/>
      <c r="G29" s="329"/>
      <c r="H29" s="329"/>
      <c r="I29" s="329"/>
      <c r="J29" s="329"/>
      <c r="K29" s="400"/>
    </row>
    <row r="30" spans="1:11" ht="16.5" customHeight="1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42"/>
    </row>
    <row r="31" spans="1:11" ht="16.5" customHeight="1">
      <c r="A31" s="374" t="s">
        <v>189</v>
      </c>
      <c r="B31" s="374"/>
      <c r="C31" s="374"/>
      <c r="D31" s="374"/>
      <c r="E31" s="374"/>
      <c r="F31" s="374"/>
      <c r="G31" s="374"/>
      <c r="H31" s="374"/>
      <c r="I31" s="374"/>
      <c r="J31" s="374"/>
      <c r="K31" s="374"/>
    </row>
    <row r="32" spans="1:11" ht="21" customHeight="1">
      <c r="A32" s="401"/>
      <c r="B32" s="402"/>
      <c r="C32" s="402"/>
      <c r="D32" s="402"/>
      <c r="E32" s="402"/>
      <c r="F32" s="402"/>
      <c r="G32" s="402"/>
      <c r="H32" s="402"/>
      <c r="I32" s="402"/>
      <c r="J32" s="402"/>
      <c r="K32" s="403"/>
    </row>
    <row r="33" spans="1:11" ht="21" customHeight="1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1" ht="21" customHeight="1">
      <c r="A34" s="337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1" ht="21" customHeight="1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spans="1:11" ht="21" customHeight="1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spans="1:11" ht="21" customHeight="1">
      <c r="A37" s="337"/>
      <c r="B37" s="338"/>
      <c r="C37" s="338"/>
      <c r="D37" s="338"/>
      <c r="E37" s="338"/>
      <c r="F37" s="338"/>
      <c r="G37" s="338"/>
      <c r="H37" s="338"/>
      <c r="I37" s="338"/>
      <c r="J37" s="338"/>
      <c r="K37" s="339"/>
    </row>
    <row r="38" spans="1:11" ht="21" customHeight="1">
      <c r="A38" s="337"/>
      <c r="B38" s="338"/>
      <c r="C38" s="338"/>
      <c r="D38" s="338"/>
      <c r="E38" s="338"/>
      <c r="F38" s="338"/>
      <c r="G38" s="338"/>
      <c r="H38" s="338"/>
      <c r="I38" s="338"/>
      <c r="J38" s="338"/>
      <c r="K38" s="339"/>
    </row>
    <row r="39" spans="1:11" ht="21" customHeight="1">
      <c r="A39" s="337"/>
      <c r="B39" s="338"/>
      <c r="C39" s="338"/>
      <c r="D39" s="338"/>
      <c r="E39" s="338"/>
      <c r="F39" s="338"/>
      <c r="G39" s="338"/>
      <c r="H39" s="338"/>
      <c r="I39" s="338"/>
      <c r="J39" s="338"/>
      <c r="K39" s="339"/>
    </row>
    <row r="40" spans="1:11" ht="21" customHeight="1">
      <c r="A40" s="337"/>
      <c r="B40" s="338"/>
      <c r="C40" s="338"/>
      <c r="D40" s="338"/>
      <c r="E40" s="338"/>
      <c r="F40" s="338"/>
      <c r="G40" s="338"/>
      <c r="H40" s="338"/>
      <c r="I40" s="338"/>
      <c r="J40" s="338"/>
      <c r="K40" s="339"/>
    </row>
    <row r="41" spans="1:11" ht="21" customHeight="1">
      <c r="A41" s="337"/>
      <c r="B41" s="338"/>
      <c r="C41" s="338"/>
      <c r="D41" s="338"/>
      <c r="E41" s="338"/>
      <c r="F41" s="338"/>
      <c r="G41" s="338"/>
      <c r="H41" s="338"/>
      <c r="I41" s="338"/>
      <c r="J41" s="338"/>
      <c r="K41" s="339"/>
    </row>
    <row r="42" spans="1:11" ht="21" customHeight="1">
      <c r="A42" s="337"/>
      <c r="B42" s="338"/>
      <c r="C42" s="338"/>
      <c r="D42" s="338"/>
      <c r="E42" s="338"/>
      <c r="F42" s="338"/>
      <c r="G42" s="338"/>
      <c r="H42" s="338"/>
      <c r="I42" s="338"/>
      <c r="J42" s="338"/>
      <c r="K42" s="339"/>
    </row>
    <row r="43" spans="1:11" ht="17.25" customHeight="1">
      <c r="A43" s="340" t="s">
        <v>127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42"/>
    </row>
    <row r="44" spans="1:11" ht="16.5" customHeight="1">
      <c r="A44" s="374" t="s">
        <v>190</v>
      </c>
      <c r="B44" s="374"/>
      <c r="C44" s="374"/>
      <c r="D44" s="374"/>
      <c r="E44" s="374"/>
      <c r="F44" s="374"/>
      <c r="G44" s="374"/>
      <c r="H44" s="374"/>
      <c r="I44" s="374"/>
      <c r="J44" s="374"/>
      <c r="K44" s="374"/>
    </row>
    <row r="45" spans="1:11" ht="18" customHeight="1">
      <c r="A45" s="404" t="s">
        <v>122</v>
      </c>
      <c r="B45" s="405"/>
      <c r="C45" s="405"/>
      <c r="D45" s="405"/>
      <c r="E45" s="405"/>
      <c r="F45" s="405"/>
      <c r="G45" s="405"/>
      <c r="H45" s="405"/>
      <c r="I45" s="405"/>
      <c r="J45" s="405"/>
      <c r="K45" s="406"/>
    </row>
    <row r="46" spans="1:11" ht="18" customHeight="1">
      <c r="A46" s="404" t="s">
        <v>191</v>
      </c>
      <c r="B46" s="405"/>
      <c r="C46" s="405"/>
      <c r="D46" s="405"/>
      <c r="E46" s="405"/>
      <c r="F46" s="405"/>
      <c r="G46" s="405"/>
      <c r="H46" s="405"/>
      <c r="I46" s="405"/>
      <c r="J46" s="405"/>
      <c r="K46" s="406"/>
    </row>
    <row r="47" spans="1:11" ht="18" customHeight="1">
      <c r="A47" s="397"/>
      <c r="B47" s="398"/>
      <c r="C47" s="398"/>
      <c r="D47" s="398"/>
      <c r="E47" s="398"/>
      <c r="F47" s="398"/>
      <c r="G47" s="398"/>
      <c r="H47" s="398"/>
      <c r="I47" s="398"/>
      <c r="J47" s="398"/>
      <c r="K47" s="399"/>
    </row>
    <row r="48" spans="1:11" ht="21" customHeight="1">
      <c r="A48" s="212" t="s">
        <v>133</v>
      </c>
      <c r="B48" s="407" t="s">
        <v>134</v>
      </c>
      <c r="C48" s="407"/>
      <c r="D48" s="213" t="s">
        <v>135</v>
      </c>
      <c r="E48" s="213"/>
      <c r="F48" s="213" t="s">
        <v>137</v>
      </c>
      <c r="G48" s="214"/>
      <c r="H48" s="408" t="s">
        <v>138</v>
      </c>
      <c r="I48" s="408"/>
      <c r="J48" s="407" t="s">
        <v>139</v>
      </c>
      <c r="K48" s="409"/>
    </row>
    <row r="49" spans="1:11" ht="16.5" customHeight="1">
      <c r="A49" s="306" t="s">
        <v>140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spans="1:11" ht="16.5" customHeight="1">
      <c r="A50" s="410"/>
      <c r="B50" s="411"/>
      <c r="C50" s="411"/>
      <c r="D50" s="411"/>
      <c r="E50" s="411"/>
      <c r="F50" s="411"/>
      <c r="G50" s="411"/>
      <c r="H50" s="411"/>
      <c r="I50" s="411"/>
      <c r="J50" s="411"/>
      <c r="K50" s="412"/>
    </row>
    <row r="51" spans="1:11" ht="16.5" customHeight="1">
      <c r="A51" s="413"/>
      <c r="B51" s="414"/>
      <c r="C51" s="414"/>
      <c r="D51" s="414"/>
      <c r="E51" s="414"/>
      <c r="F51" s="414"/>
      <c r="G51" s="414"/>
      <c r="H51" s="414"/>
      <c r="I51" s="414"/>
      <c r="J51" s="414"/>
      <c r="K51" s="415"/>
    </row>
    <row r="52" spans="1:11" ht="21" customHeight="1">
      <c r="A52" s="212" t="s">
        <v>133</v>
      </c>
      <c r="B52" s="407" t="s">
        <v>134</v>
      </c>
      <c r="C52" s="407"/>
      <c r="D52" s="213" t="s">
        <v>135</v>
      </c>
      <c r="E52" s="213"/>
      <c r="F52" s="213" t="s">
        <v>137</v>
      </c>
      <c r="G52" s="214"/>
      <c r="H52" s="408" t="s">
        <v>138</v>
      </c>
      <c r="I52" s="408"/>
      <c r="J52" s="407" t="s">
        <v>139</v>
      </c>
      <c r="K52" s="409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7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A6" sqref="A6:F18"/>
    </sheetView>
  </sheetViews>
  <sheetFormatPr defaultColWidth="9" defaultRowHeight="14.25"/>
  <cols>
    <col min="1" max="1" width="13.625" style="51" customWidth="1"/>
    <col min="2" max="2" width="8.5" style="51" customWidth="1"/>
    <col min="3" max="3" width="8.5" style="52" customWidth="1"/>
    <col min="4" max="7" width="8.5" style="51" customWidth="1"/>
    <col min="8" max="8" width="2.75" style="51" customWidth="1"/>
    <col min="9" max="14" width="8.875" style="51" customWidth="1"/>
    <col min="15" max="18" width="8.875" style="137" customWidth="1"/>
    <col min="19" max="250" width="9" style="51"/>
    <col min="251" max="16384" width="9" style="2"/>
  </cols>
  <sheetData>
    <row r="1" spans="1:253" s="51" customFormat="1" ht="29.1" customHeight="1">
      <c r="A1" s="351" t="s">
        <v>143</v>
      </c>
      <c r="B1" s="353"/>
      <c r="C1" s="352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165"/>
      <c r="P1" s="165"/>
      <c r="Q1" s="165"/>
      <c r="R1" s="165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51" customFormat="1" ht="20.100000000000001" customHeight="1">
      <c r="A2" s="55" t="s">
        <v>61</v>
      </c>
      <c r="B2" s="416"/>
      <c r="C2" s="417"/>
      <c r="D2" s="56" t="s">
        <v>67</v>
      </c>
      <c r="E2" s="357"/>
      <c r="F2" s="357"/>
      <c r="G2" s="418"/>
      <c r="H2" s="138"/>
      <c r="I2" s="166" t="s">
        <v>57</v>
      </c>
      <c r="J2" s="358" t="s">
        <v>56</v>
      </c>
      <c r="K2" s="358"/>
      <c r="L2" s="358"/>
      <c r="M2" s="358"/>
      <c r="N2" s="358"/>
      <c r="O2" s="167"/>
      <c r="P2" s="167"/>
      <c r="Q2" s="167"/>
      <c r="R2" s="18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51" customFormat="1">
      <c r="A3" s="363" t="s">
        <v>144</v>
      </c>
      <c r="B3" s="360" t="s">
        <v>145</v>
      </c>
      <c r="C3" s="361"/>
      <c r="D3" s="360"/>
      <c r="E3" s="360"/>
      <c r="F3" s="360"/>
      <c r="G3" s="419"/>
      <c r="H3" s="139"/>
      <c r="I3" s="420" t="s">
        <v>192</v>
      </c>
      <c r="J3" s="360"/>
      <c r="K3" s="360"/>
      <c r="L3" s="360"/>
      <c r="M3" s="360"/>
      <c r="N3" s="360"/>
      <c r="O3" s="28"/>
      <c r="P3" s="28"/>
      <c r="Q3" s="28"/>
      <c r="R3" s="184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51" customFormat="1" ht="15">
      <c r="A4" s="363"/>
      <c r="B4" s="140" t="s">
        <v>146</v>
      </c>
      <c r="C4" s="141" t="s">
        <v>110</v>
      </c>
      <c r="D4" s="140" t="s">
        <v>111</v>
      </c>
      <c r="E4" s="140" t="s">
        <v>112</v>
      </c>
      <c r="F4" s="140" t="s">
        <v>113</v>
      </c>
      <c r="G4" s="142"/>
      <c r="H4" s="139"/>
      <c r="I4" s="168" t="s">
        <v>146</v>
      </c>
      <c r="J4" s="169" t="s">
        <v>146</v>
      </c>
      <c r="K4" s="169" t="s">
        <v>110</v>
      </c>
      <c r="L4" s="169" t="s">
        <v>110</v>
      </c>
      <c r="M4" s="169" t="s">
        <v>111</v>
      </c>
      <c r="N4" s="169" t="s">
        <v>111</v>
      </c>
      <c r="O4" s="169" t="s">
        <v>112</v>
      </c>
      <c r="P4" s="28" t="s">
        <v>112</v>
      </c>
      <c r="Q4" s="185" t="s">
        <v>113</v>
      </c>
      <c r="R4" s="186" t="s">
        <v>113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51" customFormat="1" ht="20.100000000000001" customHeight="1">
      <c r="A5" s="363"/>
      <c r="B5" s="143" t="s">
        <v>193</v>
      </c>
      <c r="C5" s="144" t="s">
        <v>194</v>
      </c>
      <c r="D5" s="143" t="s">
        <v>195</v>
      </c>
      <c r="E5" s="143" t="s">
        <v>196</v>
      </c>
      <c r="F5" s="143" t="s">
        <v>197</v>
      </c>
      <c r="G5" s="143"/>
      <c r="H5" s="139"/>
      <c r="I5" s="170"/>
      <c r="J5" s="171"/>
      <c r="K5" s="171"/>
      <c r="L5" s="171"/>
      <c r="M5" s="171"/>
      <c r="N5" s="171"/>
      <c r="O5" s="171"/>
      <c r="P5" s="172"/>
      <c r="Q5" s="172"/>
      <c r="R5" s="18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51" customFormat="1" ht="20.100000000000001" customHeight="1">
      <c r="A6" s="145"/>
      <c r="B6" s="146"/>
      <c r="C6" s="65"/>
      <c r="D6" s="146"/>
      <c r="E6" s="146"/>
      <c r="F6" s="146"/>
      <c r="G6" s="147"/>
      <c r="H6" s="139"/>
      <c r="I6" s="173"/>
      <c r="J6" s="174"/>
      <c r="K6" s="175"/>
      <c r="L6" s="174"/>
      <c r="M6" s="174"/>
      <c r="N6" s="174"/>
      <c r="O6" s="174"/>
      <c r="P6" s="176"/>
      <c r="Q6" s="188"/>
      <c r="R6" s="189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51" customFormat="1" ht="20.100000000000001" customHeight="1">
      <c r="A7" s="67"/>
      <c r="B7" s="65"/>
      <c r="C7" s="65"/>
      <c r="D7" s="65"/>
      <c r="E7" s="65"/>
      <c r="F7" s="65"/>
      <c r="G7" s="147"/>
      <c r="H7" s="139"/>
      <c r="I7" s="170"/>
      <c r="J7" s="171"/>
      <c r="K7" s="171"/>
      <c r="L7" s="171"/>
      <c r="M7" s="171"/>
      <c r="N7" s="171"/>
      <c r="O7" s="171"/>
      <c r="P7" s="172"/>
      <c r="Q7" s="190"/>
      <c r="R7" s="189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51" customFormat="1" ht="20.100000000000001" customHeight="1">
      <c r="A8" s="67"/>
      <c r="B8" s="65"/>
      <c r="C8" s="65"/>
      <c r="D8" s="65"/>
      <c r="E8" s="65"/>
      <c r="F8" s="65"/>
      <c r="G8" s="147"/>
      <c r="H8" s="139"/>
      <c r="I8" s="170"/>
      <c r="J8" s="171"/>
      <c r="K8" s="171"/>
      <c r="L8" s="171"/>
      <c r="M8" s="171"/>
      <c r="N8" s="171"/>
      <c r="O8" s="171"/>
      <c r="P8" s="172"/>
      <c r="Q8" s="190"/>
      <c r="R8" s="189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51" customFormat="1" ht="20.100000000000001" customHeight="1">
      <c r="A9" s="67"/>
      <c r="B9" s="65"/>
      <c r="C9" s="65"/>
      <c r="D9" s="65"/>
      <c r="E9" s="65"/>
      <c r="F9" s="65"/>
      <c r="G9" s="147"/>
      <c r="H9" s="139"/>
      <c r="I9" s="170"/>
      <c r="J9" s="171"/>
      <c r="K9" s="171"/>
      <c r="L9" s="171"/>
      <c r="M9" s="171"/>
      <c r="N9" s="171"/>
      <c r="O9" s="171"/>
      <c r="P9" s="172"/>
      <c r="Q9" s="190"/>
      <c r="R9" s="189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51" customFormat="1" ht="20.100000000000001" customHeight="1">
      <c r="A10" s="67"/>
      <c r="B10" s="65"/>
      <c r="C10" s="65"/>
      <c r="D10" s="65"/>
      <c r="E10" s="65"/>
      <c r="F10" s="65"/>
      <c r="G10" s="147"/>
      <c r="H10" s="139"/>
      <c r="I10" s="170"/>
      <c r="J10" s="171"/>
      <c r="K10" s="171"/>
      <c r="L10" s="171"/>
      <c r="M10" s="171"/>
      <c r="N10" s="171"/>
      <c r="O10" s="171"/>
      <c r="P10" s="172"/>
      <c r="Q10" s="190"/>
      <c r="R10" s="189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51" customFormat="1" ht="20.100000000000001" customHeight="1">
      <c r="A11" s="67"/>
      <c r="B11" s="65"/>
      <c r="C11" s="65"/>
      <c r="D11" s="65"/>
      <c r="E11" s="65"/>
      <c r="F11" s="65"/>
      <c r="G11" s="147"/>
      <c r="H11" s="139"/>
      <c r="I11" s="170"/>
      <c r="J11" s="171"/>
      <c r="K11" s="171"/>
      <c r="L11" s="171"/>
      <c r="M11" s="171"/>
      <c r="N11" s="171"/>
      <c r="O11" s="171"/>
      <c r="P11" s="172"/>
      <c r="Q11" s="190"/>
      <c r="R11" s="189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51" customFormat="1" ht="20.100000000000001" customHeight="1">
      <c r="A12" s="67"/>
      <c r="B12" s="148"/>
      <c r="C12" s="148"/>
      <c r="D12" s="148"/>
      <c r="E12" s="148"/>
      <c r="F12" s="148"/>
      <c r="G12" s="147"/>
      <c r="H12" s="139"/>
      <c r="I12" s="170"/>
      <c r="J12" s="171"/>
      <c r="K12" s="171"/>
      <c r="L12" s="171"/>
      <c r="M12" s="171"/>
      <c r="N12" s="171"/>
      <c r="O12" s="171"/>
      <c r="P12" s="172"/>
      <c r="Q12" s="190"/>
      <c r="R12" s="189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51" customFormat="1" ht="20.100000000000001" customHeight="1">
      <c r="A13" s="67"/>
      <c r="B13" s="148"/>
      <c r="C13" s="148"/>
      <c r="D13" s="148"/>
      <c r="E13" s="148"/>
      <c r="F13" s="148"/>
      <c r="G13" s="147"/>
      <c r="H13" s="139"/>
      <c r="I13" s="170"/>
      <c r="J13" s="171"/>
      <c r="K13" s="171"/>
      <c r="L13" s="171"/>
      <c r="M13" s="171"/>
      <c r="N13" s="171"/>
      <c r="O13" s="171"/>
      <c r="P13" s="172"/>
      <c r="Q13" s="190"/>
      <c r="R13" s="189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51" customFormat="1" ht="20.100000000000001" customHeight="1">
      <c r="A14" s="67"/>
      <c r="B14" s="65"/>
      <c r="C14" s="65"/>
      <c r="D14" s="65"/>
      <c r="E14" s="65"/>
      <c r="F14" s="65"/>
      <c r="G14" s="147"/>
      <c r="H14" s="139"/>
      <c r="I14" s="170"/>
      <c r="J14" s="171"/>
      <c r="K14" s="171"/>
      <c r="L14" s="171"/>
      <c r="M14" s="171"/>
      <c r="N14" s="171"/>
      <c r="O14" s="171"/>
      <c r="P14" s="172"/>
      <c r="Q14" s="190"/>
      <c r="R14" s="189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51" customFormat="1" ht="20.100000000000001" customHeight="1">
      <c r="A15" s="67"/>
      <c r="B15" s="65"/>
      <c r="C15" s="65"/>
      <c r="D15" s="65"/>
      <c r="E15" s="65"/>
      <c r="F15" s="65"/>
      <c r="G15" s="149"/>
      <c r="H15" s="139"/>
      <c r="I15" s="170"/>
      <c r="J15" s="171"/>
      <c r="K15" s="171"/>
      <c r="L15" s="171"/>
      <c r="M15" s="171"/>
      <c r="N15" s="171"/>
      <c r="O15" s="171"/>
      <c r="P15" s="172"/>
      <c r="Q15" s="190"/>
      <c r="R15" s="189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51" customFormat="1" ht="20.100000000000001" customHeight="1">
      <c r="A16" s="67"/>
      <c r="B16" s="148"/>
      <c r="C16" s="148"/>
      <c r="D16" s="148"/>
      <c r="E16" s="148"/>
      <c r="F16" s="148"/>
      <c r="G16" s="147"/>
      <c r="H16" s="139"/>
      <c r="I16" s="170"/>
      <c r="J16" s="171"/>
      <c r="K16" s="171"/>
      <c r="L16" s="171"/>
      <c r="M16" s="171"/>
      <c r="N16" s="171"/>
      <c r="O16" s="171"/>
      <c r="P16" s="172"/>
      <c r="Q16" s="190"/>
      <c r="R16" s="189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51" customFormat="1" ht="20.100000000000001" customHeight="1">
      <c r="A17" s="150"/>
      <c r="B17" s="151"/>
      <c r="C17" s="71"/>
      <c r="D17" s="71"/>
      <c r="E17" s="152"/>
      <c r="F17" s="71"/>
      <c r="G17" s="153"/>
      <c r="H17" s="139"/>
      <c r="I17" s="170"/>
      <c r="J17" s="171"/>
      <c r="K17" s="171"/>
      <c r="L17" s="171"/>
      <c r="M17" s="171"/>
      <c r="N17" s="171"/>
      <c r="O17" s="171"/>
      <c r="P17" s="172"/>
      <c r="Q17" s="190"/>
      <c r="R17" s="189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51" customFormat="1" ht="20.100000000000001" customHeight="1">
      <c r="A18" s="154"/>
      <c r="B18" s="155"/>
      <c r="C18" s="156"/>
      <c r="D18" s="156"/>
      <c r="E18" s="157"/>
      <c r="F18" s="158"/>
      <c r="G18" s="153"/>
      <c r="H18" s="139"/>
      <c r="I18" s="170"/>
      <c r="J18" s="171"/>
      <c r="K18" s="171"/>
      <c r="L18" s="171"/>
      <c r="M18" s="171"/>
      <c r="N18" s="171"/>
      <c r="O18" s="171"/>
      <c r="P18" s="172"/>
      <c r="Q18" s="190"/>
      <c r="R18" s="189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51" customFormat="1" ht="20.100000000000001" customHeight="1">
      <c r="A19" s="67"/>
      <c r="B19" s="75"/>
      <c r="C19" s="75"/>
      <c r="D19" s="72"/>
      <c r="E19" s="75"/>
      <c r="F19" s="75"/>
      <c r="G19" s="147"/>
      <c r="H19" s="139"/>
      <c r="I19" s="170"/>
      <c r="J19" s="171"/>
      <c r="K19" s="171"/>
      <c r="L19" s="171"/>
      <c r="M19" s="171"/>
      <c r="N19" s="171"/>
      <c r="O19" s="171"/>
      <c r="P19" s="172"/>
      <c r="Q19" s="172"/>
      <c r="R19" s="187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51" customFormat="1" ht="20.100000000000001" customHeight="1">
      <c r="A20" s="159"/>
      <c r="B20" s="77"/>
      <c r="C20" s="77"/>
      <c r="D20" s="78"/>
      <c r="E20" s="77"/>
      <c r="F20" s="77"/>
      <c r="G20" s="160"/>
      <c r="H20" s="161"/>
      <c r="I20" s="177"/>
      <c r="J20" s="178"/>
      <c r="K20" s="179"/>
      <c r="L20" s="178"/>
      <c r="M20" s="178"/>
      <c r="N20" s="179"/>
      <c r="O20" s="179"/>
      <c r="P20" s="180"/>
      <c r="Q20" s="180"/>
      <c r="R20" s="191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51" customFormat="1" ht="16.5">
      <c r="A21" s="162"/>
      <c r="B21" s="162"/>
      <c r="C21" s="162"/>
      <c r="D21" s="163"/>
      <c r="E21" s="162"/>
      <c r="F21" s="162"/>
      <c r="G21" s="164"/>
      <c r="O21" s="165"/>
      <c r="P21" s="165"/>
      <c r="Q21" s="165"/>
      <c r="R21" s="165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51" customFormat="1">
      <c r="A22" s="79" t="s">
        <v>172</v>
      </c>
      <c r="B22" s="79"/>
      <c r="C22" s="80"/>
      <c r="O22" s="165"/>
      <c r="P22" s="165"/>
      <c r="Q22" s="165"/>
      <c r="R22" s="16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51" customFormat="1">
      <c r="C23" s="52"/>
      <c r="I23" s="97" t="s">
        <v>173</v>
      </c>
      <c r="J23" s="181"/>
      <c r="K23" s="182"/>
      <c r="M23" s="97" t="s">
        <v>174</v>
      </c>
      <c r="N23" s="97" t="s">
        <v>136</v>
      </c>
      <c r="P23" s="97" t="s">
        <v>175</v>
      </c>
      <c r="R23" s="165" t="s">
        <v>139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7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E2" sqref="E2"/>
    </sheetView>
  </sheetViews>
  <sheetFormatPr defaultColWidth="10.125" defaultRowHeight="14.2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11.375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spans="1:13" ht="22.5">
      <c r="A1" s="369" t="s">
        <v>198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3" ht="18" customHeight="1">
      <c r="A2" s="101" t="s">
        <v>53</v>
      </c>
      <c r="B2" s="421" t="s">
        <v>54</v>
      </c>
      <c r="C2" s="421"/>
      <c r="D2" s="103" t="s">
        <v>61</v>
      </c>
      <c r="E2" s="104" t="s">
        <v>62</v>
      </c>
      <c r="F2" s="105" t="s">
        <v>199</v>
      </c>
      <c r="G2" s="288" t="s">
        <v>68</v>
      </c>
      <c r="H2" s="289"/>
      <c r="I2" s="123" t="s">
        <v>57</v>
      </c>
      <c r="J2" s="422" t="s">
        <v>56</v>
      </c>
      <c r="K2" s="423"/>
    </row>
    <row r="3" spans="1:13" ht="18" customHeight="1">
      <c r="A3" s="108" t="s">
        <v>75</v>
      </c>
      <c r="B3" s="288">
        <v>1000</v>
      </c>
      <c r="C3" s="288"/>
      <c r="D3" s="109" t="s">
        <v>200</v>
      </c>
      <c r="E3" s="424">
        <v>45240</v>
      </c>
      <c r="F3" s="425"/>
      <c r="G3" s="425"/>
      <c r="H3" s="395" t="s">
        <v>201</v>
      </c>
      <c r="I3" s="395"/>
      <c r="J3" s="395"/>
      <c r="K3" s="396"/>
    </row>
    <row r="4" spans="1:13" ht="18" customHeight="1">
      <c r="A4" s="110" t="s">
        <v>71</v>
      </c>
      <c r="B4" s="106">
        <v>1</v>
      </c>
      <c r="C4" s="106">
        <v>6</v>
      </c>
      <c r="D4" s="111" t="s">
        <v>202</v>
      </c>
      <c r="E4" s="425" t="s">
        <v>203</v>
      </c>
      <c r="F4" s="425"/>
      <c r="G4" s="425"/>
      <c r="H4" s="329" t="s">
        <v>204</v>
      </c>
      <c r="I4" s="329"/>
      <c r="J4" s="120" t="s">
        <v>65</v>
      </c>
      <c r="K4" s="126" t="s">
        <v>66</v>
      </c>
    </row>
    <row r="5" spans="1:13" ht="18" customHeight="1">
      <c r="A5" s="110" t="s">
        <v>205</v>
      </c>
      <c r="B5" s="288">
        <v>1</v>
      </c>
      <c r="C5" s="288"/>
      <c r="D5" s="109" t="s">
        <v>206</v>
      </c>
      <c r="E5" s="109"/>
      <c r="G5" s="109"/>
      <c r="H5" s="329" t="s">
        <v>207</v>
      </c>
      <c r="I5" s="329"/>
      <c r="J5" s="120" t="s">
        <v>65</v>
      </c>
      <c r="K5" s="126" t="s">
        <v>66</v>
      </c>
    </row>
    <row r="6" spans="1:13" ht="18" customHeight="1">
      <c r="A6" s="112" t="s">
        <v>208</v>
      </c>
      <c r="B6" s="389">
        <v>80</v>
      </c>
      <c r="C6" s="389"/>
      <c r="D6" s="114" t="s">
        <v>209</v>
      </c>
      <c r="E6" s="115"/>
      <c r="F6" s="115"/>
      <c r="G6" s="114"/>
      <c r="H6" s="426" t="s">
        <v>210</v>
      </c>
      <c r="I6" s="426"/>
      <c r="J6" s="115" t="s">
        <v>65</v>
      </c>
      <c r="K6" s="127" t="s">
        <v>66</v>
      </c>
      <c r="M6" s="128"/>
    </row>
    <row r="7" spans="1:13" ht="18" customHeight="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3" ht="18" customHeight="1">
      <c r="A8" s="119" t="s">
        <v>211</v>
      </c>
      <c r="B8" s="105" t="s">
        <v>212</v>
      </c>
      <c r="C8" s="105" t="s">
        <v>213</v>
      </c>
      <c r="D8" s="105" t="s">
        <v>214</v>
      </c>
      <c r="E8" s="105" t="s">
        <v>215</v>
      </c>
      <c r="F8" s="105" t="s">
        <v>216</v>
      </c>
      <c r="G8" s="427" t="s">
        <v>217</v>
      </c>
      <c r="H8" s="428"/>
      <c r="I8" s="428"/>
      <c r="J8" s="428"/>
      <c r="K8" s="429"/>
    </row>
    <row r="9" spans="1:13" ht="18" customHeight="1">
      <c r="A9" s="328" t="s">
        <v>218</v>
      </c>
      <c r="B9" s="329"/>
      <c r="C9" s="120" t="s">
        <v>65</v>
      </c>
      <c r="D9" s="120" t="s">
        <v>66</v>
      </c>
      <c r="E9" s="109" t="s">
        <v>219</v>
      </c>
      <c r="F9" s="121" t="s">
        <v>220</v>
      </c>
      <c r="G9" s="430"/>
      <c r="H9" s="431"/>
      <c r="I9" s="431"/>
      <c r="J9" s="431"/>
      <c r="K9" s="432"/>
    </row>
    <row r="10" spans="1:13" ht="18" customHeight="1">
      <c r="A10" s="328" t="s">
        <v>221</v>
      </c>
      <c r="B10" s="329"/>
      <c r="C10" s="120" t="s">
        <v>65</v>
      </c>
      <c r="D10" s="120" t="s">
        <v>66</v>
      </c>
      <c r="E10" s="109" t="s">
        <v>222</v>
      </c>
      <c r="F10" s="121" t="s">
        <v>223</v>
      </c>
      <c r="G10" s="430" t="s">
        <v>224</v>
      </c>
      <c r="H10" s="431"/>
      <c r="I10" s="431"/>
      <c r="J10" s="431"/>
      <c r="K10" s="432"/>
    </row>
    <row r="11" spans="1:13" ht="18" customHeight="1">
      <c r="A11" s="404" t="s">
        <v>184</v>
      </c>
      <c r="B11" s="405"/>
      <c r="C11" s="405"/>
      <c r="D11" s="405"/>
      <c r="E11" s="405"/>
      <c r="F11" s="405"/>
      <c r="G11" s="405"/>
      <c r="H11" s="405"/>
      <c r="I11" s="405"/>
      <c r="J11" s="405"/>
      <c r="K11" s="406"/>
    </row>
    <row r="12" spans="1:13" ht="18" customHeight="1">
      <c r="A12" s="108" t="s">
        <v>89</v>
      </c>
      <c r="B12" s="120" t="s">
        <v>85</v>
      </c>
      <c r="C12" s="120" t="s">
        <v>86</v>
      </c>
      <c r="D12" s="121"/>
      <c r="E12" s="109" t="s">
        <v>87</v>
      </c>
      <c r="F12" s="120" t="s">
        <v>85</v>
      </c>
      <c r="G12" s="120" t="s">
        <v>86</v>
      </c>
      <c r="H12" s="120"/>
      <c r="I12" s="109" t="s">
        <v>225</v>
      </c>
      <c r="J12" s="120" t="s">
        <v>85</v>
      </c>
      <c r="K12" s="126" t="s">
        <v>86</v>
      </c>
    </row>
    <row r="13" spans="1:13" ht="18" customHeight="1">
      <c r="A13" s="108" t="s">
        <v>92</v>
      </c>
      <c r="B13" s="120" t="s">
        <v>85</v>
      </c>
      <c r="C13" s="120" t="s">
        <v>86</v>
      </c>
      <c r="D13" s="121"/>
      <c r="E13" s="109" t="s">
        <v>97</v>
      </c>
      <c r="F13" s="120" t="s">
        <v>85</v>
      </c>
      <c r="G13" s="120" t="s">
        <v>86</v>
      </c>
      <c r="H13" s="120"/>
      <c r="I13" s="109" t="s">
        <v>226</v>
      </c>
      <c r="J13" s="120" t="s">
        <v>85</v>
      </c>
      <c r="K13" s="126" t="s">
        <v>86</v>
      </c>
    </row>
    <row r="14" spans="1:13" ht="18" customHeight="1">
      <c r="A14" s="112" t="s">
        <v>227</v>
      </c>
      <c r="B14" s="115" t="s">
        <v>85</v>
      </c>
      <c r="C14" s="115" t="s">
        <v>86</v>
      </c>
      <c r="D14" s="122"/>
      <c r="E14" s="114" t="s">
        <v>228</v>
      </c>
      <c r="F14" s="115" t="s">
        <v>85</v>
      </c>
      <c r="G14" s="115" t="s">
        <v>86</v>
      </c>
      <c r="H14" s="115"/>
      <c r="I14" s="114" t="s">
        <v>229</v>
      </c>
      <c r="J14" s="115" t="s">
        <v>85</v>
      </c>
      <c r="K14" s="127" t="s">
        <v>86</v>
      </c>
    </row>
    <row r="15" spans="1:13" ht="18" customHeight="1">
      <c r="A15" s="116"/>
      <c r="B15" s="118"/>
      <c r="C15" s="118"/>
      <c r="D15" s="117"/>
      <c r="E15" s="116"/>
      <c r="F15" s="118"/>
      <c r="G15" s="118"/>
      <c r="H15" s="118"/>
      <c r="I15" s="116"/>
      <c r="J15" s="118"/>
      <c r="K15" s="118"/>
    </row>
    <row r="16" spans="1:13" ht="18" customHeight="1">
      <c r="A16" s="394" t="s">
        <v>230</v>
      </c>
      <c r="B16" s="379"/>
      <c r="C16" s="379"/>
      <c r="D16" s="379"/>
      <c r="E16" s="379"/>
      <c r="F16" s="379"/>
      <c r="G16" s="379"/>
      <c r="H16" s="379"/>
      <c r="I16" s="379"/>
      <c r="J16" s="379"/>
      <c r="K16" s="380"/>
    </row>
    <row r="17" spans="1:11" ht="18" customHeight="1">
      <c r="A17" s="328" t="s">
        <v>231</v>
      </c>
      <c r="B17" s="329"/>
      <c r="C17" s="329"/>
      <c r="D17" s="329"/>
      <c r="E17" s="329"/>
      <c r="F17" s="329"/>
      <c r="G17" s="329"/>
      <c r="H17" s="329"/>
      <c r="I17" s="329"/>
      <c r="J17" s="329"/>
      <c r="K17" s="400"/>
    </row>
    <row r="18" spans="1:11" ht="18" customHeight="1">
      <c r="A18" s="328" t="s">
        <v>232</v>
      </c>
      <c r="B18" s="329"/>
      <c r="C18" s="329"/>
      <c r="D18" s="329"/>
      <c r="E18" s="329"/>
      <c r="F18" s="329"/>
      <c r="G18" s="329"/>
      <c r="H18" s="329"/>
      <c r="I18" s="329"/>
      <c r="J18" s="329"/>
      <c r="K18" s="400"/>
    </row>
    <row r="19" spans="1:11" ht="21.95" customHeight="1">
      <c r="A19" s="433"/>
      <c r="B19" s="434"/>
      <c r="C19" s="434"/>
      <c r="D19" s="434"/>
      <c r="E19" s="434"/>
      <c r="F19" s="434"/>
      <c r="G19" s="434"/>
      <c r="H19" s="434"/>
      <c r="I19" s="434"/>
      <c r="J19" s="434"/>
      <c r="K19" s="435"/>
    </row>
    <row r="20" spans="1:11" ht="21.95" customHeight="1">
      <c r="A20" s="381"/>
      <c r="B20" s="382"/>
      <c r="C20" s="382"/>
      <c r="D20" s="382"/>
      <c r="E20" s="382"/>
      <c r="F20" s="382"/>
      <c r="G20" s="382"/>
      <c r="H20" s="382"/>
      <c r="I20" s="382"/>
      <c r="J20" s="382"/>
      <c r="K20" s="436"/>
    </row>
    <row r="21" spans="1:11" ht="21.95" customHeight="1">
      <c r="A21" s="381"/>
      <c r="B21" s="382"/>
      <c r="C21" s="382"/>
      <c r="D21" s="382"/>
      <c r="E21" s="382"/>
      <c r="F21" s="382"/>
      <c r="G21" s="382"/>
      <c r="H21" s="382"/>
      <c r="I21" s="382"/>
      <c r="J21" s="382"/>
      <c r="K21" s="436"/>
    </row>
    <row r="22" spans="1:11" ht="21.95" customHeight="1">
      <c r="A22" s="381"/>
      <c r="B22" s="382"/>
      <c r="C22" s="382"/>
      <c r="D22" s="382"/>
      <c r="E22" s="382"/>
      <c r="F22" s="382"/>
      <c r="G22" s="382"/>
      <c r="H22" s="382"/>
      <c r="I22" s="382"/>
      <c r="J22" s="382"/>
      <c r="K22" s="436"/>
    </row>
    <row r="23" spans="1:11" ht="21.95" customHeight="1">
      <c r="A23" s="437"/>
      <c r="B23" s="438"/>
      <c r="C23" s="438"/>
      <c r="D23" s="438"/>
      <c r="E23" s="438"/>
      <c r="F23" s="438"/>
      <c r="G23" s="438"/>
      <c r="H23" s="438"/>
      <c r="I23" s="438"/>
      <c r="J23" s="438"/>
      <c r="K23" s="439"/>
    </row>
    <row r="24" spans="1:11" ht="18" customHeight="1">
      <c r="A24" s="328" t="s">
        <v>121</v>
      </c>
      <c r="B24" s="329"/>
      <c r="C24" s="120" t="s">
        <v>65</v>
      </c>
      <c r="D24" s="120" t="s">
        <v>66</v>
      </c>
      <c r="E24" s="395"/>
      <c r="F24" s="395"/>
      <c r="G24" s="395"/>
      <c r="H24" s="395"/>
      <c r="I24" s="395"/>
      <c r="J24" s="395"/>
      <c r="K24" s="396"/>
    </row>
    <row r="25" spans="1:11" ht="18" customHeight="1">
      <c r="A25" s="124" t="s">
        <v>233</v>
      </c>
      <c r="B25" s="440"/>
      <c r="C25" s="440"/>
      <c r="D25" s="440"/>
      <c r="E25" s="440"/>
      <c r="F25" s="440"/>
      <c r="G25" s="440"/>
      <c r="H25" s="440"/>
      <c r="I25" s="440"/>
      <c r="J25" s="440"/>
      <c r="K25" s="441"/>
    </row>
    <row r="26" spans="1:11">
      <c r="A26" s="442"/>
      <c r="B26" s="442"/>
      <c r="C26" s="442"/>
      <c r="D26" s="442"/>
      <c r="E26" s="442"/>
      <c r="F26" s="442"/>
      <c r="G26" s="442"/>
      <c r="H26" s="442"/>
      <c r="I26" s="442"/>
      <c r="J26" s="442"/>
      <c r="K26" s="442"/>
    </row>
    <row r="27" spans="1:11" ht="20.100000000000001" customHeight="1">
      <c r="A27" s="443" t="s">
        <v>234</v>
      </c>
      <c r="B27" s="428"/>
      <c r="C27" s="428"/>
      <c r="D27" s="428"/>
      <c r="E27" s="428"/>
      <c r="F27" s="428"/>
      <c r="G27" s="428"/>
      <c r="H27" s="428"/>
      <c r="I27" s="428"/>
      <c r="J27" s="428"/>
      <c r="K27" s="131" t="s">
        <v>235</v>
      </c>
    </row>
    <row r="28" spans="1:11" ht="23.1" customHeight="1">
      <c r="A28" s="381" t="s">
        <v>236</v>
      </c>
      <c r="B28" s="382"/>
      <c r="C28" s="382"/>
      <c r="D28" s="382"/>
      <c r="E28" s="382"/>
      <c r="F28" s="382"/>
      <c r="G28" s="382"/>
      <c r="H28" s="382"/>
      <c r="I28" s="382"/>
      <c r="J28" s="383"/>
      <c r="K28" s="132">
        <v>2</v>
      </c>
    </row>
    <row r="29" spans="1:11" ht="23.1" customHeight="1">
      <c r="A29" s="381" t="s">
        <v>237</v>
      </c>
      <c r="B29" s="382"/>
      <c r="C29" s="382"/>
      <c r="D29" s="382"/>
      <c r="E29" s="382"/>
      <c r="F29" s="382"/>
      <c r="G29" s="382"/>
      <c r="H29" s="382"/>
      <c r="I29" s="382"/>
      <c r="J29" s="383"/>
      <c r="K29" s="129">
        <v>1</v>
      </c>
    </row>
    <row r="30" spans="1:11" ht="23.1" customHeight="1">
      <c r="A30" s="381"/>
      <c r="B30" s="382"/>
      <c r="C30" s="382"/>
      <c r="D30" s="382"/>
      <c r="E30" s="382"/>
      <c r="F30" s="382"/>
      <c r="G30" s="382"/>
      <c r="H30" s="382"/>
      <c r="I30" s="382"/>
      <c r="J30" s="383"/>
      <c r="K30" s="129"/>
    </row>
    <row r="31" spans="1:11" ht="23.1" customHeight="1">
      <c r="A31" s="381"/>
      <c r="B31" s="382"/>
      <c r="C31" s="382"/>
      <c r="D31" s="382"/>
      <c r="E31" s="382"/>
      <c r="F31" s="382"/>
      <c r="G31" s="382"/>
      <c r="H31" s="382"/>
      <c r="I31" s="382"/>
      <c r="J31" s="383"/>
      <c r="K31" s="129"/>
    </row>
    <row r="32" spans="1:11" ht="23.1" customHeight="1">
      <c r="A32" s="381"/>
      <c r="B32" s="382"/>
      <c r="C32" s="382"/>
      <c r="D32" s="382"/>
      <c r="E32" s="382"/>
      <c r="F32" s="382"/>
      <c r="G32" s="382"/>
      <c r="H32" s="382"/>
      <c r="I32" s="382"/>
      <c r="J32" s="383"/>
      <c r="K32" s="133"/>
    </row>
    <row r="33" spans="1:11" ht="23.1" customHeight="1">
      <c r="A33" s="381"/>
      <c r="B33" s="382"/>
      <c r="C33" s="382"/>
      <c r="D33" s="382"/>
      <c r="E33" s="382"/>
      <c r="F33" s="382"/>
      <c r="G33" s="382"/>
      <c r="H33" s="382"/>
      <c r="I33" s="382"/>
      <c r="J33" s="383"/>
      <c r="K33" s="134"/>
    </row>
    <row r="34" spans="1:11" ht="23.1" customHeight="1">
      <c r="A34" s="381"/>
      <c r="B34" s="382"/>
      <c r="C34" s="382"/>
      <c r="D34" s="382"/>
      <c r="E34" s="382"/>
      <c r="F34" s="382"/>
      <c r="G34" s="382"/>
      <c r="H34" s="382"/>
      <c r="I34" s="382"/>
      <c r="J34" s="383"/>
      <c r="K34" s="129"/>
    </row>
    <row r="35" spans="1:11" ht="23.1" customHeight="1">
      <c r="A35" s="381"/>
      <c r="B35" s="382"/>
      <c r="C35" s="382"/>
      <c r="D35" s="382"/>
      <c r="E35" s="382"/>
      <c r="F35" s="382"/>
      <c r="G35" s="382"/>
      <c r="H35" s="382"/>
      <c r="I35" s="382"/>
      <c r="J35" s="383"/>
      <c r="K35" s="135"/>
    </row>
    <row r="36" spans="1:11" ht="23.1" customHeight="1">
      <c r="A36" s="444" t="s">
        <v>238</v>
      </c>
      <c r="B36" s="445"/>
      <c r="C36" s="445"/>
      <c r="D36" s="445"/>
      <c r="E36" s="445"/>
      <c r="F36" s="445"/>
      <c r="G36" s="445"/>
      <c r="H36" s="445"/>
      <c r="I36" s="445"/>
      <c r="J36" s="446"/>
      <c r="K36" s="136">
        <f>SUM(K28:K35)</f>
        <v>3</v>
      </c>
    </row>
    <row r="37" spans="1:11" ht="18.75" customHeight="1">
      <c r="A37" s="447" t="s">
        <v>239</v>
      </c>
      <c r="B37" s="448"/>
      <c r="C37" s="448"/>
      <c r="D37" s="448"/>
      <c r="E37" s="448"/>
      <c r="F37" s="448"/>
      <c r="G37" s="448"/>
      <c r="H37" s="448"/>
      <c r="I37" s="448"/>
      <c r="J37" s="448"/>
      <c r="K37" s="449"/>
    </row>
    <row r="38" spans="1:11" ht="18.75" customHeight="1">
      <c r="A38" s="328" t="s">
        <v>240</v>
      </c>
      <c r="B38" s="329"/>
      <c r="C38" s="329"/>
      <c r="D38" s="395" t="s">
        <v>241</v>
      </c>
      <c r="E38" s="395"/>
      <c r="F38" s="385" t="s">
        <v>242</v>
      </c>
      <c r="G38" s="450"/>
      <c r="H38" s="329" t="s">
        <v>243</v>
      </c>
      <c r="I38" s="329"/>
      <c r="J38" s="329" t="s">
        <v>244</v>
      </c>
      <c r="K38" s="400"/>
    </row>
    <row r="39" spans="1:11" ht="18.75" customHeight="1">
      <c r="A39" s="110" t="s">
        <v>122</v>
      </c>
      <c r="B39" s="329" t="s">
        <v>245</v>
      </c>
      <c r="C39" s="329"/>
      <c r="D39" s="329"/>
      <c r="E39" s="329"/>
      <c r="F39" s="329"/>
      <c r="G39" s="329"/>
      <c r="H39" s="329"/>
      <c r="I39" s="329"/>
      <c r="J39" s="329"/>
      <c r="K39" s="400"/>
    </row>
    <row r="40" spans="1:11" ht="24" customHeight="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400"/>
    </row>
    <row r="41" spans="1:11" ht="24" customHeight="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400"/>
    </row>
    <row r="42" spans="1:11" ht="32.1" customHeight="1">
      <c r="A42" s="112" t="s">
        <v>133</v>
      </c>
      <c r="B42" s="451" t="s">
        <v>246</v>
      </c>
      <c r="C42" s="451"/>
      <c r="D42" s="114" t="s">
        <v>247</v>
      </c>
      <c r="E42" s="122" t="s">
        <v>136</v>
      </c>
      <c r="F42" s="114" t="s">
        <v>137</v>
      </c>
      <c r="G42" s="125">
        <v>45234</v>
      </c>
      <c r="H42" s="452" t="s">
        <v>138</v>
      </c>
      <c r="I42" s="452"/>
      <c r="J42" s="451" t="s">
        <v>139</v>
      </c>
      <c r="K42" s="45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7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1"/>
  <sheetViews>
    <sheetView workbookViewId="0">
      <selection activeCell="L17" sqref="L17"/>
    </sheetView>
  </sheetViews>
  <sheetFormatPr defaultColWidth="9" defaultRowHeight="14.25"/>
  <cols>
    <col min="1" max="1" width="13.625" style="51" customWidth="1"/>
    <col min="2" max="3" width="9.125" style="51" customWidth="1"/>
    <col min="4" max="4" width="9.125" style="52" customWidth="1"/>
    <col min="5" max="6" width="9.125" style="51" customWidth="1"/>
    <col min="7" max="7" width="8.5" style="51" customWidth="1"/>
    <col min="8" max="8" width="5.375" style="51" customWidth="1"/>
    <col min="9" max="9" width="2.75" style="51" customWidth="1"/>
    <col min="10" max="11" width="10.625" style="51" customWidth="1"/>
    <col min="12" max="14" width="10.625" style="53" customWidth="1"/>
    <col min="15" max="15" width="10.625" style="54" customWidth="1"/>
    <col min="16" max="253" width="9" style="51"/>
    <col min="254" max="16384" width="9" style="2"/>
  </cols>
  <sheetData>
    <row r="1" spans="1:256" s="51" customFormat="1" ht="29.1" customHeight="1">
      <c r="A1" s="351" t="s">
        <v>143</v>
      </c>
      <c r="B1" s="351"/>
      <c r="C1" s="352"/>
      <c r="D1" s="352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8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51" customFormat="1" ht="20.100000000000001" customHeight="1">
      <c r="A2" s="55" t="s">
        <v>61</v>
      </c>
      <c r="B2" s="354" t="s">
        <v>62</v>
      </c>
      <c r="C2" s="355"/>
      <c r="D2" s="356"/>
      <c r="E2" s="56" t="s">
        <v>67</v>
      </c>
      <c r="F2" s="357" t="s">
        <v>68</v>
      </c>
      <c r="G2" s="357"/>
      <c r="H2" s="357"/>
      <c r="I2" s="365"/>
      <c r="J2" s="82" t="s">
        <v>57</v>
      </c>
      <c r="K2" s="358" t="s">
        <v>56</v>
      </c>
      <c r="L2" s="358"/>
      <c r="M2" s="358"/>
      <c r="N2" s="358"/>
      <c r="O2" s="359"/>
      <c r="P2" s="8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51" customFormat="1">
      <c r="A3" s="363" t="s">
        <v>144</v>
      </c>
      <c r="B3" s="360" t="s">
        <v>145</v>
      </c>
      <c r="C3" s="361"/>
      <c r="D3" s="360"/>
      <c r="E3" s="360"/>
      <c r="F3" s="360"/>
      <c r="G3" s="360"/>
      <c r="H3" s="360"/>
      <c r="I3" s="366"/>
      <c r="J3" s="360"/>
      <c r="K3" s="360"/>
      <c r="L3" s="360"/>
      <c r="M3" s="360"/>
      <c r="N3" s="360"/>
      <c r="O3" s="362"/>
      <c r="P3" s="84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1" customFormat="1" ht="18">
      <c r="A4" s="363"/>
      <c r="B4" s="57" t="s">
        <v>146</v>
      </c>
      <c r="C4" s="57" t="s">
        <v>110</v>
      </c>
      <c r="D4" s="57" t="s">
        <v>111</v>
      </c>
      <c r="E4" s="57" t="s">
        <v>112</v>
      </c>
      <c r="F4" s="57" t="s">
        <v>113</v>
      </c>
      <c r="G4" s="57" t="s">
        <v>114</v>
      </c>
      <c r="H4" s="364" t="s">
        <v>147</v>
      </c>
      <c r="I4" s="367"/>
      <c r="J4" s="57" t="s">
        <v>146</v>
      </c>
      <c r="K4" s="57" t="s">
        <v>110</v>
      </c>
      <c r="L4" s="57" t="s">
        <v>111</v>
      </c>
      <c r="M4" s="57" t="s">
        <v>112</v>
      </c>
      <c r="N4" s="57" t="s">
        <v>113</v>
      </c>
      <c r="O4" s="57" t="s">
        <v>114</v>
      </c>
      <c r="P4" s="85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51" customFormat="1" ht="16.5">
      <c r="A5" s="363"/>
      <c r="B5" s="58" t="s">
        <v>150</v>
      </c>
      <c r="C5" s="59" t="s">
        <v>151</v>
      </c>
      <c r="D5" s="59" t="s">
        <v>152</v>
      </c>
      <c r="E5" s="59" t="s">
        <v>153</v>
      </c>
      <c r="F5" s="59" t="s">
        <v>154</v>
      </c>
      <c r="G5" s="59" t="s">
        <v>155</v>
      </c>
      <c r="H5" s="364"/>
      <c r="I5" s="367"/>
      <c r="J5" s="86" t="s">
        <v>116</v>
      </c>
      <c r="K5" s="86" t="s">
        <v>116</v>
      </c>
      <c r="L5" s="86" t="s">
        <v>116</v>
      </c>
      <c r="M5" s="86" t="s">
        <v>116</v>
      </c>
      <c r="N5" s="86" t="s">
        <v>116</v>
      </c>
      <c r="O5" s="86" t="s">
        <v>116</v>
      </c>
      <c r="P5" s="8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51" customFormat="1" ht="21" customHeight="1">
      <c r="A6" s="60" t="s">
        <v>156</v>
      </c>
      <c r="B6" s="60">
        <f t="shared" ref="B6:B12" si="0">C6-1</f>
        <v>65</v>
      </c>
      <c r="C6" s="60">
        <f>D6-2</f>
        <v>66</v>
      </c>
      <c r="D6" s="57">
        <v>68</v>
      </c>
      <c r="E6" s="60">
        <f>D6+2</f>
        <v>70</v>
      </c>
      <c r="F6" s="60">
        <f>E6+2</f>
        <v>72</v>
      </c>
      <c r="G6" s="60">
        <f>F6+1</f>
        <v>73</v>
      </c>
      <c r="H6" s="61" t="s">
        <v>157</v>
      </c>
      <c r="I6" s="367"/>
      <c r="J6" s="86" t="s">
        <v>248</v>
      </c>
      <c r="K6" s="86" t="s">
        <v>249</v>
      </c>
      <c r="L6" s="86" t="s">
        <v>250</v>
      </c>
      <c r="M6" s="88" t="s">
        <v>251</v>
      </c>
      <c r="N6" s="86" t="s">
        <v>249</v>
      </c>
      <c r="O6" s="86" t="s">
        <v>250</v>
      </c>
      <c r="P6" s="89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51" customFormat="1" ht="21" customHeight="1">
      <c r="A7" s="60" t="s">
        <v>159</v>
      </c>
      <c r="B7" s="60">
        <f t="shared" si="0"/>
        <v>63</v>
      </c>
      <c r="C7" s="60">
        <f>D7-2</f>
        <v>64</v>
      </c>
      <c r="D7" s="57">
        <v>66</v>
      </c>
      <c r="E7" s="60">
        <f>D7+2</f>
        <v>68</v>
      </c>
      <c r="F7" s="60">
        <f>E7+2</f>
        <v>70</v>
      </c>
      <c r="G7" s="60">
        <f>F7+1</f>
        <v>71</v>
      </c>
      <c r="H7" s="61" t="s">
        <v>157</v>
      </c>
      <c r="I7" s="367"/>
      <c r="J7" s="86" t="s">
        <v>252</v>
      </c>
      <c r="K7" s="86" t="s">
        <v>252</v>
      </c>
      <c r="L7" s="86" t="s">
        <v>252</v>
      </c>
      <c r="M7" s="86" t="s">
        <v>252</v>
      </c>
      <c r="N7" s="86" t="s">
        <v>252</v>
      </c>
      <c r="O7" s="86" t="s">
        <v>252</v>
      </c>
      <c r="P7" s="89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51" customFormat="1" ht="21" customHeight="1">
      <c r="A8" s="60" t="s">
        <v>160</v>
      </c>
      <c r="B8" s="60">
        <f>C8-4</f>
        <v>106</v>
      </c>
      <c r="C8" s="60">
        <f>D8-4</f>
        <v>110</v>
      </c>
      <c r="D8" s="57">
        <v>114</v>
      </c>
      <c r="E8" s="60">
        <f>D8+4</f>
        <v>118</v>
      </c>
      <c r="F8" s="60">
        <f>E8+4</f>
        <v>122</v>
      </c>
      <c r="G8" s="60">
        <f>F8+6</f>
        <v>128</v>
      </c>
      <c r="H8" s="61" t="s">
        <v>157</v>
      </c>
      <c r="I8" s="367"/>
      <c r="J8" s="86" t="s">
        <v>250</v>
      </c>
      <c r="K8" s="86" t="s">
        <v>250</v>
      </c>
      <c r="L8" s="86" t="s">
        <v>253</v>
      </c>
      <c r="M8" s="86" t="s">
        <v>250</v>
      </c>
      <c r="N8" s="86" t="s">
        <v>250</v>
      </c>
      <c r="O8" s="86" t="s">
        <v>250</v>
      </c>
      <c r="P8" s="89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51" customFormat="1" ht="21" customHeight="1">
      <c r="A9" s="60" t="s">
        <v>162</v>
      </c>
      <c r="B9" s="60">
        <f>C9-4</f>
        <v>100</v>
      </c>
      <c r="C9" s="60">
        <f>D9-4</f>
        <v>104</v>
      </c>
      <c r="D9" s="57">
        <v>108</v>
      </c>
      <c r="E9" s="60">
        <f>D9+4</f>
        <v>112</v>
      </c>
      <c r="F9" s="60">
        <f>E9+5</f>
        <v>117</v>
      </c>
      <c r="G9" s="60">
        <f>F9+6</f>
        <v>123</v>
      </c>
      <c r="H9" s="61" t="s">
        <v>163</v>
      </c>
      <c r="I9" s="367"/>
      <c r="J9" s="86" t="s">
        <v>250</v>
      </c>
      <c r="K9" s="86" t="s">
        <v>250</v>
      </c>
      <c r="L9" s="86" t="s">
        <v>250</v>
      </c>
      <c r="M9" s="86" t="s">
        <v>250</v>
      </c>
      <c r="N9" s="86" t="s">
        <v>250</v>
      </c>
      <c r="O9" s="86" t="s">
        <v>250</v>
      </c>
      <c r="P9" s="89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51" customFormat="1" ht="21" customHeight="1">
      <c r="A10" s="60" t="s">
        <v>164</v>
      </c>
      <c r="B10" s="60">
        <f>C10-1.2</f>
        <v>43.399999999999991</v>
      </c>
      <c r="C10" s="60">
        <f>D10-1.2</f>
        <v>44.599999999999994</v>
      </c>
      <c r="D10" s="57">
        <v>45.8</v>
      </c>
      <c r="E10" s="60">
        <f>D10+1.2</f>
        <v>47</v>
      </c>
      <c r="F10" s="60">
        <f>E10+1.2</f>
        <v>48.2</v>
      </c>
      <c r="G10" s="60">
        <f>F10+1.4</f>
        <v>49.6</v>
      </c>
      <c r="H10" s="61" t="s">
        <v>163</v>
      </c>
      <c r="I10" s="367"/>
      <c r="J10" s="86" t="s">
        <v>254</v>
      </c>
      <c r="K10" s="86" t="s">
        <v>254</v>
      </c>
      <c r="L10" s="86" t="s">
        <v>254</v>
      </c>
      <c r="M10" s="86" t="s">
        <v>250</v>
      </c>
      <c r="N10" s="86" t="s">
        <v>250</v>
      </c>
      <c r="O10" s="86" t="s">
        <v>255</v>
      </c>
      <c r="P10" s="89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51" customFormat="1" ht="21" customHeight="1">
      <c r="A11" s="60" t="s">
        <v>166</v>
      </c>
      <c r="B11" s="60">
        <f t="shared" si="0"/>
        <v>48</v>
      </c>
      <c r="C11" s="60">
        <f t="shared" ref="C11:C14" si="1">D11-1</f>
        <v>49</v>
      </c>
      <c r="D11" s="57">
        <v>50</v>
      </c>
      <c r="E11" s="60">
        <f>D11+1</f>
        <v>51</v>
      </c>
      <c r="F11" s="60">
        <f>E11+1</f>
        <v>52</v>
      </c>
      <c r="G11" s="60">
        <f>F11+1.5</f>
        <v>53.5</v>
      </c>
      <c r="H11" s="61" t="s">
        <v>167</v>
      </c>
      <c r="I11" s="367"/>
      <c r="J11" s="86" t="s">
        <v>250</v>
      </c>
      <c r="K11" s="86" t="s">
        <v>250</v>
      </c>
      <c r="L11" s="86" t="s">
        <v>250</v>
      </c>
      <c r="M11" s="86" t="s">
        <v>250</v>
      </c>
      <c r="N11" s="86" t="s">
        <v>250</v>
      </c>
      <c r="O11" s="86" t="s">
        <v>250</v>
      </c>
      <c r="P11" s="89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51" customFormat="1" ht="21" customHeight="1">
      <c r="A12" s="60" t="s">
        <v>169</v>
      </c>
      <c r="B12" s="60">
        <f t="shared" si="0"/>
        <v>50</v>
      </c>
      <c r="C12" s="60">
        <f t="shared" si="1"/>
        <v>51</v>
      </c>
      <c r="D12" s="57">
        <v>52</v>
      </c>
      <c r="E12" s="60">
        <f>D12+1</f>
        <v>53</v>
      </c>
      <c r="F12" s="60">
        <f>E12+1</f>
        <v>54</v>
      </c>
      <c r="G12" s="60">
        <f>F12+1.5</f>
        <v>55.5</v>
      </c>
      <c r="H12" s="61" t="s">
        <v>163</v>
      </c>
      <c r="I12" s="367"/>
      <c r="J12" s="86" t="s">
        <v>250</v>
      </c>
      <c r="K12" s="86" t="s">
        <v>250</v>
      </c>
      <c r="L12" s="86" t="s">
        <v>250</v>
      </c>
      <c r="M12" s="86" t="s">
        <v>250</v>
      </c>
      <c r="N12" s="86" t="s">
        <v>250</v>
      </c>
      <c r="O12" s="86" t="s">
        <v>250</v>
      </c>
      <c r="P12" s="89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51" customFormat="1" ht="21" customHeight="1">
      <c r="A13" s="60" t="s">
        <v>170</v>
      </c>
      <c r="B13" s="60">
        <f>C13</f>
        <v>7</v>
      </c>
      <c r="C13" s="60">
        <f>D13</f>
        <v>7</v>
      </c>
      <c r="D13" s="57">
        <v>7</v>
      </c>
      <c r="E13" s="60">
        <f t="shared" ref="E13:G13" si="2">D13</f>
        <v>7</v>
      </c>
      <c r="F13" s="60">
        <f t="shared" si="2"/>
        <v>7</v>
      </c>
      <c r="G13" s="60">
        <f t="shared" si="2"/>
        <v>7</v>
      </c>
      <c r="H13" s="61">
        <v>0</v>
      </c>
      <c r="I13" s="367"/>
      <c r="J13" s="86" t="s">
        <v>250</v>
      </c>
      <c r="K13" s="86" t="s">
        <v>250</v>
      </c>
      <c r="L13" s="86" t="s">
        <v>250</v>
      </c>
      <c r="M13" s="86" t="s">
        <v>250</v>
      </c>
      <c r="N13" s="86" t="s">
        <v>250</v>
      </c>
      <c r="O13" s="86" t="s">
        <v>250</v>
      </c>
      <c r="P13" s="89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51" customFormat="1" ht="21" customHeight="1">
      <c r="A14" s="60" t="s">
        <v>171</v>
      </c>
      <c r="B14" s="60">
        <f>C14</f>
        <v>15.5</v>
      </c>
      <c r="C14" s="60">
        <f t="shared" si="1"/>
        <v>15.5</v>
      </c>
      <c r="D14" s="62">
        <v>16.5</v>
      </c>
      <c r="E14" s="60">
        <f>D14</f>
        <v>16.5</v>
      </c>
      <c r="F14" s="60">
        <f>E14+1.5</f>
        <v>18</v>
      </c>
      <c r="G14" s="60">
        <f>F14</f>
        <v>18</v>
      </c>
      <c r="H14" s="63"/>
      <c r="I14" s="367"/>
      <c r="J14" s="86" t="s">
        <v>250</v>
      </c>
      <c r="K14" s="86" t="s">
        <v>250</v>
      </c>
      <c r="L14" s="86" t="s">
        <v>250</v>
      </c>
      <c r="M14" s="86" t="s">
        <v>250</v>
      </c>
      <c r="N14" s="86" t="s">
        <v>250</v>
      </c>
      <c r="O14" s="86" t="s">
        <v>250</v>
      </c>
      <c r="P14" s="89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51" customFormat="1" ht="21" customHeight="1">
      <c r="A15" s="64"/>
      <c r="B15" s="65"/>
      <c r="C15" s="65"/>
      <c r="D15" s="65"/>
      <c r="E15" s="65"/>
      <c r="F15" s="65"/>
      <c r="G15" s="66"/>
      <c r="H15" s="63"/>
      <c r="I15" s="367"/>
      <c r="J15" s="86"/>
      <c r="K15" s="86"/>
      <c r="L15" s="86"/>
      <c r="M15" s="86"/>
      <c r="N15" s="86"/>
      <c r="O15" s="86"/>
      <c r="P15" s="89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51" customFormat="1" ht="21" customHeight="1">
      <c r="A16" s="67"/>
      <c r="B16" s="68"/>
      <c r="C16" s="68"/>
      <c r="D16" s="68"/>
      <c r="E16" s="68"/>
      <c r="F16" s="68"/>
      <c r="G16" s="66"/>
      <c r="H16" s="63"/>
      <c r="I16" s="367"/>
      <c r="J16" s="86"/>
      <c r="K16" s="86"/>
      <c r="L16" s="86"/>
      <c r="M16" s="86"/>
      <c r="N16" s="86"/>
      <c r="O16" s="86"/>
      <c r="P16" s="89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51" customFormat="1" ht="21" customHeight="1">
      <c r="A17" s="69"/>
      <c r="B17" s="70"/>
      <c r="C17" s="71"/>
      <c r="D17" s="71"/>
      <c r="E17" s="72"/>
      <c r="F17" s="71"/>
      <c r="G17" s="71"/>
      <c r="H17" s="71"/>
      <c r="I17" s="367"/>
      <c r="J17" s="90"/>
      <c r="K17" s="90"/>
      <c r="L17" s="90"/>
      <c r="M17" s="90"/>
      <c r="N17" s="90"/>
      <c r="O17" s="90"/>
      <c r="P17" s="9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51" customFormat="1" ht="21" customHeight="1">
      <c r="A18" s="73"/>
      <c r="B18" s="74"/>
      <c r="C18" s="75"/>
      <c r="D18" s="75"/>
      <c r="E18" s="72"/>
      <c r="F18" s="75"/>
      <c r="G18" s="75"/>
      <c r="H18" s="75"/>
      <c r="I18" s="367"/>
      <c r="J18" s="92"/>
      <c r="K18" s="92"/>
      <c r="L18" s="92"/>
      <c r="M18" s="92"/>
      <c r="N18" s="92"/>
      <c r="O18" s="92"/>
      <c r="P18" s="9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51" customFormat="1" ht="16.5">
      <c r="A19" s="76"/>
      <c r="B19" s="77"/>
      <c r="C19" s="77"/>
      <c r="D19" s="77"/>
      <c r="E19" s="78"/>
      <c r="F19" s="77"/>
      <c r="G19" s="77"/>
      <c r="H19" s="77"/>
      <c r="I19" s="368"/>
      <c r="J19" s="93"/>
      <c r="K19" s="93"/>
      <c r="L19" s="94"/>
      <c r="M19" s="93"/>
      <c r="N19" s="93"/>
      <c r="O19" s="94"/>
      <c r="P19" s="9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51" customFormat="1">
      <c r="A20" s="79" t="s">
        <v>172</v>
      </c>
      <c r="B20" s="79"/>
      <c r="C20" s="79"/>
      <c r="D20" s="80"/>
      <c r="L20" s="53"/>
      <c r="M20" s="53"/>
      <c r="N20" s="53"/>
      <c r="O20" s="9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51" customFormat="1">
      <c r="D21" s="52"/>
      <c r="J21" s="97" t="s">
        <v>173</v>
      </c>
      <c r="K21" s="98">
        <v>45234</v>
      </c>
      <c r="L21" s="99" t="s">
        <v>136</v>
      </c>
      <c r="M21" s="99" t="s">
        <v>175</v>
      </c>
      <c r="N21" s="53" t="s">
        <v>139</v>
      </c>
      <c r="O21" s="9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19"/>
  </mergeCells>
  <phoneticPr fontId="67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4.5" customWidth="1"/>
    <col min="3" max="3" width="12.875" style="47" customWidth="1"/>
    <col min="4" max="4" width="7.75" customWidth="1"/>
    <col min="5" max="5" width="18.2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54" t="s">
        <v>256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</row>
    <row r="2" spans="1:15" s="1" customFormat="1" ht="16.5">
      <c r="A2" s="461" t="s">
        <v>257</v>
      </c>
      <c r="B2" s="462" t="s">
        <v>258</v>
      </c>
      <c r="C2" s="462" t="s">
        <v>259</v>
      </c>
      <c r="D2" s="462" t="s">
        <v>260</v>
      </c>
      <c r="E2" s="462" t="s">
        <v>261</v>
      </c>
      <c r="F2" s="462" t="s">
        <v>262</v>
      </c>
      <c r="G2" s="462" t="s">
        <v>263</v>
      </c>
      <c r="H2" s="464" t="s">
        <v>264</v>
      </c>
      <c r="I2" s="3" t="s">
        <v>265</v>
      </c>
      <c r="J2" s="3" t="s">
        <v>266</v>
      </c>
      <c r="K2" s="3" t="s">
        <v>267</v>
      </c>
      <c r="L2" s="3" t="s">
        <v>268</v>
      </c>
      <c r="M2" s="3" t="s">
        <v>269</v>
      </c>
      <c r="N2" s="462" t="s">
        <v>270</v>
      </c>
      <c r="O2" s="462" t="s">
        <v>271</v>
      </c>
    </row>
    <row r="3" spans="1:15" s="1" customFormat="1" ht="16.5">
      <c r="A3" s="461"/>
      <c r="B3" s="463"/>
      <c r="C3" s="463"/>
      <c r="D3" s="463"/>
      <c r="E3" s="463"/>
      <c r="F3" s="463"/>
      <c r="G3" s="463"/>
      <c r="H3" s="465"/>
      <c r="I3" s="3" t="s">
        <v>235</v>
      </c>
      <c r="J3" s="3" t="s">
        <v>235</v>
      </c>
      <c r="K3" s="3" t="s">
        <v>235</v>
      </c>
      <c r="L3" s="3" t="s">
        <v>235</v>
      </c>
      <c r="M3" s="3" t="s">
        <v>235</v>
      </c>
      <c r="N3" s="463"/>
      <c r="O3" s="463"/>
    </row>
    <row r="4" spans="1:15" ht="20.100000000000001" customHeight="1">
      <c r="A4" s="5">
        <v>1</v>
      </c>
      <c r="B4" s="28">
        <v>230924152</v>
      </c>
      <c r="C4" s="28" t="s">
        <v>272</v>
      </c>
      <c r="D4" s="28" t="s">
        <v>273</v>
      </c>
      <c r="E4" s="28" t="s">
        <v>62</v>
      </c>
      <c r="F4" s="14" t="s">
        <v>274</v>
      </c>
      <c r="G4" s="5" t="s">
        <v>65</v>
      </c>
      <c r="H4" s="5" t="s">
        <v>65</v>
      </c>
      <c r="I4" s="16">
        <v>1</v>
      </c>
      <c r="J4" s="49">
        <v>1</v>
      </c>
      <c r="K4" s="49">
        <v>2</v>
      </c>
      <c r="L4" s="49">
        <v>0</v>
      </c>
      <c r="M4" s="5">
        <v>0</v>
      </c>
      <c r="N4" s="5">
        <f>SUM(I4:M4)</f>
        <v>4</v>
      </c>
      <c r="O4" s="5"/>
    </row>
    <row r="5" spans="1:15" ht="20.100000000000001" customHeight="1">
      <c r="A5" s="5"/>
      <c r="B5" s="15"/>
      <c r="C5" s="19"/>
      <c r="D5" s="16"/>
      <c r="E5" s="48"/>
      <c r="F5" s="19"/>
      <c r="G5" s="40"/>
      <c r="H5" s="40"/>
      <c r="I5" s="50"/>
      <c r="J5" s="49"/>
      <c r="K5" s="49"/>
      <c r="L5" s="49"/>
      <c r="M5" s="5"/>
      <c r="N5" s="5"/>
      <c r="O5" s="5"/>
    </row>
    <row r="6" spans="1:15" ht="20.100000000000001" customHeight="1">
      <c r="A6" s="5"/>
      <c r="B6" s="6"/>
      <c r="C6" s="5"/>
      <c r="D6" s="6"/>
      <c r="E6" s="6"/>
      <c r="F6" s="6"/>
      <c r="G6" s="5"/>
      <c r="H6" s="5"/>
      <c r="I6" s="16"/>
      <c r="J6" s="49"/>
      <c r="K6" s="49"/>
      <c r="L6" s="49"/>
      <c r="M6" s="5"/>
      <c r="N6" s="5"/>
      <c r="O6" s="5"/>
    </row>
    <row r="7" spans="1:15" ht="20.100000000000001" customHeight="1">
      <c r="A7" s="5"/>
      <c r="B7" s="14"/>
      <c r="C7" s="14"/>
      <c r="D7" s="14"/>
      <c r="E7" s="17"/>
      <c r="F7" s="14"/>
      <c r="G7" s="5"/>
      <c r="H7" s="5"/>
      <c r="I7" s="16"/>
      <c r="J7" s="49"/>
      <c r="K7" s="49"/>
      <c r="L7" s="49"/>
      <c r="M7" s="5"/>
      <c r="N7" s="5"/>
      <c r="O7" s="5"/>
    </row>
    <row r="8" spans="1:15" ht="20.100000000000001" customHeight="1">
      <c r="A8" s="5"/>
      <c r="B8" s="14"/>
      <c r="C8" s="14"/>
      <c r="D8" s="14"/>
      <c r="E8" s="17"/>
      <c r="F8" s="14"/>
      <c r="G8" s="5"/>
      <c r="H8" s="6"/>
      <c r="I8" s="16"/>
      <c r="J8" s="49"/>
      <c r="K8" s="49"/>
      <c r="L8" s="49"/>
      <c r="M8" s="5"/>
      <c r="N8" s="5"/>
      <c r="O8" s="6"/>
    </row>
    <row r="9" spans="1:15" ht="20.100000000000001" customHeight="1">
      <c r="A9" s="5"/>
      <c r="B9" s="14"/>
      <c r="C9" s="14"/>
      <c r="D9" s="14"/>
      <c r="E9" s="17"/>
      <c r="F9" s="14"/>
      <c r="G9" s="5"/>
      <c r="H9" s="6"/>
      <c r="I9" s="16"/>
      <c r="J9" s="49"/>
      <c r="K9" s="49"/>
      <c r="L9" s="49"/>
      <c r="M9" s="5"/>
      <c r="N9" s="5"/>
      <c r="O9" s="6"/>
    </row>
    <row r="10" spans="1:15" ht="20.100000000000001" customHeight="1">
      <c r="A10" s="5"/>
      <c r="B10" s="14"/>
      <c r="C10" s="14"/>
      <c r="D10" s="14"/>
      <c r="E10" s="17"/>
      <c r="F10" s="14"/>
      <c r="G10" s="5"/>
      <c r="H10" s="6"/>
      <c r="I10" s="16"/>
      <c r="J10" s="49"/>
      <c r="K10" s="49"/>
      <c r="L10" s="49"/>
      <c r="M10" s="5"/>
      <c r="N10" s="5"/>
      <c r="O10" s="6"/>
    </row>
    <row r="11" spans="1:15" ht="20.100000000000001" customHeight="1">
      <c r="A11" s="5"/>
      <c r="B11" s="14"/>
      <c r="C11" s="14"/>
      <c r="D11" s="14"/>
      <c r="E11" s="17"/>
      <c r="F11" s="14"/>
      <c r="G11" s="5"/>
      <c r="H11" s="6"/>
      <c r="I11" s="16"/>
      <c r="J11" s="49"/>
      <c r="K11" s="49"/>
      <c r="L11" s="49"/>
      <c r="M11" s="5"/>
      <c r="N11" s="5"/>
      <c r="O11" s="6"/>
    </row>
    <row r="12" spans="1:15" s="2" customFormat="1" ht="18.75">
      <c r="A12" s="8" t="s">
        <v>275</v>
      </c>
      <c r="B12" s="9"/>
      <c r="C12" s="14"/>
      <c r="D12" s="10"/>
      <c r="E12" s="11"/>
      <c r="F12" s="14"/>
      <c r="G12" s="5"/>
      <c r="H12" s="26"/>
      <c r="I12" s="20"/>
      <c r="J12" s="455" t="s">
        <v>276</v>
      </c>
      <c r="K12" s="456"/>
      <c r="L12" s="456"/>
      <c r="M12" s="457"/>
      <c r="N12" s="9"/>
      <c r="O12" s="12"/>
    </row>
    <row r="13" spans="1:15" ht="60.95" customHeight="1">
      <c r="A13" s="458" t="s">
        <v>277</v>
      </c>
      <c r="B13" s="459"/>
      <c r="C13" s="459"/>
      <c r="D13" s="459"/>
      <c r="E13" s="459"/>
      <c r="F13" s="459"/>
      <c r="G13" s="459"/>
      <c r="H13" s="459"/>
      <c r="I13" s="459"/>
      <c r="J13" s="459"/>
      <c r="K13" s="459"/>
      <c r="L13" s="459"/>
      <c r="M13" s="459"/>
      <c r="N13" s="459"/>
      <c r="O13" s="46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7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2023-11-07T03:42:12Z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