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润安源23FW\TABBFL91091\8-22尾期600件\"/>
    </mc:Choice>
  </mc:AlternateContent>
  <xr:revisionPtr revIDLastSave="0" documentId="13_ncr:1_{091A37FC-7988-47D5-AD43-0A5C84671321}" xr6:coauthVersionLast="47" xr6:coauthVersionMax="47" xr10:uidLastSave="{00000000-0000-0000-0000-000000000000}"/>
  <bookViews>
    <workbookView xWindow="-120" yWindow="-120" windowWidth="20730" windowHeight="11160" tabRatio="843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state="hidden" r:id="rId5"/>
    <sheet name="中期尺寸表" sheetId="14" state="hidden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3">首期尺寸表!$A$1:$P$25</definedName>
  </definedNames>
  <calcPr calcId="191029" concurrentCalc="0"/>
</workbook>
</file>

<file path=xl/calcChain.xml><?xml version="1.0" encoding="utf-8"?>
<calcChain xmlns="http://schemas.openxmlformats.org/spreadsheetml/2006/main">
  <c r="G2" i="6" l="1"/>
  <c r="B2" i="6"/>
  <c r="D21" i="13"/>
  <c r="C21" i="13"/>
  <c r="B21" i="13"/>
  <c r="D20" i="13"/>
  <c r="C20" i="13"/>
  <c r="B20" i="13"/>
  <c r="D19" i="13"/>
  <c r="C19" i="13"/>
  <c r="B19" i="13"/>
  <c r="D18" i="13"/>
  <c r="C18" i="13"/>
  <c r="B18" i="13"/>
  <c r="D17" i="13"/>
  <c r="C17" i="13"/>
  <c r="B17" i="13"/>
  <c r="D16" i="13"/>
  <c r="C16" i="13"/>
  <c r="B16" i="13"/>
  <c r="D15" i="13"/>
  <c r="C15" i="13"/>
  <c r="B15" i="13"/>
  <c r="D14" i="13"/>
  <c r="C14" i="13"/>
  <c r="B14" i="13"/>
  <c r="D13" i="13"/>
  <c r="C13" i="13"/>
  <c r="B13" i="13"/>
  <c r="D12" i="13"/>
  <c r="C12" i="13"/>
  <c r="B12" i="13"/>
  <c r="D11" i="13"/>
  <c r="C11" i="13"/>
  <c r="B11" i="13"/>
  <c r="D10" i="13"/>
  <c r="C10" i="13"/>
  <c r="B10" i="13"/>
  <c r="D9" i="13"/>
  <c r="C9" i="13"/>
  <c r="B9" i="13"/>
  <c r="D8" i="13"/>
  <c r="C8" i="13"/>
  <c r="B8" i="13"/>
  <c r="D7" i="13"/>
  <c r="C7" i="13"/>
  <c r="B7" i="13"/>
  <c r="D6" i="13"/>
  <c r="C6" i="13"/>
  <c r="B6" i="13"/>
</calcChain>
</file>

<file path=xl/sharedStrings.xml><?xml version="1.0" encoding="utf-8"?>
<sst xmlns="http://schemas.openxmlformats.org/spreadsheetml/2006/main" count="1012" uniqueCount="403">
  <si>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</si>
  <si>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</si>
  <si>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</si>
  <si>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</si>
  <si>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</si>
  <si>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</si>
  <si>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</si>
  <si>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</si>
  <si>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</si>
  <si>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</si>
  <si>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</si>
  <si>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</si>
  <si>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</si>
  <si>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</si>
  <si>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</si>
  <si>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面料九宫格，缸差表，面料辅料缩率测试实物，（三样缺一不可）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</si>
  <si>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</si>
  <si>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</si>
  <si>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</si>
  <si>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</si>
  <si>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</si>
  <si>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</si>
  <si>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</si>
  <si>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</si>
  <si>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</si>
  <si>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</si>
  <si>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</si>
  <si>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</si>
  <si>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</si>
  <si>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</si>
  <si>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</si>
  <si>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</si>
  <si>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</si>
  <si>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</si>
  <si>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</si>
  <si>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</si>
  <si>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</si>
  <si>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</si>
  <si>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</si>
  <si>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</si>
  <si>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</si>
  <si>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</si>
  <si>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</si>
  <si>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</si>
  <si>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</si>
  <si>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</si>
  <si>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</si>
  <si>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</si>
  <si>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</si>
  <si>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</si>
  <si>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</si>
  <si>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</si>
  <si>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成衣</t>
  </si>
  <si>
    <t>合同签订方</t>
  </si>
  <si>
    <t>青岛润安源智能科技</t>
  </si>
  <si>
    <t>生产工厂</t>
  </si>
  <si>
    <t>青岛锦川</t>
  </si>
  <si>
    <t>订单基础信息</t>
  </si>
  <si>
    <t>生产•出货进度</t>
  </si>
  <si>
    <t>指示•确认资料</t>
  </si>
  <si>
    <t>款号</t>
  </si>
  <si>
    <t>TABBFL91091</t>
  </si>
  <si>
    <t>合同交期</t>
  </si>
  <si>
    <t>产前确认样</t>
  </si>
  <si>
    <t>有</t>
  </si>
  <si>
    <t>无</t>
  </si>
  <si>
    <t>品名</t>
  </si>
  <si>
    <t>南极带队服</t>
  </si>
  <si>
    <t>上线日</t>
  </si>
  <si>
    <t>原辅材料卡</t>
  </si>
  <si>
    <t>色/号型数</t>
  </si>
  <si>
    <t xml:space="preserve">勇气红  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</si>
  <si>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</si>
  <si>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</si>
  <si>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</si>
  <si>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</si>
  <si>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</si>
  <si>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</si>
  <si>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</si>
  <si>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</si>
  <si>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</si>
  <si>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</si>
  <si>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</si>
  <si>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</si>
  <si>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</si>
  <si>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</si>
  <si>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</si>
  <si>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</si>
  <si>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</si>
  <si>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</si>
  <si>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</si>
  <si>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</si>
  <si>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</si>
  <si>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</si>
  <si>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</si>
  <si>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</si>
  <si>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</si>
  <si>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</si>
  <si>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</si>
  <si>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</si>
  <si>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</si>
  <si>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</si>
  <si>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</si>
  <si>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</si>
  <si>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</si>
  <si>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</si>
  <si>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</si>
  <si>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</si>
  <si>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</si>
  <si>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</si>
  <si>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</si>
  <si>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</si>
  <si>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</si>
  <si>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</si>
  <si>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</si>
  <si>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</si>
  <si>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</si>
  <si>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勇气红 606件+150件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</si>
  <si>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</si>
  <si>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</si>
  <si>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</si>
  <si>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</si>
  <si>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</si>
  <si>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</si>
  <si>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1，领圈起绺。</t>
  </si>
  <si>
    <t>2，前中左右斜绺。</t>
  </si>
  <si>
    <t>3，胸口袋拉链顶部不平服。</t>
  </si>
  <si>
    <t>4，侧口袋顶端不平服。</t>
  </si>
  <si>
    <t>5，侧口袋下端不平服。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</si>
  <si>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</si>
  <si>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</si>
  <si>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</si>
  <si>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</si>
  <si>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</si>
  <si>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</si>
  <si>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</si>
  <si>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品质部</t>
  </si>
  <si>
    <t>检验担当</t>
  </si>
  <si>
    <t>王宪敏</t>
  </si>
  <si>
    <t>查验时间</t>
  </si>
  <si>
    <t>工厂负责人</t>
  </si>
  <si>
    <t>张贵娟</t>
  </si>
  <si>
    <t>【整改结果】</t>
  </si>
  <si>
    <t>班组已经开始改善。</t>
  </si>
  <si>
    <t>复核时间</t>
  </si>
  <si>
    <t>QC规格测量表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</si>
  <si>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</si>
  <si>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</si>
  <si>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</si>
  <si>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</si>
  <si>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</si>
  <si>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</si>
  <si>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</si>
  <si>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</si>
  <si>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</si>
  <si>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</si>
  <si>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</si>
  <si>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水洗前</t>
  </si>
  <si>
    <t>水洗后</t>
  </si>
  <si>
    <t>后中长</t>
  </si>
  <si>
    <t>73.5</t>
  </si>
  <si>
    <t>胸围
（L号后中领下30cm处）</t>
  </si>
  <si>
    <t>117.8</t>
  </si>
  <si>
    <t>腰围
（L号后中领下45cm处）</t>
  </si>
  <si>
    <t>113.8</t>
  </si>
  <si>
    <t>摆围</t>
  </si>
  <si>
    <t>113.5</t>
  </si>
  <si>
    <t>肩宽</t>
  </si>
  <si>
    <t>50</t>
  </si>
  <si>
    <t>肩点袖长</t>
  </si>
  <si>
    <t>63.5</t>
  </si>
  <si>
    <t>袖肥/2（参考值见注解）</t>
  </si>
  <si>
    <t>23</t>
  </si>
  <si>
    <t>袖肘围/2</t>
  </si>
  <si>
    <t>19</t>
  </si>
  <si>
    <t>袖口围/2</t>
  </si>
  <si>
    <t>14.2</t>
  </si>
  <si>
    <t>上领围</t>
  </si>
  <si>
    <t>57.5</t>
  </si>
  <si>
    <t>下领围</t>
  </si>
  <si>
    <t>56</t>
  </si>
  <si>
    <t>帽高</t>
  </si>
  <si>
    <t>34.5</t>
  </si>
  <si>
    <t>帽宽</t>
  </si>
  <si>
    <t>28.5</t>
  </si>
  <si>
    <t>插手袋长</t>
  </si>
  <si>
    <t>19.7</t>
  </si>
  <si>
    <t>胸袋</t>
  </si>
  <si>
    <t>22.2</t>
  </si>
  <si>
    <t>拿破仑袋/内过面袋</t>
  </si>
  <si>
    <t>15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</si>
  <si>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</si>
  <si>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</si>
  <si>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</si>
  <si>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</si>
  <si>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</si>
  <si>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</si>
  <si>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</si>
  <si>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</si>
  <si>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</si>
  <si>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</si>
  <si>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</si>
  <si>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</si>
  <si>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</si>
  <si>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</si>
  <si>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</si>
  <si>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</si>
  <si>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</si>
  <si>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服装品控部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</si>
  <si>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</si>
  <si>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</si>
  <si>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</si>
  <si>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</si>
  <si>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</si>
  <si>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</si>
  <si>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</si>
  <si>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</si>
  <si>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</si>
  <si>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</si>
  <si>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</si>
  <si>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</si>
  <si>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</si>
  <si>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</si>
  <si>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</si>
  <si>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</si>
  <si>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</si>
  <si>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</si>
  <si>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</si>
  <si>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</si>
  <si>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</si>
  <si>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</si>
  <si>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</si>
  <si>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</si>
  <si>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</si>
  <si>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</si>
  <si>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</si>
  <si>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</si>
  <si>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</si>
  <si>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</si>
  <si>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</si>
  <si>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</si>
  <si>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</si>
  <si>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</si>
  <si>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</si>
  <si>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</si>
  <si>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</si>
  <si>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</si>
  <si>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</si>
  <si>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</si>
  <si>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</si>
  <si>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</si>
  <si>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</si>
  <si>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</si>
  <si>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</si>
  <si>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</si>
  <si>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</si>
  <si>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</si>
  <si>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</si>
  <si>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</si>
  <si>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</si>
  <si>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</si>
  <si>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</si>
  <si>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</si>
  <si>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</si>
  <si>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</si>
  <si>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</si>
  <si>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</si>
  <si>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</si>
  <si>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</si>
  <si>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</si>
  <si>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</si>
  <si>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</si>
  <si>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</si>
  <si>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FW11360</t>
  </si>
  <si>
    <t>勇气红</t>
  </si>
  <si>
    <t>合格</t>
  </si>
  <si>
    <t>YES</t>
  </si>
  <si>
    <t>制表时间：2023年7月24日</t>
  </si>
  <si>
    <t>测试人签名：李晓清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</si>
  <si>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</si>
  <si>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</si>
  <si>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</si>
  <si>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</si>
  <si>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</si>
  <si>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</si>
  <si>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</si>
  <si>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</si>
  <si>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</si>
  <si>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2#</t>
  </si>
  <si>
    <t>1/0.5</t>
  </si>
  <si>
    <t>1/0.4</t>
  </si>
  <si>
    <t>测试人签名：刘珍珍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</si>
  <si>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</si>
  <si>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</si>
  <si>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</si>
  <si>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</si>
  <si>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</si>
  <si>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</si>
  <si>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</si>
  <si>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</si>
  <si>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</si>
  <si>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</si>
  <si>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</si>
  <si>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G14FW1100</t>
  </si>
  <si>
    <t>里料</t>
  </si>
  <si>
    <t>乾丰</t>
  </si>
  <si>
    <t>XJ00002</t>
  </si>
  <si>
    <t>弹力绳</t>
  </si>
  <si>
    <t>泰丰</t>
  </si>
  <si>
    <t>ZD00014</t>
  </si>
  <si>
    <t>订卡织带</t>
  </si>
  <si>
    <t>锦湾</t>
  </si>
  <si>
    <t>MS00078</t>
  </si>
  <si>
    <t>魔术贴</t>
  </si>
  <si>
    <t>百和</t>
  </si>
  <si>
    <t>BB00011</t>
  </si>
  <si>
    <t>包边带</t>
  </si>
  <si>
    <t>物料6</t>
  </si>
  <si>
    <t>物料7</t>
  </si>
  <si>
    <t>物料8</t>
  </si>
  <si>
    <t>物料9</t>
  </si>
  <si>
    <t>物料10</t>
  </si>
  <si>
    <t>MS00079</t>
  </si>
  <si>
    <t>MS00076</t>
  </si>
  <si>
    <t>MS00077</t>
  </si>
  <si>
    <t>MS00074</t>
  </si>
  <si>
    <t>MS00075</t>
  </si>
  <si>
    <t>洗测2次</t>
  </si>
  <si>
    <t>洗测3次</t>
  </si>
  <si>
    <t>洗测4次</t>
  </si>
  <si>
    <t>洗测5次</t>
  </si>
  <si>
    <t>制表时间：</t>
  </si>
  <si>
    <t>测试人签名：毕淑欣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</si>
  <si>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</si>
  <si>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</si>
  <si>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</si>
  <si>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</si>
  <si>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</si>
  <si>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</si>
  <si>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</si>
  <si>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</si>
  <si>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1.3cm&amp;2.2cm 压胶条</t>
  </si>
  <si>
    <t>灰色</t>
  </si>
  <si>
    <t>7月24日9:00</t>
  </si>
  <si>
    <t>7月24日14:00</t>
  </si>
  <si>
    <t>7月25日9:00</t>
  </si>
  <si>
    <t>7月25日14:01</t>
  </si>
  <si>
    <t>7月26日9:02</t>
  </si>
  <si>
    <t>7月26日14:02</t>
  </si>
  <si>
    <t>7月27日9:03</t>
  </si>
  <si>
    <t>7月27日14:03</t>
  </si>
  <si>
    <t>7月28日9:04</t>
  </si>
  <si>
    <t>7月28日14:04</t>
  </si>
  <si>
    <t>7月29日9:04</t>
  </si>
  <si>
    <t>7月29日14:05</t>
  </si>
  <si>
    <t>7月31日9:04</t>
  </si>
  <si>
    <t>7月31日14:06</t>
  </si>
  <si>
    <t>测试人签名：许晓薇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</si>
  <si>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</si>
  <si>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</si>
  <si>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</si>
  <si>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</si>
  <si>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</si>
  <si>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</si>
  <si>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反光银印花</t>
  </si>
  <si>
    <t>门襟</t>
  </si>
  <si>
    <t>热转移</t>
  </si>
  <si>
    <t>镭射</t>
  </si>
  <si>
    <t>黑色印花</t>
  </si>
  <si>
    <t>帽侧</t>
  </si>
  <si>
    <t>测试人签名：李美丽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</si>
  <si>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</si>
  <si>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</si>
  <si>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</si>
  <si>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</si>
  <si>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</t>
  </si>
  <si>
    <t>上海锦湾</t>
  </si>
  <si>
    <t>制表时间：2023年7月21日</t>
  </si>
  <si>
    <t>测试人签名：肖鹭鹤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</si>
  <si>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</si>
  <si>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L</t>
    <phoneticPr fontId="44" type="noConversion"/>
  </si>
  <si>
    <t>勇气红</t>
    <phoneticPr fontId="44" type="noConversion"/>
  </si>
  <si>
    <t>+0.5</t>
    <phoneticPr fontId="44" type="noConversion"/>
  </si>
  <si>
    <t>+1</t>
    <phoneticPr fontId="44" type="noConversion"/>
  </si>
  <si>
    <t>+2</t>
    <phoneticPr fontId="44" type="noConversion"/>
  </si>
  <si>
    <t>+0</t>
    <phoneticPr fontId="44" type="noConversion"/>
  </si>
  <si>
    <t>-1</t>
    <phoneticPr fontId="44" type="noConversion"/>
  </si>
  <si>
    <t>-0.5</t>
    <phoneticPr fontId="44" type="noConversion"/>
  </si>
  <si>
    <t>S</t>
    <phoneticPr fontId="44" type="noConversion"/>
  </si>
  <si>
    <t>M</t>
    <phoneticPr fontId="44" type="noConversion"/>
  </si>
  <si>
    <t>XL</t>
    <phoneticPr fontId="44" type="noConversion"/>
  </si>
  <si>
    <t>-0.6</t>
    <phoneticPr fontId="44" type="noConversion"/>
  </si>
  <si>
    <t>+0.3</t>
    <phoneticPr fontId="44" type="noConversion"/>
  </si>
  <si>
    <t>+1.5</t>
    <phoneticPr fontId="44" type="noConversion"/>
  </si>
  <si>
    <t>-0.3</t>
    <phoneticPr fontId="44" type="noConversion"/>
  </si>
  <si>
    <t>+1.3</t>
    <phoneticPr fontId="44" type="noConversion"/>
  </si>
  <si>
    <t>+0.4</t>
    <phoneticPr fontId="44" type="noConversion"/>
  </si>
  <si>
    <t>+0.6</t>
    <phoneticPr fontId="44" type="noConversion"/>
  </si>
  <si>
    <t>+0.9</t>
    <phoneticPr fontId="44" type="noConversion"/>
  </si>
  <si>
    <t>-1.5</t>
    <phoneticPr fontId="44" type="noConversion"/>
  </si>
  <si>
    <t>+0.2</t>
    <phoneticPr fontId="44" type="noConversion"/>
  </si>
  <si>
    <t>+0.8</t>
    <phoneticPr fontId="44" type="noConversion"/>
  </si>
  <si>
    <t>XS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</si>
</sst>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);[Red]\(0.00\)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宋体"/>
      <family val="3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sz val="12"/>
      <color theme="1"/>
      <name val="微软雅黑"/>
      <family val="2"/>
      <charset val="134"/>
    </font>
    <font>
      <b/>
      <i/>
      <sz val="12"/>
      <color theme="1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4"/>
      <name val="华文楷体"/>
      <family val="3"/>
      <charset val="134"/>
    </font>
    <font>
      <b/>
      <sz val="11"/>
      <name val="仿宋_GB2312"/>
      <charset val="134"/>
    </font>
    <font>
      <sz val="12"/>
      <name val="华文楷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3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43" fillId="0" borderId="0">
      <alignment vertical="center"/>
    </xf>
    <xf numFmtId="0" fontId="18" fillId="0" borderId="0">
      <alignment vertical="center"/>
    </xf>
    <xf numFmtId="0" fontId="5" fillId="0" borderId="0">
      <alignment horizontal="center" vertical="center"/>
    </xf>
  </cellStyleXfs>
  <cellXfs count="4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7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6" xfId="7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9" fillId="0" borderId="6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/>
    </xf>
    <xf numFmtId="0" fontId="0" fillId="3" borderId="0" xfId="0" applyFill="1" applyAlignment="1">
      <alignment vertical="center"/>
    </xf>
    <xf numFmtId="0" fontId="8" fillId="3" borderId="6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12" fillId="4" borderId="0" xfId="4" applyFont="1" applyFill="1"/>
    <xf numFmtId="0" fontId="13" fillId="4" borderId="10" xfId="3" applyFont="1" applyFill="1" applyBorder="1" applyAlignment="1">
      <alignment horizontal="left" vertical="center"/>
    </xf>
    <xf numFmtId="0" fontId="14" fillId="0" borderId="11" xfId="3" applyFont="1" applyBorder="1">
      <alignment vertical="center"/>
    </xf>
    <xf numFmtId="0" fontId="14" fillId="0" borderId="12" xfId="3" applyFont="1" applyBorder="1">
      <alignment vertical="center"/>
    </xf>
    <xf numFmtId="0" fontId="14" fillId="0" borderId="13" xfId="3" applyFont="1" applyBorder="1">
      <alignment vertical="center"/>
    </xf>
    <xf numFmtId="0" fontId="13" fillId="4" borderId="14" xfId="3" applyFont="1" applyFill="1" applyBorder="1">
      <alignment vertical="center"/>
    </xf>
    <xf numFmtId="176" fontId="0" fillId="4" borderId="2" xfId="0" applyNumberForma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6" fillId="0" borderId="2" xfId="1" applyFont="1" applyBorder="1" applyAlignment="1">
      <alignment horizontal="center"/>
    </xf>
    <xf numFmtId="176" fontId="16" fillId="0" borderId="2" xfId="1" applyNumberFormat="1" applyFont="1" applyBorder="1" applyAlignment="1">
      <alignment horizontal="center"/>
    </xf>
    <xf numFmtId="176" fontId="17" fillId="0" borderId="2" xfId="1" applyNumberFormat="1" applyFont="1" applyBorder="1" applyAlignment="1">
      <alignment horizontal="center"/>
    </xf>
    <xf numFmtId="0" fontId="18" fillId="0" borderId="2" xfId="1" applyFont="1" applyBorder="1" applyAlignment="1">
      <alignment horizontal="center"/>
    </xf>
    <xf numFmtId="176" fontId="16" fillId="5" borderId="2" xfId="1" applyNumberFormat="1" applyFont="1" applyFill="1" applyBorder="1" applyAlignment="1">
      <alignment horizontal="center"/>
    </xf>
    <xf numFmtId="176" fontId="17" fillId="5" borderId="2" xfId="1" applyNumberFormat="1" applyFont="1" applyFill="1" applyBorder="1" applyAlignment="1">
      <alignment horizontal="center"/>
    </xf>
    <xf numFmtId="176" fontId="19" fillId="0" borderId="2" xfId="1" applyNumberFormat="1" applyFont="1" applyBorder="1" applyAlignment="1">
      <alignment horizontal="center"/>
    </xf>
    <xf numFmtId="176" fontId="20" fillId="0" borderId="2" xfId="1" applyNumberFormat="1" applyFont="1" applyBorder="1" applyAlignment="1">
      <alignment horizontal="center"/>
    </xf>
    <xf numFmtId="176" fontId="21" fillId="0" borderId="2" xfId="1" applyNumberFormat="1" applyFont="1" applyBorder="1" applyAlignment="1">
      <alignment horizontal="center"/>
    </xf>
    <xf numFmtId="0" fontId="16" fillId="0" borderId="2" xfId="1" applyFont="1" applyBorder="1" applyAlignment="1">
      <alignment horizontal="center" wrapText="1"/>
    </xf>
    <xf numFmtId="176" fontId="16" fillId="0" borderId="2" xfId="1" applyNumberFormat="1" applyFont="1" applyBorder="1" applyAlignment="1">
      <alignment horizontal="center" vertical="center"/>
    </xf>
    <xf numFmtId="176" fontId="17" fillId="0" borderId="2" xfId="1" applyNumberFormat="1" applyFont="1" applyBorder="1" applyAlignment="1">
      <alignment horizontal="center" vertical="center"/>
    </xf>
    <xf numFmtId="0" fontId="12" fillId="4" borderId="17" xfId="4" applyFont="1" applyFill="1" applyBorder="1"/>
    <xf numFmtId="49" fontId="12" fillId="4" borderId="11" xfId="5" applyNumberFormat="1" applyFont="1" applyFill="1" applyBorder="1" applyAlignment="1">
      <alignment horizontal="center" vertical="center"/>
    </xf>
    <xf numFmtId="49" fontId="12" fillId="4" borderId="11" xfId="5" applyNumberFormat="1" applyFont="1" applyFill="1" applyBorder="1" applyAlignment="1">
      <alignment horizontal="right" vertical="center"/>
    </xf>
    <xf numFmtId="0" fontId="12" fillId="4" borderId="18" xfId="4" applyFont="1" applyFill="1" applyBorder="1"/>
    <xf numFmtId="49" fontId="12" fillId="4" borderId="19" xfId="4" applyNumberFormat="1" applyFont="1" applyFill="1" applyBorder="1" applyAlignment="1">
      <alignment horizontal="center"/>
    </xf>
    <xf numFmtId="49" fontId="12" fillId="4" borderId="19" xfId="4" applyNumberFormat="1" applyFont="1" applyFill="1" applyBorder="1" applyAlignment="1">
      <alignment horizontal="right"/>
    </xf>
    <xf numFmtId="49" fontId="12" fillId="4" borderId="19" xfId="4" applyNumberFormat="1" applyFont="1" applyFill="1" applyBorder="1" applyAlignment="1">
      <alignment horizontal="right" vertical="center"/>
    </xf>
    <xf numFmtId="0" fontId="13" fillId="4" borderId="0" xfId="4" applyFont="1" applyFill="1"/>
    <xf numFmtId="0" fontId="0" fillId="4" borderId="0" xfId="5" applyFont="1" applyFill="1">
      <alignment vertical="center"/>
    </xf>
    <xf numFmtId="0" fontId="13" fillId="4" borderId="14" xfId="3" applyFont="1" applyFill="1" applyBorder="1" applyAlignment="1">
      <alignment horizontal="left" vertical="center"/>
    </xf>
    <xf numFmtId="0" fontId="12" fillId="4" borderId="2" xfId="4" applyFont="1" applyFill="1" applyBorder="1" applyAlignment="1">
      <alignment horizontal="center" vertical="center"/>
    </xf>
    <xf numFmtId="0" fontId="12" fillId="4" borderId="8" xfId="4" applyFont="1" applyFill="1" applyBorder="1" applyAlignment="1">
      <alignment horizontal="center" vertical="center"/>
    </xf>
    <xf numFmtId="0" fontId="13" fillId="4" borderId="2" xfId="5" applyFont="1" applyFill="1" applyBorder="1" applyAlignment="1">
      <alignment horizontal="center" vertical="center"/>
    </xf>
    <xf numFmtId="0" fontId="13" fillId="4" borderId="21" xfId="5" applyFont="1" applyFill="1" applyBorder="1" applyAlignment="1">
      <alignment horizontal="center" vertical="center"/>
    </xf>
    <xf numFmtId="49" fontId="12" fillId="4" borderId="2" xfId="5" applyNumberFormat="1" applyFont="1" applyFill="1" applyBorder="1" applyAlignment="1">
      <alignment horizontal="center" vertical="center"/>
    </xf>
    <xf numFmtId="49" fontId="13" fillId="4" borderId="2" xfId="5" applyNumberFormat="1" applyFont="1" applyFill="1" applyBorder="1" applyAlignment="1">
      <alignment horizontal="center" vertical="center"/>
    </xf>
    <xf numFmtId="49" fontId="13" fillId="4" borderId="22" xfId="5" applyNumberFormat="1" applyFont="1" applyFill="1" applyBorder="1" applyAlignment="1">
      <alignment horizontal="center" vertical="center"/>
    </xf>
    <xf numFmtId="49" fontId="12" fillId="4" borderId="23" xfId="5" applyNumberFormat="1" applyFont="1" applyFill="1" applyBorder="1" applyAlignment="1">
      <alignment horizontal="center" vertical="center"/>
    </xf>
    <xf numFmtId="49" fontId="22" fillId="4" borderId="2" xfId="5" applyNumberFormat="1" applyFont="1" applyFill="1" applyBorder="1" applyAlignment="1">
      <alignment horizontal="center" vertical="center"/>
    </xf>
    <xf numFmtId="49" fontId="12" fillId="4" borderId="24" xfId="5" applyNumberFormat="1" applyFont="1" applyFill="1" applyBorder="1" applyAlignment="1">
      <alignment horizontal="center" vertical="center"/>
    </xf>
    <xf numFmtId="49" fontId="13" fillId="4" borderId="24" xfId="5" applyNumberFormat="1" applyFont="1" applyFill="1" applyBorder="1" applyAlignment="1">
      <alignment horizontal="center" vertical="center"/>
    </xf>
    <xf numFmtId="49" fontId="23" fillId="4" borderId="2" xfId="5" applyNumberFormat="1" applyFont="1" applyFill="1" applyBorder="1" applyAlignment="1">
      <alignment horizontal="center" vertical="center"/>
    </xf>
    <xf numFmtId="49" fontId="12" fillId="4" borderId="25" xfId="5" applyNumberFormat="1" applyFont="1" applyFill="1" applyBorder="1" applyAlignment="1">
      <alignment horizontal="center" vertical="center"/>
    </xf>
    <xf numFmtId="49" fontId="12" fillId="4" borderId="26" xfId="4" applyNumberFormat="1" applyFont="1" applyFill="1" applyBorder="1" applyAlignment="1">
      <alignment horizontal="center"/>
    </xf>
    <xf numFmtId="49" fontId="12" fillId="4" borderId="28" xfId="4" applyNumberFormat="1" applyFont="1" applyFill="1" applyBorder="1" applyAlignment="1">
      <alignment horizontal="center"/>
    </xf>
    <xf numFmtId="49" fontId="12" fillId="4" borderId="29" xfId="4" applyNumberFormat="1" applyFont="1" applyFill="1" applyBorder="1" applyAlignment="1">
      <alignment horizontal="center"/>
    </xf>
    <xf numFmtId="49" fontId="12" fillId="4" borderId="29" xfId="5" applyNumberFormat="1" applyFont="1" applyFill="1" applyBorder="1" applyAlignment="1">
      <alignment horizontal="center" vertical="center"/>
    </xf>
    <xf numFmtId="49" fontId="12" fillId="4" borderId="30" xfId="4" applyNumberFormat="1" applyFont="1" applyFill="1" applyBorder="1" applyAlignment="1">
      <alignment horizontal="center"/>
    </xf>
    <xf numFmtId="14" fontId="13" fillId="4" borderId="0" xfId="4" applyNumberFormat="1" applyFont="1" applyFill="1"/>
    <xf numFmtId="0" fontId="18" fillId="0" borderId="0" xfId="3" applyAlignment="1">
      <alignment horizontal="left" vertical="center"/>
    </xf>
    <xf numFmtId="0" fontId="25" fillId="0" borderId="32" xfId="3" applyFont="1" applyBorder="1" applyAlignment="1">
      <alignment horizontal="left" vertical="center"/>
    </xf>
    <xf numFmtId="0" fontId="25" fillId="0" borderId="33" xfId="3" applyFont="1" applyBorder="1" applyAlignment="1">
      <alignment horizontal="center" vertical="center"/>
    </xf>
    <xf numFmtId="0" fontId="26" fillId="0" borderId="33" xfId="3" applyFont="1" applyBorder="1">
      <alignment vertical="center"/>
    </xf>
    <xf numFmtId="0" fontId="25" fillId="0" borderId="33" xfId="3" applyFont="1" applyBorder="1">
      <alignment vertical="center"/>
    </xf>
    <xf numFmtId="0" fontId="25" fillId="0" borderId="34" xfId="3" applyFont="1" applyBorder="1">
      <alignment vertical="center"/>
    </xf>
    <xf numFmtId="0" fontId="14" fillId="0" borderId="11" xfId="3" applyFont="1" applyBorder="1" applyAlignment="1">
      <alignment horizontal="center" vertical="center"/>
    </xf>
    <xf numFmtId="0" fontId="25" fillId="0" borderId="11" xfId="3" applyFont="1" applyBorder="1">
      <alignment vertical="center"/>
    </xf>
    <xf numFmtId="0" fontId="25" fillId="0" borderId="34" xfId="3" applyFont="1" applyBorder="1" applyAlignment="1">
      <alignment horizontal="left" vertical="center"/>
    </xf>
    <xf numFmtId="0" fontId="14" fillId="0" borderId="11" xfId="3" applyFont="1" applyBorder="1" applyAlignment="1">
      <alignment horizontal="right" vertical="center"/>
    </xf>
    <xf numFmtId="0" fontId="25" fillId="0" borderId="11" xfId="3" applyFont="1" applyBorder="1" applyAlignment="1">
      <alignment horizontal="left" vertical="center"/>
    </xf>
    <xf numFmtId="0" fontId="25" fillId="0" borderId="35" xfId="3" applyFont="1" applyBorder="1">
      <alignment vertical="center"/>
    </xf>
    <xf numFmtId="0" fontId="25" fillId="0" borderId="36" xfId="3" applyFont="1" applyBorder="1">
      <alignment vertical="center"/>
    </xf>
    <xf numFmtId="0" fontId="26" fillId="0" borderId="36" xfId="3" applyFont="1" applyBorder="1">
      <alignment vertical="center"/>
    </xf>
    <xf numFmtId="0" fontId="26" fillId="0" borderId="36" xfId="3" applyFont="1" applyBorder="1" applyAlignment="1">
      <alignment horizontal="left" vertical="center"/>
    </xf>
    <xf numFmtId="0" fontId="25" fillId="0" borderId="0" xfId="3" applyFont="1">
      <alignment vertical="center"/>
    </xf>
    <xf numFmtId="0" fontId="26" fillId="0" borderId="0" xfId="3" applyFont="1">
      <alignment vertical="center"/>
    </xf>
    <xf numFmtId="0" fontId="26" fillId="0" borderId="0" xfId="3" applyFont="1" applyAlignment="1">
      <alignment horizontal="left" vertical="center"/>
    </xf>
    <xf numFmtId="0" fontId="25" fillId="0" borderId="32" xfId="3" applyFont="1" applyBorder="1">
      <alignment vertical="center"/>
    </xf>
    <xf numFmtId="0" fontId="26" fillId="0" borderId="11" xfId="3" applyFont="1" applyBorder="1" applyAlignment="1">
      <alignment horizontal="left" vertical="center"/>
    </xf>
    <xf numFmtId="0" fontId="26" fillId="0" borderId="11" xfId="3" applyFont="1" applyBorder="1">
      <alignment vertical="center"/>
    </xf>
    <xf numFmtId="0" fontId="25" fillId="0" borderId="33" xfId="3" applyFont="1" applyBorder="1" applyAlignment="1">
      <alignment horizontal="left" vertical="center"/>
    </xf>
    <xf numFmtId="0" fontId="25" fillId="0" borderId="35" xfId="3" applyFont="1" applyBorder="1" applyAlignment="1">
      <alignment horizontal="left" vertical="center"/>
    </xf>
    <xf numFmtId="58" fontId="26" fillId="0" borderId="36" xfId="3" applyNumberFormat="1" applyFont="1" applyBorder="1">
      <alignment vertical="center"/>
    </xf>
    <xf numFmtId="0" fontId="26" fillId="0" borderId="13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5" fillId="0" borderId="13" xfId="3" applyFont="1" applyBorder="1" applyAlignment="1">
      <alignment horizontal="left"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/>
    </xf>
    <xf numFmtId="176" fontId="14" fillId="4" borderId="2" xfId="1" applyNumberFormat="1" applyFon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0" fontId="14" fillId="4" borderId="2" xfId="1" applyFont="1" applyFill="1" applyBorder="1" applyAlignment="1">
      <alignment horizontal="center"/>
    </xf>
    <xf numFmtId="0" fontId="27" fillId="0" borderId="53" xfId="3" applyFont="1" applyBorder="1" applyAlignment="1">
      <alignment horizontal="left" vertical="center"/>
    </xf>
    <xf numFmtId="0" fontId="15" fillId="0" borderId="54" xfId="3" applyFont="1" applyBorder="1" applyAlignment="1">
      <alignment horizontal="left" vertical="center"/>
    </xf>
    <xf numFmtId="0" fontId="15" fillId="0" borderId="32" xfId="3" applyFont="1" applyBorder="1" applyAlignment="1">
      <alignment horizontal="center" vertical="center"/>
    </xf>
    <xf numFmtId="0" fontId="15" fillId="0" borderId="33" xfId="3" applyFont="1" applyBorder="1" applyAlignment="1">
      <alignment horizontal="center" vertical="center"/>
    </xf>
    <xf numFmtId="0" fontId="15" fillId="0" borderId="34" xfId="3" applyFont="1" applyBorder="1" applyAlignment="1">
      <alignment horizontal="left" vertical="center"/>
    </xf>
    <xf numFmtId="0" fontId="15" fillId="0" borderId="11" xfId="3" applyFont="1" applyBorder="1" applyAlignment="1">
      <alignment horizontal="left" vertical="center"/>
    </xf>
    <xf numFmtId="0" fontId="15" fillId="0" borderId="34" xfId="3" applyFont="1" applyBorder="1">
      <alignment vertical="center"/>
    </xf>
    <xf numFmtId="0" fontId="15" fillId="0" borderId="34" xfId="3" applyFont="1" applyBorder="1" applyAlignment="1">
      <alignment horizontal="center" vertical="center"/>
    </xf>
    <xf numFmtId="0" fontId="14" fillId="0" borderId="34" xfId="3" applyFont="1" applyBorder="1" applyAlignment="1">
      <alignment horizontal="left" vertical="center"/>
    </xf>
    <xf numFmtId="0" fontId="15" fillId="0" borderId="35" xfId="3" applyFont="1" applyBorder="1" applyAlignment="1">
      <alignment horizontal="left" vertical="center"/>
    </xf>
    <xf numFmtId="0" fontId="15" fillId="0" borderId="32" xfId="3" applyFont="1" applyBorder="1">
      <alignment vertical="center"/>
    </xf>
    <xf numFmtId="0" fontId="18" fillId="0" borderId="33" xfId="3" applyBorder="1" applyAlignment="1">
      <alignment horizontal="left" vertical="center"/>
    </xf>
    <xf numFmtId="0" fontId="14" fillId="0" borderId="33" xfId="3" applyFont="1" applyBorder="1" applyAlignment="1">
      <alignment horizontal="left" vertical="center"/>
    </xf>
    <xf numFmtId="0" fontId="18" fillId="0" borderId="33" xfId="3" applyBorder="1">
      <alignment vertical="center"/>
    </xf>
    <xf numFmtId="0" fontId="15" fillId="0" borderId="33" xfId="3" applyFont="1" applyBorder="1">
      <alignment vertical="center"/>
    </xf>
    <xf numFmtId="0" fontId="18" fillId="0" borderId="11" xfId="3" applyBorder="1" applyAlignment="1">
      <alignment horizontal="left" vertical="center"/>
    </xf>
    <xf numFmtId="0" fontId="14" fillId="0" borderId="11" xfId="3" applyFont="1" applyBorder="1" applyAlignment="1">
      <alignment horizontal="left" vertical="center"/>
    </xf>
    <xf numFmtId="0" fontId="18" fillId="0" borderId="11" xfId="3" applyBorder="1">
      <alignment vertical="center"/>
    </xf>
    <xf numFmtId="0" fontId="15" fillId="0" borderId="11" xfId="3" applyFont="1" applyBorder="1">
      <alignment vertical="center"/>
    </xf>
    <xf numFmtId="0" fontId="14" fillId="0" borderId="36" xfId="3" applyFont="1" applyBorder="1" applyAlignment="1">
      <alignment horizontal="left" vertical="center"/>
    </xf>
    <xf numFmtId="0" fontId="15" fillId="0" borderId="11" xfId="3" applyFont="1" applyBorder="1" applyAlignment="1">
      <alignment horizontal="center" vertical="center"/>
    </xf>
    <xf numFmtId="0" fontId="27" fillId="0" borderId="55" xfId="3" applyFont="1" applyBorder="1">
      <alignment vertical="center"/>
    </xf>
    <xf numFmtId="0" fontId="27" fillId="0" borderId="56" xfId="3" applyFont="1" applyBorder="1">
      <alignment vertical="center"/>
    </xf>
    <xf numFmtId="0" fontId="14" fillId="0" borderId="56" xfId="3" applyFont="1" applyBorder="1">
      <alignment vertical="center"/>
    </xf>
    <xf numFmtId="58" fontId="18" fillId="0" borderId="56" xfId="3" applyNumberFormat="1" applyBorder="1">
      <alignment vertical="center"/>
    </xf>
    <xf numFmtId="0" fontId="14" fillId="0" borderId="13" xfId="3" applyFont="1" applyBorder="1" applyAlignment="1">
      <alignment horizontal="left" vertical="center"/>
    </xf>
    <xf numFmtId="0" fontId="14" fillId="0" borderId="47" xfId="3" applyFont="1" applyBorder="1" applyAlignment="1">
      <alignment horizontal="left" vertical="center"/>
    </xf>
    <xf numFmtId="0" fontId="14" fillId="0" borderId="46" xfId="3" applyFont="1" applyBorder="1" applyAlignment="1">
      <alignment horizontal="left" vertical="center"/>
    </xf>
    <xf numFmtId="176" fontId="29" fillId="4" borderId="2" xfId="0" applyNumberFormat="1" applyFont="1" applyFill="1" applyBorder="1" applyAlignment="1">
      <alignment horizontal="center" vertical="center"/>
    </xf>
    <xf numFmtId="176" fontId="0" fillId="4" borderId="2" xfId="0" applyNumberFormat="1" applyFill="1" applyBorder="1" applyAlignment="1">
      <alignment horizontal="center" vertical="center"/>
    </xf>
    <xf numFmtId="176" fontId="29" fillId="4" borderId="2" xfId="0" applyNumberFormat="1" applyFont="1" applyFill="1" applyBorder="1" applyAlignment="1">
      <alignment horizontal="center"/>
    </xf>
    <xf numFmtId="176" fontId="30" fillId="4" borderId="2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17" fillId="4" borderId="2" xfId="1" applyNumberFormat="1" applyFont="1" applyFill="1" applyBorder="1" applyAlignment="1">
      <alignment horizontal="center"/>
    </xf>
    <xf numFmtId="176" fontId="31" fillId="4" borderId="2" xfId="1" applyNumberFormat="1" applyFont="1" applyFill="1" applyBorder="1" applyAlignment="1">
      <alignment horizontal="center"/>
    </xf>
    <xf numFmtId="176" fontId="21" fillId="4" borderId="2" xfId="1" applyNumberFormat="1" applyFont="1" applyFill="1" applyBorder="1" applyAlignment="1">
      <alignment horizontal="center"/>
    </xf>
    <xf numFmtId="176" fontId="32" fillId="4" borderId="2" xfId="1" applyNumberFormat="1" applyFont="1" applyFill="1" applyBorder="1" applyAlignment="1">
      <alignment horizontal="center"/>
    </xf>
    <xf numFmtId="176" fontId="17" fillId="4" borderId="2" xfId="1" applyNumberFormat="1" applyFont="1" applyFill="1" applyBorder="1" applyAlignment="1">
      <alignment horizontal="center" vertical="center"/>
    </xf>
    <xf numFmtId="176" fontId="31" fillId="4" borderId="2" xfId="1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31" fillId="0" borderId="2" xfId="1" applyNumberFormat="1" applyFont="1" applyBorder="1" applyAlignment="1">
      <alignment horizontal="center"/>
    </xf>
    <xf numFmtId="176" fontId="31" fillId="0" borderId="2" xfId="1" applyNumberFormat="1" applyFont="1" applyBorder="1" applyAlignment="1">
      <alignment horizontal="center" vertical="center"/>
    </xf>
    <xf numFmtId="176" fontId="20" fillId="4" borderId="2" xfId="1" applyNumberFormat="1" applyFont="1" applyFill="1" applyBorder="1" applyAlignment="1">
      <alignment horizontal="center"/>
    </xf>
    <xf numFmtId="176" fontId="34" fillId="4" borderId="2" xfId="1" applyNumberFormat="1" applyFont="1" applyFill="1" applyBorder="1" applyAlignment="1">
      <alignment horizontal="center"/>
    </xf>
    <xf numFmtId="49" fontId="33" fillId="4" borderId="2" xfId="2" applyNumberFormat="1" applyFont="1" applyFill="1" applyBorder="1" applyAlignment="1">
      <alignment horizontal="left" vertical="center" wrapText="1"/>
    </xf>
    <xf numFmtId="0" fontId="35" fillId="4" borderId="2" xfId="2" applyFont="1" applyFill="1" applyBorder="1" applyAlignment="1">
      <alignment horizontal="center" vertical="center"/>
    </xf>
    <xf numFmtId="177" fontId="34" fillId="4" borderId="2" xfId="1" applyNumberFormat="1" applyFont="1" applyFill="1" applyBorder="1" applyAlignment="1">
      <alignment horizontal="center"/>
    </xf>
    <xf numFmtId="49" fontId="13" fillId="4" borderId="28" xfId="4" applyNumberFormat="1" applyFont="1" applyFill="1" applyBorder="1" applyAlignment="1">
      <alignment horizontal="center"/>
    </xf>
    <xf numFmtId="0" fontId="15" fillId="0" borderId="35" xfId="3" applyFont="1" applyBorder="1">
      <alignment vertical="center"/>
    </xf>
    <xf numFmtId="0" fontId="15" fillId="0" borderId="58" xfId="3" applyFont="1" applyBorder="1">
      <alignment vertical="center"/>
    </xf>
    <xf numFmtId="0" fontId="18" fillId="0" borderId="59" xfId="3" applyBorder="1" applyAlignment="1">
      <alignment horizontal="left" vertical="center"/>
    </xf>
    <xf numFmtId="0" fontId="14" fillId="0" borderId="59" xfId="3" applyFont="1" applyBorder="1" applyAlignment="1">
      <alignment horizontal="left" vertical="center"/>
    </xf>
    <xf numFmtId="0" fontId="18" fillId="0" borderId="59" xfId="3" applyBorder="1">
      <alignment vertical="center"/>
    </xf>
    <xf numFmtId="0" fontId="15" fillId="0" borderId="59" xfId="3" applyFont="1" applyBorder="1">
      <alignment vertical="center"/>
    </xf>
    <xf numFmtId="0" fontId="15" fillId="0" borderId="58" xfId="3" applyFont="1" applyBorder="1" applyAlignment="1">
      <alignment horizontal="center" vertical="center"/>
    </xf>
    <xf numFmtId="0" fontId="14" fillId="0" borderId="59" xfId="3" applyFont="1" applyBorder="1" applyAlignment="1">
      <alignment horizontal="center" vertical="center"/>
    </xf>
    <xf numFmtId="0" fontId="15" fillId="0" borderId="59" xfId="3" applyFont="1" applyBorder="1" applyAlignment="1">
      <alignment horizontal="center" vertical="center"/>
    </xf>
    <xf numFmtId="0" fontId="18" fillId="0" borderId="59" xfId="3" applyBorder="1" applyAlignment="1">
      <alignment horizontal="center" vertical="center"/>
    </xf>
    <xf numFmtId="0" fontId="18" fillId="0" borderId="11" xfId="3" applyBorder="1" applyAlignment="1">
      <alignment horizontal="center" vertical="center"/>
    </xf>
    <xf numFmtId="0" fontId="37" fillId="0" borderId="65" xfId="3" applyFont="1" applyBorder="1" applyAlignment="1">
      <alignment horizontal="left" vertical="center" wrapText="1"/>
    </xf>
    <xf numFmtId="9" fontId="14" fillId="0" borderId="11" xfId="3" applyNumberFormat="1" applyFont="1" applyBorder="1" applyAlignment="1">
      <alignment horizontal="center" vertical="center"/>
    </xf>
    <xf numFmtId="0" fontId="27" fillId="0" borderId="53" xfId="3" applyFont="1" applyBorder="1">
      <alignment vertical="center"/>
    </xf>
    <xf numFmtId="0" fontId="27" fillId="0" borderId="54" xfId="3" applyFont="1" applyBorder="1">
      <alignment vertical="center"/>
    </xf>
    <xf numFmtId="0" fontId="14" fillId="0" borderId="69" xfId="3" applyFont="1" applyBorder="1">
      <alignment vertical="center"/>
    </xf>
    <xf numFmtId="0" fontId="27" fillId="0" borderId="69" xfId="3" applyFont="1" applyBorder="1">
      <alignment vertical="center"/>
    </xf>
    <xf numFmtId="58" fontId="18" fillId="0" borderId="54" xfId="3" applyNumberFormat="1" applyBorder="1">
      <alignment vertical="center"/>
    </xf>
    <xf numFmtId="0" fontId="18" fillId="0" borderId="69" xfId="3" applyBorder="1">
      <alignment vertical="center"/>
    </xf>
    <xf numFmtId="0" fontId="14" fillId="0" borderId="63" xfId="3" applyFont="1" applyBorder="1" applyAlignment="1">
      <alignment horizontal="left" vertical="center"/>
    </xf>
    <xf numFmtId="0" fontId="15" fillId="0" borderId="0" xfId="3" applyFont="1">
      <alignment vertical="center"/>
    </xf>
    <xf numFmtId="0" fontId="38" fillId="0" borderId="13" xfId="3" applyFont="1" applyBorder="1" applyAlignment="1">
      <alignment horizontal="left" vertical="center" wrapText="1"/>
    </xf>
    <xf numFmtId="0" fontId="38" fillId="0" borderId="13" xfId="3" applyFont="1" applyBorder="1" applyAlignment="1">
      <alignment horizontal="left" vertical="center"/>
    </xf>
    <xf numFmtId="0" fontId="40" fillId="0" borderId="75" xfId="0" applyFont="1" applyBorder="1"/>
    <xf numFmtId="0" fontId="40" fillId="0" borderId="2" xfId="0" applyFont="1" applyBorder="1"/>
    <xf numFmtId="0" fontId="40" fillId="6" borderId="2" xfId="0" applyFont="1" applyFill="1" applyBorder="1"/>
    <xf numFmtId="0" fontId="0" fillId="0" borderId="75" xfId="0" applyBorder="1"/>
    <xf numFmtId="0" fontId="0" fillId="6" borderId="2" xfId="0" applyFill="1" applyBorder="1"/>
    <xf numFmtId="0" fontId="0" fillId="0" borderId="76" xfId="0" applyBorder="1"/>
    <xf numFmtId="0" fontId="0" fillId="0" borderId="77" xfId="0" applyBorder="1"/>
    <xf numFmtId="0" fontId="0" fillId="6" borderId="77" xfId="0" applyFill="1" applyBorder="1"/>
    <xf numFmtId="0" fontId="0" fillId="7" borderId="0" xfId="0" applyFill="1"/>
    <xf numFmtId="0" fontId="40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1" fillId="0" borderId="0" xfId="0" applyFont="1" applyAlignment="1">
      <alignment vertical="top" wrapText="1"/>
    </xf>
    <xf numFmtId="0" fontId="0" fillId="8" borderId="2" xfId="0" applyFill="1" applyBorder="1"/>
    <xf numFmtId="0" fontId="4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40" fillId="8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5" fillId="0" borderId="5" xfId="7" quotePrefix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45" fillId="4" borderId="2" xfId="4" applyFont="1" applyFill="1" applyBorder="1" applyAlignment="1">
      <alignment horizontal="center" vertical="center"/>
    </xf>
    <xf numFmtId="0" fontId="46" fillId="4" borderId="2" xfId="5" applyFont="1" applyFill="1" applyBorder="1" applyAlignment="1">
      <alignment horizontal="center" vertical="center"/>
    </xf>
    <xf numFmtId="49" fontId="46" fillId="4" borderId="2" xfId="5" applyNumberFormat="1" applyFont="1" applyFill="1" applyBorder="1" applyAlignment="1">
      <alignment horizontal="center" vertical="center"/>
    </xf>
    <xf numFmtId="49" fontId="45" fillId="4" borderId="2" xfId="5" applyNumberFormat="1" applyFont="1" applyFill="1" applyBorder="1" applyAlignment="1">
      <alignment horizontal="center" vertical="center"/>
    </xf>
    <xf numFmtId="0" fontId="39" fillId="0" borderId="73" xfId="0" applyFont="1" applyBorder="1" applyAlignment="1">
      <alignment horizontal="center" vertical="center" wrapText="1"/>
    </xf>
    <xf numFmtId="0" fontId="39" fillId="0" borderId="74" xfId="0" applyFont="1" applyBorder="1" applyAlignment="1">
      <alignment horizontal="center" vertical="center" wrapText="1"/>
    </xf>
    <xf numFmtId="0" fontId="39" fillId="0" borderId="78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8" xfId="0" applyFont="1" applyFill="1" applyBorder="1" applyAlignment="1">
      <alignment horizontal="center" vertical="center"/>
    </xf>
    <xf numFmtId="0" fontId="40" fillId="0" borderId="79" xfId="0" applyFont="1" applyBorder="1" applyAlignment="1">
      <alignment horizontal="center" vertical="center"/>
    </xf>
    <xf numFmtId="0" fontId="36" fillId="0" borderId="31" xfId="3" applyFont="1" applyBorder="1" applyAlignment="1">
      <alignment horizontal="center" vertical="top"/>
    </xf>
    <xf numFmtId="0" fontId="14" fillId="0" borderId="54" xfId="3" applyFont="1" applyBorder="1" applyAlignment="1">
      <alignment horizontal="center" vertical="center"/>
    </xf>
    <xf numFmtId="0" fontId="27" fillId="0" borderId="54" xfId="3" applyFont="1" applyBorder="1" applyAlignment="1">
      <alignment horizontal="center" vertical="center"/>
    </xf>
    <xf numFmtId="0" fontId="18" fillId="0" borderId="54" xfId="3" applyBorder="1" applyAlignment="1">
      <alignment horizontal="center" vertical="center"/>
    </xf>
    <xf numFmtId="0" fontId="18" fillId="0" borderId="60" xfId="3" applyBorder="1" applyAlignment="1">
      <alignment horizontal="center" vertical="center"/>
    </xf>
    <xf numFmtId="0" fontId="15" fillId="0" borderId="32" xfId="3" applyFont="1" applyBorder="1" applyAlignment="1">
      <alignment horizontal="center" vertical="center"/>
    </xf>
    <xf numFmtId="0" fontId="15" fillId="0" borderId="33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27" fillId="0" borderId="32" xfId="3" applyFont="1" applyBorder="1" applyAlignment="1">
      <alignment horizontal="center" vertical="center"/>
    </xf>
    <xf numFmtId="0" fontId="27" fillId="0" borderId="33" xfId="3" applyFont="1" applyBorder="1" applyAlignment="1">
      <alignment horizontal="center" vertical="center"/>
    </xf>
    <xf numFmtId="0" fontId="27" fillId="0" borderId="46" xfId="3" applyFont="1" applyBorder="1" applyAlignment="1">
      <alignment horizontal="center" vertical="center"/>
    </xf>
    <xf numFmtId="0" fontId="14" fillId="0" borderId="11" xfId="3" applyFont="1" applyBorder="1" applyAlignment="1">
      <alignment horizontal="left" vertical="center"/>
    </xf>
    <xf numFmtId="0" fontId="14" fillId="0" borderId="13" xfId="3" applyFont="1" applyBorder="1" applyAlignment="1">
      <alignment horizontal="left" vertical="center"/>
    </xf>
    <xf numFmtId="0" fontId="15" fillId="0" borderId="34" xfId="3" applyFont="1" applyBorder="1" applyAlignment="1">
      <alignment horizontal="left" vertical="center"/>
    </xf>
    <xf numFmtId="0" fontId="15" fillId="0" borderId="11" xfId="3" applyFont="1" applyBorder="1" applyAlignment="1">
      <alignment horizontal="left" vertical="center"/>
    </xf>
    <xf numFmtId="14" fontId="14" fillId="0" borderId="11" xfId="3" applyNumberFormat="1" applyFont="1" applyBorder="1" applyAlignment="1">
      <alignment horizontal="center" vertical="center"/>
    </xf>
    <xf numFmtId="14" fontId="14" fillId="0" borderId="13" xfId="3" applyNumberFormat="1" applyFont="1" applyBorder="1" applyAlignment="1">
      <alignment horizontal="center" vertical="center"/>
    </xf>
    <xf numFmtId="14" fontId="14" fillId="4" borderId="11" xfId="3" applyNumberFormat="1" applyFont="1" applyFill="1" applyBorder="1" applyAlignment="1">
      <alignment horizontal="center" vertical="center"/>
    </xf>
    <xf numFmtId="14" fontId="14" fillId="4" borderId="13" xfId="3" applyNumberFormat="1" applyFont="1" applyFill="1" applyBorder="1" applyAlignment="1">
      <alignment horizontal="center" vertical="center"/>
    </xf>
    <xf numFmtId="0" fontId="14" fillId="0" borderId="12" xfId="3" applyFont="1" applyBorder="1" applyAlignment="1">
      <alignment horizontal="left" vertical="center"/>
    </xf>
    <xf numFmtId="0" fontId="14" fillId="0" borderId="49" xfId="3" applyFont="1" applyBorder="1" applyAlignment="1">
      <alignment horizontal="left" vertical="center"/>
    </xf>
    <xf numFmtId="0" fontId="14" fillId="0" borderId="36" xfId="3" applyFont="1" applyBorder="1" applyAlignment="1">
      <alignment horizontal="center" vertical="center"/>
    </xf>
    <xf numFmtId="0" fontId="14" fillId="0" borderId="47" xfId="3" applyFont="1" applyBorder="1" applyAlignment="1">
      <alignment horizontal="center" vertical="center"/>
    </xf>
    <xf numFmtId="0" fontId="15" fillId="0" borderId="35" xfId="3" applyFont="1" applyBorder="1" applyAlignment="1">
      <alignment horizontal="left" vertical="center"/>
    </xf>
    <xf numFmtId="0" fontId="15" fillId="0" borderId="36" xfId="3" applyFont="1" applyBorder="1" applyAlignment="1">
      <alignment horizontal="left" vertical="center"/>
    </xf>
    <xf numFmtId="14" fontId="14" fillId="4" borderId="36" xfId="3" applyNumberFormat="1" applyFont="1" applyFill="1" applyBorder="1" applyAlignment="1">
      <alignment horizontal="center" vertical="center"/>
    </xf>
    <xf numFmtId="14" fontId="14" fillId="4" borderId="47" xfId="3" applyNumberFormat="1" applyFont="1" applyFill="1" applyBorder="1" applyAlignment="1">
      <alignment horizontal="center" vertical="center"/>
    </xf>
    <xf numFmtId="0" fontId="15" fillId="0" borderId="64" xfId="3" applyFont="1" applyBorder="1" applyAlignment="1">
      <alignment horizontal="left" vertical="center"/>
    </xf>
    <xf numFmtId="0" fontId="15" fillId="0" borderId="41" xfId="3" applyFont="1" applyBorder="1" applyAlignment="1">
      <alignment horizontal="left" vertical="center"/>
    </xf>
    <xf numFmtId="0" fontId="15" fillId="0" borderId="70" xfId="3" applyFont="1" applyBorder="1" applyAlignment="1">
      <alignment horizontal="left" vertical="center"/>
    </xf>
    <xf numFmtId="0" fontId="27" fillId="0" borderId="57" xfId="3" applyFont="1" applyBorder="1" applyAlignment="1">
      <alignment horizontal="left" vertical="center"/>
    </xf>
    <xf numFmtId="0" fontId="27" fillId="0" borderId="56" xfId="3" applyFont="1" applyBorder="1" applyAlignment="1">
      <alignment horizontal="left" vertical="center"/>
    </xf>
    <xf numFmtId="0" fontId="27" fillId="0" borderId="62" xfId="3" applyFont="1" applyBorder="1" applyAlignment="1">
      <alignment horizontal="left" vertical="center"/>
    </xf>
    <xf numFmtId="0" fontId="15" fillId="0" borderId="47" xfId="3" applyFont="1" applyBorder="1" applyAlignment="1">
      <alignment horizontal="left" vertical="center"/>
    </xf>
    <xf numFmtId="0" fontId="15" fillId="0" borderId="43" xfId="3" applyFont="1" applyBorder="1" applyAlignment="1">
      <alignment horizontal="left" vertical="center" wrapText="1"/>
    </xf>
    <xf numFmtId="0" fontId="15" fillId="0" borderId="44" xfId="3" applyFont="1" applyBorder="1" applyAlignment="1">
      <alignment horizontal="left" vertical="center" wrapText="1"/>
    </xf>
    <xf numFmtId="0" fontId="15" fillId="0" borderId="50" xfId="3" applyFont="1" applyBorder="1" applyAlignment="1">
      <alignment horizontal="left" vertical="center" wrapText="1"/>
    </xf>
    <xf numFmtId="0" fontId="15" fillId="0" borderId="58" xfId="3" applyFont="1" applyBorder="1" applyAlignment="1">
      <alignment horizontal="left" vertical="center"/>
    </xf>
    <xf numFmtId="0" fontId="15" fillId="0" borderId="59" xfId="3" applyFont="1" applyBorder="1" applyAlignment="1">
      <alignment horizontal="left" vertical="center"/>
    </xf>
    <xf numFmtId="0" fontId="15" fillId="0" borderId="63" xfId="3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27" fillId="0" borderId="56" xfId="0" applyFont="1" applyBorder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9" fontId="14" fillId="0" borderId="42" xfId="3" applyNumberFormat="1" applyFont="1" applyBorder="1" applyAlignment="1">
      <alignment horizontal="left" vertical="center"/>
    </xf>
    <xf numFmtId="9" fontId="14" fillId="0" borderId="38" xfId="3" applyNumberFormat="1" applyFont="1" applyBorder="1" applyAlignment="1">
      <alignment horizontal="left" vertical="center"/>
    </xf>
    <xf numFmtId="9" fontId="14" fillId="0" borderId="48" xfId="3" applyNumberFormat="1" applyFont="1" applyBorder="1" applyAlignment="1">
      <alignment horizontal="left" vertical="center"/>
    </xf>
    <xf numFmtId="9" fontId="14" fillId="0" borderId="43" xfId="3" applyNumberFormat="1" applyFont="1" applyBorder="1" applyAlignment="1">
      <alignment horizontal="left" vertical="center"/>
    </xf>
    <xf numFmtId="9" fontId="14" fillId="0" borderId="44" xfId="3" applyNumberFormat="1" applyFont="1" applyBorder="1" applyAlignment="1">
      <alignment horizontal="left" vertical="center"/>
    </xf>
    <xf numFmtId="9" fontId="14" fillId="0" borderId="50" xfId="3" applyNumberFormat="1" applyFont="1" applyBorder="1" applyAlignment="1">
      <alignment horizontal="left" vertical="center"/>
    </xf>
    <xf numFmtId="0" fontId="25" fillId="0" borderId="58" xfId="3" applyFont="1" applyBorder="1" applyAlignment="1">
      <alignment horizontal="left" vertical="center"/>
    </xf>
    <xf numFmtId="0" fontId="25" fillId="0" borderId="59" xfId="3" applyFont="1" applyBorder="1" applyAlignment="1">
      <alignment horizontal="left" vertical="center"/>
    </xf>
    <xf numFmtId="0" fontId="25" fillId="0" borderId="63" xfId="3" applyFont="1" applyBorder="1" applyAlignment="1">
      <alignment horizontal="left" vertical="center"/>
    </xf>
    <xf numFmtId="0" fontId="25" fillId="0" borderId="34" xfId="3" applyFont="1" applyBorder="1" applyAlignment="1">
      <alignment horizontal="left" vertical="center"/>
    </xf>
    <xf numFmtId="0" fontId="25" fillId="0" borderId="11" xfId="3" applyFont="1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7" fillId="0" borderId="41" xfId="3" applyFont="1" applyBorder="1" applyAlignment="1">
      <alignment horizontal="left" vertical="center"/>
    </xf>
    <xf numFmtId="0" fontId="14" fillId="0" borderId="67" xfId="3" applyFont="1" applyBorder="1" applyAlignment="1">
      <alignment horizontal="left" vertical="center"/>
    </xf>
    <xf numFmtId="0" fontId="14" fillId="0" borderId="68" xfId="3" applyFont="1" applyBorder="1" applyAlignment="1">
      <alignment horizontal="left" vertical="center"/>
    </xf>
    <xf numFmtId="0" fontId="14" fillId="0" borderId="71" xfId="3" applyFont="1" applyBorder="1" applyAlignment="1">
      <alignment horizontal="left" vertical="center"/>
    </xf>
    <xf numFmtId="0" fontId="14" fillId="0" borderId="40" xfId="3" applyFont="1" applyBorder="1" applyAlignment="1">
      <alignment horizontal="left" vertical="center"/>
    </xf>
    <xf numFmtId="0" fontId="14" fillId="0" borderId="39" xfId="3" applyFont="1" applyBorder="1" applyAlignment="1">
      <alignment horizontal="left" vertical="center"/>
    </xf>
    <xf numFmtId="0" fontId="15" fillId="0" borderId="43" xfId="3" applyFont="1" applyBorder="1" applyAlignment="1">
      <alignment horizontal="left" vertical="center"/>
    </xf>
    <xf numFmtId="0" fontId="15" fillId="0" borderId="44" xfId="3" applyFont="1" applyBorder="1" applyAlignment="1">
      <alignment horizontal="left" vertical="center"/>
    </xf>
    <xf numFmtId="0" fontId="15" fillId="0" borderId="50" xfId="3" applyFont="1" applyBorder="1" applyAlignment="1">
      <alignment horizontal="left" vertical="center"/>
    </xf>
    <xf numFmtId="0" fontId="30" fillId="0" borderId="56" xfId="3" applyFont="1" applyBorder="1" applyAlignment="1">
      <alignment horizontal="center" vertical="center"/>
    </xf>
    <xf numFmtId="0" fontId="27" fillId="0" borderId="41" xfId="3" applyFont="1" applyBorder="1" applyAlignment="1">
      <alignment horizontal="center" vertical="center"/>
    </xf>
    <xf numFmtId="0" fontId="27" fillId="0" borderId="72" xfId="3" applyFont="1" applyBorder="1" applyAlignment="1">
      <alignment horizontal="center" vertical="center"/>
    </xf>
    <xf numFmtId="0" fontId="14" fillId="0" borderId="69" xfId="3" applyFont="1" applyBorder="1" applyAlignment="1">
      <alignment horizontal="center" vertical="center"/>
    </xf>
    <xf numFmtId="0" fontId="14" fillId="0" borderId="70" xfId="3" applyFont="1" applyBorder="1" applyAlignment="1">
      <alignment horizontal="center" vertical="center"/>
    </xf>
    <xf numFmtId="0" fontId="14" fillId="0" borderId="64" xfId="3" applyFont="1" applyBorder="1" applyAlignment="1">
      <alignment horizontal="left" vertical="center"/>
    </xf>
    <xf numFmtId="0" fontId="14" fillId="0" borderId="41" xfId="3" applyFont="1" applyBorder="1" applyAlignment="1">
      <alignment horizontal="left" vertical="center"/>
    </xf>
    <xf numFmtId="0" fontId="14" fillId="0" borderId="70" xfId="3" applyFont="1" applyBorder="1" applyAlignment="1">
      <alignment horizontal="left" vertical="center"/>
    </xf>
    <xf numFmtId="0" fontId="13" fillId="4" borderId="0" xfId="4" applyFont="1" applyFill="1" applyAlignment="1">
      <alignment horizontal="center"/>
    </xf>
    <xf numFmtId="0" fontId="12" fillId="4" borderId="0" xfId="4" applyFont="1" applyFill="1" applyAlignment="1">
      <alignment horizontal="center"/>
    </xf>
    <xf numFmtId="0" fontId="13" fillId="4" borderId="14" xfId="3" applyFont="1" applyFill="1" applyBorder="1">
      <alignment vertical="center"/>
    </xf>
    <xf numFmtId="0" fontId="12" fillId="4" borderId="14" xfId="3" applyFont="1" applyFill="1" applyBorder="1" applyAlignment="1">
      <alignment horizontal="center" vertical="center"/>
    </xf>
    <xf numFmtId="0" fontId="12" fillId="4" borderId="20" xfId="3" applyFont="1" applyFill="1" applyBorder="1" applyAlignment="1">
      <alignment horizontal="center" vertical="center"/>
    </xf>
    <xf numFmtId="0" fontId="13" fillId="4" borderId="2" xfId="4" applyFont="1" applyFill="1" applyBorder="1" applyAlignment="1">
      <alignment horizontal="center" vertical="center"/>
    </xf>
    <xf numFmtId="0" fontId="13" fillId="4" borderId="52" xfId="4" applyFont="1" applyFill="1" applyBorder="1" applyAlignment="1">
      <alignment horizontal="center" vertical="center"/>
    </xf>
    <xf numFmtId="0" fontId="13" fillId="4" borderId="51" xfId="4" applyFont="1" applyFill="1" applyBorder="1" applyAlignment="1">
      <alignment horizontal="center" vertical="center"/>
    </xf>
    <xf numFmtId="0" fontId="12" fillId="4" borderId="14" xfId="4" applyFont="1" applyFill="1" applyBorder="1" applyAlignment="1">
      <alignment horizontal="center"/>
    </xf>
    <xf numFmtId="0" fontId="12" fillId="4" borderId="2" xfId="4" applyFont="1" applyFill="1" applyBorder="1" applyAlignment="1">
      <alignment horizontal="center"/>
    </xf>
    <xf numFmtId="0" fontId="12" fillId="4" borderId="27" xfId="4" applyFont="1" applyFill="1" applyBorder="1" applyAlignment="1">
      <alignment horizontal="center"/>
    </xf>
    <xf numFmtId="0" fontId="28" fillId="0" borderId="31" xfId="3" applyFont="1" applyBorder="1" applyAlignment="1">
      <alignment horizontal="center" vertical="top"/>
    </xf>
    <xf numFmtId="0" fontId="14" fillId="0" borderId="11" xfId="3" applyFont="1" applyBorder="1" applyAlignment="1">
      <alignment horizontal="center" vertical="center"/>
    </xf>
    <xf numFmtId="0" fontId="14" fillId="0" borderId="13" xfId="3" applyFont="1" applyBorder="1" applyAlignment="1">
      <alignment horizontal="center" vertical="center"/>
    </xf>
    <xf numFmtId="0" fontId="26" fillId="0" borderId="11" xfId="3" applyFont="1" applyBorder="1" applyAlignment="1">
      <alignment horizontal="center" vertical="center"/>
    </xf>
    <xf numFmtId="0" fontId="26" fillId="0" borderId="13" xfId="3" applyFont="1" applyBorder="1" applyAlignment="1">
      <alignment horizontal="center" vertical="center"/>
    </xf>
    <xf numFmtId="0" fontId="15" fillId="0" borderId="34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4" fillId="0" borderId="34" xfId="3" applyFont="1" applyBorder="1" applyAlignment="1">
      <alignment horizontal="left" vertical="center"/>
    </xf>
    <xf numFmtId="14" fontId="14" fillId="0" borderId="36" xfId="3" applyNumberFormat="1" applyFont="1" applyBorder="1" applyAlignment="1">
      <alignment horizontal="center" vertical="center"/>
    </xf>
    <xf numFmtId="14" fontId="14" fillId="0" borderId="47" xfId="3" applyNumberFormat="1" applyFont="1" applyBorder="1" applyAlignment="1">
      <alignment horizontal="center" vertical="center"/>
    </xf>
    <xf numFmtId="0" fontId="14" fillId="0" borderId="35" xfId="3" applyFont="1" applyBorder="1" applyAlignment="1">
      <alignment horizontal="left" vertical="center"/>
    </xf>
    <xf numFmtId="0" fontId="14" fillId="0" borderId="36" xfId="3" applyFont="1" applyBorder="1" applyAlignment="1">
      <alignment horizontal="left" vertical="center"/>
    </xf>
    <xf numFmtId="0" fontId="14" fillId="0" borderId="47" xfId="3" applyFont="1" applyBorder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26" fillId="0" borderId="32" xfId="3" applyFont="1" applyBorder="1" applyAlignment="1">
      <alignment horizontal="left" vertical="center"/>
    </xf>
    <xf numFmtId="0" fontId="26" fillId="0" borderId="33" xfId="3" applyFont="1" applyBorder="1" applyAlignment="1">
      <alignment horizontal="left" vertical="center"/>
    </xf>
    <xf numFmtId="0" fontId="25" fillId="0" borderId="33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26" fillId="0" borderId="39" xfId="3" applyFont="1" applyBorder="1" applyAlignment="1">
      <alignment horizontal="left" vertical="center"/>
    </xf>
    <xf numFmtId="0" fontId="26" fillId="0" borderId="45" xfId="3" applyFont="1" applyBorder="1" applyAlignment="1">
      <alignment horizontal="left" vertical="center"/>
    </xf>
    <xf numFmtId="0" fontId="26" fillId="0" borderId="12" xfId="3" applyFont="1" applyBorder="1" applyAlignment="1">
      <alignment horizontal="left" vertical="center"/>
    </xf>
    <xf numFmtId="0" fontId="25" fillId="0" borderId="12" xfId="3" applyFont="1" applyBorder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5" fillId="0" borderId="32" xfId="3" applyFont="1" applyBorder="1" applyAlignment="1">
      <alignment horizontal="left" vertical="center"/>
    </xf>
    <xf numFmtId="0" fontId="25" fillId="0" borderId="11" xfId="3" applyFont="1" applyBorder="1" applyAlignment="1">
      <alignment horizontal="center" vertical="center"/>
    </xf>
    <xf numFmtId="0" fontId="25" fillId="0" borderId="13" xfId="3" applyFont="1" applyBorder="1" applyAlignment="1">
      <alignment horizontal="center" vertical="center"/>
    </xf>
    <xf numFmtId="0" fontId="15" fillId="0" borderId="35" xfId="3" applyFont="1" applyBorder="1" applyAlignment="1">
      <alignment horizontal="center" vertical="center"/>
    </xf>
    <xf numFmtId="0" fontId="15" fillId="0" borderId="36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25" fillId="0" borderId="13" xfId="3" applyFont="1" applyBorder="1" applyAlignment="1">
      <alignment horizontal="left" vertical="center"/>
    </xf>
    <xf numFmtId="0" fontId="14" fillId="0" borderId="42" xfId="3" applyFont="1" applyBorder="1" applyAlignment="1">
      <alignment horizontal="left" vertical="center"/>
    </xf>
    <xf numFmtId="0" fontId="14" fillId="0" borderId="38" xfId="3" applyFont="1" applyBorder="1" applyAlignment="1">
      <alignment horizontal="left" vertical="center"/>
    </xf>
    <xf numFmtId="0" fontId="14" fillId="0" borderId="48" xfId="3" applyFont="1" applyBorder="1" applyAlignment="1">
      <alignment horizontal="left" vertical="center"/>
    </xf>
    <xf numFmtId="0" fontId="15" fillId="0" borderId="40" xfId="3" applyFont="1" applyBorder="1" applyAlignment="1">
      <alignment horizontal="left" vertical="center"/>
    </xf>
    <xf numFmtId="0" fontId="15" fillId="0" borderId="39" xfId="3" applyFont="1" applyBorder="1" applyAlignment="1">
      <alignment horizontal="left" vertical="center"/>
    </xf>
    <xf numFmtId="0" fontId="15" fillId="0" borderId="49" xfId="3" applyFont="1" applyBorder="1" applyAlignment="1">
      <alignment horizontal="left" vertical="center"/>
    </xf>
    <xf numFmtId="0" fontId="14" fillId="0" borderId="56" xfId="3" applyFont="1" applyBorder="1" applyAlignment="1">
      <alignment horizontal="center" vertical="center"/>
    </xf>
    <xf numFmtId="0" fontId="27" fillId="0" borderId="56" xfId="3" applyFont="1" applyBorder="1" applyAlignment="1">
      <alignment horizontal="center" vertical="center"/>
    </xf>
    <xf numFmtId="0" fontId="14" fillId="0" borderId="61" xfId="3" applyFont="1" applyBorder="1" applyAlignment="1">
      <alignment horizontal="center" vertical="center"/>
    </xf>
    <xf numFmtId="0" fontId="27" fillId="0" borderId="58" xfId="3" applyFont="1" applyBorder="1" applyAlignment="1">
      <alignment horizontal="center" vertical="center"/>
    </xf>
    <xf numFmtId="0" fontId="27" fillId="0" borderId="59" xfId="3" applyFont="1" applyBorder="1" applyAlignment="1">
      <alignment horizontal="center" vertical="center"/>
    </xf>
    <xf numFmtId="0" fontId="27" fillId="0" borderId="63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7" fillId="0" borderId="36" xfId="3" applyFont="1" applyBorder="1" applyAlignment="1">
      <alignment horizontal="center" vertical="center"/>
    </xf>
    <xf numFmtId="0" fontId="27" fillId="0" borderId="47" xfId="3" applyFont="1" applyBorder="1" applyAlignment="1">
      <alignment horizontal="center" vertical="center"/>
    </xf>
    <xf numFmtId="0" fontId="18" fillId="0" borderId="56" xfId="3" applyBorder="1" applyAlignment="1">
      <alignment horizontal="center" vertical="center"/>
    </xf>
    <xf numFmtId="0" fontId="18" fillId="0" borderId="61" xfId="3" applyBorder="1" applyAlignment="1">
      <alignment horizontal="center" vertical="center"/>
    </xf>
    <xf numFmtId="0" fontId="24" fillId="0" borderId="31" xfId="3" applyFont="1" applyBorder="1" applyAlignment="1">
      <alignment horizontal="center" vertical="top"/>
    </xf>
    <xf numFmtId="0" fontId="14" fillId="0" borderId="33" xfId="3" applyFont="1" applyBorder="1" applyAlignment="1">
      <alignment horizontal="center" vertical="center"/>
    </xf>
    <xf numFmtId="0" fontId="26" fillId="0" borderId="33" xfId="3" applyFont="1" applyBorder="1" applyAlignment="1">
      <alignment horizontal="center" vertical="center"/>
    </xf>
    <xf numFmtId="0" fontId="26" fillId="0" borderId="46" xfId="3" applyFont="1" applyBorder="1" applyAlignment="1">
      <alignment horizontal="center" vertical="center"/>
    </xf>
    <xf numFmtId="58" fontId="26" fillId="0" borderId="11" xfId="3" applyNumberFormat="1" applyFont="1" applyBorder="1" applyAlignment="1">
      <alignment horizontal="center" vertical="center"/>
    </xf>
    <xf numFmtId="0" fontId="14" fillId="0" borderId="36" xfId="3" applyFont="1" applyBorder="1" applyAlignment="1">
      <alignment horizontal="right" vertical="center"/>
    </xf>
    <xf numFmtId="0" fontId="25" fillId="0" borderId="36" xfId="3" applyFont="1" applyBorder="1" applyAlignment="1">
      <alignment horizontal="left" vertical="center"/>
    </xf>
    <xf numFmtId="0" fontId="26" fillId="0" borderId="37" xfId="3" applyFont="1" applyBorder="1" applyAlignment="1">
      <alignment horizontal="center" vertical="center"/>
    </xf>
    <xf numFmtId="0" fontId="26" fillId="0" borderId="38" xfId="3" applyFont="1" applyBorder="1" applyAlignment="1">
      <alignment horizontal="center" vertical="center"/>
    </xf>
    <xf numFmtId="0" fontId="26" fillId="0" borderId="48" xfId="3" applyFont="1" applyBorder="1" applyAlignment="1">
      <alignment horizontal="center" vertical="center"/>
    </xf>
    <xf numFmtId="0" fontId="26" fillId="0" borderId="12" xfId="3" applyFont="1" applyBorder="1" applyAlignment="1">
      <alignment horizontal="center" vertical="center"/>
    </xf>
    <xf numFmtId="0" fontId="26" fillId="0" borderId="39" xfId="3" applyFont="1" applyBorder="1" applyAlignment="1">
      <alignment horizontal="center" vertical="center"/>
    </xf>
    <xf numFmtId="0" fontId="26" fillId="0" borderId="49" xfId="3" applyFont="1" applyBorder="1" applyAlignment="1">
      <alignment horizontal="center" vertical="center"/>
    </xf>
    <xf numFmtId="0" fontId="26" fillId="0" borderId="34" xfId="3" applyFont="1" applyBorder="1" applyAlignment="1">
      <alignment horizontal="left" vertical="center"/>
    </xf>
    <xf numFmtId="0" fontId="26" fillId="0" borderId="11" xfId="3" applyFont="1" applyBorder="1" applyAlignment="1">
      <alignment horizontal="left" vertical="center"/>
    </xf>
    <xf numFmtId="0" fontId="26" fillId="0" borderId="13" xfId="3" applyFont="1" applyBorder="1" applyAlignment="1">
      <alignment horizontal="left" vertical="center"/>
    </xf>
    <xf numFmtId="0" fontId="26" fillId="0" borderId="49" xfId="3" applyFont="1" applyBorder="1" applyAlignment="1">
      <alignment horizontal="left" vertical="center"/>
    </xf>
    <xf numFmtId="0" fontId="26" fillId="0" borderId="34" xfId="3" applyFont="1" applyBorder="1" applyAlignment="1">
      <alignment horizontal="left" vertical="center" wrapText="1"/>
    </xf>
    <xf numFmtId="0" fontId="26" fillId="0" borderId="11" xfId="3" applyFont="1" applyBorder="1" applyAlignment="1">
      <alignment horizontal="left" vertical="center" wrapText="1"/>
    </xf>
    <xf numFmtId="0" fontId="26" fillId="0" borderId="13" xfId="3" applyFont="1" applyBorder="1" applyAlignment="1">
      <alignment horizontal="left" vertical="center" wrapText="1"/>
    </xf>
    <xf numFmtId="0" fontId="18" fillId="0" borderId="36" xfId="3" applyBorder="1" applyAlignment="1">
      <alignment horizontal="center" vertical="center"/>
    </xf>
    <xf numFmtId="0" fontId="18" fillId="0" borderId="47" xfId="3" applyBorder="1" applyAlignment="1">
      <alignment horizontal="center" vertical="center"/>
    </xf>
    <xf numFmtId="0" fontId="25" fillId="0" borderId="41" xfId="3" applyFont="1" applyBorder="1" applyAlignment="1">
      <alignment horizontal="center" vertical="center"/>
    </xf>
    <xf numFmtId="0" fontId="25" fillId="0" borderId="42" xfId="3" applyFont="1" applyBorder="1" applyAlignment="1">
      <alignment horizontal="left" vertical="center"/>
    </xf>
    <xf numFmtId="0" fontId="25" fillId="0" borderId="38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18" fillId="0" borderId="40" xfId="3" applyBorder="1" applyAlignment="1">
      <alignment horizontal="left" vertical="center"/>
    </xf>
    <xf numFmtId="0" fontId="18" fillId="0" borderId="39" xfId="3" applyBorder="1" applyAlignment="1">
      <alignment horizontal="left" vertical="center"/>
    </xf>
    <xf numFmtId="0" fontId="18" fillId="0" borderId="49" xfId="3" applyBorder="1" applyAlignment="1">
      <alignment horizontal="left" vertical="center"/>
    </xf>
    <xf numFmtId="0" fontId="27" fillId="0" borderId="40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0" fontId="26" fillId="0" borderId="50" xfId="3" applyFont="1" applyBorder="1" applyAlignment="1">
      <alignment horizontal="left" vertical="center"/>
    </xf>
    <xf numFmtId="0" fontId="15" fillId="0" borderId="32" xfId="3" applyFont="1" applyBorder="1" applyAlignment="1">
      <alignment horizontal="left" vertical="center"/>
    </xf>
    <xf numFmtId="0" fontId="15" fillId="0" borderId="33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25" fillId="0" borderId="45" xfId="3" applyFont="1" applyBorder="1" applyAlignment="1">
      <alignment horizontal="left" vertical="center"/>
    </xf>
    <xf numFmtId="0" fontId="26" fillId="0" borderId="36" xfId="3" applyFont="1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26" fillId="0" borderId="47" xfId="3" applyFont="1" applyBorder="1" applyAlignment="1">
      <alignment horizontal="center" vertical="center"/>
    </xf>
    <xf numFmtId="0" fontId="13" fillId="4" borderId="15" xfId="4" applyFont="1" applyFill="1" applyBorder="1" applyAlignment="1">
      <alignment horizontal="center" vertical="center"/>
    </xf>
    <xf numFmtId="0" fontId="13" fillId="4" borderId="16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6" xfId="0" applyFont="1" applyBorder="1" applyAlignment="1">
      <alignment horizontal="center" vertical="center"/>
    </xf>
  </cellXfs>
  <cellStyles count="8">
    <cellStyle name="S10" xfId="7" xr:uid="{00000000-0005-0000-0000-000037000000}"/>
    <cellStyle name="常规" xfId="0" builtinId="0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_110509_2006-09-2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200025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200025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171450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152400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8</xdr:col>
      <xdr:colOff>22860</xdr:colOff>
      <xdr:row>34</xdr:row>
      <xdr:rowOff>203200</xdr:rowOff>
    </xdr:from>
    <xdr:to>
      <xdr:col>9</xdr:col>
      <xdr:colOff>403860</xdr:colOff>
      <xdr:row>42</xdr:row>
      <xdr:rowOff>151130</xdr:rowOff>
    </xdr:to>
    <xdr:pic>
      <xdr:nvPicPr>
        <xdr:cNvPr id="2" name="图片 1" descr="微信图片_2023080110234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4140" y="7609840"/>
          <a:ext cx="1184910" cy="1613535"/>
        </a:xfrm>
        <a:prstGeom prst="rect">
          <a:avLst/>
        </a:prstGeom>
      </xdr:spPr>
    </xdr:pic>
    <xdr:clientData/>
  </xdr:twoCellAnchor>
  <xdr:twoCellAnchor editAs="oneCell">
    <xdr:from>
      <xdr:col>5</xdr:col>
      <xdr:colOff>57785</xdr:colOff>
      <xdr:row>35</xdr:row>
      <xdr:rowOff>2540</xdr:rowOff>
    </xdr:from>
    <xdr:to>
      <xdr:col>6</xdr:col>
      <xdr:colOff>438150</xdr:colOff>
      <xdr:row>42</xdr:row>
      <xdr:rowOff>161925</xdr:rowOff>
    </xdr:to>
    <xdr:pic>
      <xdr:nvPicPr>
        <xdr:cNvPr id="3" name="图片 2" descr="微信图片_2023080110283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77335" y="7625715"/>
          <a:ext cx="1184275" cy="1608455"/>
        </a:xfrm>
        <a:prstGeom prst="rect">
          <a:avLst/>
        </a:prstGeom>
      </xdr:spPr>
    </xdr:pic>
    <xdr:clientData/>
  </xdr:twoCellAnchor>
  <xdr:twoCellAnchor editAs="oneCell">
    <xdr:from>
      <xdr:col>6</xdr:col>
      <xdr:colOff>440055</xdr:colOff>
      <xdr:row>35</xdr:row>
      <xdr:rowOff>9525</xdr:rowOff>
    </xdr:from>
    <xdr:to>
      <xdr:col>8</xdr:col>
      <xdr:colOff>39370</xdr:colOff>
      <xdr:row>42</xdr:row>
      <xdr:rowOff>163830</xdr:rowOff>
    </xdr:to>
    <xdr:pic>
      <xdr:nvPicPr>
        <xdr:cNvPr id="4" name="图片 3" descr="微信图片_2023080110284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3515" y="7632700"/>
          <a:ext cx="1207135" cy="1603375"/>
        </a:xfrm>
        <a:prstGeom prst="rect">
          <a:avLst/>
        </a:prstGeom>
      </xdr:spPr>
    </xdr:pic>
    <xdr:clientData/>
  </xdr:twoCellAnchor>
  <xdr:twoCellAnchor editAs="oneCell">
    <xdr:from>
      <xdr:col>9</xdr:col>
      <xdr:colOff>403860</xdr:colOff>
      <xdr:row>35</xdr:row>
      <xdr:rowOff>8890</xdr:rowOff>
    </xdr:from>
    <xdr:to>
      <xdr:col>10</xdr:col>
      <xdr:colOff>886460</xdr:colOff>
      <xdr:row>42</xdr:row>
      <xdr:rowOff>160020</xdr:rowOff>
    </xdr:to>
    <xdr:pic>
      <xdr:nvPicPr>
        <xdr:cNvPr id="5" name="图片 4" descr="微信图片_2023080110284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39050" y="7632065"/>
          <a:ext cx="1170305" cy="1600200"/>
        </a:xfrm>
        <a:prstGeom prst="rect">
          <a:avLst/>
        </a:prstGeom>
      </xdr:spPr>
    </xdr:pic>
    <xdr:clientData/>
  </xdr:twoCellAnchor>
  <xdr:twoCellAnchor editAs="oneCell">
    <xdr:from>
      <xdr:col>3</xdr:col>
      <xdr:colOff>485140</xdr:colOff>
      <xdr:row>35</xdr:row>
      <xdr:rowOff>3810</xdr:rowOff>
    </xdr:from>
    <xdr:to>
      <xdr:col>5</xdr:col>
      <xdr:colOff>57785</xdr:colOff>
      <xdr:row>42</xdr:row>
      <xdr:rowOff>144780</xdr:rowOff>
    </xdr:to>
    <xdr:pic>
      <xdr:nvPicPr>
        <xdr:cNvPr id="6" name="图片 5" descr="微信图片_2023080110284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96870" y="7626985"/>
          <a:ext cx="1180465" cy="1590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21</xdr:row>
      <xdr:rowOff>0</xdr:rowOff>
    </xdr:from>
    <xdr:to>
      <xdr:col>11</xdr:col>
      <xdr:colOff>415290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5301615" y="9773920"/>
          <a:ext cx="43999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21</xdr:row>
      <xdr:rowOff>0</xdr:rowOff>
    </xdr:from>
    <xdr:to>
      <xdr:col>11</xdr:col>
      <xdr:colOff>415290</xdr:colOff>
      <xdr:row>21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5250815" y="860552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21</xdr:row>
      <xdr:rowOff>0</xdr:rowOff>
    </xdr:from>
    <xdr:to>
      <xdr:col>11</xdr:col>
      <xdr:colOff>415290</xdr:colOff>
      <xdr:row>21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5174615" y="8605520"/>
          <a:ext cx="45269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21</xdr:row>
      <xdr:rowOff>0</xdr:rowOff>
    </xdr:from>
    <xdr:to>
      <xdr:col>11</xdr:col>
      <xdr:colOff>415290</xdr:colOff>
      <xdr:row>21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5301615" y="8897620"/>
          <a:ext cx="43999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21</xdr:row>
      <xdr:rowOff>0</xdr:rowOff>
    </xdr:from>
    <xdr:to>
      <xdr:col>11</xdr:col>
      <xdr:colOff>415290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5301615" y="9773920"/>
          <a:ext cx="43999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14</xdr:row>
      <xdr:rowOff>0</xdr:rowOff>
    </xdr:from>
    <xdr:to>
      <xdr:col>11</xdr:col>
      <xdr:colOff>415290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5250815" y="564515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14</xdr:row>
      <xdr:rowOff>0</xdr:rowOff>
    </xdr:from>
    <xdr:to>
      <xdr:col>11</xdr:col>
      <xdr:colOff>415290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5174615" y="5645150"/>
          <a:ext cx="45269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14</xdr:row>
      <xdr:rowOff>0</xdr:rowOff>
    </xdr:from>
    <xdr:to>
      <xdr:col>11</xdr:col>
      <xdr:colOff>415290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5301615" y="5911850"/>
          <a:ext cx="43999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8</xdr:row>
      <xdr:rowOff>0</xdr:rowOff>
    </xdr:from>
    <xdr:to>
      <xdr:col>11</xdr:col>
      <xdr:colOff>415290</xdr:colOff>
      <xdr:row>8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5250815" y="290068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8</xdr:row>
      <xdr:rowOff>0</xdr:rowOff>
    </xdr:from>
    <xdr:to>
      <xdr:col>11</xdr:col>
      <xdr:colOff>415290</xdr:colOff>
      <xdr:row>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5174615" y="2900680"/>
          <a:ext cx="45269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9</xdr:row>
      <xdr:rowOff>0</xdr:rowOff>
    </xdr:from>
    <xdr:to>
      <xdr:col>11</xdr:col>
      <xdr:colOff>415290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5301615" y="3167380"/>
          <a:ext cx="43999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35555" y="481584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84755" y="333756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08555" y="333756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35555" y="370713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35555" y="481584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20</xdr:row>
      <xdr:rowOff>0</xdr:rowOff>
    </xdr:from>
    <xdr:to>
      <xdr:col>11</xdr:col>
      <xdr:colOff>318135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5300980" y="87299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20</xdr:row>
      <xdr:rowOff>0</xdr:rowOff>
    </xdr:from>
    <xdr:to>
      <xdr:col>11</xdr:col>
      <xdr:colOff>318135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5250180" y="872998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20</xdr:row>
      <xdr:rowOff>0</xdr:rowOff>
    </xdr:from>
    <xdr:to>
      <xdr:col>11</xdr:col>
      <xdr:colOff>318135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5173980" y="872998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20</xdr:row>
      <xdr:rowOff>0</xdr:rowOff>
    </xdr:from>
    <xdr:to>
      <xdr:col>11</xdr:col>
      <xdr:colOff>318135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5300980" y="87299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20</xdr:row>
      <xdr:rowOff>0</xdr:rowOff>
    </xdr:from>
    <xdr:to>
      <xdr:col>11</xdr:col>
      <xdr:colOff>318135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5300980" y="87299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523240</xdr:colOff>
      <xdr:row>20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3848100" y="87299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11</xdr:row>
      <xdr:rowOff>0</xdr:rowOff>
    </xdr:from>
    <xdr:to>
      <xdr:col>11</xdr:col>
      <xdr:colOff>318135</xdr:colOff>
      <xdr:row>11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5250180" y="522478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11</xdr:row>
      <xdr:rowOff>0</xdr:rowOff>
    </xdr:from>
    <xdr:to>
      <xdr:col>11</xdr:col>
      <xdr:colOff>318135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5173980" y="522478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17</xdr:row>
      <xdr:rowOff>0</xdr:rowOff>
    </xdr:from>
    <xdr:to>
      <xdr:col>11</xdr:col>
      <xdr:colOff>318135</xdr:colOff>
      <xdr:row>17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5300980" y="78536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523240</xdr:colOff>
      <xdr:row>20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3848100" y="87299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9</xdr:row>
      <xdr:rowOff>0</xdr:rowOff>
    </xdr:from>
    <xdr:to>
      <xdr:col>11</xdr:col>
      <xdr:colOff>318135</xdr:colOff>
      <xdr:row>9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5300980" y="389001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7</xdr:row>
      <xdr:rowOff>0</xdr:rowOff>
    </xdr:from>
    <xdr:to>
      <xdr:col>11</xdr:col>
      <xdr:colOff>318135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5250180" y="282321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7</xdr:row>
      <xdr:rowOff>0</xdr:rowOff>
    </xdr:from>
    <xdr:to>
      <xdr:col>11</xdr:col>
      <xdr:colOff>318135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5173980" y="282321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8</xdr:row>
      <xdr:rowOff>0</xdr:rowOff>
    </xdr:from>
    <xdr:to>
      <xdr:col>11</xdr:col>
      <xdr:colOff>318135</xdr:colOff>
      <xdr:row>8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5300980" y="308991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9</xdr:row>
      <xdr:rowOff>0</xdr:rowOff>
    </xdr:from>
    <xdr:to>
      <xdr:col>11</xdr:col>
      <xdr:colOff>318135</xdr:colOff>
      <xdr:row>9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5300980" y="389001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17</xdr:row>
      <xdr:rowOff>0</xdr:rowOff>
    </xdr:from>
    <xdr:to>
      <xdr:col>11</xdr:col>
      <xdr:colOff>318135</xdr:colOff>
      <xdr:row>17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5250180" y="785368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17</xdr:row>
      <xdr:rowOff>0</xdr:rowOff>
    </xdr:from>
    <xdr:to>
      <xdr:col>11</xdr:col>
      <xdr:colOff>318135</xdr:colOff>
      <xdr:row>17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5173980" y="785368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18</xdr:row>
      <xdr:rowOff>0</xdr:rowOff>
    </xdr:from>
    <xdr:to>
      <xdr:col>11</xdr:col>
      <xdr:colOff>318135</xdr:colOff>
      <xdr:row>18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5300980" y="81457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6</xdr:row>
      <xdr:rowOff>0</xdr:rowOff>
    </xdr:from>
    <xdr:to>
      <xdr:col>11</xdr:col>
      <xdr:colOff>318135</xdr:colOff>
      <xdr:row>6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5250180" y="255651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6</xdr:row>
      <xdr:rowOff>0</xdr:rowOff>
    </xdr:from>
    <xdr:to>
      <xdr:col>11</xdr:col>
      <xdr:colOff>318135</xdr:colOff>
      <xdr:row>6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5173980" y="255651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7</xdr:row>
      <xdr:rowOff>0</xdr:rowOff>
    </xdr:from>
    <xdr:to>
      <xdr:col>11</xdr:col>
      <xdr:colOff>318135</xdr:colOff>
      <xdr:row>7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5300980" y="282321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view="pageBreakPreview" topLeftCell="A4" zoomScaleNormal="100" zoomScalePageLayoutView="120" workbookViewId="0">
      <selection activeCell="B17" sqref="B17"/>
    </sheetView>
  </sheetViews>
  <sheetFormatPr defaultColWidth="11" defaultRowHeight="14.25"/>
  <cols>
    <col min="1" max="1" width="5.5" customWidth="1"/>
    <col min="2" max="2" width="94.5" style="198" customWidth="1"/>
    <col min="3" max="3" width="7" customWidth="1"/>
    <col min="4" max="4" width="9.625" customWidth="1"/>
    <col min="5" max="5" width="9.125" customWidth="1"/>
    <col min="6" max="6" width="9.5" customWidth="1"/>
  </cols>
  <sheetData>
    <row r="1" spans="1:2" ht="33" customHeight="1">
      <c r="B1" s="199" t="s">
        <v>0</v>
      </c>
    </row>
    <row r="2" spans="1:2" ht="21" customHeight="1">
      <c r="A2" s="200"/>
      <c r="B2" s="201" t="s">
        <v>1</v>
      </c>
    </row>
    <row r="3" spans="1:2">
      <c r="A3" s="5">
        <v>1</v>
      </c>
      <c r="B3" s="202" t="s">
        <v>2</v>
      </c>
    </row>
    <row r="4" spans="1:2">
      <c r="A4" s="5">
        <v>2</v>
      </c>
      <c r="B4" s="202" t="s">
        <v>3</v>
      </c>
    </row>
    <row r="5" spans="1:2">
      <c r="A5" s="5">
        <v>3</v>
      </c>
      <c r="B5" s="202" t="s">
        <v>4</v>
      </c>
    </row>
    <row r="6" spans="1:2">
      <c r="A6" s="5">
        <v>4</v>
      </c>
      <c r="B6" s="202" t="s">
        <v>5</v>
      </c>
    </row>
    <row r="7" spans="1:2">
      <c r="A7" s="5">
        <v>5</v>
      </c>
      <c r="B7" s="202" t="s">
        <v>6</v>
      </c>
    </row>
    <row r="8" spans="1:2" ht="18" customHeight="1">
      <c r="A8" s="5">
        <v>6</v>
      </c>
      <c r="B8" s="202" t="s">
        <v>7</v>
      </c>
    </row>
    <row r="9" spans="1:2" s="197" customFormat="1" ht="17.100000000000001" customHeight="1">
      <c r="A9" s="203">
        <v>7</v>
      </c>
      <c r="B9" s="204" t="s">
        <v>8</v>
      </c>
    </row>
    <row r="10" spans="1:2">
      <c r="A10" s="5"/>
      <c r="B10" s="202"/>
    </row>
    <row r="11" spans="1:2" ht="18.95" customHeight="1">
      <c r="A11" s="200"/>
      <c r="B11" s="205" t="s">
        <v>9</v>
      </c>
    </row>
    <row r="12" spans="1:2" ht="15.95" customHeight="1">
      <c r="A12" s="5">
        <v>1</v>
      </c>
      <c r="B12" s="206" t="s">
        <v>10</v>
      </c>
    </row>
    <row r="13" spans="1:2">
      <c r="A13" s="5">
        <v>2</v>
      </c>
      <c r="B13" s="202" t="s">
        <v>11</v>
      </c>
    </row>
    <row r="14" spans="1:2">
      <c r="A14" s="5">
        <v>3</v>
      </c>
      <c r="B14" s="204" t="s">
        <v>12</v>
      </c>
    </row>
    <row r="15" spans="1:2">
      <c r="A15" s="5">
        <v>4</v>
      </c>
      <c r="B15" s="202" t="s">
        <v>13</v>
      </c>
    </row>
    <row r="16" spans="1:2">
      <c r="A16" s="5">
        <v>5</v>
      </c>
      <c r="B16" s="202" t="s">
        <v>14</v>
      </c>
    </row>
    <row r="17" spans="1:2">
      <c r="A17" s="5">
        <v>6</v>
      </c>
      <c r="B17" s="202" t="s">
        <v>15</v>
      </c>
    </row>
    <row r="18" spans="1:2">
      <c r="A18" s="5">
        <v>7</v>
      </c>
      <c r="B18" s="202" t="s">
        <v>16</v>
      </c>
    </row>
    <row r="19" spans="1:2">
      <c r="A19" s="5"/>
      <c r="B19" s="202"/>
    </row>
    <row r="20" spans="1:2" ht="20.25">
      <c r="A20" s="200"/>
      <c r="B20" s="201" t="s">
        <v>17</v>
      </c>
    </row>
    <row r="21" spans="1:2">
      <c r="A21" s="5">
        <v>1</v>
      </c>
      <c r="B21" s="202" t="s">
        <v>18</v>
      </c>
    </row>
    <row r="22" spans="1:2">
      <c r="A22" s="5">
        <v>2</v>
      </c>
      <c r="B22" s="202" t="s">
        <v>19</v>
      </c>
    </row>
    <row r="23" spans="1:2">
      <c r="A23" s="5">
        <v>3</v>
      </c>
      <c r="B23" s="202" t="s">
        <v>20</v>
      </c>
    </row>
    <row r="24" spans="1:2">
      <c r="A24" s="5">
        <v>4</v>
      </c>
      <c r="B24" s="202" t="s">
        <v>21</v>
      </c>
    </row>
    <row r="25" spans="1:2">
      <c r="A25" s="5">
        <v>5</v>
      </c>
      <c r="B25" s="202" t="s">
        <v>22</v>
      </c>
    </row>
    <row r="26" spans="1:2">
      <c r="A26" s="5">
        <v>6</v>
      </c>
      <c r="B26" s="202" t="s">
        <v>23</v>
      </c>
    </row>
    <row r="27" spans="1:2">
      <c r="A27" s="5">
        <v>7</v>
      </c>
      <c r="B27" s="202" t="s">
        <v>24</v>
      </c>
    </row>
    <row r="28" spans="1:2">
      <c r="A28" s="5"/>
      <c r="B28" s="202"/>
    </row>
    <row r="29" spans="1:2" ht="20.25">
      <c r="A29" s="200"/>
      <c r="B29" s="201" t="s">
        <v>25</v>
      </c>
    </row>
    <row r="30" spans="1:2">
      <c r="A30" s="5">
        <v>1</v>
      </c>
      <c r="B30" s="202" t="s">
        <v>26</v>
      </c>
    </row>
    <row r="31" spans="1:2">
      <c r="A31" s="5">
        <v>2</v>
      </c>
      <c r="B31" s="202" t="s">
        <v>27</v>
      </c>
    </row>
    <row r="32" spans="1:2">
      <c r="A32" s="5">
        <v>3</v>
      </c>
      <c r="B32" s="202" t="s">
        <v>28</v>
      </c>
    </row>
    <row r="33" spans="1:2">
      <c r="A33" s="5">
        <v>4</v>
      </c>
      <c r="B33" s="202" t="s">
        <v>29</v>
      </c>
    </row>
    <row r="34" spans="1:2">
      <c r="A34" s="5">
        <v>5</v>
      </c>
      <c r="B34" s="202" t="s">
        <v>30</v>
      </c>
    </row>
    <row r="35" spans="1:2">
      <c r="A35" s="5">
        <v>6</v>
      </c>
      <c r="B35" s="202" t="s">
        <v>31</v>
      </c>
    </row>
    <row r="36" spans="1:2">
      <c r="A36" s="5">
        <v>7</v>
      </c>
      <c r="B36" s="202" t="s">
        <v>32</v>
      </c>
    </row>
  </sheetData>
  <phoneticPr fontId="44" type="noConversion"/>
  <pageMargins left="0.75" right="0.75" top="1" bottom="1" header="0.5" footer="0.5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I22" sqref="I22"/>
    </sheetView>
  </sheetViews>
  <sheetFormatPr defaultColWidth="9" defaultRowHeight="14.25"/>
  <cols>
    <col min="1" max="2" width="7" customWidth="1"/>
    <col min="3" max="3" width="12.125" customWidth="1"/>
    <col min="4" max="4" width="19.25" customWidth="1"/>
    <col min="5" max="5" width="12.125" customWidth="1"/>
    <col min="6" max="6" width="17.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00" t="s">
        <v>280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</row>
    <row r="2" spans="1:13" s="1" customFormat="1" ht="16.5">
      <c r="A2" s="409" t="s">
        <v>257</v>
      </c>
      <c r="B2" s="410" t="s">
        <v>262</v>
      </c>
      <c r="C2" s="410" t="s">
        <v>258</v>
      </c>
      <c r="D2" s="410" t="s">
        <v>259</v>
      </c>
      <c r="E2" s="410" t="s">
        <v>260</v>
      </c>
      <c r="F2" s="410" t="s">
        <v>261</v>
      </c>
      <c r="G2" s="409" t="s">
        <v>281</v>
      </c>
      <c r="H2" s="409"/>
      <c r="I2" s="409" t="s">
        <v>282</v>
      </c>
      <c r="J2" s="409"/>
      <c r="K2" s="420" t="s">
        <v>283</v>
      </c>
      <c r="L2" s="422" t="s">
        <v>284</v>
      </c>
      <c r="M2" s="424" t="s">
        <v>285</v>
      </c>
    </row>
    <row r="3" spans="1:13" s="1" customFormat="1" ht="16.5">
      <c r="A3" s="409"/>
      <c r="B3" s="411"/>
      <c r="C3" s="411"/>
      <c r="D3" s="411"/>
      <c r="E3" s="411"/>
      <c r="F3" s="411"/>
      <c r="G3" s="3" t="s">
        <v>286</v>
      </c>
      <c r="H3" s="3" t="s">
        <v>287</v>
      </c>
      <c r="I3" s="3" t="s">
        <v>286</v>
      </c>
      <c r="J3" s="3" t="s">
        <v>287</v>
      </c>
      <c r="K3" s="421"/>
      <c r="L3" s="423"/>
      <c r="M3" s="425"/>
    </row>
    <row r="4" spans="1:13">
      <c r="A4" s="5"/>
      <c r="B4" s="5"/>
      <c r="C4" s="7" t="s">
        <v>288</v>
      </c>
      <c r="D4" s="7" t="s">
        <v>273</v>
      </c>
      <c r="E4" s="7" t="s">
        <v>274</v>
      </c>
      <c r="F4" s="7" t="s">
        <v>61</v>
      </c>
      <c r="G4" s="22">
        <v>1</v>
      </c>
      <c r="H4" s="22">
        <v>0</v>
      </c>
      <c r="I4" s="22">
        <v>0.5</v>
      </c>
      <c r="J4" s="22">
        <v>0</v>
      </c>
      <c r="K4" s="7" t="s">
        <v>289</v>
      </c>
      <c r="L4" s="7"/>
      <c r="M4" s="7" t="s">
        <v>276</v>
      </c>
    </row>
    <row r="5" spans="1:13">
      <c r="A5" s="5"/>
      <c r="B5" s="5"/>
      <c r="C5" s="7" t="s">
        <v>288</v>
      </c>
      <c r="D5" s="7" t="s">
        <v>273</v>
      </c>
      <c r="E5" s="7" t="s">
        <v>274</v>
      </c>
      <c r="F5" s="7" t="s">
        <v>61</v>
      </c>
      <c r="G5" s="22">
        <v>1</v>
      </c>
      <c r="H5" s="22">
        <v>0</v>
      </c>
      <c r="I5" s="22">
        <v>0.5</v>
      </c>
      <c r="J5" s="22">
        <v>0</v>
      </c>
      <c r="K5" s="7" t="s">
        <v>290</v>
      </c>
      <c r="L5" s="7"/>
      <c r="M5" s="7" t="s">
        <v>276</v>
      </c>
    </row>
    <row r="6" spans="1:13">
      <c r="A6" s="5"/>
      <c r="B6" s="5"/>
      <c r="C6" s="7" t="s">
        <v>288</v>
      </c>
      <c r="D6" s="7" t="s">
        <v>273</v>
      </c>
      <c r="E6" s="7" t="s">
        <v>274</v>
      </c>
      <c r="F6" s="7" t="s">
        <v>61</v>
      </c>
      <c r="G6" s="22">
        <v>1</v>
      </c>
      <c r="H6" s="22">
        <v>0</v>
      </c>
      <c r="I6" s="22">
        <v>0.5</v>
      </c>
      <c r="J6" s="22">
        <v>0</v>
      </c>
      <c r="K6" s="7" t="s">
        <v>290</v>
      </c>
      <c r="L6" s="7"/>
      <c r="M6" s="7" t="s">
        <v>276</v>
      </c>
    </row>
    <row r="7" spans="1:13">
      <c r="A7" s="5"/>
      <c r="B7" s="5"/>
      <c r="C7" s="7" t="s">
        <v>288</v>
      </c>
      <c r="D7" s="7" t="s">
        <v>273</v>
      </c>
      <c r="E7" s="7" t="s">
        <v>274</v>
      </c>
      <c r="F7" s="7" t="s">
        <v>61</v>
      </c>
      <c r="G7" s="22">
        <v>1</v>
      </c>
      <c r="H7" s="22">
        <v>0</v>
      </c>
      <c r="I7" s="22">
        <v>0.5</v>
      </c>
      <c r="J7" s="22">
        <v>0</v>
      </c>
      <c r="K7" s="7" t="s">
        <v>290</v>
      </c>
      <c r="L7" s="7"/>
      <c r="M7" s="7" t="s">
        <v>276</v>
      </c>
    </row>
    <row r="8" spans="1:13">
      <c r="A8" s="5"/>
      <c r="B8" s="5"/>
      <c r="C8" s="7" t="s">
        <v>288</v>
      </c>
      <c r="D8" s="7" t="s">
        <v>273</v>
      </c>
      <c r="E8" s="7" t="s">
        <v>274</v>
      </c>
      <c r="F8" s="7" t="s">
        <v>61</v>
      </c>
      <c r="G8" s="22">
        <v>1</v>
      </c>
      <c r="H8" s="22">
        <v>0</v>
      </c>
      <c r="I8" s="22">
        <v>0.5</v>
      </c>
      <c r="J8" s="22">
        <v>0</v>
      </c>
      <c r="K8" s="7" t="s">
        <v>290</v>
      </c>
      <c r="L8" s="5"/>
      <c r="M8" s="7" t="s">
        <v>276</v>
      </c>
    </row>
    <row r="9" spans="1:13">
      <c r="A9" s="5"/>
      <c r="B9" s="5"/>
      <c r="C9" s="7" t="s">
        <v>288</v>
      </c>
      <c r="D9" s="7" t="s">
        <v>273</v>
      </c>
      <c r="E9" s="7" t="s">
        <v>274</v>
      </c>
      <c r="F9" s="7" t="s">
        <v>61</v>
      </c>
      <c r="G9" s="22">
        <v>1</v>
      </c>
      <c r="H9" s="22">
        <v>0</v>
      </c>
      <c r="I9" s="22">
        <v>0.5</v>
      </c>
      <c r="J9" s="22">
        <v>0</v>
      </c>
      <c r="K9" s="7" t="s">
        <v>290</v>
      </c>
      <c r="L9" s="5"/>
      <c r="M9" s="7" t="s">
        <v>276</v>
      </c>
    </row>
    <row r="10" spans="1:13">
      <c r="A10" s="5"/>
      <c r="B10" s="5"/>
      <c r="C10" s="7" t="s">
        <v>288</v>
      </c>
      <c r="D10" s="7" t="s">
        <v>273</v>
      </c>
      <c r="E10" s="7" t="s">
        <v>274</v>
      </c>
      <c r="F10" s="7" t="s">
        <v>61</v>
      </c>
      <c r="G10" s="22">
        <v>1</v>
      </c>
      <c r="H10" s="22">
        <v>0</v>
      </c>
      <c r="I10" s="22">
        <v>0.5</v>
      </c>
      <c r="J10" s="22">
        <v>0</v>
      </c>
      <c r="K10" s="7" t="s">
        <v>290</v>
      </c>
      <c r="L10" s="5"/>
      <c r="M10" s="7" t="s">
        <v>276</v>
      </c>
    </row>
    <row r="11" spans="1:13">
      <c r="A11" s="5"/>
      <c r="B11" s="5"/>
      <c r="C11" s="7" t="s">
        <v>288</v>
      </c>
      <c r="D11" s="7" t="s">
        <v>273</v>
      </c>
      <c r="E11" s="7" t="s">
        <v>274</v>
      </c>
      <c r="F11" s="7" t="s">
        <v>61</v>
      </c>
      <c r="G11" s="22">
        <v>1</v>
      </c>
      <c r="H11" s="22">
        <v>0</v>
      </c>
      <c r="I11" s="22">
        <v>0.5</v>
      </c>
      <c r="J11" s="22">
        <v>0</v>
      </c>
      <c r="K11" s="7" t="s">
        <v>290</v>
      </c>
      <c r="L11" s="5"/>
      <c r="M11" s="7" t="s">
        <v>276</v>
      </c>
    </row>
    <row r="12" spans="1:13" s="2" customFormat="1" ht="18.75">
      <c r="A12" s="412" t="s">
        <v>277</v>
      </c>
      <c r="B12" s="413"/>
      <c r="C12" s="413"/>
      <c r="D12" s="413"/>
      <c r="E12" s="414"/>
      <c r="F12" s="415"/>
      <c r="G12" s="416"/>
      <c r="H12" s="412" t="s">
        <v>291</v>
      </c>
      <c r="I12" s="413"/>
      <c r="J12" s="413"/>
      <c r="K12" s="414"/>
      <c r="L12" s="417"/>
      <c r="M12" s="418"/>
    </row>
    <row r="13" spans="1:13" ht="69" customHeight="1">
      <c r="A13" s="419" t="s">
        <v>292</v>
      </c>
      <c r="B13" s="419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4" type="noConversion"/>
  <dataValidations count="1">
    <dataValidation type="list" allowBlank="1" showInputMessage="1" showErrorMessage="1" sqref="M1:M3 M4:M11 M12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7.5" customWidth="1"/>
    <col min="4" max="4" width="18.75" customWidth="1"/>
    <col min="5" max="5" width="10" customWidth="1"/>
    <col min="6" max="6" width="17.75" customWidth="1"/>
    <col min="7" max="7" width="16.375" customWidth="1"/>
    <col min="8" max="8" width="12.75" customWidth="1"/>
    <col min="9" max="9" width="8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00" t="s">
        <v>293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</row>
    <row r="2" spans="1:23" s="1" customFormat="1" ht="15.95" customHeight="1">
      <c r="A2" s="410" t="s">
        <v>294</v>
      </c>
      <c r="B2" s="410" t="s">
        <v>262</v>
      </c>
      <c r="C2" s="410" t="s">
        <v>258</v>
      </c>
      <c r="D2" s="410" t="s">
        <v>259</v>
      </c>
      <c r="E2" s="410" t="s">
        <v>260</v>
      </c>
      <c r="F2" s="410" t="s">
        <v>261</v>
      </c>
      <c r="G2" s="426" t="s">
        <v>295</v>
      </c>
      <c r="H2" s="427"/>
      <c r="I2" s="428"/>
      <c r="J2" s="426" t="s">
        <v>296</v>
      </c>
      <c r="K2" s="427"/>
      <c r="L2" s="428"/>
      <c r="M2" s="426" t="s">
        <v>297</v>
      </c>
      <c r="N2" s="427"/>
      <c r="O2" s="428"/>
      <c r="P2" s="426" t="s">
        <v>298</v>
      </c>
      <c r="Q2" s="427"/>
      <c r="R2" s="428"/>
      <c r="S2" s="427" t="s">
        <v>299</v>
      </c>
      <c r="T2" s="427"/>
      <c r="U2" s="428"/>
      <c r="V2" s="430" t="s">
        <v>300</v>
      </c>
      <c r="W2" s="430" t="s">
        <v>271</v>
      </c>
    </row>
    <row r="3" spans="1:23" s="1" customFormat="1" ht="16.5">
      <c r="A3" s="411"/>
      <c r="B3" s="429"/>
      <c r="C3" s="429"/>
      <c r="D3" s="429"/>
      <c r="E3" s="429"/>
      <c r="F3" s="429"/>
      <c r="G3" s="3" t="s">
        <v>301</v>
      </c>
      <c r="H3" s="3" t="s">
        <v>66</v>
      </c>
      <c r="I3" s="3" t="s">
        <v>262</v>
      </c>
      <c r="J3" s="3" t="s">
        <v>301</v>
      </c>
      <c r="K3" s="3" t="s">
        <v>66</v>
      </c>
      <c r="L3" s="3" t="s">
        <v>262</v>
      </c>
      <c r="M3" s="3" t="s">
        <v>301</v>
      </c>
      <c r="N3" s="3" t="s">
        <v>66</v>
      </c>
      <c r="O3" s="3" t="s">
        <v>262</v>
      </c>
      <c r="P3" s="3" t="s">
        <v>301</v>
      </c>
      <c r="Q3" s="3" t="s">
        <v>66</v>
      </c>
      <c r="R3" s="3" t="s">
        <v>262</v>
      </c>
      <c r="S3" s="3" t="s">
        <v>301</v>
      </c>
      <c r="T3" s="3" t="s">
        <v>66</v>
      </c>
      <c r="U3" s="3" t="s">
        <v>262</v>
      </c>
      <c r="V3" s="431"/>
      <c r="W3" s="431"/>
    </row>
    <row r="4" spans="1:23" ht="33">
      <c r="A4" s="432" t="s">
        <v>302</v>
      </c>
      <c r="B4" s="435"/>
      <c r="C4" s="435" t="s">
        <v>288</v>
      </c>
      <c r="D4" s="435" t="s">
        <v>273</v>
      </c>
      <c r="E4" s="435" t="s">
        <v>274</v>
      </c>
      <c r="F4" s="435" t="s">
        <v>61</v>
      </c>
      <c r="G4" s="6" t="s">
        <v>303</v>
      </c>
      <c r="H4" s="7" t="s">
        <v>304</v>
      </c>
      <c r="I4" s="7" t="s">
        <v>305</v>
      </c>
      <c r="J4" s="207" t="s">
        <v>306</v>
      </c>
      <c r="K4" s="7" t="s">
        <v>307</v>
      </c>
      <c r="L4" s="7" t="s">
        <v>308</v>
      </c>
      <c r="M4" s="208" t="s">
        <v>309</v>
      </c>
      <c r="N4" s="7" t="s">
        <v>310</v>
      </c>
      <c r="O4" s="7" t="s">
        <v>311</v>
      </c>
      <c r="P4" s="208" t="s">
        <v>312</v>
      </c>
      <c r="Q4" s="7" t="s">
        <v>313</v>
      </c>
      <c r="R4" s="7" t="s">
        <v>314</v>
      </c>
      <c r="S4" s="208" t="s">
        <v>315</v>
      </c>
      <c r="T4" s="7" t="s">
        <v>316</v>
      </c>
      <c r="U4" s="7" t="s">
        <v>311</v>
      </c>
      <c r="V4" s="7" t="s">
        <v>276</v>
      </c>
      <c r="W4" s="7"/>
    </row>
    <row r="5" spans="1:23" ht="16.5">
      <c r="A5" s="433"/>
      <c r="B5" s="437"/>
      <c r="C5" s="437"/>
      <c r="D5" s="437"/>
      <c r="E5" s="437"/>
      <c r="F5" s="437"/>
      <c r="G5" s="426" t="s">
        <v>317</v>
      </c>
      <c r="H5" s="427"/>
      <c r="I5" s="428"/>
      <c r="J5" s="426" t="s">
        <v>318</v>
      </c>
      <c r="K5" s="427"/>
      <c r="L5" s="428"/>
      <c r="M5" s="426" t="s">
        <v>319</v>
      </c>
      <c r="N5" s="427"/>
      <c r="O5" s="428"/>
      <c r="P5" s="426" t="s">
        <v>320</v>
      </c>
      <c r="Q5" s="427"/>
      <c r="R5" s="428"/>
      <c r="S5" s="427" t="s">
        <v>321</v>
      </c>
      <c r="T5" s="427"/>
      <c r="U5" s="428"/>
      <c r="V5" s="7"/>
      <c r="W5" s="7"/>
    </row>
    <row r="6" spans="1:23" ht="16.5">
      <c r="A6" s="433"/>
      <c r="B6" s="437"/>
      <c r="C6" s="437"/>
      <c r="D6" s="437"/>
      <c r="E6" s="437"/>
      <c r="F6" s="437"/>
      <c r="G6" s="3" t="s">
        <v>301</v>
      </c>
      <c r="H6" s="3" t="s">
        <v>66</v>
      </c>
      <c r="I6" s="3" t="s">
        <v>262</v>
      </c>
      <c r="J6" s="3" t="s">
        <v>301</v>
      </c>
      <c r="K6" s="3" t="s">
        <v>66</v>
      </c>
      <c r="L6" s="3" t="s">
        <v>262</v>
      </c>
      <c r="M6" s="3" t="s">
        <v>301</v>
      </c>
      <c r="N6" s="3" t="s">
        <v>66</v>
      </c>
      <c r="O6" s="3" t="s">
        <v>262</v>
      </c>
      <c r="P6" s="3" t="s">
        <v>301</v>
      </c>
      <c r="Q6" s="3" t="s">
        <v>66</v>
      </c>
      <c r="R6" s="3" t="s">
        <v>262</v>
      </c>
      <c r="S6" s="3" t="s">
        <v>301</v>
      </c>
      <c r="T6" s="3" t="s">
        <v>66</v>
      </c>
      <c r="U6" s="3" t="s">
        <v>262</v>
      </c>
      <c r="V6" s="7"/>
      <c r="W6" s="7"/>
    </row>
    <row r="7" spans="1:23">
      <c r="A7" s="434"/>
      <c r="B7" s="436"/>
      <c r="C7" s="436"/>
      <c r="D7" s="436"/>
      <c r="E7" s="436"/>
      <c r="F7" s="436"/>
      <c r="G7" s="208" t="s">
        <v>322</v>
      </c>
      <c r="H7" s="7" t="s">
        <v>313</v>
      </c>
      <c r="I7" s="7" t="s">
        <v>314</v>
      </c>
      <c r="J7" s="208" t="s">
        <v>323</v>
      </c>
      <c r="K7" s="7" t="s">
        <v>313</v>
      </c>
      <c r="L7" s="7" t="s">
        <v>314</v>
      </c>
      <c r="M7" s="208" t="s">
        <v>324</v>
      </c>
      <c r="N7" s="7" t="s">
        <v>313</v>
      </c>
      <c r="O7" s="7" t="s">
        <v>314</v>
      </c>
      <c r="P7" s="208" t="s">
        <v>325</v>
      </c>
      <c r="Q7" s="7" t="s">
        <v>313</v>
      </c>
      <c r="R7" s="7" t="s">
        <v>314</v>
      </c>
      <c r="S7" s="208" t="s">
        <v>326</v>
      </c>
      <c r="T7" s="7" t="s">
        <v>313</v>
      </c>
      <c r="U7" s="7" t="s">
        <v>314</v>
      </c>
      <c r="V7" s="7" t="s">
        <v>276</v>
      </c>
      <c r="W7" s="7"/>
    </row>
    <row r="8" spans="1:23" ht="16.5">
      <c r="A8" s="435" t="s">
        <v>327</v>
      </c>
      <c r="B8" s="435"/>
      <c r="C8" s="435"/>
      <c r="D8" s="435"/>
      <c r="E8" s="435"/>
      <c r="F8" s="435"/>
      <c r="G8" s="6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436"/>
      <c r="B9" s="436"/>
      <c r="C9" s="436"/>
      <c r="D9" s="436"/>
      <c r="E9" s="436"/>
      <c r="F9" s="43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435" t="s">
        <v>328</v>
      </c>
      <c r="B10" s="435"/>
      <c r="C10" s="435"/>
      <c r="D10" s="435"/>
      <c r="E10" s="435"/>
      <c r="F10" s="43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436"/>
      <c r="B11" s="436"/>
      <c r="C11" s="436"/>
      <c r="D11" s="436"/>
      <c r="E11" s="436"/>
      <c r="F11" s="43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435" t="s">
        <v>329</v>
      </c>
      <c r="B12" s="435"/>
      <c r="C12" s="435"/>
      <c r="D12" s="435"/>
      <c r="E12" s="435"/>
      <c r="F12" s="435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436"/>
      <c r="B13" s="436"/>
      <c r="C13" s="436"/>
      <c r="D13" s="436"/>
      <c r="E13" s="436"/>
      <c r="F13" s="436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435" t="s">
        <v>330</v>
      </c>
      <c r="B14" s="435"/>
      <c r="C14" s="435"/>
      <c r="D14" s="435"/>
      <c r="E14" s="435"/>
      <c r="F14" s="43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36"/>
      <c r="B15" s="436"/>
      <c r="C15" s="436"/>
      <c r="D15" s="436"/>
      <c r="E15" s="436"/>
      <c r="F15" s="43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12" t="s">
        <v>331</v>
      </c>
      <c r="B17" s="413"/>
      <c r="C17" s="413"/>
      <c r="D17" s="413"/>
      <c r="E17" s="414"/>
      <c r="F17" s="415"/>
      <c r="G17" s="416"/>
      <c r="H17" s="21"/>
      <c r="I17" s="21"/>
      <c r="J17" s="412" t="s">
        <v>332</v>
      </c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4"/>
      <c r="V17" s="10"/>
      <c r="W17" s="12"/>
    </row>
    <row r="18" spans="1:23" ht="56.25" customHeight="1">
      <c r="A18" s="407" t="s">
        <v>333</v>
      </c>
      <c r="B18" s="407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5"/>
  <sheetViews>
    <sheetView topLeftCell="A5" zoomScalePageLayoutView="125" workbookViewId="0">
      <selection activeCell="L16" sqref="L16"/>
    </sheetView>
  </sheetViews>
  <sheetFormatPr defaultColWidth="9" defaultRowHeight="14.25"/>
  <cols>
    <col min="1" max="1" width="7" customWidth="1"/>
    <col min="2" max="2" width="8.375" customWidth="1"/>
    <col min="3" max="3" width="19.75" customWidth="1"/>
    <col min="4" max="4" width="9.875" customWidth="1"/>
    <col min="5" max="5" width="14.375" customWidth="1"/>
    <col min="6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00" t="s">
        <v>334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s="1" customFormat="1" ht="16.5">
      <c r="A2" s="13" t="s">
        <v>335</v>
      </c>
      <c r="B2" s="14" t="s">
        <v>258</v>
      </c>
      <c r="C2" s="14" t="s">
        <v>259</v>
      </c>
      <c r="D2" s="14" t="s">
        <v>260</v>
      </c>
      <c r="E2" s="14" t="s">
        <v>261</v>
      </c>
      <c r="F2" s="14" t="s">
        <v>262</v>
      </c>
      <c r="G2" s="13" t="s">
        <v>336</v>
      </c>
      <c r="H2" s="13" t="s">
        <v>337</v>
      </c>
      <c r="I2" s="13" t="s">
        <v>338</v>
      </c>
      <c r="J2" s="13" t="s">
        <v>337</v>
      </c>
      <c r="K2" s="13" t="s">
        <v>339</v>
      </c>
      <c r="L2" s="13" t="s">
        <v>337</v>
      </c>
      <c r="M2" s="14" t="s">
        <v>300</v>
      </c>
      <c r="N2" s="14" t="s">
        <v>271</v>
      </c>
    </row>
    <row r="3" spans="1:14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>
      <c r="A4" s="15" t="s">
        <v>335</v>
      </c>
      <c r="B4" s="16" t="s">
        <v>340</v>
      </c>
      <c r="C4" s="16" t="s">
        <v>301</v>
      </c>
      <c r="D4" s="16" t="s">
        <v>260</v>
      </c>
      <c r="E4" s="14" t="s">
        <v>261</v>
      </c>
      <c r="F4" s="14" t="s">
        <v>262</v>
      </c>
      <c r="G4" s="13" t="s">
        <v>336</v>
      </c>
      <c r="H4" s="13" t="s">
        <v>337</v>
      </c>
      <c r="I4" s="13" t="s">
        <v>338</v>
      </c>
      <c r="J4" s="13" t="s">
        <v>337</v>
      </c>
      <c r="K4" s="13" t="s">
        <v>339</v>
      </c>
      <c r="L4" s="13" t="s">
        <v>337</v>
      </c>
      <c r="M4" s="14" t="s">
        <v>300</v>
      </c>
      <c r="N4" s="14" t="s">
        <v>271</v>
      </c>
    </row>
    <row r="5" spans="1:14" ht="41.1" customHeight="1">
      <c r="A5" s="5"/>
      <c r="B5" s="7"/>
      <c r="C5" s="7" t="s">
        <v>341</v>
      </c>
      <c r="D5" s="7" t="s">
        <v>342</v>
      </c>
      <c r="E5" s="7" t="s">
        <v>61</v>
      </c>
      <c r="F5" s="7"/>
      <c r="G5" s="17" t="s">
        <v>343</v>
      </c>
      <c r="H5" s="7"/>
      <c r="I5" s="17" t="s">
        <v>344</v>
      </c>
      <c r="J5" s="7"/>
      <c r="K5" s="7"/>
      <c r="L5" s="7"/>
      <c r="M5" s="7"/>
      <c r="N5" s="7" t="s">
        <v>276</v>
      </c>
    </row>
    <row r="6" spans="1:14" ht="41.1" customHeight="1">
      <c r="A6" s="5"/>
      <c r="B6" s="7"/>
      <c r="C6" s="7" t="s">
        <v>341</v>
      </c>
      <c r="D6" s="7" t="s">
        <v>342</v>
      </c>
      <c r="E6" s="7" t="s">
        <v>61</v>
      </c>
      <c r="F6" s="7"/>
      <c r="G6" s="17" t="s">
        <v>345</v>
      </c>
      <c r="H6" s="7"/>
      <c r="I6" s="17" t="s">
        <v>346</v>
      </c>
      <c r="J6" s="7"/>
      <c r="K6" s="7"/>
      <c r="L6" s="7"/>
      <c r="M6" s="7"/>
      <c r="N6" s="7" t="s">
        <v>276</v>
      </c>
    </row>
    <row r="7" spans="1:14" ht="41.1" customHeight="1">
      <c r="A7" s="5"/>
      <c r="B7" s="5"/>
      <c r="C7" s="7" t="s">
        <v>341</v>
      </c>
      <c r="D7" s="7" t="s">
        <v>342</v>
      </c>
      <c r="E7" s="7" t="s">
        <v>61</v>
      </c>
      <c r="F7" s="7"/>
      <c r="G7" s="17" t="s">
        <v>347</v>
      </c>
      <c r="H7" s="5"/>
      <c r="I7" s="17" t="s">
        <v>348</v>
      </c>
      <c r="J7" s="5"/>
      <c r="K7" s="5"/>
      <c r="L7" s="5"/>
      <c r="M7" s="5"/>
      <c r="N7" s="7" t="s">
        <v>276</v>
      </c>
    </row>
    <row r="8" spans="1:14" ht="41.1" customHeight="1">
      <c r="A8" s="5"/>
      <c r="B8" s="5"/>
      <c r="C8" s="7" t="s">
        <v>341</v>
      </c>
      <c r="D8" s="7" t="s">
        <v>342</v>
      </c>
      <c r="E8" s="7" t="s">
        <v>61</v>
      </c>
      <c r="F8" s="7"/>
      <c r="G8" s="17" t="s">
        <v>349</v>
      </c>
      <c r="H8" s="5"/>
      <c r="I8" s="17" t="s">
        <v>350</v>
      </c>
      <c r="J8" s="5"/>
      <c r="K8" s="5"/>
      <c r="L8" s="5"/>
      <c r="M8" s="5"/>
      <c r="N8" s="7" t="s">
        <v>276</v>
      </c>
    </row>
    <row r="9" spans="1:14" ht="41.1" customHeight="1">
      <c r="A9" s="5"/>
      <c r="B9" s="5"/>
      <c r="C9" s="7" t="s">
        <v>341</v>
      </c>
      <c r="D9" s="7" t="s">
        <v>342</v>
      </c>
      <c r="E9" s="7" t="s">
        <v>61</v>
      </c>
      <c r="F9" s="5"/>
      <c r="G9" s="17" t="s">
        <v>351</v>
      </c>
      <c r="H9" s="5"/>
      <c r="I9" s="17" t="s">
        <v>352</v>
      </c>
      <c r="J9" s="5"/>
      <c r="K9" s="5"/>
      <c r="L9" s="5"/>
      <c r="M9" s="5"/>
      <c r="N9" s="7" t="s">
        <v>276</v>
      </c>
    </row>
    <row r="10" spans="1:14" ht="41.1" customHeight="1">
      <c r="A10" s="5"/>
      <c r="B10" s="5"/>
      <c r="C10" s="7" t="s">
        <v>341</v>
      </c>
      <c r="D10" s="7" t="s">
        <v>342</v>
      </c>
      <c r="E10" s="7" t="s">
        <v>61</v>
      </c>
      <c r="F10" s="5"/>
      <c r="G10" s="17" t="s">
        <v>353</v>
      </c>
      <c r="H10" s="5"/>
      <c r="I10" s="17" t="s">
        <v>354</v>
      </c>
      <c r="J10" s="5"/>
      <c r="K10" s="5"/>
      <c r="L10" s="5"/>
      <c r="M10" s="5"/>
      <c r="N10" s="7" t="s">
        <v>276</v>
      </c>
    </row>
    <row r="11" spans="1:14" ht="41.1" customHeight="1">
      <c r="A11" s="18"/>
      <c r="B11" s="19"/>
      <c r="C11" s="7" t="s">
        <v>341</v>
      </c>
      <c r="D11" s="7" t="s">
        <v>342</v>
      </c>
      <c r="E11" s="7" t="s">
        <v>61</v>
      </c>
      <c r="F11" s="5"/>
      <c r="G11" s="17" t="s">
        <v>355</v>
      </c>
      <c r="H11" s="5"/>
      <c r="I11" s="17" t="s">
        <v>356</v>
      </c>
      <c r="J11" s="5"/>
      <c r="K11" s="5"/>
      <c r="L11" s="5"/>
      <c r="M11" s="5"/>
      <c r="N11" s="7" t="s">
        <v>276</v>
      </c>
    </row>
    <row r="12" spans="1:14" ht="41.1" customHeight="1">
      <c r="A12" s="18"/>
      <c r="B12" s="19"/>
      <c r="C12" s="19"/>
      <c r="D12" s="20"/>
      <c r="E12" s="18"/>
      <c r="F12" s="19"/>
      <c r="G12" s="20"/>
      <c r="H12" s="19"/>
      <c r="I12" s="18"/>
      <c r="J12" s="19"/>
      <c r="K12" s="19"/>
      <c r="L12" s="19"/>
      <c r="M12" s="19"/>
      <c r="N12" s="20"/>
    </row>
    <row r="13" spans="1:14" ht="41.1" customHeight="1">
      <c r="A13" s="18"/>
      <c r="B13" s="19"/>
      <c r="C13" s="19"/>
      <c r="D13" s="20"/>
      <c r="E13" s="18"/>
      <c r="F13" s="19"/>
      <c r="G13" s="20"/>
      <c r="H13" s="19"/>
      <c r="I13" s="18"/>
      <c r="J13" s="19"/>
      <c r="K13" s="19"/>
      <c r="L13" s="19"/>
      <c r="M13" s="19"/>
      <c r="N13" s="20"/>
    </row>
    <row r="14" spans="1:14" s="2" customFormat="1" ht="18.75">
      <c r="A14" s="412" t="s">
        <v>277</v>
      </c>
      <c r="B14" s="413"/>
      <c r="C14" s="413"/>
      <c r="D14" s="414"/>
      <c r="E14" s="415"/>
      <c r="F14" s="438"/>
      <c r="G14" s="416"/>
      <c r="H14" s="21"/>
      <c r="I14" s="412" t="s">
        <v>357</v>
      </c>
      <c r="J14" s="413"/>
      <c r="K14" s="413"/>
      <c r="L14" s="10"/>
      <c r="M14" s="10"/>
      <c r="N14" s="12"/>
    </row>
    <row r="15" spans="1:14" ht="56.1" customHeight="1">
      <c r="A15" s="407" t="s">
        <v>358</v>
      </c>
      <c r="B15" s="408"/>
      <c r="C15" s="408"/>
      <c r="D15" s="408"/>
      <c r="E15" s="408"/>
      <c r="F15" s="408"/>
      <c r="G15" s="408"/>
      <c r="H15" s="408"/>
      <c r="I15" s="408"/>
      <c r="J15" s="408"/>
      <c r="K15" s="408"/>
      <c r="L15" s="408"/>
      <c r="M15" s="408"/>
      <c r="N15" s="408"/>
    </row>
  </sheetData>
  <mergeCells count="5">
    <mergeCell ref="A1:N1"/>
    <mergeCell ref="A14:D14"/>
    <mergeCell ref="E14:G14"/>
    <mergeCell ref="I14:K14"/>
    <mergeCell ref="A15:N15"/>
  </mergeCells>
  <phoneticPr fontId="44" type="noConversion"/>
  <dataValidations count="1">
    <dataValidation type="list" allowBlank="1" showInputMessage="1" showErrorMessage="1" sqref="N1 N3 N11 N5:N10 N12:N13 N14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PageLayoutView="125" workbookViewId="0">
      <selection activeCell="K6" sqref="K6"/>
    </sheetView>
  </sheetViews>
  <sheetFormatPr defaultColWidth="9" defaultRowHeight="14.25"/>
  <cols>
    <col min="1" max="2" width="7" customWidth="1"/>
    <col min="3" max="3" width="12.125" customWidth="1"/>
    <col min="4" max="4" width="18.5" customWidth="1"/>
    <col min="5" max="5" width="12.125" customWidth="1"/>
    <col min="6" max="6" width="19.875" customWidth="1"/>
    <col min="7" max="7" width="11.625" customWidth="1"/>
    <col min="8" max="9" width="14" customWidth="1"/>
    <col min="10" max="10" width="11.5" customWidth="1"/>
  </cols>
  <sheetData>
    <row r="1" spans="1:12" ht="29.25">
      <c r="A1" s="400" t="s">
        <v>359</v>
      </c>
      <c r="B1" s="400"/>
      <c r="C1" s="400"/>
      <c r="D1" s="400"/>
      <c r="E1" s="400"/>
      <c r="F1" s="400"/>
      <c r="G1" s="400"/>
      <c r="H1" s="400"/>
      <c r="I1" s="400"/>
      <c r="J1" s="400"/>
    </row>
    <row r="2" spans="1:12" s="1" customFormat="1" ht="16.5">
      <c r="A2" s="3" t="s">
        <v>294</v>
      </c>
      <c r="B2" s="4" t="s">
        <v>262</v>
      </c>
      <c r="C2" s="4" t="s">
        <v>258</v>
      </c>
      <c r="D2" s="4" t="s">
        <v>259</v>
      </c>
      <c r="E2" s="4" t="s">
        <v>260</v>
      </c>
      <c r="F2" s="4" t="s">
        <v>261</v>
      </c>
      <c r="G2" s="3" t="s">
        <v>360</v>
      </c>
      <c r="H2" s="3" t="s">
        <v>361</v>
      </c>
      <c r="I2" s="3" t="s">
        <v>362</v>
      </c>
      <c r="J2" s="3" t="s">
        <v>363</v>
      </c>
      <c r="K2" s="4" t="s">
        <v>300</v>
      </c>
      <c r="L2" s="4" t="s">
        <v>271</v>
      </c>
    </row>
    <row r="3" spans="1:12">
      <c r="A3" s="5" t="s">
        <v>302</v>
      </c>
      <c r="B3" s="5"/>
      <c r="C3" s="7"/>
      <c r="D3" s="7"/>
      <c r="E3" s="7" t="s">
        <v>364</v>
      </c>
      <c r="F3" s="7" t="s">
        <v>61</v>
      </c>
      <c r="G3" s="7" t="s">
        <v>365</v>
      </c>
      <c r="H3" s="7" t="s">
        <v>366</v>
      </c>
      <c r="I3" s="7" t="s">
        <v>367</v>
      </c>
      <c r="J3" s="7"/>
      <c r="K3" s="7" t="s">
        <v>276</v>
      </c>
      <c r="L3" s="7"/>
    </row>
    <row r="4" spans="1:12">
      <c r="A4" s="5" t="s">
        <v>302</v>
      </c>
      <c r="B4" s="5"/>
      <c r="C4" s="7"/>
      <c r="D4" s="7"/>
      <c r="E4" s="7" t="s">
        <v>368</v>
      </c>
      <c r="F4" s="7" t="s">
        <v>61</v>
      </c>
      <c r="G4" s="7" t="s">
        <v>369</v>
      </c>
      <c r="H4" s="7" t="s">
        <v>366</v>
      </c>
      <c r="I4" s="7" t="s">
        <v>367</v>
      </c>
      <c r="J4" s="7"/>
      <c r="K4" s="7" t="s">
        <v>276</v>
      </c>
      <c r="L4" s="7"/>
    </row>
    <row r="5" spans="1:12">
      <c r="A5" s="5" t="s">
        <v>327</v>
      </c>
      <c r="B5" s="5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>
      <c r="A6" s="5" t="s">
        <v>327</v>
      </c>
      <c r="B6" s="5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5" t="s">
        <v>328</v>
      </c>
      <c r="B7" s="5"/>
      <c r="C7" s="7"/>
      <c r="D7" s="7"/>
      <c r="E7" s="7"/>
      <c r="F7" s="7"/>
      <c r="G7" s="7"/>
      <c r="H7" s="7"/>
      <c r="I7" s="7"/>
      <c r="J7" s="7"/>
      <c r="K7" s="7"/>
      <c r="L7" s="5"/>
    </row>
    <row r="8" spans="1:12">
      <c r="A8" s="5" t="s">
        <v>328</v>
      </c>
      <c r="B8" s="5"/>
      <c r="C8" s="5"/>
      <c r="D8" s="7"/>
      <c r="E8" s="7"/>
      <c r="F8" s="7"/>
      <c r="G8" s="7"/>
      <c r="H8" s="7"/>
      <c r="I8" s="7"/>
      <c r="J8" s="7"/>
      <c r="K8" s="7"/>
      <c r="L8" s="5"/>
    </row>
    <row r="9" spans="1:12">
      <c r="A9" s="5" t="s">
        <v>329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 t="s">
        <v>330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12" t="s">
        <v>277</v>
      </c>
      <c r="B11" s="413"/>
      <c r="C11" s="413"/>
      <c r="D11" s="413"/>
      <c r="E11" s="414"/>
      <c r="F11" s="415"/>
      <c r="G11" s="416"/>
      <c r="H11" s="412" t="s">
        <v>370</v>
      </c>
      <c r="I11" s="413"/>
      <c r="J11" s="413"/>
      <c r="K11" s="10"/>
      <c r="L11" s="12"/>
    </row>
    <row r="12" spans="1:12" ht="72" customHeight="1">
      <c r="A12" s="407" t="s">
        <v>371</v>
      </c>
      <c r="B12" s="407"/>
      <c r="C12" s="408"/>
      <c r="D12" s="408"/>
      <c r="E12" s="408"/>
      <c r="F12" s="408"/>
      <c r="G12" s="408"/>
      <c r="H12" s="408"/>
      <c r="I12" s="408"/>
      <c r="J12" s="408"/>
      <c r="K12" s="408"/>
      <c r="L12" s="408"/>
    </row>
  </sheetData>
  <mergeCells count="5">
    <mergeCell ref="A1:J1"/>
    <mergeCell ref="A11:E11"/>
    <mergeCell ref="F11:G11"/>
    <mergeCell ref="H11:J11"/>
    <mergeCell ref="A12:L12"/>
  </mergeCells>
  <phoneticPr fontId="44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E18" sqref="E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22.8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00" t="s">
        <v>372</v>
      </c>
      <c r="B1" s="400"/>
      <c r="C1" s="400"/>
      <c r="D1" s="400"/>
      <c r="E1" s="400"/>
      <c r="F1" s="400"/>
      <c r="G1" s="400"/>
      <c r="H1" s="400"/>
      <c r="I1" s="400"/>
    </row>
    <row r="2" spans="1:9" s="1" customFormat="1" ht="16.5">
      <c r="A2" s="409" t="s">
        <v>257</v>
      </c>
      <c r="B2" s="410" t="s">
        <v>262</v>
      </c>
      <c r="C2" s="410" t="s">
        <v>301</v>
      </c>
      <c r="D2" s="410" t="s">
        <v>260</v>
      </c>
      <c r="E2" s="410" t="s">
        <v>261</v>
      </c>
      <c r="F2" s="3" t="s">
        <v>373</v>
      </c>
      <c r="G2" s="3" t="s">
        <v>282</v>
      </c>
      <c r="H2" s="420" t="s">
        <v>283</v>
      </c>
      <c r="I2" s="424" t="s">
        <v>285</v>
      </c>
    </row>
    <row r="3" spans="1:9" s="1" customFormat="1" ht="16.5">
      <c r="A3" s="409"/>
      <c r="B3" s="411"/>
      <c r="C3" s="411"/>
      <c r="D3" s="411"/>
      <c r="E3" s="411"/>
      <c r="F3" s="3" t="s">
        <v>374</v>
      </c>
      <c r="G3" s="3" t="s">
        <v>286</v>
      </c>
      <c r="H3" s="421"/>
      <c r="I3" s="425"/>
    </row>
    <row r="4" spans="1:9" ht="16.5">
      <c r="A4" s="5"/>
      <c r="B4" s="5" t="s">
        <v>308</v>
      </c>
      <c r="C4" s="207" t="s">
        <v>306</v>
      </c>
      <c r="D4" s="7" t="s">
        <v>375</v>
      </c>
      <c r="E4" s="7" t="s">
        <v>61</v>
      </c>
      <c r="F4" s="7">
        <v>0.5</v>
      </c>
      <c r="G4" s="7">
        <v>0.5</v>
      </c>
      <c r="H4" s="7">
        <v>1</v>
      </c>
      <c r="I4" s="7" t="s">
        <v>276</v>
      </c>
    </row>
    <row r="5" spans="1:9">
      <c r="A5" s="5"/>
      <c r="B5" s="5" t="s">
        <v>376</v>
      </c>
      <c r="C5" s="208" t="s">
        <v>315</v>
      </c>
      <c r="D5" s="7" t="s">
        <v>375</v>
      </c>
      <c r="E5" s="7" t="s">
        <v>61</v>
      </c>
      <c r="F5" s="7">
        <v>0.5</v>
      </c>
      <c r="G5" s="7">
        <v>0.5</v>
      </c>
      <c r="H5" s="7">
        <v>1</v>
      </c>
      <c r="I5" s="7" t="s">
        <v>276</v>
      </c>
    </row>
    <row r="6" spans="1:9" ht="16.5">
      <c r="A6" s="5"/>
      <c r="B6" s="5"/>
      <c r="C6" s="8"/>
      <c r="D6" s="7"/>
      <c r="E6" s="9"/>
      <c r="F6" s="7"/>
      <c r="G6" s="7"/>
      <c r="H6" s="7"/>
      <c r="I6" s="7"/>
    </row>
    <row r="7" spans="1:9">
      <c r="A7" s="5"/>
      <c r="B7" s="5"/>
      <c r="C7" s="7"/>
      <c r="D7" s="7"/>
      <c r="E7" s="7"/>
      <c r="F7" s="7"/>
      <c r="G7" s="7"/>
      <c r="H7" s="7"/>
      <c r="I7" s="7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12" t="s">
        <v>377</v>
      </c>
      <c r="B12" s="413"/>
      <c r="C12" s="413"/>
      <c r="D12" s="414"/>
      <c r="E12" s="11"/>
      <c r="F12" s="412" t="s">
        <v>378</v>
      </c>
      <c r="G12" s="413"/>
      <c r="H12" s="414"/>
      <c r="I12" s="12"/>
    </row>
    <row r="13" spans="1:9" ht="54" customHeight="1">
      <c r="A13" s="407" t="s">
        <v>379</v>
      </c>
      <c r="B13" s="407"/>
      <c r="C13" s="408"/>
      <c r="D13" s="408"/>
      <c r="E13" s="408"/>
      <c r="F13" s="408"/>
      <c r="G13" s="408"/>
      <c r="H13" s="408"/>
      <c r="I13" s="40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5 I1:I4 I6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3" t="s">
        <v>33</v>
      </c>
      <c r="C2" s="214"/>
      <c r="D2" s="214"/>
      <c r="E2" s="214"/>
      <c r="F2" s="214"/>
      <c r="G2" s="214"/>
      <c r="H2" s="214"/>
      <c r="I2" s="215"/>
    </row>
    <row r="3" spans="2:9" ht="27.95" customHeight="1">
      <c r="B3" s="185"/>
      <c r="C3" s="186"/>
      <c r="D3" s="216" t="s">
        <v>34</v>
      </c>
      <c r="E3" s="217"/>
      <c r="F3" s="218" t="s">
        <v>35</v>
      </c>
      <c r="G3" s="219"/>
      <c r="H3" s="216" t="s">
        <v>36</v>
      </c>
      <c r="I3" s="220"/>
    </row>
    <row r="4" spans="2:9" ht="27.95" customHeight="1">
      <c r="B4" s="185" t="s">
        <v>37</v>
      </c>
      <c r="C4" s="186" t="s">
        <v>38</v>
      </c>
      <c r="D4" s="186" t="s">
        <v>39</v>
      </c>
      <c r="E4" s="186" t="s">
        <v>40</v>
      </c>
      <c r="F4" s="187" t="s">
        <v>39</v>
      </c>
      <c r="G4" s="187" t="s">
        <v>40</v>
      </c>
      <c r="H4" s="186" t="s">
        <v>39</v>
      </c>
      <c r="I4" s="194" t="s">
        <v>40</v>
      </c>
    </row>
    <row r="5" spans="2:9" ht="27.95" customHeight="1">
      <c r="B5" s="188" t="s">
        <v>41</v>
      </c>
      <c r="C5" s="5">
        <v>13</v>
      </c>
      <c r="D5" s="5">
        <v>0</v>
      </c>
      <c r="E5" s="5">
        <v>1</v>
      </c>
      <c r="F5" s="189">
        <v>0</v>
      </c>
      <c r="G5" s="189">
        <v>1</v>
      </c>
      <c r="H5" s="5">
        <v>1</v>
      </c>
      <c r="I5" s="195">
        <v>2</v>
      </c>
    </row>
    <row r="6" spans="2:9" ht="27.95" customHeight="1">
      <c r="B6" s="188" t="s">
        <v>42</v>
      </c>
      <c r="C6" s="5">
        <v>20</v>
      </c>
      <c r="D6" s="5">
        <v>0</v>
      </c>
      <c r="E6" s="5">
        <v>1</v>
      </c>
      <c r="F6" s="189">
        <v>1</v>
      </c>
      <c r="G6" s="189">
        <v>2</v>
      </c>
      <c r="H6" s="5">
        <v>2</v>
      </c>
      <c r="I6" s="195">
        <v>3</v>
      </c>
    </row>
    <row r="7" spans="2:9" ht="27.95" customHeight="1">
      <c r="B7" s="188" t="s">
        <v>43</v>
      </c>
      <c r="C7" s="5">
        <v>32</v>
      </c>
      <c r="D7" s="5">
        <v>0</v>
      </c>
      <c r="E7" s="5">
        <v>1</v>
      </c>
      <c r="F7" s="189">
        <v>2</v>
      </c>
      <c r="G7" s="189">
        <v>3</v>
      </c>
      <c r="H7" s="5">
        <v>3</v>
      </c>
      <c r="I7" s="195">
        <v>4</v>
      </c>
    </row>
    <row r="8" spans="2:9" ht="27.95" customHeight="1">
      <c r="B8" s="188" t="s">
        <v>44</v>
      </c>
      <c r="C8" s="5">
        <v>50</v>
      </c>
      <c r="D8" s="5">
        <v>1</v>
      </c>
      <c r="E8" s="5">
        <v>2</v>
      </c>
      <c r="F8" s="189">
        <v>3</v>
      </c>
      <c r="G8" s="189">
        <v>4</v>
      </c>
      <c r="H8" s="5">
        <v>5</v>
      </c>
      <c r="I8" s="195">
        <v>6</v>
      </c>
    </row>
    <row r="9" spans="2:9" ht="27.95" customHeight="1">
      <c r="B9" s="188" t="s">
        <v>45</v>
      </c>
      <c r="C9" s="5">
        <v>80</v>
      </c>
      <c r="D9" s="5">
        <v>2</v>
      </c>
      <c r="E9" s="5">
        <v>3</v>
      </c>
      <c r="F9" s="189">
        <v>5</v>
      </c>
      <c r="G9" s="189">
        <v>6</v>
      </c>
      <c r="H9" s="5">
        <v>7</v>
      </c>
      <c r="I9" s="195">
        <v>8</v>
      </c>
    </row>
    <row r="10" spans="2:9" ht="27.95" customHeight="1">
      <c r="B10" s="188" t="s">
        <v>46</v>
      </c>
      <c r="C10" s="5">
        <v>125</v>
      </c>
      <c r="D10" s="5">
        <v>3</v>
      </c>
      <c r="E10" s="5">
        <v>4</v>
      </c>
      <c r="F10" s="189">
        <v>7</v>
      </c>
      <c r="G10" s="189">
        <v>8</v>
      </c>
      <c r="H10" s="5">
        <v>10</v>
      </c>
      <c r="I10" s="195">
        <v>11</v>
      </c>
    </row>
    <row r="11" spans="2:9" ht="27.95" customHeight="1">
      <c r="B11" s="188" t="s">
        <v>47</v>
      </c>
      <c r="C11" s="5">
        <v>200</v>
      </c>
      <c r="D11" s="5">
        <v>5</v>
      </c>
      <c r="E11" s="5">
        <v>6</v>
      </c>
      <c r="F11" s="189">
        <v>10</v>
      </c>
      <c r="G11" s="189">
        <v>11</v>
      </c>
      <c r="H11" s="5">
        <v>14</v>
      </c>
      <c r="I11" s="195">
        <v>15</v>
      </c>
    </row>
    <row r="12" spans="2:9" ht="27.95" customHeight="1">
      <c r="B12" s="190" t="s">
        <v>48</v>
      </c>
      <c r="C12" s="191">
        <v>315</v>
      </c>
      <c r="D12" s="191">
        <v>7</v>
      </c>
      <c r="E12" s="191">
        <v>8</v>
      </c>
      <c r="F12" s="192">
        <v>14</v>
      </c>
      <c r="G12" s="192">
        <v>15</v>
      </c>
      <c r="H12" s="191">
        <v>21</v>
      </c>
      <c r="I12" s="196">
        <v>22</v>
      </c>
    </row>
    <row r="14" spans="2:9">
      <c r="B14" s="193" t="s">
        <v>49</v>
      </c>
      <c r="C14" s="193"/>
      <c r="D14" s="193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25" zoomScalePageLayoutView="125" workbookViewId="0">
      <selection activeCell="H17" sqref="H17"/>
    </sheetView>
  </sheetViews>
  <sheetFormatPr defaultColWidth="10.375" defaultRowHeight="16.5" customHeight="1"/>
  <cols>
    <col min="1" max="9" width="10.375" style="80"/>
    <col min="10" max="10" width="8.875" style="80" customWidth="1"/>
    <col min="11" max="11" width="12" style="80" customWidth="1"/>
    <col min="12" max="16384" width="10.375" style="80"/>
  </cols>
  <sheetData>
    <row r="1" spans="1:11" ht="20.25">
      <c r="A1" s="221" t="s">
        <v>50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ht="14.25">
      <c r="A2" s="113" t="s">
        <v>51</v>
      </c>
      <c r="B2" s="222" t="s">
        <v>52</v>
      </c>
      <c r="C2" s="222"/>
      <c r="D2" s="223" t="s">
        <v>53</v>
      </c>
      <c r="E2" s="223"/>
      <c r="F2" s="222" t="s">
        <v>54</v>
      </c>
      <c r="G2" s="222"/>
      <c r="H2" s="114" t="s">
        <v>55</v>
      </c>
      <c r="I2" s="224" t="s">
        <v>56</v>
      </c>
      <c r="J2" s="224"/>
      <c r="K2" s="225"/>
    </row>
    <row r="3" spans="1:11" ht="14.25">
      <c r="A3" s="226" t="s">
        <v>57</v>
      </c>
      <c r="B3" s="227"/>
      <c r="C3" s="228"/>
      <c r="D3" s="229" t="s">
        <v>58</v>
      </c>
      <c r="E3" s="230"/>
      <c r="F3" s="230"/>
      <c r="G3" s="231"/>
      <c r="H3" s="229" t="s">
        <v>59</v>
      </c>
      <c r="I3" s="230"/>
      <c r="J3" s="230"/>
      <c r="K3" s="231"/>
    </row>
    <row r="4" spans="1:11" ht="14.25">
      <c r="A4" s="117" t="s">
        <v>60</v>
      </c>
      <c r="B4" s="232" t="s">
        <v>61</v>
      </c>
      <c r="C4" s="233"/>
      <c r="D4" s="234" t="s">
        <v>62</v>
      </c>
      <c r="E4" s="235"/>
      <c r="F4" s="236">
        <v>45156</v>
      </c>
      <c r="G4" s="237"/>
      <c r="H4" s="234" t="s">
        <v>63</v>
      </c>
      <c r="I4" s="235"/>
      <c r="J4" s="129" t="s">
        <v>64</v>
      </c>
      <c r="K4" s="138" t="s">
        <v>65</v>
      </c>
    </row>
    <row r="5" spans="1:11" ht="14.25">
      <c r="A5" s="119" t="s">
        <v>66</v>
      </c>
      <c r="B5" s="232" t="s">
        <v>67</v>
      </c>
      <c r="C5" s="233"/>
      <c r="D5" s="234" t="s">
        <v>68</v>
      </c>
      <c r="E5" s="235"/>
      <c r="F5" s="238">
        <v>45130</v>
      </c>
      <c r="G5" s="239"/>
      <c r="H5" s="234" t="s">
        <v>69</v>
      </c>
      <c r="I5" s="235"/>
      <c r="J5" s="129" t="s">
        <v>64</v>
      </c>
      <c r="K5" s="138" t="s">
        <v>65</v>
      </c>
    </row>
    <row r="6" spans="1:11" ht="14.25">
      <c r="A6" s="117" t="s">
        <v>70</v>
      </c>
      <c r="B6" s="32" t="s">
        <v>71</v>
      </c>
      <c r="C6" s="34"/>
      <c r="D6" s="119" t="s">
        <v>72</v>
      </c>
      <c r="E6" s="131"/>
      <c r="F6" s="238">
        <v>45152</v>
      </c>
      <c r="G6" s="239"/>
      <c r="H6" s="234" t="s">
        <v>73</v>
      </c>
      <c r="I6" s="235"/>
      <c r="J6" s="129" t="s">
        <v>64</v>
      </c>
      <c r="K6" s="138" t="s">
        <v>65</v>
      </c>
    </row>
    <row r="7" spans="1:11" ht="14.25">
      <c r="A7" s="117" t="s">
        <v>74</v>
      </c>
      <c r="B7" s="240">
        <v>756</v>
      </c>
      <c r="C7" s="241"/>
      <c r="D7" s="119" t="s">
        <v>75</v>
      </c>
      <c r="E7" s="130"/>
      <c r="F7" s="238">
        <v>45154</v>
      </c>
      <c r="G7" s="239"/>
      <c r="H7" s="234" t="s">
        <v>76</v>
      </c>
      <c r="I7" s="235"/>
      <c r="J7" s="129" t="s">
        <v>64</v>
      </c>
      <c r="K7" s="138" t="s">
        <v>65</v>
      </c>
    </row>
    <row r="8" spans="1:11" ht="14.25">
      <c r="A8" s="162"/>
      <c r="B8" s="242"/>
      <c r="C8" s="243"/>
      <c r="D8" s="244" t="s">
        <v>77</v>
      </c>
      <c r="E8" s="245"/>
      <c r="F8" s="246">
        <v>45156</v>
      </c>
      <c r="G8" s="247"/>
      <c r="H8" s="244" t="s">
        <v>78</v>
      </c>
      <c r="I8" s="245"/>
      <c r="J8" s="132" t="s">
        <v>64</v>
      </c>
      <c r="K8" s="139" t="s">
        <v>65</v>
      </c>
    </row>
    <row r="9" spans="1:11" ht="14.25">
      <c r="A9" s="248" t="s">
        <v>79</v>
      </c>
      <c r="B9" s="249"/>
      <c r="C9" s="249"/>
      <c r="D9" s="249"/>
      <c r="E9" s="249"/>
      <c r="F9" s="249"/>
      <c r="G9" s="249"/>
      <c r="H9" s="249"/>
      <c r="I9" s="249"/>
      <c r="J9" s="249"/>
      <c r="K9" s="250"/>
    </row>
    <row r="10" spans="1:11" ht="14.25">
      <c r="A10" s="251" t="s">
        <v>80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3"/>
    </row>
    <row r="11" spans="1:11" ht="14.25">
      <c r="A11" s="163" t="s">
        <v>81</v>
      </c>
      <c r="B11" s="164" t="s">
        <v>82</v>
      </c>
      <c r="C11" s="165" t="s">
        <v>83</v>
      </c>
      <c r="D11" s="166"/>
      <c r="E11" s="167" t="s">
        <v>84</v>
      </c>
      <c r="F11" s="164" t="s">
        <v>82</v>
      </c>
      <c r="G11" s="165" t="s">
        <v>83</v>
      </c>
      <c r="H11" s="165" t="s">
        <v>85</v>
      </c>
      <c r="I11" s="167" t="s">
        <v>86</v>
      </c>
      <c r="J11" s="164" t="s">
        <v>82</v>
      </c>
      <c r="K11" s="181" t="s">
        <v>83</v>
      </c>
    </row>
    <row r="12" spans="1:11" ht="14.25">
      <c r="A12" s="119" t="s">
        <v>87</v>
      </c>
      <c r="B12" s="128" t="s">
        <v>82</v>
      </c>
      <c r="C12" s="129" t="s">
        <v>83</v>
      </c>
      <c r="D12" s="130"/>
      <c r="E12" s="131" t="s">
        <v>88</v>
      </c>
      <c r="F12" s="128" t="s">
        <v>82</v>
      </c>
      <c r="G12" s="129" t="s">
        <v>83</v>
      </c>
      <c r="H12" s="129" t="s">
        <v>85</v>
      </c>
      <c r="I12" s="131" t="s">
        <v>89</v>
      </c>
      <c r="J12" s="128" t="s">
        <v>82</v>
      </c>
      <c r="K12" s="138" t="s">
        <v>83</v>
      </c>
    </row>
    <row r="13" spans="1:11" ht="14.25">
      <c r="A13" s="119" t="s">
        <v>90</v>
      </c>
      <c r="B13" s="128" t="s">
        <v>82</v>
      </c>
      <c r="C13" s="129" t="s">
        <v>83</v>
      </c>
      <c r="D13" s="130"/>
      <c r="E13" s="131" t="s">
        <v>91</v>
      </c>
      <c r="F13" s="129" t="s">
        <v>92</v>
      </c>
      <c r="G13" s="129" t="s">
        <v>93</v>
      </c>
      <c r="H13" s="129" t="s">
        <v>85</v>
      </c>
      <c r="I13" s="131" t="s">
        <v>94</v>
      </c>
      <c r="J13" s="128" t="s">
        <v>82</v>
      </c>
      <c r="K13" s="138" t="s">
        <v>83</v>
      </c>
    </row>
    <row r="14" spans="1:11" ht="14.25">
      <c r="A14" s="244" t="s">
        <v>95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54"/>
    </row>
    <row r="15" spans="1:11" ht="14.25">
      <c r="A15" s="251" t="s">
        <v>96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53"/>
    </row>
    <row r="16" spans="1:11" ht="14.25">
      <c r="A16" s="168" t="s">
        <v>97</v>
      </c>
      <c r="B16" s="165" t="s">
        <v>92</v>
      </c>
      <c r="C16" s="165" t="s">
        <v>93</v>
      </c>
      <c r="D16" s="169"/>
      <c r="E16" s="170" t="s">
        <v>98</v>
      </c>
      <c r="F16" s="165" t="s">
        <v>92</v>
      </c>
      <c r="G16" s="165" t="s">
        <v>93</v>
      </c>
      <c r="H16" s="171"/>
      <c r="I16" s="170" t="s">
        <v>99</v>
      </c>
      <c r="J16" s="165" t="s">
        <v>92</v>
      </c>
      <c r="K16" s="181" t="s">
        <v>93</v>
      </c>
    </row>
    <row r="17" spans="1:22" ht="16.5" customHeight="1">
      <c r="A17" s="120" t="s">
        <v>100</v>
      </c>
      <c r="B17" s="129" t="s">
        <v>92</v>
      </c>
      <c r="C17" s="129" t="s">
        <v>93</v>
      </c>
      <c r="D17" s="86"/>
      <c r="E17" s="133" t="s">
        <v>101</v>
      </c>
      <c r="F17" s="129" t="s">
        <v>92</v>
      </c>
      <c r="G17" s="129" t="s">
        <v>93</v>
      </c>
      <c r="H17" s="172"/>
      <c r="I17" s="133" t="s">
        <v>102</v>
      </c>
      <c r="J17" s="129" t="s">
        <v>92</v>
      </c>
      <c r="K17" s="138" t="s">
        <v>93</v>
      </c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</row>
    <row r="18" spans="1:22" ht="18" customHeight="1">
      <c r="A18" s="255" t="s">
        <v>103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7"/>
    </row>
    <row r="19" spans="1:22" ht="18" customHeight="1">
      <c r="A19" s="251" t="s">
        <v>104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3"/>
    </row>
    <row r="20" spans="1:22" ht="16.5" customHeight="1">
      <c r="A20" s="258" t="s">
        <v>105</v>
      </c>
      <c r="B20" s="259"/>
      <c r="C20" s="259"/>
      <c r="D20" s="259"/>
      <c r="E20" s="259"/>
      <c r="F20" s="259"/>
      <c r="G20" s="259"/>
      <c r="H20" s="259"/>
      <c r="I20" s="259"/>
      <c r="J20" s="259"/>
      <c r="K20" s="260"/>
    </row>
    <row r="21" spans="1:22" ht="21.75" customHeight="1">
      <c r="A21" s="173" t="s">
        <v>106</v>
      </c>
      <c r="B21" s="133" t="s">
        <v>107</v>
      </c>
      <c r="C21" s="133" t="s">
        <v>108</v>
      </c>
      <c r="D21" s="133" t="s">
        <v>109</v>
      </c>
      <c r="E21" s="133" t="s">
        <v>110</v>
      </c>
      <c r="F21" s="133" t="s">
        <v>111</v>
      </c>
      <c r="G21" s="133" t="s">
        <v>112</v>
      </c>
      <c r="H21" s="133" t="s">
        <v>113</v>
      </c>
      <c r="I21" s="133" t="s">
        <v>114</v>
      </c>
      <c r="J21" s="133" t="s">
        <v>115</v>
      </c>
      <c r="K21" s="106" t="s">
        <v>116</v>
      </c>
    </row>
    <row r="22" spans="1:22" ht="16.5" customHeight="1">
      <c r="A22" s="121" t="s">
        <v>117</v>
      </c>
      <c r="B22" s="174"/>
      <c r="C22" s="174">
        <v>1</v>
      </c>
      <c r="D22" s="174">
        <v>1</v>
      </c>
      <c r="E22" s="174">
        <v>1</v>
      </c>
      <c r="F22" s="174">
        <v>1</v>
      </c>
      <c r="G22" s="174">
        <v>1</v>
      </c>
      <c r="H22" s="174">
        <v>1</v>
      </c>
      <c r="I22" s="174">
        <v>1</v>
      </c>
      <c r="J22" s="174"/>
      <c r="K22" s="183"/>
    </row>
    <row r="23" spans="1:22" ht="16.5" customHeight="1">
      <c r="A23" s="121"/>
      <c r="B23" s="174"/>
      <c r="C23" s="174"/>
      <c r="D23" s="174"/>
      <c r="E23" s="174"/>
      <c r="F23" s="174"/>
      <c r="G23" s="174"/>
      <c r="H23" s="174"/>
      <c r="I23" s="174"/>
      <c r="J23" s="174"/>
      <c r="K23" s="184"/>
    </row>
    <row r="24" spans="1:22" ht="16.5" customHeight="1">
      <c r="A24" s="121"/>
      <c r="B24" s="174"/>
      <c r="C24" s="174"/>
      <c r="D24" s="174"/>
      <c r="E24" s="174"/>
      <c r="F24" s="174"/>
      <c r="G24" s="174"/>
      <c r="H24" s="174"/>
      <c r="I24" s="174"/>
      <c r="J24" s="174"/>
      <c r="K24" s="184"/>
    </row>
    <row r="25" spans="1:22" ht="16.5" customHeight="1">
      <c r="A25" s="121"/>
      <c r="B25" s="174"/>
      <c r="C25" s="174"/>
      <c r="D25" s="174"/>
      <c r="E25" s="174"/>
      <c r="F25" s="174"/>
      <c r="G25" s="174"/>
      <c r="H25" s="174"/>
      <c r="I25" s="174"/>
      <c r="J25" s="174"/>
      <c r="K25" s="104"/>
    </row>
    <row r="26" spans="1:22" ht="16.5" customHeight="1">
      <c r="A26" s="121"/>
      <c r="B26" s="174"/>
      <c r="C26" s="174"/>
      <c r="D26" s="174"/>
      <c r="E26" s="174"/>
      <c r="F26" s="174"/>
      <c r="G26" s="174"/>
      <c r="H26" s="174"/>
      <c r="I26" s="174"/>
      <c r="J26" s="174"/>
      <c r="K26" s="104"/>
    </row>
    <row r="27" spans="1:22" ht="16.5" customHeight="1">
      <c r="A27" s="121"/>
      <c r="B27" s="174"/>
      <c r="C27" s="174"/>
      <c r="D27" s="174"/>
      <c r="E27" s="174"/>
      <c r="F27" s="174"/>
      <c r="G27" s="174"/>
      <c r="H27" s="174"/>
      <c r="I27" s="174"/>
      <c r="J27" s="174"/>
      <c r="K27" s="104"/>
    </row>
    <row r="28" spans="1:22" ht="16.5" customHeight="1">
      <c r="A28" s="121"/>
      <c r="B28" s="174"/>
      <c r="C28" s="174"/>
      <c r="D28" s="174"/>
      <c r="E28" s="174"/>
      <c r="F28" s="174"/>
      <c r="G28" s="174"/>
      <c r="H28" s="174"/>
      <c r="I28" s="174"/>
      <c r="J28" s="174"/>
      <c r="K28" s="104"/>
    </row>
    <row r="29" spans="1:22" ht="18" customHeight="1">
      <c r="A29" s="261" t="s">
        <v>118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63"/>
    </row>
    <row r="30" spans="1:22" ht="18.75" customHeight="1">
      <c r="A30" s="264" t="s">
        <v>117</v>
      </c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spans="1:22" ht="18.75" customHeight="1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269"/>
    </row>
    <row r="32" spans="1:22" ht="18" customHeight="1">
      <c r="A32" s="261" t="s">
        <v>119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3"/>
    </row>
    <row r="33" spans="1:11" ht="14.25">
      <c r="A33" s="270" t="s">
        <v>120</v>
      </c>
      <c r="B33" s="271"/>
      <c r="C33" s="271"/>
      <c r="D33" s="271"/>
      <c r="E33" s="271"/>
      <c r="F33" s="271"/>
      <c r="G33" s="271"/>
      <c r="H33" s="271"/>
      <c r="I33" s="271"/>
      <c r="J33" s="271"/>
      <c r="K33" s="272"/>
    </row>
    <row r="34" spans="1:11" ht="14.25">
      <c r="A34" s="273" t="s">
        <v>121</v>
      </c>
      <c r="B34" s="274"/>
      <c r="C34" s="129" t="s">
        <v>64</v>
      </c>
      <c r="D34" s="129" t="s">
        <v>65</v>
      </c>
      <c r="E34" s="275" t="s">
        <v>122</v>
      </c>
      <c r="F34" s="276"/>
      <c r="G34" s="276"/>
      <c r="H34" s="276"/>
      <c r="I34" s="276"/>
      <c r="J34" s="276"/>
      <c r="K34" s="277"/>
    </row>
    <row r="35" spans="1:11" ht="14.25">
      <c r="A35" s="278" t="s">
        <v>123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</row>
    <row r="36" spans="1:11" ht="14.25">
      <c r="A36" s="279" t="s">
        <v>124</v>
      </c>
      <c r="B36" s="280"/>
      <c r="C36" s="280"/>
      <c r="D36" s="280"/>
      <c r="E36" s="280"/>
      <c r="F36" s="280"/>
      <c r="G36" s="280"/>
      <c r="H36" s="280"/>
      <c r="I36" s="280"/>
      <c r="J36" s="280"/>
      <c r="K36" s="281"/>
    </row>
    <row r="37" spans="1:11" ht="14.25">
      <c r="A37" s="282" t="s">
        <v>125</v>
      </c>
      <c r="B37" s="283"/>
      <c r="C37" s="283"/>
      <c r="D37" s="283"/>
      <c r="E37" s="283"/>
      <c r="F37" s="283"/>
      <c r="G37" s="283"/>
      <c r="H37" s="283"/>
      <c r="I37" s="283"/>
      <c r="J37" s="283"/>
      <c r="K37" s="241"/>
    </row>
    <row r="38" spans="1:11" ht="14.25">
      <c r="A38" s="282" t="s">
        <v>126</v>
      </c>
      <c r="B38" s="283"/>
      <c r="C38" s="283"/>
      <c r="D38" s="283"/>
      <c r="E38" s="283"/>
      <c r="F38" s="283"/>
      <c r="G38" s="283"/>
      <c r="H38" s="283"/>
      <c r="I38" s="283"/>
      <c r="J38" s="283"/>
      <c r="K38" s="241"/>
    </row>
    <row r="39" spans="1:11" ht="14.25">
      <c r="A39" s="282" t="s">
        <v>127</v>
      </c>
      <c r="B39" s="283"/>
      <c r="C39" s="283"/>
      <c r="D39" s="283"/>
      <c r="E39" s="283"/>
      <c r="F39" s="283"/>
      <c r="G39" s="283"/>
      <c r="H39" s="283"/>
      <c r="I39" s="283"/>
      <c r="J39" s="283"/>
      <c r="K39" s="241"/>
    </row>
    <row r="40" spans="1:11" ht="14.25">
      <c r="A40" s="282" t="s">
        <v>128</v>
      </c>
      <c r="B40" s="283"/>
      <c r="C40" s="283"/>
      <c r="D40" s="283"/>
      <c r="E40" s="283"/>
      <c r="F40" s="283"/>
      <c r="G40" s="283"/>
      <c r="H40" s="283"/>
      <c r="I40" s="283"/>
      <c r="J40" s="283"/>
      <c r="K40" s="241"/>
    </row>
    <row r="41" spans="1:11" ht="14.25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241"/>
    </row>
    <row r="42" spans="1:11" ht="14.25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241"/>
    </row>
    <row r="43" spans="1:11" ht="14.25">
      <c r="A43" s="284" t="s">
        <v>129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spans="1:11" ht="14.25">
      <c r="A44" s="251" t="s">
        <v>130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3"/>
    </row>
    <row r="45" spans="1:11" ht="14.25">
      <c r="A45" s="168" t="s">
        <v>131</v>
      </c>
      <c r="B45" s="165" t="s">
        <v>92</v>
      </c>
      <c r="C45" s="165" t="s">
        <v>93</v>
      </c>
      <c r="D45" s="165" t="s">
        <v>85</v>
      </c>
      <c r="E45" s="170" t="s">
        <v>132</v>
      </c>
      <c r="F45" s="165" t="s">
        <v>92</v>
      </c>
      <c r="G45" s="165" t="s">
        <v>93</v>
      </c>
      <c r="H45" s="165" t="s">
        <v>85</v>
      </c>
      <c r="I45" s="170" t="s">
        <v>133</v>
      </c>
      <c r="J45" s="165" t="s">
        <v>92</v>
      </c>
      <c r="K45" s="181" t="s">
        <v>93</v>
      </c>
    </row>
    <row r="46" spans="1:11" ht="14.25">
      <c r="A46" s="120" t="s">
        <v>84</v>
      </c>
      <c r="B46" s="129" t="s">
        <v>92</v>
      </c>
      <c r="C46" s="129" t="s">
        <v>93</v>
      </c>
      <c r="D46" s="129" t="s">
        <v>85</v>
      </c>
      <c r="E46" s="133" t="s">
        <v>91</v>
      </c>
      <c r="F46" s="129" t="s">
        <v>92</v>
      </c>
      <c r="G46" s="129" t="s">
        <v>93</v>
      </c>
      <c r="H46" s="129" t="s">
        <v>85</v>
      </c>
      <c r="I46" s="133" t="s">
        <v>102</v>
      </c>
      <c r="J46" s="129" t="s">
        <v>92</v>
      </c>
      <c r="K46" s="138" t="s">
        <v>93</v>
      </c>
    </row>
    <row r="47" spans="1:11" ht="14.25">
      <c r="A47" s="244" t="s">
        <v>95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54"/>
    </row>
    <row r="48" spans="1:11" ht="14.25">
      <c r="A48" s="278" t="s">
        <v>134</v>
      </c>
      <c r="B48" s="278"/>
      <c r="C48" s="278"/>
      <c r="D48" s="278"/>
      <c r="E48" s="278"/>
      <c r="F48" s="278"/>
      <c r="G48" s="278"/>
      <c r="H48" s="278"/>
      <c r="I48" s="278"/>
      <c r="J48" s="278"/>
      <c r="K48" s="278"/>
    </row>
    <row r="49" spans="1:11" ht="14.25">
      <c r="A49" s="279"/>
      <c r="B49" s="280"/>
      <c r="C49" s="280"/>
      <c r="D49" s="280"/>
      <c r="E49" s="280"/>
      <c r="F49" s="280"/>
      <c r="G49" s="280"/>
      <c r="H49" s="280"/>
      <c r="I49" s="280"/>
      <c r="J49" s="280"/>
      <c r="K49" s="281"/>
    </row>
    <row r="50" spans="1:11" ht="14.25">
      <c r="A50" s="175" t="s">
        <v>135</v>
      </c>
      <c r="B50" s="287" t="s">
        <v>136</v>
      </c>
      <c r="C50" s="287"/>
      <c r="D50" s="176" t="s">
        <v>137</v>
      </c>
      <c r="E50" s="177" t="s">
        <v>138</v>
      </c>
      <c r="F50" s="178" t="s">
        <v>139</v>
      </c>
      <c r="G50" s="179">
        <v>45139</v>
      </c>
      <c r="H50" s="288" t="s">
        <v>140</v>
      </c>
      <c r="I50" s="289"/>
      <c r="J50" s="290" t="s">
        <v>141</v>
      </c>
      <c r="K50" s="291"/>
    </row>
    <row r="51" spans="1:11" ht="14.25">
      <c r="A51" s="278" t="s">
        <v>142</v>
      </c>
      <c r="B51" s="278"/>
      <c r="C51" s="278"/>
      <c r="D51" s="278"/>
      <c r="E51" s="278"/>
      <c r="F51" s="278"/>
      <c r="G51" s="278"/>
      <c r="H51" s="278"/>
      <c r="I51" s="278"/>
      <c r="J51" s="278"/>
      <c r="K51" s="278"/>
    </row>
    <row r="52" spans="1:11" ht="14.25">
      <c r="A52" s="292" t="s">
        <v>143</v>
      </c>
      <c r="B52" s="293"/>
      <c r="C52" s="293"/>
      <c r="D52" s="293"/>
      <c r="E52" s="293"/>
      <c r="F52" s="293"/>
      <c r="G52" s="293"/>
      <c r="H52" s="293"/>
      <c r="I52" s="293"/>
      <c r="J52" s="293"/>
      <c r="K52" s="294"/>
    </row>
    <row r="53" spans="1:11" ht="14.25">
      <c r="A53" s="175" t="s">
        <v>135</v>
      </c>
      <c r="B53" s="287"/>
      <c r="C53" s="287"/>
      <c r="D53" s="176" t="s">
        <v>137</v>
      </c>
      <c r="E53" s="180"/>
      <c r="F53" s="178" t="s">
        <v>144</v>
      </c>
      <c r="G53" s="179"/>
      <c r="H53" s="288" t="s">
        <v>140</v>
      </c>
      <c r="I53" s="289"/>
      <c r="J53" s="290"/>
      <c r="K53" s="29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27500000000000002" right="0.23611111111111099" top="1" bottom="1" header="0.5" footer="0.5"/>
  <pageSetup paperSize="9" scale="81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5"/>
  <sheetViews>
    <sheetView topLeftCell="A2" zoomScale="90" zoomScaleNormal="90" zoomScaleSheetLayoutView="100" workbookViewId="0">
      <selection activeCell="L16" sqref="L16"/>
    </sheetView>
  </sheetViews>
  <sheetFormatPr defaultColWidth="9" defaultRowHeight="26.1" customHeight="1"/>
  <cols>
    <col min="1" max="1" width="20.125" style="30" customWidth="1"/>
    <col min="2" max="9" width="9.375" style="30" customWidth="1"/>
    <col min="10" max="10" width="1.375" style="30" customWidth="1"/>
    <col min="11" max="11" width="9.375" style="30" customWidth="1"/>
    <col min="12" max="12" width="12.25" style="30" customWidth="1"/>
    <col min="13" max="13" width="8.25" style="30" customWidth="1"/>
    <col min="14" max="16" width="8.875" style="30" customWidth="1"/>
    <col min="17" max="16384" width="9" style="30"/>
  </cols>
  <sheetData>
    <row r="1" spans="1:16" ht="30" customHeight="1">
      <c r="A1" s="295" t="s">
        <v>145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</row>
    <row r="2" spans="1:16" ht="29.1" customHeight="1">
      <c r="A2" s="31" t="s">
        <v>60</v>
      </c>
      <c r="B2" s="232" t="s">
        <v>61</v>
      </c>
      <c r="C2" s="233"/>
      <c r="D2" s="297"/>
      <c r="E2" s="233"/>
      <c r="F2" s="35" t="s">
        <v>66</v>
      </c>
      <c r="G2" s="298" t="s">
        <v>67</v>
      </c>
      <c r="H2" s="298"/>
      <c r="I2" s="298"/>
      <c r="J2" s="303"/>
      <c r="K2" s="60" t="s">
        <v>55</v>
      </c>
      <c r="L2" s="298" t="s">
        <v>56</v>
      </c>
      <c r="M2" s="298"/>
      <c r="N2" s="298"/>
      <c r="O2" s="298"/>
      <c r="P2" s="299"/>
    </row>
    <row r="3" spans="1:16" ht="29.1" customHeight="1">
      <c r="A3" s="302" t="s">
        <v>146</v>
      </c>
      <c r="B3" s="300" t="s">
        <v>147</v>
      </c>
      <c r="C3" s="300"/>
      <c r="D3" s="300"/>
      <c r="E3" s="300"/>
      <c r="F3" s="300"/>
      <c r="G3" s="300"/>
      <c r="H3" s="300"/>
      <c r="I3" s="300"/>
      <c r="J3" s="304"/>
      <c r="K3" s="300" t="s">
        <v>148</v>
      </c>
      <c r="L3" s="300"/>
      <c r="M3" s="300"/>
      <c r="N3" s="300"/>
      <c r="O3" s="300"/>
      <c r="P3" s="301"/>
    </row>
    <row r="4" spans="1:16" ht="29.1" customHeight="1">
      <c r="A4" s="302"/>
      <c r="B4" s="13" t="s">
        <v>108</v>
      </c>
      <c r="C4" s="13" t="s">
        <v>109</v>
      </c>
      <c r="D4" s="13" t="s">
        <v>110</v>
      </c>
      <c r="E4" s="13" t="s">
        <v>111</v>
      </c>
      <c r="F4" s="141" t="s">
        <v>112</v>
      </c>
      <c r="G4" s="142" t="s">
        <v>113</v>
      </c>
      <c r="H4" s="142" t="s">
        <v>114</v>
      </c>
      <c r="I4" s="142" t="s">
        <v>115</v>
      </c>
      <c r="J4" s="304"/>
      <c r="K4" s="61" t="s">
        <v>111</v>
      </c>
      <c r="L4" s="61" t="s">
        <v>111</v>
      </c>
      <c r="M4" s="61"/>
      <c r="N4" s="209" t="s">
        <v>380</v>
      </c>
      <c r="O4" s="61"/>
      <c r="P4" s="62"/>
    </row>
    <row r="5" spans="1:16" ht="29.1" customHeight="1">
      <c r="A5" s="302"/>
      <c r="B5" s="13" t="s">
        <v>149</v>
      </c>
      <c r="C5" s="13" t="s">
        <v>150</v>
      </c>
      <c r="D5" s="13" t="s">
        <v>151</v>
      </c>
      <c r="E5" s="13" t="s">
        <v>152</v>
      </c>
      <c r="F5" s="143" t="s">
        <v>153</v>
      </c>
      <c r="G5" s="144" t="s">
        <v>154</v>
      </c>
      <c r="H5" s="144" t="s">
        <v>155</v>
      </c>
      <c r="I5" s="144" t="s">
        <v>156</v>
      </c>
      <c r="J5" s="304"/>
      <c r="K5" s="63" t="s">
        <v>157</v>
      </c>
      <c r="L5" s="63" t="s">
        <v>158</v>
      </c>
      <c r="M5" s="63"/>
      <c r="N5" s="210" t="s">
        <v>381</v>
      </c>
      <c r="O5" s="63"/>
      <c r="P5" s="64"/>
    </row>
    <row r="6" spans="1:16" ht="18.95" customHeight="1">
      <c r="A6" s="39" t="s">
        <v>159</v>
      </c>
      <c r="B6" s="145">
        <f>C6-1</f>
        <v>69</v>
      </c>
      <c r="C6" s="145">
        <f>D6-2</f>
        <v>70</v>
      </c>
      <c r="D6" s="145">
        <f>E6-2</f>
        <v>72</v>
      </c>
      <c r="E6" s="146">
        <v>74</v>
      </c>
      <c r="F6" s="147">
        <v>76</v>
      </c>
      <c r="G6" s="148">
        <v>78</v>
      </c>
      <c r="H6" s="148">
        <v>79</v>
      </c>
      <c r="I6" s="148">
        <v>80</v>
      </c>
      <c r="J6" s="304"/>
      <c r="K6" s="65" t="s">
        <v>160</v>
      </c>
      <c r="L6" s="212" t="s">
        <v>385</v>
      </c>
      <c r="M6" s="66"/>
      <c r="N6" s="211" t="s">
        <v>382</v>
      </c>
      <c r="O6" s="66"/>
      <c r="P6" s="67"/>
    </row>
    <row r="7" spans="1:16" ht="21" customHeight="1">
      <c r="A7" s="39" t="s">
        <v>161</v>
      </c>
      <c r="B7" s="145">
        <f t="shared" ref="B7:B9" si="0">C7-4</f>
        <v>106</v>
      </c>
      <c r="C7" s="145">
        <f t="shared" ref="C7:C9" si="1">D7-4</f>
        <v>110</v>
      </c>
      <c r="D7" s="145">
        <f t="shared" ref="D7:D9" si="2">E7-4</f>
        <v>114</v>
      </c>
      <c r="E7" s="146">
        <v>118</v>
      </c>
      <c r="F7" s="147">
        <v>122</v>
      </c>
      <c r="G7" s="148">
        <v>126</v>
      </c>
      <c r="H7" s="148">
        <v>132</v>
      </c>
      <c r="I7" s="148">
        <v>138</v>
      </c>
      <c r="J7" s="304"/>
      <c r="K7" s="65" t="s">
        <v>162</v>
      </c>
      <c r="L7" s="69" t="s">
        <v>384</v>
      </c>
      <c r="M7" s="65"/>
      <c r="N7" s="212" t="s">
        <v>383</v>
      </c>
      <c r="O7" s="65"/>
      <c r="P7" s="70"/>
    </row>
    <row r="8" spans="1:16" ht="21" customHeight="1">
      <c r="A8" s="39" t="s">
        <v>163</v>
      </c>
      <c r="B8" s="145">
        <f t="shared" si="0"/>
        <v>102</v>
      </c>
      <c r="C8" s="145">
        <f t="shared" si="1"/>
        <v>106</v>
      </c>
      <c r="D8" s="145">
        <f t="shared" si="2"/>
        <v>110</v>
      </c>
      <c r="E8" s="146">
        <v>114</v>
      </c>
      <c r="F8" s="147">
        <v>118</v>
      </c>
      <c r="G8" s="148">
        <v>122</v>
      </c>
      <c r="H8" s="148">
        <v>128</v>
      </c>
      <c r="I8" s="148">
        <v>135</v>
      </c>
      <c r="J8" s="304"/>
      <c r="K8" s="65" t="s">
        <v>164</v>
      </c>
      <c r="L8" s="69" t="s">
        <v>385</v>
      </c>
      <c r="M8" s="66"/>
      <c r="N8" s="211" t="s">
        <v>384</v>
      </c>
      <c r="O8" s="66"/>
      <c r="P8" s="71"/>
    </row>
    <row r="9" spans="1:16" ht="21" customHeight="1">
      <c r="A9" s="39" t="s">
        <v>165</v>
      </c>
      <c r="B9" s="145">
        <f t="shared" si="0"/>
        <v>102</v>
      </c>
      <c r="C9" s="145">
        <f t="shared" si="1"/>
        <v>106</v>
      </c>
      <c r="D9" s="145">
        <f t="shared" si="2"/>
        <v>110</v>
      </c>
      <c r="E9" s="146">
        <v>114</v>
      </c>
      <c r="F9" s="147">
        <v>118</v>
      </c>
      <c r="G9" s="148">
        <v>122</v>
      </c>
      <c r="H9" s="148">
        <v>128</v>
      </c>
      <c r="I9" s="148">
        <v>135</v>
      </c>
      <c r="J9" s="304"/>
      <c r="K9" s="69" t="s">
        <v>166</v>
      </c>
      <c r="L9" s="69" t="s">
        <v>386</v>
      </c>
      <c r="M9" s="65"/>
      <c r="N9" s="212" t="s">
        <v>385</v>
      </c>
      <c r="O9" s="65"/>
      <c r="P9" s="70"/>
    </row>
    <row r="10" spans="1:16" ht="21" customHeight="1">
      <c r="A10" s="39" t="s">
        <v>167</v>
      </c>
      <c r="B10" s="145">
        <f t="shared" ref="B10" si="3">C10-1.2</f>
        <v>46.399999999999991</v>
      </c>
      <c r="C10" s="145">
        <f t="shared" ref="C10:C11" si="4">D10-1.2</f>
        <v>47.599999999999994</v>
      </c>
      <c r="D10" s="145">
        <f t="shared" ref="D10:D11" si="5">E10-1.2</f>
        <v>48.8</v>
      </c>
      <c r="E10" s="146">
        <v>50</v>
      </c>
      <c r="F10" s="149">
        <v>51.2</v>
      </c>
      <c r="G10" s="150">
        <v>52.4</v>
      </c>
      <c r="H10" s="150">
        <v>53.8</v>
      </c>
      <c r="I10" s="150">
        <v>55.2</v>
      </c>
      <c r="J10" s="304"/>
      <c r="K10" s="65" t="s">
        <v>168</v>
      </c>
      <c r="L10" s="212" t="s">
        <v>385</v>
      </c>
      <c r="M10" s="65"/>
      <c r="N10" s="212" t="s">
        <v>382</v>
      </c>
      <c r="O10" s="65"/>
      <c r="P10" s="70"/>
    </row>
    <row r="11" spans="1:16" ht="21" customHeight="1">
      <c r="A11" s="39" t="s">
        <v>169</v>
      </c>
      <c r="B11" s="145">
        <f>C11-0.6</f>
        <v>60.999999999999993</v>
      </c>
      <c r="C11" s="145">
        <f t="shared" si="4"/>
        <v>61.599999999999994</v>
      </c>
      <c r="D11" s="145">
        <f t="shared" si="5"/>
        <v>62.8</v>
      </c>
      <c r="E11" s="146">
        <v>64</v>
      </c>
      <c r="F11" s="147">
        <v>65.2</v>
      </c>
      <c r="G11" s="148">
        <v>66.400000000000006</v>
      </c>
      <c r="H11" s="148">
        <v>67</v>
      </c>
      <c r="I11" s="148">
        <v>67.599999999999994</v>
      </c>
      <c r="J11" s="304"/>
      <c r="K11" s="66" t="s">
        <v>170</v>
      </c>
      <c r="L11" s="211" t="s">
        <v>387</v>
      </c>
      <c r="M11" s="66"/>
      <c r="N11" s="211" t="s">
        <v>385</v>
      </c>
      <c r="O11" s="66"/>
      <c r="P11" s="67"/>
    </row>
    <row r="12" spans="1:16" ht="21" customHeight="1">
      <c r="A12" s="42" t="s">
        <v>171</v>
      </c>
      <c r="B12" s="145">
        <f>C12-0.8</f>
        <v>20.599999999999998</v>
      </c>
      <c r="C12" s="145">
        <f>D12-0.8</f>
        <v>21.4</v>
      </c>
      <c r="D12" s="145">
        <f>E12-0.8</f>
        <v>22.2</v>
      </c>
      <c r="E12" s="146">
        <v>23</v>
      </c>
      <c r="F12" s="147">
        <v>23.8</v>
      </c>
      <c r="G12" s="148">
        <v>24.6</v>
      </c>
      <c r="H12" s="148">
        <v>25.8</v>
      </c>
      <c r="I12" s="148">
        <v>27</v>
      </c>
      <c r="J12" s="304"/>
      <c r="K12" s="65" t="s">
        <v>172</v>
      </c>
      <c r="L12" s="212" t="s">
        <v>385</v>
      </c>
      <c r="M12" s="65"/>
      <c r="N12" s="212" t="s">
        <v>382</v>
      </c>
      <c r="O12" s="65"/>
      <c r="P12" s="68"/>
    </row>
    <row r="13" spans="1:16" ht="21" customHeight="1">
      <c r="A13" s="39" t="s">
        <v>173</v>
      </c>
      <c r="B13" s="145">
        <f>C13-0.7</f>
        <v>17.400000000000002</v>
      </c>
      <c r="C13" s="145">
        <f>D13-0.7</f>
        <v>18.100000000000001</v>
      </c>
      <c r="D13" s="145">
        <f>E13-0.7</f>
        <v>18.8</v>
      </c>
      <c r="E13" s="146">
        <v>19.5</v>
      </c>
      <c r="F13" s="147">
        <v>20.2</v>
      </c>
      <c r="G13" s="148">
        <v>20.9</v>
      </c>
      <c r="H13" s="148">
        <v>21.8</v>
      </c>
      <c r="I13" s="148">
        <v>22.7</v>
      </c>
      <c r="J13" s="304"/>
      <c r="K13" s="65" t="s">
        <v>174</v>
      </c>
      <c r="L13" s="69" t="s">
        <v>385</v>
      </c>
      <c r="M13" s="65"/>
      <c r="N13" s="212" t="s">
        <v>385</v>
      </c>
      <c r="O13" s="65"/>
      <c r="P13" s="70"/>
    </row>
    <row r="14" spans="1:16" ht="21" customHeight="1">
      <c r="A14" s="39" t="s">
        <v>175</v>
      </c>
      <c r="B14" s="145">
        <f>C14-0.5</f>
        <v>13</v>
      </c>
      <c r="C14" s="145">
        <f>D14-0.5</f>
        <v>13.5</v>
      </c>
      <c r="D14" s="145">
        <f>E14-0.5</f>
        <v>14</v>
      </c>
      <c r="E14" s="146">
        <v>14.5</v>
      </c>
      <c r="F14" s="147">
        <v>15</v>
      </c>
      <c r="G14" s="148">
        <v>15.5</v>
      </c>
      <c r="H14" s="148">
        <v>16.2</v>
      </c>
      <c r="I14" s="148">
        <v>16.899999999999999</v>
      </c>
      <c r="J14" s="304"/>
      <c r="K14" s="65" t="s">
        <v>176</v>
      </c>
      <c r="L14" s="69" t="s">
        <v>385</v>
      </c>
      <c r="M14" s="66"/>
      <c r="N14" s="211" t="s">
        <v>385</v>
      </c>
      <c r="O14" s="66"/>
      <c r="P14" s="71"/>
    </row>
    <row r="15" spans="1:16" ht="21" customHeight="1">
      <c r="A15" s="39" t="s">
        <v>177</v>
      </c>
      <c r="B15" s="145">
        <f>C15-1</f>
        <v>55</v>
      </c>
      <c r="C15" s="145">
        <f>D15-1</f>
        <v>56</v>
      </c>
      <c r="D15" s="145">
        <f t="shared" ref="D15:D19" si="6">E15-1</f>
        <v>57</v>
      </c>
      <c r="E15" s="146">
        <v>58</v>
      </c>
      <c r="F15" s="147">
        <v>59</v>
      </c>
      <c r="G15" s="148">
        <v>60</v>
      </c>
      <c r="H15" s="148">
        <v>61.5</v>
      </c>
      <c r="I15" s="148">
        <v>63</v>
      </c>
      <c r="J15" s="304"/>
      <c r="K15" s="65" t="s">
        <v>178</v>
      </c>
      <c r="L15" s="212" t="s">
        <v>386</v>
      </c>
      <c r="M15" s="65"/>
      <c r="N15" s="212" t="s">
        <v>385</v>
      </c>
      <c r="O15" s="65"/>
      <c r="P15" s="70"/>
    </row>
    <row r="16" spans="1:16" ht="21" customHeight="1">
      <c r="A16" s="39" t="s">
        <v>179</v>
      </c>
      <c r="B16" s="145">
        <f>C16-1</f>
        <v>53</v>
      </c>
      <c r="C16" s="145">
        <f>D16-1</f>
        <v>54</v>
      </c>
      <c r="D16" s="145">
        <f t="shared" si="6"/>
        <v>55</v>
      </c>
      <c r="E16" s="146">
        <v>56</v>
      </c>
      <c r="F16" s="147">
        <v>57</v>
      </c>
      <c r="G16" s="148">
        <v>58</v>
      </c>
      <c r="H16" s="148">
        <v>59.5</v>
      </c>
      <c r="I16" s="148">
        <v>61</v>
      </c>
      <c r="J16" s="304"/>
      <c r="K16" s="65" t="s">
        <v>180</v>
      </c>
      <c r="L16" s="66" t="s">
        <v>180</v>
      </c>
      <c r="M16" s="65"/>
      <c r="N16" s="212" t="s">
        <v>383</v>
      </c>
      <c r="O16" s="65"/>
      <c r="P16" s="70"/>
    </row>
    <row r="17" spans="1:16" ht="21" customHeight="1">
      <c r="A17" s="39" t="s">
        <v>181</v>
      </c>
      <c r="B17" s="153">
        <f>C17-0.5</f>
        <v>33</v>
      </c>
      <c r="C17" s="153">
        <f>D17-0.5</f>
        <v>33.5</v>
      </c>
      <c r="D17" s="153">
        <f t="shared" ref="D17:D20" si="7">E17-0.5</f>
        <v>34</v>
      </c>
      <c r="E17" s="13">
        <v>34.5</v>
      </c>
      <c r="F17" s="41">
        <v>35</v>
      </c>
      <c r="G17" s="154">
        <v>35.5</v>
      </c>
      <c r="H17" s="154">
        <v>36</v>
      </c>
      <c r="I17" s="154">
        <v>36</v>
      </c>
      <c r="J17" s="304"/>
      <c r="K17" s="66" t="s">
        <v>182</v>
      </c>
      <c r="L17" s="66" t="s">
        <v>182</v>
      </c>
      <c r="M17" s="66"/>
      <c r="N17" s="66"/>
      <c r="O17" s="66"/>
      <c r="P17" s="67"/>
    </row>
    <row r="18" spans="1:16" ht="29.1" customHeight="1">
      <c r="A18" s="48" t="s">
        <v>183</v>
      </c>
      <c r="B18" s="153">
        <f>C18-0.5</f>
        <v>27</v>
      </c>
      <c r="C18" s="153">
        <f>D18-0.5</f>
        <v>27.5</v>
      </c>
      <c r="D18" s="153">
        <f t="shared" si="7"/>
        <v>28</v>
      </c>
      <c r="E18" s="13">
        <v>28.5</v>
      </c>
      <c r="F18" s="50">
        <v>29</v>
      </c>
      <c r="G18" s="155">
        <v>29.5</v>
      </c>
      <c r="H18" s="155">
        <v>30.25</v>
      </c>
      <c r="I18" s="155">
        <v>30.25</v>
      </c>
      <c r="J18" s="304"/>
      <c r="K18" s="65" t="s">
        <v>184</v>
      </c>
      <c r="L18" s="72" t="s">
        <v>184</v>
      </c>
      <c r="M18" s="65"/>
      <c r="N18" s="65"/>
      <c r="O18" s="65"/>
      <c r="P18" s="68"/>
    </row>
    <row r="19" spans="1:16" ht="30" customHeight="1">
      <c r="A19" s="48" t="s">
        <v>185</v>
      </c>
      <c r="B19" s="153">
        <f t="shared" ref="B19:B21" si="8">C19</f>
        <v>19</v>
      </c>
      <c r="C19" s="153">
        <f t="shared" ref="C19:C21" si="9">D19</f>
        <v>19</v>
      </c>
      <c r="D19" s="153">
        <f t="shared" si="6"/>
        <v>19</v>
      </c>
      <c r="E19" s="146">
        <v>20</v>
      </c>
      <c r="F19" s="151">
        <v>20</v>
      </c>
      <c r="G19" s="152">
        <v>21.5</v>
      </c>
      <c r="H19" s="152">
        <v>21.5</v>
      </c>
      <c r="I19" s="152">
        <v>21.5</v>
      </c>
      <c r="J19" s="304"/>
      <c r="K19" s="65" t="s">
        <v>186</v>
      </c>
      <c r="L19" s="66" t="s">
        <v>186</v>
      </c>
      <c r="M19" s="65"/>
      <c r="N19" s="65"/>
      <c r="O19" s="65"/>
      <c r="P19" s="70"/>
    </row>
    <row r="20" spans="1:16" ht="23.1" customHeight="1">
      <c r="A20" s="39" t="s">
        <v>187</v>
      </c>
      <c r="B20" s="153">
        <f t="shared" si="8"/>
        <v>22</v>
      </c>
      <c r="C20" s="153">
        <f t="shared" si="9"/>
        <v>22</v>
      </c>
      <c r="D20" s="153">
        <f t="shared" si="7"/>
        <v>22</v>
      </c>
      <c r="E20" s="146">
        <v>22.5</v>
      </c>
      <c r="F20" s="147">
        <v>22.5</v>
      </c>
      <c r="G20" s="148">
        <v>23.5</v>
      </c>
      <c r="H20" s="148">
        <v>23.5</v>
      </c>
      <c r="I20" s="148">
        <v>23.5</v>
      </c>
      <c r="J20" s="304"/>
      <c r="K20" s="65" t="s">
        <v>188</v>
      </c>
      <c r="L20" s="66" t="s">
        <v>188</v>
      </c>
      <c r="M20" s="66"/>
      <c r="N20" s="66"/>
      <c r="O20" s="66"/>
      <c r="P20" s="71"/>
    </row>
    <row r="21" spans="1:16" ht="23.1" customHeight="1">
      <c r="A21" s="42" t="s">
        <v>189</v>
      </c>
      <c r="B21" s="153">
        <f t="shared" si="8"/>
        <v>15</v>
      </c>
      <c r="C21" s="153">
        <f t="shared" si="9"/>
        <v>15</v>
      </c>
      <c r="D21" s="153">
        <f>E21</f>
        <v>15</v>
      </c>
      <c r="E21" s="146">
        <v>15</v>
      </c>
      <c r="F21" s="147">
        <v>15</v>
      </c>
      <c r="G21" s="148">
        <v>16.5</v>
      </c>
      <c r="H21" s="148">
        <v>16.5</v>
      </c>
      <c r="I21" s="148">
        <v>16.5</v>
      </c>
      <c r="J21" s="304"/>
      <c r="K21" s="66" t="s">
        <v>190</v>
      </c>
      <c r="L21" s="66" t="s">
        <v>190</v>
      </c>
      <c r="M21" s="65"/>
      <c r="N21" s="65"/>
      <c r="O21" s="65"/>
      <c r="P21" s="70"/>
    </row>
    <row r="22" spans="1:16" ht="23.1" customHeight="1" thickBot="1">
      <c r="A22" s="158"/>
      <c r="B22" s="156"/>
      <c r="C22" s="156"/>
      <c r="D22" s="159"/>
      <c r="E22" s="156"/>
      <c r="F22" s="159"/>
      <c r="G22" s="157"/>
      <c r="H22" s="160"/>
      <c r="I22" s="160"/>
      <c r="J22" s="305"/>
      <c r="K22" s="161"/>
      <c r="L22" s="76"/>
      <c r="M22" s="77"/>
      <c r="N22" s="76"/>
      <c r="O22" s="76"/>
      <c r="P22" s="78"/>
    </row>
    <row r="23" spans="1:16" ht="14.25">
      <c r="A23" s="58" t="s">
        <v>122</v>
      </c>
      <c r="D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</row>
    <row r="24" spans="1:16" ht="14.25">
      <c r="A24" s="30" t="s">
        <v>191</v>
      </c>
      <c r="D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</row>
    <row r="25" spans="1:16" ht="14.2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8" t="s">
        <v>192</v>
      </c>
      <c r="L25" s="79">
        <v>45139</v>
      </c>
      <c r="M25" s="58" t="s">
        <v>193</v>
      </c>
      <c r="N25" s="58" t="s">
        <v>138</v>
      </c>
      <c r="O25" s="58" t="s">
        <v>194</v>
      </c>
      <c r="P25" s="30" t="s">
        <v>141</v>
      </c>
    </row>
  </sheetData>
  <mergeCells count="8">
    <mergeCell ref="A1:P1"/>
    <mergeCell ref="B2:E2"/>
    <mergeCell ref="G2:I2"/>
    <mergeCell ref="L2:P2"/>
    <mergeCell ref="B3:I3"/>
    <mergeCell ref="K3:P3"/>
    <mergeCell ref="A3:A5"/>
    <mergeCell ref="J2:J22"/>
  </mergeCells>
  <phoneticPr fontId="44" type="noConversion"/>
  <pageMargins left="0.7" right="0.7" top="0.196527777777778" bottom="7.8472222222222193E-2" header="0.3" footer="0.3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80"/>
  </cols>
  <sheetData>
    <row r="1" spans="1:11" ht="22.5" customHeight="1">
      <c r="A1" s="306" t="s">
        <v>195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spans="1:11" ht="17.25" customHeight="1">
      <c r="A2" s="113" t="s">
        <v>51</v>
      </c>
      <c r="B2" s="222"/>
      <c r="C2" s="222"/>
      <c r="D2" s="223" t="s">
        <v>53</v>
      </c>
      <c r="E2" s="223"/>
      <c r="F2" s="222"/>
      <c r="G2" s="222"/>
      <c r="H2" s="114" t="s">
        <v>55</v>
      </c>
      <c r="I2" s="224"/>
      <c r="J2" s="224"/>
      <c r="K2" s="225"/>
    </row>
    <row r="3" spans="1:11" ht="16.5" customHeight="1">
      <c r="A3" s="226" t="s">
        <v>57</v>
      </c>
      <c r="B3" s="227"/>
      <c r="C3" s="228"/>
      <c r="D3" s="229" t="s">
        <v>58</v>
      </c>
      <c r="E3" s="230"/>
      <c r="F3" s="230"/>
      <c r="G3" s="231"/>
      <c r="H3" s="229" t="s">
        <v>59</v>
      </c>
      <c r="I3" s="230"/>
      <c r="J3" s="230"/>
      <c r="K3" s="231"/>
    </row>
    <row r="4" spans="1:11" ht="16.5" customHeight="1">
      <c r="A4" s="117" t="s">
        <v>60</v>
      </c>
      <c r="B4" s="307"/>
      <c r="C4" s="308"/>
      <c r="D4" s="234" t="s">
        <v>62</v>
      </c>
      <c r="E4" s="235"/>
      <c r="F4" s="236"/>
      <c r="G4" s="237"/>
      <c r="H4" s="234" t="s">
        <v>196</v>
      </c>
      <c r="I4" s="235"/>
      <c r="J4" s="129" t="s">
        <v>64</v>
      </c>
      <c r="K4" s="138" t="s">
        <v>65</v>
      </c>
    </row>
    <row r="5" spans="1:11" ht="16.5" customHeight="1">
      <c r="A5" s="119" t="s">
        <v>66</v>
      </c>
      <c r="B5" s="309"/>
      <c r="C5" s="310"/>
      <c r="D5" s="234" t="s">
        <v>197</v>
      </c>
      <c r="E5" s="235"/>
      <c r="F5" s="307"/>
      <c r="G5" s="308"/>
      <c r="H5" s="234" t="s">
        <v>198</v>
      </c>
      <c r="I5" s="235"/>
      <c r="J5" s="129" t="s">
        <v>64</v>
      </c>
      <c r="K5" s="138" t="s">
        <v>65</v>
      </c>
    </row>
    <row r="6" spans="1:11" ht="16.5" customHeight="1">
      <c r="A6" s="117" t="s">
        <v>70</v>
      </c>
      <c r="B6" s="32"/>
      <c r="C6" s="34"/>
      <c r="D6" s="234" t="s">
        <v>199</v>
      </c>
      <c r="E6" s="235"/>
      <c r="F6" s="307"/>
      <c r="G6" s="308"/>
      <c r="H6" s="311" t="s">
        <v>200</v>
      </c>
      <c r="I6" s="312"/>
      <c r="J6" s="312"/>
      <c r="K6" s="313"/>
    </row>
    <row r="7" spans="1:11" ht="16.5" customHeight="1">
      <c r="A7" s="117" t="s">
        <v>74</v>
      </c>
      <c r="B7" s="307"/>
      <c r="C7" s="308"/>
      <c r="D7" s="117" t="s">
        <v>201</v>
      </c>
      <c r="E7" s="118"/>
      <c r="F7" s="307"/>
      <c r="G7" s="308"/>
      <c r="H7" s="314"/>
      <c r="I7" s="232"/>
      <c r="J7" s="232"/>
      <c r="K7" s="233"/>
    </row>
    <row r="8" spans="1:11" ht="16.5" customHeight="1">
      <c r="A8" s="122"/>
      <c r="B8" s="242"/>
      <c r="C8" s="243"/>
      <c r="D8" s="244" t="s">
        <v>77</v>
      </c>
      <c r="E8" s="245"/>
      <c r="F8" s="315"/>
      <c r="G8" s="316"/>
      <c r="H8" s="317"/>
      <c r="I8" s="318"/>
      <c r="J8" s="318"/>
      <c r="K8" s="319"/>
    </row>
    <row r="9" spans="1:11" ht="16.5" customHeight="1">
      <c r="A9" s="320" t="s">
        <v>202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</row>
    <row r="10" spans="1:11" ht="16.5" customHeight="1">
      <c r="A10" s="123" t="s">
        <v>81</v>
      </c>
      <c r="B10" s="124" t="s">
        <v>82</v>
      </c>
      <c r="C10" s="125" t="s">
        <v>83</v>
      </c>
      <c r="D10" s="126"/>
      <c r="E10" s="127" t="s">
        <v>86</v>
      </c>
      <c r="F10" s="124" t="s">
        <v>82</v>
      </c>
      <c r="G10" s="125" t="s">
        <v>83</v>
      </c>
      <c r="H10" s="124"/>
      <c r="I10" s="127" t="s">
        <v>84</v>
      </c>
      <c r="J10" s="124" t="s">
        <v>82</v>
      </c>
      <c r="K10" s="140" t="s">
        <v>83</v>
      </c>
    </row>
    <row r="11" spans="1:11" ht="16.5" customHeight="1">
      <c r="A11" s="119" t="s">
        <v>87</v>
      </c>
      <c r="B11" s="128" t="s">
        <v>82</v>
      </c>
      <c r="C11" s="129" t="s">
        <v>83</v>
      </c>
      <c r="D11" s="130"/>
      <c r="E11" s="131" t="s">
        <v>89</v>
      </c>
      <c r="F11" s="128" t="s">
        <v>82</v>
      </c>
      <c r="G11" s="129" t="s">
        <v>83</v>
      </c>
      <c r="H11" s="128"/>
      <c r="I11" s="131" t="s">
        <v>94</v>
      </c>
      <c r="J11" s="128" t="s">
        <v>82</v>
      </c>
      <c r="K11" s="138" t="s">
        <v>83</v>
      </c>
    </row>
    <row r="12" spans="1:11" ht="16.5" customHeight="1">
      <c r="A12" s="244" t="s">
        <v>122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54"/>
    </row>
    <row r="13" spans="1:11" ht="16.5" customHeight="1">
      <c r="A13" s="321" t="s">
        <v>203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spans="1:11" ht="16.5" customHeight="1">
      <c r="A14" s="322"/>
      <c r="B14" s="323"/>
      <c r="C14" s="323"/>
      <c r="D14" s="323"/>
      <c r="E14" s="323"/>
      <c r="F14" s="323"/>
      <c r="G14" s="323"/>
      <c r="H14" s="323"/>
      <c r="I14" s="324"/>
      <c r="J14" s="324"/>
      <c r="K14" s="325"/>
    </row>
    <row r="15" spans="1:11" ht="16.5" customHeight="1">
      <c r="A15" s="326"/>
      <c r="B15" s="327"/>
      <c r="C15" s="327"/>
      <c r="D15" s="328"/>
      <c r="E15" s="329"/>
      <c r="F15" s="327"/>
      <c r="G15" s="327"/>
      <c r="H15" s="328"/>
      <c r="I15" s="330"/>
      <c r="J15" s="331"/>
      <c r="K15" s="332"/>
    </row>
    <row r="16" spans="1:11" ht="16.5" customHeight="1">
      <c r="A16" s="317"/>
      <c r="B16" s="318"/>
      <c r="C16" s="318"/>
      <c r="D16" s="318"/>
      <c r="E16" s="318"/>
      <c r="F16" s="318"/>
      <c r="G16" s="318"/>
      <c r="H16" s="318"/>
      <c r="I16" s="318"/>
      <c r="J16" s="318"/>
      <c r="K16" s="319"/>
    </row>
    <row r="17" spans="1:11" ht="16.5" customHeight="1">
      <c r="A17" s="321" t="s">
        <v>204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spans="1:11" ht="16.5" customHeight="1">
      <c r="A18" s="322"/>
      <c r="B18" s="323"/>
      <c r="C18" s="323"/>
      <c r="D18" s="323"/>
      <c r="E18" s="323"/>
      <c r="F18" s="323"/>
      <c r="G18" s="323"/>
      <c r="H18" s="323"/>
      <c r="I18" s="324"/>
      <c r="J18" s="324"/>
      <c r="K18" s="325"/>
    </row>
    <row r="19" spans="1:11" ht="16.5" customHeight="1">
      <c r="A19" s="326"/>
      <c r="B19" s="327"/>
      <c r="C19" s="327"/>
      <c r="D19" s="328"/>
      <c r="E19" s="329"/>
      <c r="F19" s="327"/>
      <c r="G19" s="327"/>
      <c r="H19" s="328"/>
      <c r="I19" s="330"/>
      <c r="J19" s="331"/>
      <c r="K19" s="332"/>
    </row>
    <row r="20" spans="1:11" ht="16.5" customHeight="1">
      <c r="A20" s="317"/>
      <c r="B20" s="318"/>
      <c r="C20" s="318"/>
      <c r="D20" s="318"/>
      <c r="E20" s="318"/>
      <c r="F20" s="318"/>
      <c r="G20" s="318"/>
      <c r="H20" s="318"/>
      <c r="I20" s="318"/>
      <c r="J20" s="318"/>
      <c r="K20" s="319"/>
    </row>
    <row r="21" spans="1:11" ht="16.5" customHeight="1">
      <c r="A21" s="333" t="s">
        <v>119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</row>
    <row r="22" spans="1:11" ht="16.5" customHeight="1">
      <c r="A22" s="334" t="s">
        <v>120</v>
      </c>
      <c r="B22" s="324"/>
      <c r="C22" s="324"/>
      <c r="D22" s="324"/>
      <c r="E22" s="324"/>
      <c r="F22" s="324"/>
      <c r="G22" s="324"/>
      <c r="H22" s="324"/>
      <c r="I22" s="324"/>
      <c r="J22" s="324"/>
      <c r="K22" s="325"/>
    </row>
    <row r="23" spans="1:11" ht="16.5" customHeight="1">
      <c r="A23" s="273" t="s">
        <v>121</v>
      </c>
      <c r="B23" s="274"/>
      <c r="C23" s="129" t="s">
        <v>64</v>
      </c>
      <c r="D23" s="129" t="s">
        <v>65</v>
      </c>
      <c r="E23" s="335"/>
      <c r="F23" s="335"/>
      <c r="G23" s="335"/>
      <c r="H23" s="335"/>
      <c r="I23" s="335"/>
      <c r="J23" s="335"/>
      <c r="K23" s="336"/>
    </row>
    <row r="24" spans="1:11" ht="16.5" customHeight="1">
      <c r="A24" s="234" t="s">
        <v>205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3"/>
    </row>
    <row r="25" spans="1:11" ht="16.5" customHeight="1">
      <c r="A25" s="337"/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ht="16.5" customHeight="1">
      <c r="A26" s="320" t="s">
        <v>130</v>
      </c>
      <c r="B26" s="320"/>
      <c r="C26" s="320"/>
      <c r="D26" s="320"/>
      <c r="E26" s="320"/>
      <c r="F26" s="320"/>
      <c r="G26" s="320"/>
      <c r="H26" s="320"/>
      <c r="I26" s="320"/>
      <c r="J26" s="320"/>
      <c r="K26" s="320"/>
    </row>
    <row r="27" spans="1:11" ht="16.5" customHeight="1">
      <c r="A27" s="115" t="s">
        <v>131</v>
      </c>
      <c r="B27" s="125" t="s">
        <v>92</v>
      </c>
      <c r="C27" s="125" t="s">
        <v>93</v>
      </c>
      <c r="D27" s="125" t="s">
        <v>85</v>
      </c>
      <c r="E27" s="116" t="s">
        <v>132</v>
      </c>
      <c r="F27" s="125" t="s">
        <v>92</v>
      </c>
      <c r="G27" s="125" t="s">
        <v>93</v>
      </c>
      <c r="H27" s="125" t="s">
        <v>85</v>
      </c>
      <c r="I27" s="116" t="s">
        <v>133</v>
      </c>
      <c r="J27" s="125" t="s">
        <v>92</v>
      </c>
      <c r="K27" s="140" t="s">
        <v>93</v>
      </c>
    </row>
    <row r="28" spans="1:11" ht="16.5" customHeight="1">
      <c r="A28" s="120" t="s">
        <v>84</v>
      </c>
      <c r="B28" s="129" t="s">
        <v>92</v>
      </c>
      <c r="C28" s="129" t="s">
        <v>93</v>
      </c>
      <c r="D28" s="129" t="s">
        <v>85</v>
      </c>
      <c r="E28" s="133" t="s">
        <v>91</v>
      </c>
      <c r="F28" s="129" t="s">
        <v>92</v>
      </c>
      <c r="G28" s="129" t="s">
        <v>93</v>
      </c>
      <c r="H28" s="129" t="s">
        <v>85</v>
      </c>
      <c r="I28" s="133" t="s">
        <v>102</v>
      </c>
      <c r="J28" s="129" t="s">
        <v>92</v>
      </c>
      <c r="K28" s="138" t="s">
        <v>93</v>
      </c>
    </row>
    <row r="29" spans="1:11" ht="16.5" customHeight="1">
      <c r="A29" s="234" t="s">
        <v>95</v>
      </c>
      <c r="B29" s="274"/>
      <c r="C29" s="274"/>
      <c r="D29" s="274"/>
      <c r="E29" s="274"/>
      <c r="F29" s="274"/>
      <c r="G29" s="274"/>
      <c r="H29" s="274"/>
      <c r="I29" s="274"/>
      <c r="J29" s="274"/>
      <c r="K29" s="340"/>
    </row>
    <row r="30" spans="1:11" ht="16.5" customHeight="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6"/>
    </row>
    <row r="31" spans="1:11" ht="16.5" customHeight="1">
      <c r="A31" s="320" t="s">
        <v>206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spans="1:11" ht="17.25" customHeight="1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1" ht="17.25" customHeight="1">
      <c r="A33" s="282"/>
      <c r="B33" s="283"/>
      <c r="C33" s="283"/>
      <c r="D33" s="283"/>
      <c r="E33" s="283"/>
      <c r="F33" s="283"/>
      <c r="G33" s="283"/>
      <c r="H33" s="283"/>
      <c r="I33" s="283"/>
      <c r="J33" s="283"/>
      <c r="K33" s="241"/>
    </row>
    <row r="34" spans="1:11" ht="17.25" customHeight="1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241"/>
    </row>
    <row r="35" spans="1:11" ht="17.25" customHeight="1">
      <c r="A35" s="282"/>
      <c r="B35" s="283"/>
      <c r="C35" s="283"/>
      <c r="D35" s="283"/>
      <c r="E35" s="283"/>
      <c r="F35" s="283"/>
      <c r="G35" s="283"/>
      <c r="H35" s="283"/>
      <c r="I35" s="283"/>
      <c r="J35" s="283"/>
      <c r="K35" s="241"/>
    </row>
    <row r="36" spans="1:11" ht="17.25" customHeight="1">
      <c r="A36" s="282"/>
      <c r="B36" s="283"/>
      <c r="C36" s="283"/>
      <c r="D36" s="283"/>
      <c r="E36" s="283"/>
      <c r="F36" s="283"/>
      <c r="G36" s="283"/>
      <c r="H36" s="283"/>
      <c r="I36" s="283"/>
      <c r="J36" s="283"/>
      <c r="K36" s="241"/>
    </row>
    <row r="37" spans="1:11" ht="17.25" customHeight="1">
      <c r="A37" s="282"/>
      <c r="B37" s="283"/>
      <c r="C37" s="283"/>
      <c r="D37" s="283"/>
      <c r="E37" s="283"/>
      <c r="F37" s="283"/>
      <c r="G37" s="283"/>
      <c r="H37" s="283"/>
      <c r="I37" s="283"/>
      <c r="J37" s="283"/>
      <c r="K37" s="241"/>
    </row>
    <row r="38" spans="1:11" ht="17.25" customHeight="1">
      <c r="A38" s="282"/>
      <c r="B38" s="283"/>
      <c r="C38" s="283"/>
      <c r="D38" s="283"/>
      <c r="E38" s="283"/>
      <c r="F38" s="283"/>
      <c r="G38" s="283"/>
      <c r="H38" s="283"/>
      <c r="I38" s="283"/>
      <c r="J38" s="283"/>
      <c r="K38" s="241"/>
    </row>
    <row r="39" spans="1:11" ht="17.25" customHeight="1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241"/>
    </row>
    <row r="40" spans="1:11" ht="17.25" customHeight="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241"/>
    </row>
    <row r="41" spans="1:11" ht="17.25" customHeight="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241"/>
    </row>
    <row r="42" spans="1:11" ht="17.25" customHeight="1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241"/>
    </row>
    <row r="43" spans="1:11" ht="17.25" customHeight="1">
      <c r="A43" s="284" t="s">
        <v>129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spans="1:11" ht="16.5" customHeight="1">
      <c r="A44" s="320" t="s">
        <v>207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</row>
    <row r="45" spans="1:11" ht="18" customHeight="1">
      <c r="A45" s="344" t="s">
        <v>122</v>
      </c>
      <c r="B45" s="345"/>
      <c r="C45" s="345"/>
      <c r="D45" s="345"/>
      <c r="E45" s="345"/>
      <c r="F45" s="345"/>
      <c r="G45" s="345"/>
      <c r="H45" s="345"/>
      <c r="I45" s="345"/>
      <c r="J45" s="345"/>
      <c r="K45" s="346"/>
    </row>
    <row r="46" spans="1:11" ht="18" customHeight="1">
      <c r="A46" s="344"/>
      <c r="B46" s="345"/>
      <c r="C46" s="345"/>
      <c r="D46" s="345"/>
      <c r="E46" s="345"/>
      <c r="F46" s="345"/>
      <c r="G46" s="345"/>
      <c r="H46" s="345"/>
      <c r="I46" s="345"/>
      <c r="J46" s="345"/>
      <c r="K46" s="346"/>
    </row>
    <row r="47" spans="1:11" ht="18" customHeight="1">
      <c r="A47" s="337"/>
      <c r="B47" s="338"/>
      <c r="C47" s="338"/>
      <c r="D47" s="338"/>
      <c r="E47" s="338"/>
      <c r="F47" s="338"/>
      <c r="G47" s="338"/>
      <c r="H47" s="338"/>
      <c r="I47" s="338"/>
      <c r="J47" s="338"/>
      <c r="K47" s="339"/>
    </row>
    <row r="48" spans="1:11" ht="21" customHeight="1">
      <c r="A48" s="134" t="s">
        <v>135</v>
      </c>
      <c r="B48" s="347" t="s">
        <v>208</v>
      </c>
      <c r="C48" s="347"/>
      <c r="D48" s="135" t="s">
        <v>137</v>
      </c>
      <c r="E48" s="136"/>
      <c r="F48" s="135" t="s">
        <v>139</v>
      </c>
      <c r="G48" s="137"/>
      <c r="H48" s="348" t="s">
        <v>140</v>
      </c>
      <c r="I48" s="348"/>
      <c r="J48" s="347"/>
      <c r="K48" s="349"/>
    </row>
    <row r="49" spans="1:11" ht="16.5" customHeight="1">
      <c r="A49" s="251" t="s">
        <v>142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53"/>
    </row>
    <row r="50" spans="1:11" ht="16.5" customHeight="1">
      <c r="A50" s="350"/>
      <c r="B50" s="351"/>
      <c r="C50" s="351"/>
      <c r="D50" s="351"/>
      <c r="E50" s="351"/>
      <c r="F50" s="351"/>
      <c r="G50" s="351"/>
      <c r="H50" s="351"/>
      <c r="I50" s="351"/>
      <c r="J50" s="351"/>
      <c r="K50" s="352"/>
    </row>
    <row r="51" spans="1:11" ht="16.5" customHeight="1">
      <c r="A51" s="353"/>
      <c r="B51" s="354"/>
      <c r="C51" s="354"/>
      <c r="D51" s="354"/>
      <c r="E51" s="354"/>
      <c r="F51" s="354"/>
      <c r="G51" s="354"/>
      <c r="H51" s="354"/>
      <c r="I51" s="354"/>
      <c r="J51" s="354"/>
      <c r="K51" s="355"/>
    </row>
    <row r="52" spans="1:11" ht="21" customHeight="1">
      <c r="A52" s="134" t="s">
        <v>135</v>
      </c>
      <c r="B52" s="347" t="s">
        <v>208</v>
      </c>
      <c r="C52" s="347"/>
      <c r="D52" s="135" t="s">
        <v>137</v>
      </c>
      <c r="E52" s="135"/>
      <c r="F52" s="135" t="s">
        <v>139</v>
      </c>
      <c r="G52" s="135"/>
      <c r="H52" s="348" t="s">
        <v>140</v>
      </c>
      <c r="I52" s="348"/>
      <c r="J52" s="356"/>
      <c r="K52" s="35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A16" sqref="A16:D16"/>
    </sheetView>
  </sheetViews>
  <sheetFormatPr defaultColWidth="9" defaultRowHeight="26.1" customHeight="1"/>
  <cols>
    <col min="1" max="1" width="17.125" style="30" customWidth="1"/>
    <col min="2" max="7" width="9.375" style="30" customWidth="1"/>
    <col min="8" max="8" width="1.375" style="30" customWidth="1"/>
    <col min="9" max="9" width="16.5" style="30" customWidth="1"/>
    <col min="10" max="10" width="17" style="30" customWidth="1"/>
    <col min="11" max="11" width="18.5" style="30" customWidth="1"/>
    <col min="12" max="12" width="16.625" style="30" customWidth="1"/>
    <col min="13" max="13" width="14.125" style="30" customWidth="1"/>
    <col min="14" max="14" width="16.375" style="30" customWidth="1"/>
    <col min="15" max="16384" width="9" style="30"/>
  </cols>
  <sheetData>
    <row r="1" spans="1:14" ht="30" customHeight="1">
      <c r="A1" s="295" t="s">
        <v>145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</row>
    <row r="2" spans="1:14" ht="29.1" customHeight="1">
      <c r="A2" s="31" t="s">
        <v>60</v>
      </c>
      <c r="B2" s="298"/>
      <c r="C2" s="298"/>
      <c r="D2" s="35" t="s">
        <v>66</v>
      </c>
      <c r="E2" s="298"/>
      <c r="F2" s="298"/>
      <c r="G2" s="298"/>
      <c r="H2" s="303"/>
      <c r="I2" s="60" t="s">
        <v>55</v>
      </c>
      <c r="J2" s="298"/>
      <c r="K2" s="298"/>
      <c r="L2" s="298"/>
      <c r="M2" s="298"/>
      <c r="N2" s="299"/>
    </row>
    <row r="3" spans="1:14" ht="29.1" customHeight="1">
      <c r="A3" s="302" t="s">
        <v>146</v>
      </c>
      <c r="B3" s="300" t="s">
        <v>147</v>
      </c>
      <c r="C3" s="300"/>
      <c r="D3" s="300"/>
      <c r="E3" s="300"/>
      <c r="F3" s="300"/>
      <c r="G3" s="300"/>
      <c r="H3" s="304"/>
      <c r="I3" s="300" t="s">
        <v>148</v>
      </c>
      <c r="J3" s="300"/>
      <c r="K3" s="300"/>
      <c r="L3" s="300"/>
      <c r="M3" s="300"/>
      <c r="N3" s="301"/>
    </row>
    <row r="4" spans="1:14" ht="29.1" customHeight="1">
      <c r="A4" s="302"/>
      <c r="B4" s="36" t="s">
        <v>109</v>
      </c>
      <c r="C4" s="36" t="s">
        <v>110</v>
      </c>
      <c r="D4" s="37" t="s">
        <v>111</v>
      </c>
      <c r="E4" s="36" t="s">
        <v>112</v>
      </c>
      <c r="F4" s="36" t="s">
        <v>113</v>
      </c>
      <c r="G4" s="36" t="s">
        <v>114</v>
      </c>
      <c r="H4" s="304"/>
      <c r="I4" s="61"/>
      <c r="J4" s="61"/>
      <c r="K4" s="61"/>
      <c r="L4" s="61"/>
      <c r="M4" s="61"/>
      <c r="N4" s="62"/>
    </row>
    <row r="5" spans="1:14" ht="29.1" customHeight="1">
      <c r="A5" s="302"/>
      <c r="B5" s="38"/>
      <c r="C5" s="38"/>
      <c r="D5" s="37"/>
      <c r="E5" s="38"/>
      <c r="F5" s="38"/>
      <c r="G5" s="38"/>
      <c r="H5" s="304"/>
      <c r="I5" s="63"/>
      <c r="J5" s="63"/>
      <c r="K5" s="63"/>
      <c r="L5" s="63"/>
      <c r="M5" s="63"/>
      <c r="N5" s="64"/>
    </row>
    <row r="6" spans="1:14" ht="29.1" customHeight="1">
      <c r="A6" s="107"/>
      <c r="B6" s="38"/>
      <c r="C6" s="38"/>
      <c r="D6" s="108"/>
      <c r="E6" s="38"/>
      <c r="F6" s="38"/>
      <c r="G6" s="38"/>
      <c r="H6" s="304"/>
      <c r="I6" s="66"/>
      <c r="J6" s="66"/>
      <c r="K6" s="66"/>
      <c r="L6" s="66"/>
      <c r="M6" s="66"/>
      <c r="N6" s="67"/>
    </row>
    <row r="7" spans="1:14" ht="29.1" customHeight="1">
      <c r="A7" s="107"/>
      <c r="B7" s="38"/>
      <c r="C7" s="38"/>
      <c r="D7" s="108"/>
      <c r="E7" s="38"/>
      <c r="F7" s="38"/>
      <c r="G7" s="38"/>
      <c r="H7" s="304"/>
      <c r="I7" s="65"/>
      <c r="J7" s="65"/>
      <c r="K7" s="65"/>
      <c r="L7" s="65"/>
      <c r="M7" s="65"/>
      <c r="N7" s="68"/>
    </row>
    <row r="8" spans="1:14" ht="29.1" customHeight="1">
      <c r="A8" s="107"/>
      <c r="B8" s="38"/>
      <c r="C8" s="38"/>
      <c r="D8" s="108"/>
      <c r="E8" s="38"/>
      <c r="F8" s="38"/>
      <c r="G8" s="38"/>
      <c r="H8" s="304"/>
      <c r="I8" s="65"/>
      <c r="J8" s="65"/>
      <c r="K8" s="65"/>
      <c r="L8" s="65"/>
      <c r="M8" s="65"/>
      <c r="N8" s="70"/>
    </row>
    <row r="9" spans="1:14" ht="29.1" customHeight="1">
      <c r="A9" s="107"/>
      <c r="B9" s="38"/>
      <c r="C9" s="38"/>
      <c r="D9" s="108"/>
      <c r="E9" s="38"/>
      <c r="F9" s="38"/>
      <c r="G9" s="38"/>
      <c r="H9" s="304"/>
      <c r="I9" s="66"/>
      <c r="J9" s="66"/>
      <c r="K9" s="66"/>
      <c r="L9" s="66"/>
      <c r="M9" s="66"/>
      <c r="N9" s="71"/>
    </row>
    <row r="10" spans="1:14" ht="29.1" customHeight="1">
      <c r="A10" s="107"/>
      <c r="B10" s="38"/>
      <c r="C10" s="38"/>
      <c r="D10" s="108"/>
      <c r="E10" s="38"/>
      <c r="F10" s="38"/>
      <c r="G10" s="38"/>
      <c r="H10" s="304"/>
      <c r="I10" s="65"/>
      <c r="J10" s="65"/>
      <c r="K10" s="65"/>
      <c r="L10" s="65"/>
      <c r="M10" s="65"/>
      <c r="N10" s="70"/>
    </row>
    <row r="11" spans="1:14" ht="29.1" customHeight="1">
      <c r="A11" s="107"/>
      <c r="B11" s="38"/>
      <c r="C11" s="38"/>
      <c r="D11" s="108"/>
      <c r="E11" s="38"/>
      <c r="F11" s="38"/>
      <c r="G11" s="38"/>
      <c r="H11" s="304"/>
      <c r="I11" s="65"/>
      <c r="J11" s="65"/>
      <c r="K11" s="65"/>
      <c r="L11" s="65"/>
      <c r="M11" s="65"/>
      <c r="N11" s="70"/>
    </row>
    <row r="12" spans="1:14" ht="29.1" customHeight="1">
      <c r="A12" s="107"/>
      <c r="B12" s="38"/>
      <c r="C12" s="38"/>
      <c r="D12" s="108"/>
      <c r="E12" s="38"/>
      <c r="F12" s="38"/>
      <c r="G12" s="38"/>
      <c r="H12" s="304"/>
      <c r="I12" s="65"/>
      <c r="J12" s="65"/>
      <c r="K12" s="65"/>
      <c r="L12" s="65"/>
      <c r="M12" s="65"/>
      <c r="N12" s="70"/>
    </row>
    <row r="13" spans="1:14" ht="29.1" customHeight="1">
      <c r="A13" s="109"/>
      <c r="B13" s="110"/>
      <c r="C13" s="111"/>
      <c r="D13" s="112"/>
      <c r="E13" s="111"/>
      <c r="F13" s="111"/>
      <c r="G13" s="111"/>
      <c r="H13" s="304"/>
      <c r="I13" s="65"/>
      <c r="J13" s="65"/>
      <c r="K13" s="65"/>
      <c r="L13" s="65"/>
      <c r="M13" s="65"/>
      <c r="N13" s="70"/>
    </row>
    <row r="14" spans="1:14" ht="29.1" customHeight="1">
      <c r="A14" s="51"/>
      <c r="B14" s="52"/>
      <c r="C14" s="53"/>
      <c r="D14" s="53"/>
      <c r="E14" s="53"/>
      <c r="F14" s="53"/>
      <c r="G14" s="73"/>
      <c r="H14" s="304"/>
      <c r="I14" s="65"/>
      <c r="J14" s="65"/>
      <c r="K14" s="65"/>
      <c r="L14" s="65"/>
      <c r="M14" s="65"/>
      <c r="N14" s="70"/>
    </row>
    <row r="15" spans="1:14" ht="29.1" customHeight="1">
      <c r="A15" s="54"/>
      <c r="B15" s="55"/>
      <c r="C15" s="56"/>
      <c r="D15" s="56"/>
      <c r="E15" s="57"/>
      <c r="F15" s="57"/>
      <c r="G15" s="74"/>
      <c r="H15" s="305"/>
      <c r="I15" s="75"/>
      <c r="J15" s="76"/>
      <c r="K15" s="77"/>
      <c r="L15" s="76"/>
      <c r="M15" s="76"/>
      <c r="N15" s="78"/>
    </row>
    <row r="16" spans="1:14" ht="14.25">
      <c r="A16" s="58" t="s">
        <v>122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</row>
    <row r="17" spans="1:14" ht="14.25">
      <c r="A17" s="30" t="s">
        <v>191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</row>
    <row r="18" spans="1:14" ht="14.25">
      <c r="A18" s="59"/>
      <c r="B18" s="59"/>
      <c r="C18" s="59"/>
      <c r="D18" s="59"/>
      <c r="E18" s="59"/>
      <c r="F18" s="59"/>
      <c r="G18" s="59"/>
      <c r="H18" s="59"/>
      <c r="I18" s="58" t="s">
        <v>192</v>
      </c>
      <c r="J18" s="79"/>
      <c r="K18" s="58" t="s">
        <v>193</v>
      </c>
      <c r="L18" s="58"/>
      <c r="M18" s="58" t="s">
        <v>194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4" zoomScale="125" zoomScaleNormal="125" zoomScalePageLayoutView="125" workbookViewId="0">
      <selection activeCell="A21" sqref="A21:K21"/>
    </sheetView>
  </sheetViews>
  <sheetFormatPr defaultColWidth="10.125" defaultRowHeight="14.25"/>
  <cols>
    <col min="1" max="1" width="9.625" style="80" customWidth="1"/>
    <col min="2" max="2" width="11.125" style="80" customWidth="1"/>
    <col min="3" max="3" width="9.125" style="80" customWidth="1"/>
    <col min="4" max="4" width="9.5" style="80" customWidth="1"/>
    <col min="5" max="5" width="9.125" style="80" customWidth="1"/>
    <col min="6" max="6" width="10.375" style="80" customWidth="1"/>
    <col min="7" max="7" width="9.5" style="80" customWidth="1"/>
    <col min="8" max="8" width="9.125" style="80" customWidth="1"/>
    <col min="9" max="9" width="8.125" style="80" customWidth="1"/>
    <col min="10" max="10" width="10.5" style="80" customWidth="1"/>
    <col min="11" max="11" width="12.125" style="80" customWidth="1"/>
    <col min="12" max="16384" width="10.125" style="80"/>
  </cols>
  <sheetData>
    <row r="1" spans="1:11" ht="25.5">
      <c r="A1" s="358" t="s">
        <v>209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>
      <c r="A2" s="81" t="s">
        <v>51</v>
      </c>
      <c r="B2" s="359"/>
      <c r="C2" s="359"/>
      <c r="D2" s="82" t="s">
        <v>60</v>
      </c>
      <c r="E2" s="83"/>
      <c r="F2" s="84" t="s">
        <v>210</v>
      </c>
      <c r="G2" s="360"/>
      <c r="H2" s="360"/>
      <c r="I2" s="101" t="s">
        <v>55</v>
      </c>
      <c r="J2" s="360"/>
      <c r="K2" s="361"/>
    </row>
    <row r="3" spans="1:11">
      <c r="A3" s="85" t="s">
        <v>74</v>
      </c>
      <c r="B3" s="307"/>
      <c r="C3" s="307"/>
      <c r="D3" s="87" t="s">
        <v>211</v>
      </c>
      <c r="E3" s="362"/>
      <c r="F3" s="309"/>
      <c r="G3" s="309"/>
      <c r="H3" s="335" t="s">
        <v>212</v>
      </c>
      <c r="I3" s="335"/>
      <c r="J3" s="335"/>
      <c r="K3" s="336"/>
    </row>
    <row r="4" spans="1:11">
      <c r="A4" s="88" t="s">
        <v>70</v>
      </c>
      <c r="B4" s="89"/>
      <c r="C4" s="89"/>
      <c r="D4" s="90" t="s">
        <v>213</v>
      </c>
      <c r="E4" s="309"/>
      <c r="F4" s="309"/>
      <c r="G4" s="309"/>
      <c r="H4" s="274" t="s">
        <v>214</v>
      </c>
      <c r="I4" s="274"/>
      <c r="J4" s="99" t="s">
        <v>64</v>
      </c>
      <c r="K4" s="104" t="s">
        <v>65</v>
      </c>
    </row>
    <row r="5" spans="1:11">
      <c r="A5" s="88" t="s">
        <v>215</v>
      </c>
      <c r="B5" s="307"/>
      <c r="C5" s="307"/>
      <c r="D5" s="87" t="s">
        <v>216</v>
      </c>
      <c r="E5" s="87" t="s">
        <v>217</v>
      </c>
      <c r="F5" s="87" t="s">
        <v>218</v>
      </c>
      <c r="G5" s="87" t="s">
        <v>219</v>
      </c>
      <c r="H5" s="274" t="s">
        <v>220</v>
      </c>
      <c r="I5" s="274"/>
      <c r="J5" s="99" t="s">
        <v>64</v>
      </c>
      <c r="K5" s="104" t="s">
        <v>65</v>
      </c>
    </row>
    <row r="6" spans="1:11">
      <c r="A6" s="91" t="s">
        <v>221</v>
      </c>
      <c r="B6" s="363"/>
      <c r="C6" s="363"/>
      <c r="D6" s="92" t="s">
        <v>222</v>
      </c>
      <c r="E6" s="93"/>
      <c r="F6" s="94"/>
      <c r="G6" s="92"/>
      <c r="H6" s="364" t="s">
        <v>223</v>
      </c>
      <c r="I6" s="364"/>
      <c r="J6" s="94" t="s">
        <v>64</v>
      </c>
      <c r="K6" s="105" t="s">
        <v>65</v>
      </c>
    </row>
    <row r="7" spans="1:11">
      <c r="A7" s="95"/>
      <c r="B7" s="96"/>
      <c r="C7" s="96"/>
      <c r="D7" s="95"/>
      <c r="E7" s="96"/>
      <c r="F7" s="97"/>
      <c r="G7" s="95"/>
      <c r="H7" s="97"/>
      <c r="I7" s="96"/>
      <c r="J7" s="96"/>
      <c r="K7" s="96"/>
    </row>
    <row r="8" spans="1:11">
      <c r="A8" s="98" t="s">
        <v>224</v>
      </c>
      <c r="B8" s="84" t="s">
        <v>225</v>
      </c>
      <c r="C8" s="84" t="s">
        <v>226</v>
      </c>
      <c r="D8" s="84" t="s">
        <v>227</v>
      </c>
      <c r="E8" s="84" t="s">
        <v>228</v>
      </c>
      <c r="F8" s="84" t="s">
        <v>229</v>
      </c>
      <c r="G8" s="365"/>
      <c r="H8" s="366"/>
      <c r="I8" s="366"/>
      <c r="J8" s="366"/>
      <c r="K8" s="367"/>
    </row>
    <row r="9" spans="1:11">
      <c r="A9" s="273" t="s">
        <v>230</v>
      </c>
      <c r="B9" s="274"/>
      <c r="C9" s="99" t="s">
        <v>64</v>
      </c>
      <c r="D9" s="99" t="s">
        <v>65</v>
      </c>
      <c r="E9" s="87" t="s">
        <v>231</v>
      </c>
      <c r="F9" s="100" t="s">
        <v>232</v>
      </c>
      <c r="G9" s="368"/>
      <c r="H9" s="369"/>
      <c r="I9" s="369"/>
      <c r="J9" s="369"/>
      <c r="K9" s="370"/>
    </row>
    <row r="10" spans="1:11">
      <c r="A10" s="273" t="s">
        <v>233</v>
      </c>
      <c r="B10" s="274"/>
      <c r="C10" s="99" t="s">
        <v>64</v>
      </c>
      <c r="D10" s="99" t="s">
        <v>65</v>
      </c>
      <c r="E10" s="87" t="s">
        <v>234</v>
      </c>
      <c r="F10" s="100" t="s">
        <v>235</v>
      </c>
      <c r="G10" s="368" t="s">
        <v>236</v>
      </c>
      <c r="H10" s="369"/>
      <c r="I10" s="369"/>
      <c r="J10" s="369"/>
      <c r="K10" s="370"/>
    </row>
    <row r="11" spans="1:11">
      <c r="A11" s="344" t="s">
        <v>202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6"/>
    </row>
    <row r="12" spans="1:11">
      <c r="A12" s="85" t="s">
        <v>86</v>
      </c>
      <c r="B12" s="99" t="s">
        <v>82</v>
      </c>
      <c r="C12" s="99" t="s">
        <v>83</v>
      </c>
      <c r="D12" s="100"/>
      <c r="E12" s="87" t="s">
        <v>84</v>
      </c>
      <c r="F12" s="99" t="s">
        <v>82</v>
      </c>
      <c r="G12" s="99" t="s">
        <v>83</v>
      </c>
      <c r="H12" s="99"/>
      <c r="I12" s="87" t="s">
        <v>237</v>
      </c>
      <c r="J12" s="99" t="s">
        <v>82</v>
      </c>
      <c r="K12" s="104" t="s">
        <v>83</v>
      </c>
    </row>
    <row r="13" spans="1:11">
      <c r="A13" s="85" t="s">
        <v>89</v>
      </c>
      <c r="B13" s="99" t="s">
        <v>82</v>
      </c>
      <c r="C13" s="99" t="s">
        <v>83</v>
      </c>
      <c r="D13" s="100"/>
      <c r="E13" s="87" t="s">
        <v>94</v>
      </c>
      <c r="F13" s="99" t="s">
        <v>82</v>
      </c>
      <c r="G13" s="99" t="s">
        <v>83</v>
      </c>
      <c r="H13" s="99"/>
      <c r="I13" s="87" t="s">
        <v>238</v>
      </c>
      <c r="J13" s="99" t="s">
        <v>82</v>
      </c>
      <c r="K13" s="104" t="s">
        <v>83</v>
      </c>
    </row>
    <row r="14" spans="1:11">
      <c r="A14" s="91" t="s">
        <v>239</v>
      </c>
      <c r="B14" s="94" t="s">
        <v>82</v>
      </c>
      <c r="C14" s="94" t="s">
        <v>83</v>
      </c>
      <c r="D14" s="93"/>
      <c r="E14" s="92" t="s">
        <v>240</v>
      </c>
      <c r="F14" s="94" t="s">
        <v>82</v>
      </c>
      <c r="G14" s="94" t="s">
        <v>83</v>
      </c>
      <c r="H14" s="94"/>
      <c r="I14" s="92" t="s">
        <v>241</v>
      </c>
      <c r="J14" s="94" t="s">
        <v>82</v>
      </c>
      <c r="K14" s="105" t="s">
        <v>83</v>
      </c>
    </row>
    <row r="15" spans="1:11">
      <c r="A15" s="95"/>
      <c r="B15" s="97"/>
      <c r="C15" s="97"/>
      <c r="D15" s="96"/>
      <c r="E15" s="95"/>
      <c r="F15" s="97"/>
      <c r="G15" s="97"/>
      <c r="H15" s="97"/>
      <c r="I15" s="95"/>
      <c r="J15" s="97"/>
      <c r="K15" s="97"/>
    </row>
    <row r="16" spans="1:11">
      <c r="A16" s="334" t="s">
        <v>242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25"/>
    </row>
    <row r="17" spans="1:11">
      <c r="A17" s="273" t="s">
        <v>243</v>
      </c>
      <c r="B17" s="274"/>
      <c r="C17" s="274"/>
      <c r="D17" s="274"/>
      <c r="E17" s="274"/>
      <c r="F17" s="274"/>
      <c r="G17" s="274"/>
      <c r="H17" s="274"/>
      <c r="I17" s="274"/>
      <c r="J17" s="274"/>
      <c r="K17" s="340"/>
    </row>
    <row r="18" spans="1:11">
      <c r="A18" s="273" t="s">
        <v>244</v>
      </c>
      <c r="B18" s="274"/>
      <c r="C18" s="274"/>
      <c r="D18" s="274"/>
      <c r="E18" s="274"/>
      <c r="F18" s="274"/>
      <c r="G18" s="274"/>
      <c r="H18" s="274"/>
      <c r="I18" s="274"/>
      <c r="J18" s="274"/>
      <c r="K18" s="340"/>
    </row>
    <row r="19" spans="1:11">
      <c r="A19" s="371"/>
      <c r="B19" s="372"/>
      <c r="C19" s="372"/>
      <c r="D19" s="372"/>
      <c r="E19" s="372"/>
      <c r="F19" s="372"/>
      <c r="G19" s="372"/>
      <c r="H19" s="372"/>
      <c r="I19" s="372"/>
      <c r="J19" s="372"/>
      <c r="K19" s="373"/>
    </row>
    <row r="20" spans="1:11">
      <c r="A20" s="326"/>
      <c r="B20" s="327"/>
      <c r="C20" s="327"/>
      <c r="D20" s="327"/>
      <c r="E20" s="327"/>
      <c r="F20" s="327"/>
      <c r="G20" s="327"/>
      <c r="H20" s="327"/>
      <c r="I20" s="327"/>
      <c r="J20" s="327"/>
      <c r="K20" s="374"/>
    </row>
    <row r="21" spans="1:11">
      <c r="A21" s="326"/>
      <c r="B21" s="327"/>
      <c r="C21" s="327"/>
      <c r="D21" s="327"/>
      <c r="E21" s="327"/>
      <c r="F21" s="327"/>
      <c r="G21" s="327"/>
      <c r="H21" s="327"/>
      <c r="I21" s="327"/>
      <c r="J21" s="327"/>
      <c r="K21" s="374"/>
    </row>
    <row r="22" spans="1:11">
      <c r="A22" s="326"/>
      <c r="B22" s="327"/>
      <c r="C22" s="327"/>
      <c r="D22" s="327"/>
      <c r="E22" s="327"/>
      <c r="F22" s="327"/>
      <c r="G22" s="327"/>
      <c r="H22" s="327"/>
      <c r="I22" s="327"/>
      <c r="J22" s="327"/>
      <c r="K22" s="374"/>
    </row>
    <row r="23" spans="1:11">
      <c r="A23" s="375"/>
      <c r="B23" s="376"/>
      <c r="C23" s="376"/>
      <c r="D23" s="376"/>
      <c r="E23" s="376"/>
      <c r="F23" s="376"/>
      <c r="G23" s="376"/>
      <c r="H23" s="376"/>
      <c r="I23" s="376"/>
      <c r="J23" s="376"/>
      <c r="K23" s="377"/>
    </row>
    <row r="24" spans="1:11">
      <c r="A24" s="273" t="s">
        <v>121</v>
      </c>
      <c r="B24" s="274"/>
      <c r="C24" s="99" t="s">
        <v>64</v>
      </c>
      <c r="D24" s="99" t="s">
        <v>65</v>
      </c>
      <c r="E24" s="335"/>
      <c r="F24" s="335"/>
      <c r="G24" s="335"/>
      <c r="H24" s="335"/>
      <c r="I24" s="335"/>
      <c r="J24" s="335"/>
      <c r="K24" s="336"/>
    </row>
    <row r="25" spans="1:11">
      <c r="A25" s="102" t="s">
        <v>245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9"/>
    </row>
    <row r="26" spans="1:11">
      <c r="A26" s="380"/>
      <c r="B26" s="380"/>
      <c r="C26" s="380"/>
      <c r="D26" s="380"/>
      <c r="E26" s="380"/>
      <c r="F26" s="380"/>
      <c r="G26" s="380"/>
      <c r="H26" s="380"/>
      <c r="I26" s="380"/>
      <c r="J26" s="380"/>
      <c r="K26" s="380"/>
    </row>
    <row r="27" spans="1:11">
      <c r="A27" s="381" t="s">
        <v>246</v>
      </c>
      <c r="B27" s="382"/>
      <c r="C27" s="382"/>
      <c r="D27" s="382"/>
      <c r="E27" s="382"/>
      <c r="F27" s="382"/>
      <c r="G27" s="382"/>
      <c r="H27" s="382"/>
      <c r="I27" s="382"/>
      <c r="J27" s="382"/>
      <c r="K27" s="383"/>
    </row>
    <row r="28" spans="1:11">
      <c r="A28" s="384"/>
      <c r="B28" s="385"/>
      <c r="C28" s="385"/>
      <c r="D28" s="385"/>
      <c r="E28" s="385"/>
      <c r="F28" s="385"/>
      <c r="G28" s="385"/>
      <c r="H28" s="385"/>
      <c r="I28" s="385"/>
      <c r="J28" s="385"/>
      <c r="K28" s="386"/>
    </row>
    <row r="29" spans="1:11">
      <c r="A29" s="384"/>
      <c r="B29" s="385"/>
      <c r="C29" s="385"/>
      <c r="D29" s="385"/>
      <c r="E29" s="385"/>
      <c r="F29" s="385"/>
      <c r="G29" s="385"/>
      <c r="H29" s="385"/>
      <c r="I29" s="385"/>
      <c r="J29" s="385"/>
      <c r="K29" s="386"/>
    </row>
    <row r="30" spans="1:11">
      <c r="A30" s="384"/>
      <c r="B30" s="385"/>
      <c r="C30" s="385"/>
      <c r="D30" s="385"/>
      <c r="E30" s="385"/>
      <c r="F30" s="385"/>
      <c r="G30" s="385"/>
      <c r="H30" s="385"/>
      <c r="I30" s="385"/>
      <c r="J30" s="385"/>
      <c r="K30" s="386"/>
    </row>
    <row r="31" spans="1:11">
      <c r="A31" s="384"/>
      <c r="B31" s="385"/>
      <c r="C31" s="385"/>
      <c r="D31" s="385"/>
      <c r="E31" s="385"/>
      <c r="F31" s="385"/>
      <c r="G31" s="385"/>
      <c r="H31" s="385"/>
      <c r="I31" s="385"/>
      <c r="J31" s="385"/>
      <c r="K31" s="386"/>
    </row>
    <row r="32" spans="1:11">
      <c r="A32" s="384"/>
      <c r="B32" s="385"/>
      <c r="C32" s="385"/>
      <c r="D32" s="385"/>
      <c r="E32" s="385"/>
      <c r="F32" s="385"/>
      <c r="G32" s="385"/>
      <c r="H32" s="385"/>
      <c r="I32" s="385"/>
      <c r="J32" s="385"/>
      <c r="K32" s="386"/>
    </row>
    <row r="33" spans="1:11" ht="23.1" customHeight="1">
      <c r="A33" s="384"/>
      <c r="B33" s="385"/>
      <c r="C33" s="385"/>
      <c r="D33" s="385"/>
      <c r="E33" s="385"/>
      <c r="F33" s="385"/>
      <c r="G33" s="385"/>
      <c r="H33" s="385"/>
      <c r="I33" s="385"/>
      <c r="J33" s="385"/>
      <c r="K33" s="386"/>
    </row>
    <row r="34" spans="1:11" ht="23.1" customHeight="1">
      <c r="A34" s="326"/>
      <c r="B34" s="327"/>
      <c r="C34" s="327"/>
      <c r="D34" s="327"/>
      <c r="E34" s="327"/>
      <c r="F34" s="327"/>
      <c r="G34" s="327"/>
      <c r="H34" s="327"/>
      <c r="I34" s="327"/>
      <c r="J34" s="327"/>
      <c r="K34" s="374"/>
    </row>
    <row r="35" spans="1:11" ht="23.1" customHeight="1">
      <c r="A35" s="387"/>
      <c r="B35" s="327"/>
      <c r="C35" s="327"/>
      <c r="D35" s="327"/>
      <c r="E35" s="327"/>
      <c r="F35" s="327"/>
      <c r="G35" s="327"/>
      <c r="H35" s="327"/>
      <c r="I35" s="327"/>
      <c r="J35" s="327"/>
      <c r="K35" s="374"/>
    </row>
    <row r="36" spans="1:11" ht="23.1" customHeight="1">
      <c r="A36" s="388"/>
      <c r="B36" s="389"/>
      <c r="C36" s="389"/>
      <c r="D36" s="389"/>
      <c r="E36" s="389"/>
      <c r="F36" s="389"/>
      <c r="G36" s="389"/>
      <c r="H36" s="389"/>
      <c r="I36" s="389"/>
      <c r="J36" s="389"/>
      <c r="K36" s="390"/>
    </row>
    <row r="37" spans="1:11" ht="18.75" customHeight="1">
      <c r="A37" s="391" t="s">
        <v>247</v>
      </c>
      <c r="B37" s="392"/>
      <c r="C37" s="392"/>
      <c r="D37" s="392"/>
      <c r="E37" s="392"/>
      <c r="F37" s="392"/>
      <c r="G37" s="392"/>
      <c r="H37" s="392"/>
      <c r="I37" s="392"/>
      <c r="J37" s="392"/>
      <c r="K37" s="393"/>
    </row>
    <row r="38" spans="1:11" ht="18.75" customHeight="1">
      <c r="A38" s="273" t="s">
        <v>248</v>
      </c>
      <c r="B38" s="274"/>
      <c r="C38" s="274"/>
      <c r="D38" s="335" t="s">
        <v>249</v>
      </c>
      <c r="E38" s="335"/>
      <c r="F38" s="330" t="s">
        <v>250</v>
      </c>
      <c r="G38" s="394"/>
      <c r="H38" s="274" t="s">
        <v>251</v>
      </c>
      <c r="I38" s="274"/>
      <c r="J38" s="274" t="s">
        <v>252</v>
      </c>
      <c r="K38" s="340"/>
    </row>
    <row r="39" spans="1:11" ht="18.75" customHeight="1">
      <c r="A39" s="88" t="s">
        <v>122</v>
      </c>
      <c r="B39" s="274" t="s">
        <v>253</v>
      </c>
      <c r="C39" s="274"/>
      <c r="D39" s="274"/>
      <c r="E39" s="274"/>
      <c r="F39" s="274"/>
      <c r="G39" s="274"/>
      <c r="H39" s="274"/>
      <c r="I39" s="274"/>
      <c r="J39" s="274"/>
      <c r="K39" s="340"/>
    </row>
    <row r="40" spans="1:11" ht="30.95" customHeight="1">
      <c r="A40" s="273"/>
      <c r="B40" s="274"/>
      <c r="C40" s="274"/>
      <c r="D40" s="274"/>
      <c r="E40" s="274"/>
      <c r="F40" s="274"/>
      <c r="G40" s="274"/>
      <c r="H40" s="274"/>
      <c r="I40" s="274"/>
      <c r="J40" s="274"/>
      <c r="K40" s="340"/>
    </row>
    <row r="41" spans="1:11" ht="18.75" customHeight="1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340"/>
    </row>
    <row r="42" spans="1:11" ht="32.1" customHeight="1">
      <c r="A42" s="91" t="s">
        <v>135</v>
      </c>
      <c r="B42" s="395" t="s">
        <v>254</v>
      </c>
      <c r="C42" s="395"/>
      <c r="D42" s="92" t="s">
        <v>255</v>
      </c>
      <c r="E42" s="93"/>
      <c r="F42" s="92" t="s">
        <v>139</v>
      </c>
      <c r="G42" s="103"/>
      <c r="H42" s="396" t="s">
        <v>140</v>
      </c>
      <c r="I42" s="396"/>
      <c r="J42" s="395"/>
      <c r="K42" s="39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5"/>
  <sheetViews>
    <sheetView tabSelected="1" zoomScale="90" zoomScaleNormal="90" zoomScaleSheetLayoutView="100" workbookViewId="0">
      <selection activeCell="K14" sqref="K14"/>
    </sheetView>
  </sheetViews>
  <sheetFormatPr defaultColWidth="9" defaultRowHeight="26.1" customHeight="1"/>
  <cols>
    <col min="1" max="1" width="34.125" style="30" customWidth="1"/>
    <col min="2" max="9" width="9.375" style="30" customWidth="1"/>
    <col min="10" max="10" width="1.375" style="30" customWidth="1"/>
    <col min="11" max="16" width="10.625" style="30" customWidth="1"/>
    <col min="17" max="16384" width="9" style="30"/>
  </cols>
  <sheetData>
    <row r="1" spans="1:16" ht="30" customHeight="1">
      <c r="A1" s="295" t="s">
        <v>145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</row>
    <row r="2" spans="1:16" ht="29.1" customHeight="1">
      <c r="A2" s="31" t="s">
        <v>60</v>
      </c>
      <c r="B2" s="32" t="str">
        <f>首期尺寸表!B2</f>
        <v>TABBFL91091</v>
      </c>
      <c r="C2" s="33"/>
      <c r="D2" s="33"/>
      <c r="E2" s="34"/>
      <c r="F2" s="35" t="s">
        <v>66</v>
      </c>
      <c r="G2" s="298" t="str">
        <f>首期尺寸表!G2</f>
        <v>南极带队服</v>
      </c>
      <c r="H2" s="298"/>
      <c r="I2" s="298"/>
      <c r="J2" s="303"/>
      <c r="K2" s="60" t="s">
        <v>55</v>
      </c>
      <c r="L2" s="298" t="s">
        <v>56</v>
      </c>
      <c r="M2" s="298"/>
      <c r="N2" s="298"/>
      <c r="O2" s="298"/>
      <c r="P2" s="299"/>
    </row>
    <row r="3" spans="1:16" ht="29.1" customHeight="1">
      <c r="A3" s="398" t="s">
        <v>146</v>
      </c>
      <c r="B3" s="36" t="s">
        <v>108</v>
      </c>
      <c r="C3" s="36" t="s">
        <v>109</v>
      </c>
      <c r="D3" s="36" t="s">
        <v>110</v>
      </c>
      <c r="E3" s="36" t="s">
        <v>111</v>
      </c>
      <c r="F3" s="37" t="s">
        <v>112</v>
      </c>
      <c r="G3" s="36" t="s">
        <v>113</v>
      </c>
      <c r="H3" s="36" t="s">
        <v>114</v>
      </c>
      <c r="I3" s="36" t="s">
        <v>115</v>
      </c>
      <c r="J3" s="304"/>
      <c r="K3" s="61" t="s">
        <v>402</v>
      </c>
      <c r="L3" s="61" t="s">
        <v>388</v>
      </c>
      <c r="M3" s="61" t="s">
        <v>389</v>
      </c>
      <c r="N3" s="61" t="s">
        <v>380</v>
      </c>
      <c r="O3" s="61" t="s">
        <v>390</v>
      </c>
      <c r="P3" s="62"/>
    </row>
    <row r="4" spans="1:16" ht="29.1" customHeight="1">
      <c r="A4" s="399"/>
      <c r="B4" s="38" t="s">
        <v>149</v>
      </c>
      <c r="C4" s="38" t="s">
        <v>150</v>
      </c>
      <c r="D4" s="38" t="s">
        <v>151</v>
      </c>
      <c r="E4" s="38" t="s">
        <v>152</v>
      </c>
      <c r="F4" s="37" t="s">
        <v>153</v>
      </c>
      <c r="G4" s="38" t="s">
        <v>154</v>
      </c>
      <c r="H4" s="38" t="s">
        <v>155</v>
      </c>
      <c r="I4" s="38" t="s">
        <v>156</v>
      </c>
      <c r="J4" s="304"/>
      <c r="K4" s="63"/>
      <c r="L4" s="63" t="s">
        <v>381</v>
      </c>
      <c r="M4" s="63" t="s">
        <v>381</v>
      </c>
      <c r="N4" s="63" t="s">
        <v>381</v>
      </c>
      <c r="O4" s="63" t="s">
        <v>381</v>
      </c>
      <c r="P4" s="64"/>
    </row>
    <row r="5" spans="1:16" ht="21" customHeight="1">
      <c r="A5" s="39" t="s">
        <v>159</v>
      </c>
      <c r="B5" s="40">
        <v>69</v>
      </c>
      <c r="C5" s="40">
        <v>70</v>
      </c>
      <c r="D5" s="40">
        <v>72</v>
      </c>
      <c r="E5" s="40">
        <v>74</v>
      </c>
      <c r="F5" s="41">
        <v>76</v>
      </c>
      <c r="G5" s="40">
        <v>78</v>
      </c>
      <c r="H5" s="40">
        <v>79</v>
      </c>
      <c r="I5" s="40">
        <v>80</v>
      </c>
      <c r="J5" s="304"/>
      <c r="K5" s="65" t="s">
        <v>382</v>
      </c>
      <c r="L5" s="65" t="s">
        <v>395</v>
      </c>
      <c r="M5" s="66" t="s">
        <v>383</v>
      </c>
      <c r="N5" s="66" t="s">
        <v>392</v>
      </c>
      <c r="O5" s="66" t="s">
        <v>383</v>
      </c>
      <c r="P5" s="67"/>
    </row>
    <row r="6" spans="1:16" ht="21" customHeight="1">
      <c r="A6" s="39" t="s">
        <v>161</v>
      </c>
      <c r="B6" s="43">
        <v>106</v>
      </c>
      <c r="C6" s="43">
        <v>110</v>
      </c>
      <c r="D6" s="43">
        <v>114</v>
      </c>
      <c r="E6" s="43">
        <v>118</v>
      </c>
      <c r="F6" s="44">
        <v>122</v>
      </c>
      <c r="G6" s="43">
        <v>126</v>
      </c>
      <c r="H6" s="43">
        <v>132</v>
      </c>
      <c r="I6" s="43">
        <v>138</v>
      </c>
      <c r="J6" s="304"/>
      <c r="K6" s="65" t="s">
        <v>384</v>
      </c>
      <c r="L6" s="69" t="s">
        <v>384</v>
      </c>
      <c r="M6" s="65" t="s">
        <v>383</v>
      </c>
      <c r="N6" s="65" t="s">
        <v>383</v>
      </c>
      <c r="O6" s="65" t="s">
        <v>384</v>
      </c>
      <c r="P6" s="70"/>
    </row>
    <row r="7" spans="1:16" ht="21" customHeight="1">
      <c r="A7" s="39" t="s">
        <v>165</v>
      </c>
      <c r="B7" s="40">
        <v>102</v>
      </c>
      <c r="C7" s="40">
        <v>106</v>
      </c>
      <c r="D7" s="40">
        <v>110</v>
      </c>
      <c r="E7" s="40">
        <v>114</v>
      </c>
      <c r="F7" s="45">
        <v>118</v>
      </c>
      <c r="G7" s="40">
        <v>122</v>
      </c>
      <c r="H7" s="40">
        <v>128</v>
      </c>
      <c r="I7" s="40">
        <v>135</v>
      </c>
      <c r="J7" s="304"/>
      <c r="K7" s="69" t="s">
        <v>385</v>
      </c>
      <c r="L7" s="69" t="s">
        <v>383</v>
      </c>
      <c r="M7" s="65" t="s">
        <v>385</v>
      </c>
      <c r="N7" s="65" t="s">
        <v>385</v>
      </c>
      <c r="O7" s="65" t="s">
        <v>385</v>
      </c>
      <c r="P7" s="70"/>
    </row>
    <row r="8" spans="1:16" ht="21" customHeight="1">
      <c r="A8" s="39" t="s">
        <v>167</v>
      </c>
      <c r="B8" s="46">
        <v>46.4</v>
      </c>
      <c r="C8" s="46">
        <v>47.6</v>
      </c>
      <c r="D8" s="46">
        <v>48.8</v>
      </c>
      <c r="E8" s="46">
        <v>50</v>
      </c>
      <c r="F8" s="47">
        <v>51.2</v>
      </c>
      <c r="G8" s="46">
        <v>52.4</v>
      </c>
      <c r="H8" s="46">
        <v>53.8</v>
      </c>
      <c r="I8" s="46">
        <v>55.2</v>
      </c>
      <c r="J8" s="304"/>
      <c r="K8" s="65" t="s">
        <v>397</v>
      </c>
      <c r="L8" s="65" t="s">
        <v>396</v>
      </c>
      <c r="M8" s="65" t="s">
        <v>400</v>
      </c>
      <c r="N8" s="65" t="s">
        <v>385</v>
      </c>
      <c r="O8" s="65" t="s">
        <v>391</v>
      </c>
      <c r="P8" s="70"/>
    </row>
    <row r="9" spans="1:16" ht="21" customHeight="1">
      <c r="A9" s="39" t="s">
        <v>169</v>
      </c>
      <c r="B9" s="40">
        <v>61</v>
      </c>
      <c r="C9" s="40">
        <v>61.6</v>
      </c>
      <c r="D9" s="40">
        <v>62.8</v>
      </c>
      <c r="E9" s="40">
        <v>64</v>
      </c>
      <c r="F9" s="41">
        <v>65.2</v>
      </c>
      <c r="G9" s="40">
        <v>66.400000000000006</v>
      </c>
      <c r="H9" s="40">
        <v>67</v>
      </c>
      <c r="I9" s="40">
        <v>67.599999999999994</v>
      </c>
      <c r="J9" s="304"/>
      <c r="K9" s="66" t="s">
        <v>386</v>
      </c>
      <c r="L9" s="66" t="s">
        <v>391</v>
      </c>
      <c r="M9" s="66" t="s">
        <v>394</v>
      </c>
      <c r="N9" s="66" t="s">
        <v>385</v>
      </c>
      <c r="O9" s="66" t="s">
        <v>392</v>
      </c>
      <c r="P9" s="67"/>
    </row>
    <row r="10" spans="1:16" ht="23.1" customHeight="1">
      <c r="A10" s="42" t="s">
        <v>171</v>
      </c>
      <c r="B10" s="40">
        <v>20.6</v>
      </c>
      <c r="C10" s="40">
        <v>21.4</v>
      </c>
      <c r="D10" s="40">
        <v>22.2</v>
      </c>
      <c r="E10" s="40">
        <v>23</v>
      </c>
      <c r="F10" s="41">
        <v>23.8</v>
      </c>
      <c r="G10" s="40">
        <v>24.6</v>
      </c>
      <c r="H10" s="40">
        <v>25.8</v>
      </c>
      <c r="I10" s="40">
        <v>27</v>
      </c>
      <c r="J10" s="304"/>
      <c r="K10" s="65" t="s">
        <v>396</v>
      </c>
      <c r="L10" s="66" t="s">
        <v>397</v>
      </c>
      <c r="M10" s="66" t="s">
        <v>401</v>
      </c>
      <c r="N10" s="66" t="s">
        <v>383</v>
      </c>
      <c r="O10" s="66" t="s">
        <v>393</v>
      </c>
      <c r="P10" s="71"/>
    </row>
    <row r="11" spans="1:16" ht="23.1" customHeight="1">
      <c r="A11" s="39" t="s">
        <v>173</v>
      </c>
      <c r="B11" s="40">
        <v>17.399999999999999</v>
      </c>
      <c r="C11" s="40">
        <v>18.100000000000001</v>
      </c>
      <c r="D11" s="40">
        <v>18.8</v>
      </c>
      <c r="E11" s="40">
        <v>19.5</v>
      </c>
      <c r="F11" s="41">
        <v>20.2</v>
      </c>
      <c r="G11" s="40">
        <v>20.9</v>
      </c>
      <c r="H11" s="40">
        <v>21.8</v>
      </c>
      <c r="I11" s="40">
        <v>22.7</v>
      </c>
      <c r="J11" s="304"/>
      <c r="K11" s="66" t="s">
        <v>397</v>
      </c>
      <c r="L11" s="66" t="s">
        <v>398</v>
      </c>
      <c r="M11" s="65" t="s">
        <v>400</v>
      </c>
      <c r="N11" s="65" t="s">
        <v>385</v>
      </c>
      <c r="O11" s="65" t="s">
        <v>392</v>
      </c>
      <c r="P11" s="70"/>
    </row>
    <row r="12" spans="1:16" ht="23.1" customHeight="1">
      <c r="A12" s="39" t="s">
        <v>175</v>
      </c>
      <c r="B12" s="40">
        <v>13</v>
      </c>
      <c r="C12" s="40">
        <v>13.5</v>
      </c>
      <c r="D12" s="40">
        <v>14</v>
      </c>
      <c r="E12" s="40">
        <v>14.5</v>
      </c>
      <c r="F12" s="41">
        <v>15</v>
      </c>
      <c r="G12" s="40">
        <v>15.5</v>
      </c>
      <c r="H12" s="40">
        <v>16.2</v>
      </c>
      <c r="I12" s="40">
        <v>16.899999999999999</v>
      </c>
      <c r="J12" s="304"/>
      <c r="K12" s="66" t="s">
        <v>387</v>
      </c>
      <c r="L12" s="66" t="s">
        <v>385</v>
      </c>
      <c r="M12" s="66" t="s">
        <v>385</v>
      </c>
      <c r="N12" s="66" t="s">
        <v>400</v>
      </c>
      <c r="O12" s="66" t="s">
        <v>394</v>
      </c>
      <c r="P12" s="71"/>
    </row>
    <row r="13" spans="1:16" ht="23.1" customHeight="1">
      <c r="A13" s="39" t="s">
        <v>177</v>
      </c>
      <c r="B13" s="40">
        <v>55</v>
      </c>
      <c r="C13" s="40">
        <v>56</v>
      </c>
      <c r="D13" s="40">
        <v>57</v>
      </c>
      <c r="E13" s="40">
        <v>58</v>
      </c>
      <c r="F13" s="41">
        <v>59</v>
      </c>
      <c r="G13" s="40">
        <v>60</v>
      </c>
      <c r="H13" s="40">
        <v>61.5</v>
      </c>
      <c r="I13" s="40">
        <v>63</v>
      </c>
      <c r="J13" s="304"/>
      <c r="K13" s="66" t="s">
        <v>385</v>
      </c>
      <c r="L13" s="66" t="s">
        <v>387</v>
      </c>
      <c r="M13" s="66" t="s">
        <v>386</v>
      </c>
      <c r="N13" s="66" t="s">
        <v>385</v>
      </c>
      <c r="O13" s="66" t="s">
        <v>385</v>
      </c>
      <c r="P13" s="71"/>
    </row>
    <row r="14" spans="1:16" ht="23.1" customHeight="1">
      <c r="A14" s="39" t="s">
        <v>181</v>
      </c>
      <c r="B14" s="40">
        <v>33</v>
      </c>
      <c r="C14" s="40">
        <v>33.5</v>
      </c>
      <c r="D14" s="40">
        <v>34</v>
      </c>
      <c r="E14" s="40">
        <v>34.5</v>
      </c>
      <c r="F14" s="41">
        <v>35</v>
      </c>
      <c r="G14" s="40">
        <v>35.5</v>
      </c>
      <c r="H14" s="40">
        <v>36</v>
      </c>
      <c r="I14" s="40">
        <v>36</v>
      </c>
      <c r="J14" s="304"/>
      <c r="K14" s="66"/>
      <c r="L14" s="66" t="s">
        <v>399</v>
      </c>
      <c r="M14" s="66" t="s">
        <v>386</v>
      </c>
      <c r="N14" s="66" t="s">
        <v>386</v>
      </c>
      <c r="O14" s="66" t="s">
        <v>386</v>
      </c>
      <c r="P14" s="71"/>
    </row>
    <row r="15" spans="1:16" ht="23.1" customHeight="1">
      <c r="A15" s="48" t="s">
        <v>183</v>
      </c>
      <c r="B15" s="40">
        <v>27</v>
      </c>
      <c r="C15" s="40">
        <v>27.5</v>
      </c>
      <c r="D15" s="40">
        <v>28</v>
      </c>
      <c r="E15" s="40">
        <v>28.5</v>
      </c>
      <c r="F15" s="41">
        <v>29</v>
      </c>
      <c r="G15" s="40">
        <v>29.5</v>
      </c>
      <c r="H15" s="40">
        <v>30.25</v>
      </c>
      <c r="I15" s="40">
        <v>30.25</v>
      </c>
      <c r="J15" s="304"/>
      <c r="K15" s="66"/>
      <c r="L15" s="66" t="s">
        <v>385</v>
      </c>
      <c r="M15" s="66" t="s">
        <v>385</v>
      </c>
      <c r="N15" s="66" t="s">
        <v>385</v>
      </c>
      <c r="O15" s="66" t="s">
        <v>385</v>
      </c>
      <c r="P15" s="71"/>
    </row>
    <row r="16" spans="1:16" ht="23.1" customHeight="1">
      <c r="A16" s="48"/>
      <c r="B16" s="40"/>
      <c r="C16" s="40"/>
      <c r="D16" s="40"/>
      <c r="E16" s="40"/>
      <c r="F16" s="41"/>
      <c r="G16" s="40"/>
      <c r="H16" s="40"/>
      <c r="I16" s="40"/>
      <c r="J16" s="304"/>
      <c r="K16" s="66"/>
      <c r="L16" s="66"/>
      <c r="M16" s="66"/>
      <c r="N16" s="66"/>
      <c r="O16" s="66"/>
      <c r="P16" s="71"/>
    </row>
    <row r="17" spans="1:16" ht="23.1" customHeight="1">
      <c r="A17" s="39"/>
      <c r="B17" s="40"/>
      <c r="C17" s="40"/>
      <c r="D17" s="40"/>
      <c r="E17" s="40"/>
      <c r="F17" s="41"/>
      <c r="G17" s="40"/>
      <c r="H17" s="40"/>
      <c r="I17" s="40"/>
      <c r="J17" s="304"/>
      <c r="K17" s="66"/>
      <c r="L17" s="66"/>
      <c r="M17" s="66"/>
      <c r="N17" s="66"/>
      <c r="O17" s="66"/>
      <c r="P17" s="71"/>
    </row>
    <row r="18" spans="1:16" ht="23.1" customHeight="1">
      <c r="A18" s="42"/>
      <c r="B18" s="43"/>
      <c r="C18" s="43"/>
      <c r="D18" s="43"/>
      <c r="E18" s="43"/>
      <c r="F18" s="44"/>
      <c r="G18" s="43"/>
      <c r="H18" s="43"/>
      <c r="I18" s="43"/>
      <c r="J18" s="304"/>
      <c r="K18" s="65"/>
      <c r="L18" s="65"/>
      <c r="M18" s="65"/>
      <c r="N18" s="65"/>
      <c r="O18" s="65"/>
      <c r="P18" s="70"/>
    </row>
    <row r="19" spans="1:16" ht="23.1" customHeight="1">
      <c r="A19" s="39"/>
      <c r="B19" s="49"/>
      <c r="C19" s="49"/>
      <c r="D19" s="49"/>
      <c r="E19" s="49"/>
      <c r="F19" s="50"/>
      <c r="G19" s="49"/>
      <c r="H19" s="49"/>
      <c r="I19" s="49"/>
      <c r="J19" s="304"/>
      <c r="K19" s="65"/>
      <c r="L19" s="66"/>
      <c r="M19" s="65"/>
      <c r="N19" s="65"/>
      <c r="O19" s="65"/>
      <c r="P19" s="70"/>
    </row>
    <row r="20" spans="1:16" ht="23.1" customHeight="1">
      <c r="A20" s="39"/>
      <c r="B20" s="49"/>
      <c r="C20" s="49"/>
      <c r="D20" s="49"/>
      <c r="E20" s="49"/>
      <c r="F20" s="50"/>
      <c r="G20" s="49"/>
      <c r="H20" s="49"/>
      <c r="I20" s="49"/>
      <c r="J20" s="304"/>
      <c r="K20" s="66"/>
      <c r="L20" s="66"/>
      <c r="M20" s="65"/>
      <c r="N20" s="65"/>
      <c r="O20" s="65"/>
      <c r="P20" s="70"/>
    </row>
    <row r="21" spans="1:16" ht="21" customHeight="1">
      <c r="A21" s="51"/>
      <c r="B21" s="52"/>
      <c r="C21" s="52"/>
      <c r="D21" s="52"/>
      <c r="E21" s="53"/>
      <c r="F21" s="53"/>
      <c r="G21" s="53"/>
      <c r="H21" s="53"/>
      <c r="I21" s="73"/>
      <c r="J21" s="304"/>
      <c r="K21" s="65"/>
      <c r="L21" s="65"/>
      <c r="M21" s="65"/>
      <c r="N21" s="65"/>
      <c r="O21" s="65"/>
      <c r="P21" s="70"/>
    </row>
    <row r="22" spans="1:16" ht="21" customHeight="1">
      <c r="A22" s="54"/>
      <c r="B22" s="55"/>
      <c r="C22" s="55"/>
      <c r="D22" s="55"/>
      <c r="E22" s="56"/>
      <c r="F22" s="56"/>
      <c r="G22" s="57"/>
      <c r="H22" s="57"/>
      <c r="I22" s="74"/>
      <c r="J22" s="305"/>
      <c r="K22" s="75"/>
      <c r="L22" s="76"/>
      <c r="M22" s="77"/>
      <c r="N22" s="76"/>
      <c r="O22" s="76"/>
      <c r="P22" s="78"/>
    </row>
    <row r="23" spans="1:16" ht="14.25">
      <c r="A23" s="58" t="s">
        <v>122</v>
      </c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</row>
    <row r="24" spans="1:16" ht="14.25">
      <c r="A24" s="30" t="s">
        <v>191</v>
      </c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</row>
    <row r="25" spans="1:16" ht="14.2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8" t="s">
        <v>192</v>
      </c>
      <c r="L25" s="79"/>
      <c r="M25" s="58" t="s">
        <v>193</v>
      </c>
      <c r="N25" s="58"/>
      <c r="O25" s="58" t="s">
        <v>194</v>
      </c>
    </row>
  </sheetData>
  <mergeCells count="5">
    <mergeCell ref="A1:P1"/>
    <mergeCell ref="G2:I2"/>
    <mergeCell ref="L2:P2"/>
    <mergeCell ref="A3:A4"/>
    <mergeCell ref="J2:J22"/>
  </mergeCells>
  <phoneticPr fontId="44" type="noConversion"/>
  <pageMargins left="0.75" right="0.75" top="0.156944444444444" bottom="3.8888888888888903E-2" header="0.5" footer="0.39305555555555599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9"/>
  <sheetViews>
    <sheetView zoomScalePageLayoutView="125" workbookViewId="0">
      <selection activeCell="C4" sqref="C4"/>
    </sheetView>
  </sheetViews>
  <sheetFormatPr defaultColWidth="9" defaultRowHeight="14.25"/>
  <cols>
    <col min="1" max="1" width="7" customWidth="1"/>
    <col min="2" max="2" width="12.125" customWidth="1"/>
    <col min="3" max="3" width="17.75" customWidth="1"/>
    <col min="4" max="4" width="9.125" customWidth="1"/>
    <col min="5" max="5" width="20.375" customWidth="1"/>
    <col min="6" max="6" width="11.375" customWidth="1"/>
    <col min="7" max="7" width="8" customWidth="1"/>
    <col min="8" max="8" width="11.625" customWidth="1"/>
    <col min="9" max="10" width="10" customWidth="1"/>
    <col min="11" max="11" width="20.5" customWidth="1"/>
    <col min="12" max="12" width="10" customWidth="1"/>
    <col min="13" max="14" width="9.125" customWidth="1"/>
    <col min="15" max="15" width="10.625" customWidth="1"/>
  </cols>
  <sheetData>
    <row r="1" spans="1:15" ht="29.25">
      <c r="A1" s="400" t="s">
        <v>256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</row>
    <row r="2" spans="1:15" s="1" customFormat="1" ht="24" customHeight="1">
      <c r="A2" s="409" t="s">
        <v>257</v>
      </c>
      <c r="B2" s="410" t="s">
        <v>258</v>
      </c>
      <c r="C2" s="410" t="s">
        <v>259</v>
      </c>
      <c r="D2" s="410" t="s">
        <v>260</v>
      </c>
      <c r="E2" s="410" t="s">
        <v>261</v>
      </c>
      <c r="F2" s="410" t="s">
        <v>262</v>
      </c>
      <c r="G2" s="410" t="s">
        <v>263</v>
      </c>
      <c r="H2" s="410" t="s">
        <v>264</v>
      </c>
      <c r="I2" s="3" t="s">
        <v>265</v>
      </c>
      <c r="J2" s="3" t="s">
        <v>266</v>
      </c>
      <c r="K2" s="3" t="s">
        <v>267</v>
      </c>
      <c r="L2" s="3" t="s">
        <v>268</v>
      </c>
      <c r="M2" s="3" t="s">
        <v>269</v>
      </c>
      <c r="N2" s="410" t="s">
        <v>270</v>
      </c>
      <c r="O2" s="410" t="s">
        <v>271</v>
      </c>
    </row>
    <row r="3" spans="1:15" s="1" customFormat="1" ht="24.95" customHeight="1">
      <c r="A3" s="409"/>
      <c r="B3" s="411"/>
      <c r="C3" s="411"/>
      <c r="D3" s="411"/>
      <c r="E3" s="411"/>
      <c r="F3" s="411"/>
      <c r="G3" s="411"/>
      <c r="H3" s="411"/>
      <c r="I3" s="3" t="s">
        <v>272</v>
      </c>
      <c r="J3" s="3" t="s">
        <v>272</v>
      </c>
      <c r="K3" s="3" t="s">
        <v>272</v>
      </c>
      <c r="L3" s="3" t="s">
        <v>272</v>
      </c>
      <c r="M3" s="3" t="s">
        <v>272</v>
      </c>
      <c r="N3" s="411"/>
      <c r="O3" s="411"/>
    </row>
    <row r="4" spans="1:15" ht="36" customHeight="1">
      <c r="A4" s="5"/>
      <c r="B4" s="7"/>
      <c r="C4" s="7" t="s">
        <v>273</v>
      </c>
      <c r="D4" s="7" t="s">
        <v>274</v>
      </c>
      <c r="E4" s="7" t="s">
        <v>61</v>
      </c>
      <c r="F4" s="7"/>
      <c r="G4" s="7" t="s">
        <v>64</v>
      </c>
      <c r="H4" s="7" t="s">
        <v>275</v>
      </c>
      <c r="I4" s="7">
        <v>12</v>
      </c>
      <c r="J4" s="25">
        <v>5</v>
      </c>
      <c r="K4" s="7"/>
      <c r="L4" s="7"/>
      <c r="M4" s="7"/>
      <c r="N4" s="7">
        <v>17</v>
      </c>
      <c r="O4" s="7" t="s">
        <v>276</v>
      </c>
    </row>
    <row r="5" spans="1:15" ht="36" customHeight="1">
      <c r="A5" s="5"/>
      <c r="B5" s="7"/>
      <c r="C5" s="7" t="s">
        <v>273</v>
      </c>
      <c r="D5" s="7" t="s">
        <v>274</v>
      </c>
      <c r="E5" s="7" t="s">
        <v>61</v>
      </c>
      <c r="F5" s="7"/>
      <c r="G5" s="7" t="s">
        <v>64</v>
      </c>
      <c r="H5" s="7" t="s">
        <v>275</v>
      </c>
      <c r="I5" s="7"/>
      <c r="J5" s="25"/>
      <c r="K5" s="7">
        <v>10</v>
      </c>
      <c r="L5" s="7"/>
      <c r="M5" s="7"/>
      <c r="N5" s="7">
        <v>10</v>
      </c>
      <c r="O5" s="7" t="s">
        <v>276</v>
      </c>
    </row>
    <row r="6" spans="1:15" ht="36" customHeight="1">
      <c r="A6" s="5"/>
      <c r="B6" s="7"/>
      <c r="C6" s="7" t="s">
        <v>273</v>
      </c>
      <c r="D6" s="7" t="s">
        <v>274</v>
      </c>
      <c r="E6" s="7" t="s">
        <v>61</v>
      </c>
      <c r="F6" s="7"/>
      <c r="G6" s="7" t="s">
        <v>64</v>
      </c>
      <c r="H6" s="7" t="s">
        <v>275</v>
      </c>
      <c r="I6" s="7">
        <v>8</v>
      </c>
      <c r="J6" s="25"/>
      <c r="K6" s="7">
        <v>3</v>
      </c>
      <c r="L6" s="7"/>
      <c r="M6" s="7"/>
      <c r="N6" s="7">
        <v>11</v>
      </c>
      <c r="O6" s="7" t="s">
        <v>276</v>
      </c>
    </row>
    <row r="7" spans="1:15" ht="36" customHeight="1">
      <c r="A7" s="5"/>
      <c r="B7" s="7"/>
      <c r="C7" s="7" t="s">
        <v>273</v>
      </c>
      <c r="D7" s="7" t="s">
        <v>274</v>
      </c>
      <c r="E7" s="7" t="s">
        <v>61</v>
      </c>
      <c r="F7" s="7"/>
      <c r="G7" s="7" t="s">
        <v>64</v>
      </c>
      <c r="H7" s="7" t="s">
        <v>275</v>
      </c>
      <c r="I7" s="7">
        <v>6</v>
      </c>
      <c r="J7" s="25">
        <v>12</v>
      </c>
      <c r="K7" s="7"/>
      <c r="L7" s="7"/>
      <c r="M7" s="7"/>
      <c r="N7" s="7">
        <v>18</v>
      </c>
      <c r="O7" s="7" t="s">
        <v>276</v>
      </c>
    </row>
    <row r="8" spans="1:15" ht="36" customHeight="1">
      <c r="A8" s="5"/>
      <c r="B8" s="7"/>
      <c r="C8" s="7" t="s">
        <v>273</v>
      </c>
      <c r="D8" s="7" t="s">
        <v>274</v>
      </c>
      <c r="E8" s="7" t="s">
        <v>61</v>
      </c>
      <c r="F8" s="7"/>
      <c r="G8" s="7" t="s">
        <v>64</v>
      </c>
      <c r="H8" s="7" t="s">
        <v>275</v>
      </c>
      <c r="I8" s="7">
        <v>4</v>
      </c>
      <c r="J8" s="25"/>
      <c r="K8" s="7">
        <v>2</v>
      </c>
      <c r="L8" s="5"/>
      <c r="M8" s="5"/>
      <c r="N8" s="7">
        <v>6</v>
      </c>
      <c r="O8" s="7" t="s">
        <v>276</v>
      </c>
    </row>
    <row r="9" spans="1:15" ht="36" customHeight="1">
      <c r="A9" s="5"/>
      <c r="B9" s="7"/>
      <c r="C9" s="7" t="s">
        <v>273</v>
      </c>
      <c r="D9" s="7" t="s">
        <v>274</v>
      </c>
      <c r="E9" s="7" t="s">
        <v>61</v>
      </c>
      <c r="F9" s="7"/>
      <c r="G9" s="7" t="s">
        <v>64</v>
      </c>
      <c r="H9" s="7" t="s">
        <v>275</v>
      </c>
      <c r="I9" s="7">
        <v>8</v>
      </c>
      <c r="J9" s="25"/>
      <c r="K9" s="7"/>
      <c r="L9" s="5"/>
      <c r="M9" s="5"/>
      <c r="N9" s="7">
        <v>8</v>
      </c>
      <c r="O9" s="7" t="s">
        <v>276</v>
      </c>
    </row>
    <row r="10" spans="1:15" ht="36" customHeight="1">
      <c r="A10" s="5"/>
      <c r="B10" s="7"/>
      <c r="C10" s="7" t="s">
        <v>273</v>
      </c>
      <c r="D10" s="7" t="s">
        <v>274</v>
      </c>
      <c r="E10" s="7" t="s">
        <v>61</v>
      </c>
      <c r="F10" s="7"/>
      <c r="G10" s="7" t="s">
        <v>64</v>
      </c>
      <c r="H10" s="7" t="s">
        <v>275</v>
      </c>
      <c r="I10" s="7">
        <v>24</v>
      </c>
      <c r="J10" s="25"/>
      <c r="K10" s="7"/>
      <c r="L10" s="5"/>
      <c r="M10" s="5"/>
      <c r="N10" s="7">
        <v>24</v>
      </c>
      <c r="O10" s="7" t="s">
        <v>276</v>
      </c>
    </row>
    <row r="11" spans="1:15" ht="36" customHeight="1">
      <c r="A11" s="5"/>
      <c r="B11" s="7"/>
      <c r="C11" s="7" t="s">
        <v>273</v>
      </c>
      <c r="D11" s="7" t="s">
        <v>274</v>
      </c>
      <c r="E11" s="7" t="s">
        <v>61</v>
      </c>
      <c r="F11" s="7"/>
      <c r="G11" s="7" t="s">
        <v>64</v>
      </c>
      <c r="H11" s="7" t="s">
        <v>275</v>
      </c>
      <c r="I11" s="7">
        <v>4</v>
      </c>
      <c r="J11" s="25"/>
      <c r="K11" s="7"/>
      <c r="L11" s="5"/>
      <c r="M11" s="5"/>
      <c r="N11" s="7">
        <v>4</v>
      </c>
      <c r="O11" s="7" t="s">
        <v>276</v>
      </c>
    </row>
    <row r="12" spans="1:15" ht="36" customHeight="1">
      <c r="A12" s="5"/>
      <c r="B12" s="7"/>
      <c r="C12" s="7" t="s">
        <v>273</v>
      </c>
      <c r="D12" s="7" t="s">
        <v>274</v>
      </c>
      <c r="E12" s="7" t="s">
        <v>61</v>
      </c>
      <c r="F12" s="7"/>
      <c r="G12" s="7" t="s">
        <v>64</v>
      </c>
      <c r="H12" s="7" t="s">
        <v>275</v>
      </c>
      <c r="I12" s="7">
        <v>27</v>
      </c>
      <c r="J12" s="25">
        <v>20</v>
      </c>
      <c r="K12" s="7"/>
      <c r="L12" s="5"/>
      <c r="M12" s="5"/>
      <c r="N12" s="7">
        <v>47</v>
      </c>
      <c r="O12" s="7" t="s">
        <v>276</v>
      </c>
    </row>
    <row r="13" spans="1:15" ht="36" customHeight="1">
      <c r="A13" s="5"/>
      <c r="B13" s="7"/>
      <c r="C13" s="7" t="s">
        <v>273</v>
      </c>
      <c r="D13" s="7" t="s">
        <v>274</v>
      </c>
      <c r="E13" s="7" t="s">
        <v>61</v>
      </c>
      <c r="F13" s="7"/>
      <c r="G13" s="7" t="s">
        <v>64</v>
      </c>
      <c r="H13" s="7" t="s">
        <v>275</v>
      </c>
      <c r="I13" s="7">
        <v>24</v>
      </c>
      <c r="J13" s="25"/>
      <c r="K13" s="7"/>
      <c r="L13" s="5"/>
      <c r="M13" s="5"/>
      <c r="N13" s="7">
        <v>24</v>
      </c>
      <c r="O13" s="7" t="s">
        <v>276</v>
      </c>
    </row>
    <row r="14" spans="1:15" ht="36" customHeight="1">
      <c r="A14" s="5"/>
      <c r="B14" s="7"/>
      <c r="C14" s="7" t="s">
        <v>273</v>
      </c>
      <c r="D14" s="7" t="s">
        <v>274</v>
      </c>
      <c r="E14" s="7" t="s">
        <v>61</v>
      </c>
      <c r="F14" s="7"/>
      <c r="G14" s="7" t="s">
        <v>64</v>
      </c>
      <c r="H14" s="7" t="s">
        <v>275</v>
      </c>
      <c r="I14" s="7">
        <v>28</v>
      </c>
      <c r="J14" s="25">
        <v>12</v>
      </c>
      <c r="K14" s="7"/>
      <c r="L14" s="5"/>
      <c r="M14" s="5"/>
      <c r="N14" s="7">
        <v>40</v>
      </c>
      <c r="O14" s="7" t="s">
        <v>276</v>
      </c>
    </row>
    <row r="15" spans="1:15" ht="36" customHeight="1">
      <c r="A15" s="5"/>
      <c r="B15" s="7"/>
      <c r="C15" s="7" t="s">
        <v>273</v>
      </c>
      <c r="D15" s="7" t="s">
        <v>274</v>
      </c>
      <c r="E15" s="7" t="s">
        <v>61</v>
      </c>
      <c r="F15" s="7"/>
      <c r="G15" s="7" t="s">
        <v>64</v>
      </c>
      <c r="H15" s="7" t="s">
        <v>275</v>
      </c>
      <c r="I15" s="7"/>
      <c r="J15" s="25">
        <v>6</v>
      </c>
      <c r="K15" s="7"/>
      <c r="L15" s="5"/>
      <c r="M15" s="5"/>
      <c r="N15" s="7">
        <v>6</v>
      </c>
      <c r="O15" s="7" t="s">
        <v>276</v>
      </c>
    </row>
    <row r="16" spans="1:15" ht="36" customHeight="1">
      <c r="A16" s="5"/>
      <c r="B16" s="7"/>
      <c r="C16" s="7" t="s">
        <v>273</v>
      </c>
      <c r="D16" s="7" t="s">
        <v>274</v>
      </c>
      <c r="E16" s="7" t="s">
        <v>61</v>
      </c>
      <c r="F16" s="5"/>
      <c r="G16" s="7" t="s">
        <v>64</v>
      </c>
      <c r="H16" s="7" t="s">
        <v>275</v>
      </c>
      <c r="I16" s="7"/>
      <c r="J16" s="25">
        <v>15</v>
      </c>
      <c r="K16" s="7"/>
      <c r="L16" s="5"/>
      <c r="M16" s="5"/>
      <c r="N16" s="7">
        <v>15</v>
      </c>
      <c r="O16" s="7" t="s">
        <v>276</v>
      </c>
    </row>
    <row r="17" spans="1:15" ht="36" customHeight="1">
      <c r="A17" s="5"/>
      <c r="B17" s="7"/>
      <c r="C17" s="7" t="s">
        <v>273</v>
      </c>
      <c r="D17" s="7" t="s">
        <v>274</v>
      </c>
      <c r="E17" s="7" t="s">
        <v>61</v>
      </c>
      <c r="F17" s="19"/>
      <c r="G17" s="7" t="s">
        <v>64</v>
      </c>
      <c r="H17" s="7" t="s">
        <v>275</v>
      </c>
      <c r="I17" s="26">
        <v>12</v>
      </c>
      <c r="J17" s="27">
        <v>8</v>
      </c>
      <c r="K17" s="19"/>
      <c r="L17" s="19"/>
      <c r="M17" s="20"/>
      <c r="N17" s="28">
        <v>20</v>
      </c>
      <c r="O17" s="7" t="s">
        <v>276</v>
      </c>
    </row>
    <row r="18" spans="1:15" s="23" customFormat="1" ht="18.75">
      <c r="A18" s="401" t="s">
        <v>277</v>
      </c>
      <c r="B18" s="402"/>
      <c r="C18" s="402"/>
      <c r="D18" s="403"/>
      <c r="E18" s="404"/>
      <c r="F18" s="405"/>
      <c r="G18" s="405"/>
      <c r="H18" s="405"/>
      <c r="I18" s="406"/>
      <c r="J18" s="401" t="s">
        <v>278</v>
      </c>
      <c r="K18" s="402"/>
      <c r="L18" s="402"/>
      <c r="M18" s="403"/>
      <c r="N18" s="24"/>
      <c r="O18" s="29"/>
    </row>
    <row r="19" spans="1:15" ht="48.95" customHeight="1">
      <c r="A19" s="407" t="s">
        <v>279</v>
      </c>
      <c r="B19" s="408"/>
      <c r="C19" s="408"/>
      <c r="D19" s="408"/>
      <c r="E19" s="408"/>
      <c r="F19" s="408"/>
      <c r="G19" s="408"/>
      <c r="H19" s="408"/>
      <c r="I19" s="408"/>
      <c r="J19" s="408"/>
      <c r="K19" s="408"/>
      <c r="L19" s="408"/>
      <c r="M19" s="408"/>
      <c r="N19" s="408"/>
      <c r="O19" s="408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 O4:O17 O1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2023-08-22T05:18:46Z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B07E61C4A8514D21AC0E5F1D3805B124_13</vt:lpwstr>
  </property>
  <property fmtid="{D5CDD505-2E9C-101B-9397-08002B2CF9AE}" pid="3" name="KSOProductBuildVer">
    <vt:lpwstr>2052-12.1.0.15120</vt:lpwstr>
  </property>
</Properties>
</file>