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 tabRatio="793" firstSheet="1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44525" concurrentCalc="0"/>
</workbook>
</file>

<file path=xl/sharedStrings.xml><?xml version="1.0" encoding="utf-8"?>
<sst xmlns="http://schemas.openxmlformats.org/spreadsheetml/2006/main" count="1008" uniqueCount="383">
  <si>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</si>
  <si>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</si>
  <si>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</si>
  <si>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</si>
  <si>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</si>
  <si>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</si>
  <si>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</si>
  <si>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</si>
  <si>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</si>
  <si>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</si>
  <si>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</si>
  <si>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</si>
  <si>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</si>
  <si>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</si>
  <si>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</si>
  <si>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</si>
  <si>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</si>
  <si>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</si>
  <si>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</si>
  <si>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</si>
  <si>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</si>
  <si>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</si>
  <si>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</si>
  <si>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</si>
  <si>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</si>
  <si>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</si>
  <si>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</si>
  <si>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</si>
  <si>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</si>
  <si>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</si>
  <si>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</si>
  <si>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</si>
  <si>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</si>
  <si>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</si>
  <si>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</si>
  <si>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</si>
  <si>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</si>
  <si>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</si>
  <si>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</si>
  <si>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</si>
  <si>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</si>
  <si>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</si>
  <si>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</si>
  <si>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</si>
  <si>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</si>
  <si>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</si>
  <si>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</si>
  <si>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</si>
  <si>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</si>
  <si>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</si>
  <si>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</si>
  <si>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</si>
  <si>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</si>
  <si>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</si>
  <si>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</si>
  <si>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</si>
  <si>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</si>
  <si>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</si>
  <si>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</si>
  <si>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</si>
  <si>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</si>
  <si>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</si>
  <si>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TAJJFM81898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</si>
  <si>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</si>
  <si>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</si>
  <si>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</si>
  <si>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</si>
  <si>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</si>
  <si>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</si>
  <si>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</si>
  <si>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</si>
  <si>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</si>
  <si>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3</t>
  </si>
  <si>
    <t>缝制预计完成日</t>
  </si>
  <si>
    <t>8/18-8/28</t>
  </si>
  <si>
    <t>大货面料确认样</t>
  </si>
  <si>
    <t>订单数量</t>
  </si>
  <si>
    <t>包装预计完成日</t>
  </si>
  <si>
    <t>8/19-8/29</t>
  </si>
  <si>
    <t>印花、刺绣确认样</t>
  </si>
  <si>
    <t>采购凭证编号：</t>
  </si>
  <si>
    <t>预计发货时间</t>
  </si>
  <si>
    <t>8/20-8/30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</si>
  <si>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</si>
  <si>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</si>
  <si>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</si>
  <si>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</si>
  <si>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</si>
  <si>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</si>
  <si>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</si>
  <si>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</si>
  <si>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</si>
  <si>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</si>
  <si>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</si>
  <si>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</si>
  <si>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</si>
  <si>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</si>
  <si>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</si>
  <si>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</si>
  <si>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</si>
  <si>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</si>
  <si>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</si>
  <si>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</si>
  <si>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</si>
  <si>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</si>
  <si>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</si>
  <si>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</si>
  <si>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</si>
  <si>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</si>
  <si>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</si>
  <si>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</si>
  <si>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</si>
  <si>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</si>
  <si>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</si>
  <si>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</si>
  <si>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</si>
  <si>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</si>
  <si>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</si>
  <si>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</si>
  <si>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白色</t>
  </si>
  <si>
    <t>复古蓝</t>
  </si>
  <si>
    <t>棕色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</si>
  <si>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</si>
  <si>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</si>
  <si>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</si>
  <si>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</si>
  <si>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</si>
  <si>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</si>
  <si>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1.面筒撞色夹层上下宽窄不一致，面筒偏紧欠平服</t>
  </si>
  <si>
    <t>2.上领有轻微起扭，压线线大小，领咀欠圆顺，领窝容皱</t>
  </si>
  <si>
    <t>3.车脚叉前后长短，叉顶转角方正</t>
  </si>
  <si>
    <t>4.线头未清理干净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</si>
  <si>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</si>
  <si>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</si>
  <si>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</si>
  <si>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</si>
  <si>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</si>
  <si>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</si>
  <si>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</si>
  <si>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</si>
  <si>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</si>
  <si>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</si>
  <si>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</si>
  <si>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</si>
  <si>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</si>
  <si>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</si>
  <si>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</si>
  <si>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</si>
  <si>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</si>
  <si>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TAJJFM81898 / TAJJFM81899</t>
  </si>
  <si>
    <t>部位名称</t>
  </si>
  <si>
    <t>指示规格  FINAL SPEC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</si>
  <si>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</si>
  <si>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</si>
  <si>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</si>
  <si>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</si>
  <si>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</si>
  <si>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</si>
  <si>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</si>
  <si>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</si>
  <si>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195/112B</t>
  </si>
  <si>
    <t>XL  洗前</t>
  </si>
  <si>
    <t>XL  洗后</t>
  </si>
  <si>
    <t>后中长</t>
  </si>
  <si>
    <t>±1</t>
  </si>
  <si>
    <t>-1</t>
  </si>
  <si>
    <t>胸围</t>
  </si>
  <si>
    <t>/</t>
  </si>
  <si>
    <t>腰围</t>
  </si>
  <si>
    <t>摆围</t>
  </si>
  <si>
    <t>±0.5</t>
  </si>
  <si>
    <t>+2</t>
  </si>
  <si>
    <t>+1.5</t>
  </si>
  <si>
    <t>肩宽</t>
  </si>
  <si>
    <t>肩点短袖长</t>
  </si>
  <si>
    <t>±0.3</t>
  </si>
  <si>
    <t>-0.2</t>
  </si>
  <si>
    <t>-0.5</t>
  </si>
  <si>
    <t>袖肥/2（参考值）</t>
  </si>
  <si>
    <t>短袖口/2</t>
  </si>
  <si>
    <t>领围</t>
  </si>
  <si>
    <t>前中半开门襟长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</si>
  <si>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</si>
  <si>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</si>
  <si>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</si>
  <si>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</si>
  <si>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</si>
  <si>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</si>
  <si>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POLO衫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</si>
  <si>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</si>
  <si>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</si>
  <si>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</si>
  <si>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</si>
  <si>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</si>
  <si>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</si>
  <si>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</si>
  <si>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</si>
  <si>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</si>
  <si>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</si>
  <si>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</si>
  <si>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</si>
  <si>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</si>
  <si>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1.领嘴不圆顺，领骨位有长短</t>
  </si>
  <si>
    <t>2.筒边线不顺直</t>
  </si>
  <si>
    <t>3.袖口坎线不顺直</t>
  </si>
  <si>
    <t>4.上袖不园顺</t>
  </si>
  <si>
    <t>【整改的严重缺陷及整改复核时间】</t>
  </si>
  <si>
    <t>以上问题车间已整改</t>
  </si>
  <si>
    <t>唐元辉</t>
  </si>
  <si>
    <t>样品规格  SAMPLE SPEC</t>
  </si>
  <si>
    <t>155/84</t>
  </si>
  <si>
    <t>160/88B</t>
  </si>
  <si>
    <t>165/92B</t>
  </si>
  <si>
    <t>170/96B</t>
  </si>
  <si>
    <t>175/100B</t>
  </si>
  <si>
    <t>TOREAD-QC尾期检验报告书</t>
  </si>
  <si>
    <t xml:space="preserve">TAJJFM81898 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</si>
  <si>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</si>
  <si>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</si>
  <si>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</si>
  <si>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</si>
  <si>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</si>
  <si>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</si>
  <si>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</si>
  <si>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</si>
  <si>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</si>
  <si>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</si>
  <si>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</si>
  <si>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</si>
  <si>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</si>
  <si>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</si>
  <si>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</si>
  <si>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</si>
  <si>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</si>
  <si>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</si>
  <si>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</si>
  <si>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</si>
  <si>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</si>
  <si>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</si>
  <si>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</si>
  <si>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</si>
  <si>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</si>
  <si>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</si>
  <si>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</si>
  <si>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</si>
  <si>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</si>
  <si>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</si>
  <si>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</si>
  <si>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</si>
  <si>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</si>
  <si>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</si>
  <si>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</si>
  <si>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</si>
  <si>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1.领咀压线有大小欠圆顺</t>
  </si>
  <si>
    <t>2.封筒起窝，欠平服</t>
  </si>
  <si>
    <t>3.线头较多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</si>
  <si>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</si>
  <si>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</si>
  <si>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</si>
  <si>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</si>
  <si>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</si>
  <si>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</si>
  <si>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</si>
  <si>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</si>
  <si>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</si>
  <si>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</si>
  <si>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</si>
  <si>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4XL</t>
  </si>
  <si>
    <t>-0.5 -0.7</t>
  </si>
  <si>
    <t>-0.2 /</t>
  </si>
  <si>
    <t>-1 -0.8</t>
  </si>
  <si>
    <t>-0.5 -0.6 -0.8</t>
  </si>
  <si>
    <t>+0.5 +0.5</t>
  </si>
  <si>
    <t>-0.5 -0.5</t>
  </si>
  <si>
    <t>-0.7 -0.5</t>
  </si>
  <si>
    <t>+1  +2</t>
  </si>
  <si>
    <t>+2  +1.5</t>
  </si>
  <si>
    <t>+1  +1.5</t>
  </si>
  <si>
    <t>+1  +1</t>
  </si>
  <si>
    <t>+2  +2</t>
  </si>
  <si>
    <t>/  /</t>
  </si>
  <si>
    <t>/ / /</t>
  </si>
  <si>
    <t>+0.8 +1</t>
  </si>
  <si>
    <t>+1 +2</t>
  </si>
  <si>
    <t>+1 +1</t>
  </si>
  <si>
    <t>+2 +1</t>
  </si>
  <si>
    <t>+2 +2</t>
  </si>
  <si>
    <t>+0.2 /</t>
  </si>
  <si>
    <t>+0.2 +0.3</t>
  </si>
  <si>
    <t>/ -0.2</t>
  </si>
  <si>
    <t>+0.5 +0.3</t>
  </si>
  <si>
    <t>/ +0.2</t>
  </si>
  <si>
    <t>-0.5 -0.3</t>
  </si>
  <si>
    <t>-0.3 -0.3</t>
  </si>
  <si>
    <t>-0.2 -0.2</t>
  </si>
  <si>
    <t>+0.2 +0.2</t>
  </si>
  <si>
    <t>/ +0.3</t>
  </si>
  <si>
    <t>+0.3 +0.2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</si>
  <si>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</si>
  <si>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</si>
  <si>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</si>
  <si>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</si>
  <si>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</si>
  <si>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</si>
  <si>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</si>
  <si>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</si>
  <si>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</si>
  <si>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</si>
  <si>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</si>
  <si>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</si>
  <si>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</si>
  <si>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</si>
  <si>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</si>
  <si>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</si>
  <si>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K2318542</t>
  </si>
  <si>
    <t>高弹丝珠地布</t>
  </si>
  <si>
    <t>TAJJFM81899/81898</t>
  </si>
  <si>
    <t>新颜</t>
  </si>
  <si>
    <t>YES</t>
  </si>
  <si>
    <t>K2318542-H1</t>
  </si>
  <si>
    <t>K2318543</t>
  </si>
  <si>
    <t>粉色</t>
  </si>
  <si>
    <t>NO</t>
  </si>
  <si>
    <t>K2319156</t>
  </si>
  <si>
    <t>制表时间：2023/8/5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</si>
  <si>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</si>
  <si>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</si>
  <si>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</si>
  <si>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</si>
  <si>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</si>
  <si>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</si>
  <si>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</si>
  <si>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</si>
  <si>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</si>
  <si>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</si>
  <si>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</si>
  <si>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</si>
  <si>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</si>
  <si>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</si>
  <si>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</si>
  <si>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</si>
  <si>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</si>
  <si>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</si>
  <si>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</si>
  <si>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</si>
  <si>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</si>
  <si>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</si>
  <si>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物料6</t>
  </si>
  <si>
    <t>物料7</t>
  </si>
  <si>
    <t>物料8</t>
  </si>
  <si>
    <t>物料9</t>
  </si>
  <si>
    <t>物料10</t>
  </si>
  <si>
    <t>黑色</t>
  </si>
  <si>
    <t>联想蓝</t>
  </si>
  <si>
    <t>制表时间：2023/8/6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</si>
  <si>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</si>
  <si>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</si>
  <si>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</si>
  <si>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</si>
  <si>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</si>
  <si>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</si>
  <si>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</si>
  <si>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</si>
  <si>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</si>
  <si>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</si>
  <si>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</si>
  <si>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</si>
  <si>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</si>
  <si>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</si>
  <si>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</si>
  <si>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</si>
  <si>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前幅+右袖+前筒</t>
  </si>
  <si>
    <t>印花</t>
  </si>
  <si>
    <t>无脱落开裂</t>
  </si>
  <si>
    <t>前幅+右袖</t>
  </si>
  <si>
    <t>前筒</t>
  </si>
  <si>
    <t>制表时间：2023-8-10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</si>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</sst>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8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sz val="11"/>
      <name val="微软雅黑"/>
      <charset val="134"/>
    </font>
    <font>
      <sz val="12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1"/>
      <name val="Arial"/>
      <charset val="134"/>
    </font>
    <font>
      <sz val="10"/>
      <name val="宋体"/>
      <charset val="134"/>
      <scheme val="major"/>
    </font>
    <font>
      <sz val="12"/>
      <name val="宋体"/>
      <charset val="134"/>
      <scheme val="major"/>
    </font>
    <font>
      <sz val="10"/>
      <color indexed="8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0"/>
      <name val="仿宋_GB2312"/>
      <charset val="134"/>
    </font>
    <font>
      <sz val="11"/>
      <name val="Arial"/>
      <charset val="134"/>
    </font>
    <font>
      <sz val="11"/>
      <name val="仿宋_GB2312"/>
      <charset val="134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b/>
      <sz val="10"/>
      <name val="Arial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color indexed="8"/>
      <name val="宋体"/>
      <charset val="134"/>
    </font>
    <font>
      <b/>
      <sz val="12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6"/>
      <name val="宋体"/>
      <charset val="134"/>
    </font>
    <font>
      <sz val="12"/>
      <color theme="1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  <font>
      <sz val="11"/>
      <name val="黑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8" fillId="10" borderId="98" applyNumberFormat="0" applyFon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99" applyNumberFormat="0" applyFill="0" applyAlignment="0" applyProtection="0">
      <alignment vertical="center"/>
    </xf>
    <xf numFmtId="0" fontId="64" fillId="0" borderId="99" applyNumberFormat="0" applyFill="0" applyAlignment="0" applyProtection="0">
      <alignment vertical="center"/>
    </xf>
    <xf numFmtId="0" fontId="65" fillId="0" borderId="100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11" borderId="101" applyNumberFormat="0" applyAlignment="0" applyProtection="0">
      <alignment vertical="center"/>
    </xf>
    <xf numFmtId="0" fontId="67" fillId="12" borderId="102" applyNumberFormat="0" applyAlignment="0" applyProtection="0">
      <alignment vertical="center"/>
    </xf>
    <xf numFmtId="0" fontId="68" fillId="12" borderId="101" applyNumberFormat="0" applyAlignment="0" applyProtection="0">
      <alignment vertical="center"/>
    </xf>
    <xf numFmtId="0" fontId="69" fillId="13" borderId="103" applyNumberFormat="0" applyAlignment="0" applyProtection="0">
      <alignment vertical="center"/>
    </xf>
    <xf numFmtId="0" fontId="70" fillId="0" borderId="104" applyNumberFormat="0" applyFill="0" applyAlignment="0" applyProtection="0">
      <alignment vertical="center"/>
    </xf>
    <xf numFmtId="0" fontId="71" fillId="0" borderId="105" applyNumberFormat="0" applyFill="0" applyAlignment="0" applyProtection="0">
      <alignment vertical="center"/>
    </xf>
    <xf numFmtId="0" fontId="72" fillId="14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5" fillId="17" borderId="0" applyNumberFormat="0" applyBorder="0" applyAlignment="0" applyProtection="0">
      <alignment vertical="center"/>
    </xf>
    <xf numFmtId="0" fontId="76" fillId="18" borderId="0" applyNumberFormat="0" applyBorder="0" applyAlignment="0" applyProtection="0">
      <alignment vertical="center"/>
    </xf>
    <xf numFmtId="0" fontId="76" fillId="9" borderId="0" applyNumberFormat="0" applyBorder="0" applyAlignment="0" applyProtection="0">
      <alignment vertical="center"/>
    </xf>
    <xf numFmtId="0" fontId="75" fillId="19" borderId="0" applyNumberFormat="0" applyBorder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76" fillId="21" borderId="0" applyNumberFormat="0" applyBorder="0" applyAlignment="0" applyProtection="0">
      <alignment vertical="center"/>
    </xf>
    <xf numFmtId="0" fontId="76" fillId="22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76" fillId="25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6" fillId="28" borderId="0" applyNumberFormat="0" applyBorder="0" applyAlignment="0" applyProtection="0">
      <alignment vertical="center"/>
    </xf>
    <xf numFmtId="0" fontId="76" fillId="29" borderId="0" applyNumberFormat="0" applyBorder="0" applyAlignment="0" applyProtection="0">
      <alignment vertical="center"/>
    </xf>
    <xf numFmtId="0" fontId="75" fillId="30" borderId="0" applyNumberFormat="0" applyBorder="0" applyAlignment="0" applyProtection="0">
      <alignment vertical="center"/>
    </xf>
    <xf numFmtId="0" fontId="75" fillId="31" borderId="0" applyNumberFormat="0" applyBorder="0" applyAlignment="0" applyProtection="0">
      <alignment vertical="center"/>
    </xf>
    <xf numFmtId="0" fontId="76" fillId="32" borderId="0" applyNumberFormat="0" applyBorder="0" applyAlignment="0" applyProtection="0">
      <alignment vertical="center"/>
    </xf>
    <xf numFmtId="0" fontId="76" fillId="33" borderId="0" applyNumberFormat="0" applyBorder="0" applyAlignment="0" applyProtection="0">
      <alignment vertical="center"/>
    </xf>
    <xf numFmtId="0" fontId="75" fillId="34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7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14" fillId="0" borderId="0"/>
    <xf numFmtId="0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8" fillId="0" borderId="0">
      <alignment vertical="center"/>
    </xf>
    <xf numFmtId="0" fontId="14" fillId="0" borderId="0"/>
    <xf numFmtId="0" fontId="8" fillId="0" borderId="0">
      <alignment vertical="center"/>
    </xf>
    <xf numFmtId="0" fontId="77" fillId="0" borderId="0"/>
    <xf numFmtId="0" fontId="14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</cellStyleXfs>
  <cellXfs count="53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8" fillId="3" borderId="2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1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0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8" fillId="0" borderId="2" xfId="0" applyNumberFormat="1" applyFont="1" applyFill="1" applyBorder="1" applyAlignment="1" applyProtection="1">
      <alignment horizontal="center"/>
    </xf>
    <xf numFmtId="177" fontId="8" fillId="0" borderId="2" xfId="0" applyNumberFormat="1" applyFont="1" applyFill="1" applyBorder="1" applyAlignment="1">
      <alignment horizontal="center"/>
    </xf>
    <xf numFmtId="0" fontId="8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3" fillId="0" borderId="0" xfId="53" applyFont="1" applyFill="1" applyAlignment="1"/>
    <xf numFmtId="0" fontId="14" fillId="0" borderId="0" xfId="53" applyFont="1" applyFill="1" applyAlignment="1"/>
    <xf numFmtId="49" fontId="13" fillId="0" borderId="0" xfId="53" applyNumberFormat="1" applyFont="1" applyFill="1" applyAlignment="1"/>
    <xf numFmtId="49" fontId="13" fillId="0" borderId="0" xfId="53" applyNumberFormat="1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5" fillId="0" borderId="9" xfId="53" applyFont="1" applyFill="1" applyBorder="1" applyAlignment="1">
      <alignment horizontal="center" vertical="center"/>
    </xf>
    <xf numFmtId="0" fontId="15" fillId="0" borderId="10" xfId="53" applyFont="1" applyFill="1" applyBorder="1" applyAlignment="1">
      <alignment horizontal="center" vertical="center"/>
    </xf>
    <xf numFmtId="0" fontId="13" fillId="0" borderId="10" xfId="53" applyFont="1" applyFill="1" applyBorder="1" applyAlignment="1">
      <alignment horizontal="center" vertical="center"/>
    </xf>
    <xf numFmtId="0" fontId="14" fillId="0" borderId="10" xfId="53" applyFont="1" applyFill="1" applyBorder="1" applyAlignment="1">
      <alignment horizontal="center" vertical="center"/>
    </xf>
    <xf numFmtId="0" fontId="16" fillId="0" borderId="11" xfId="52" applyFont="1" applyFill="1" applyBorder="1" applyAlignment="1">
      <alignment horizontal="left" vertical="center"/>
    </xf>
    <xf numFmtId="0" fontId="16" fillId="0" borderId="12" xfId="52" applyFont="1" applyFill="1" applyBorder="1" applyAlignment="1">
      <alignment horizontal="center" vertical="center"/>
    </xf>
    <xf numFmtId="0" fontId="16" fillId="0" borderId="13" xfId="52" applyFont="1" applyFill="1" applyBorder="1" applyAlignment="1">
      <alignment horizontal="center" vertical="center"/>
    </xf>
    <xf numFmtId="0" fontId="16" fillId="0" borderId="14" xfId="52" applyFont="1" applyFill="1" applyBorder="1" applyAlignment="1">
      <alignment vertical="center"/>
    </xf>
    <xf numFmtId="0" fontId="17" fillId="0" borderId="14" xfId="52" applyFont="1" applyFill="1" applyBorder="1" applyAlignment="1">
      <alignment horizontal="center" vertical="center"/>
    </xf>
    <xf numFmtId="0" fontId="18" fillId="0" borderId="15" xfId="53" applyFont="1" applyFill="1" applyBorder="1" applyAlignment="1" applyProtection="1">
      <alignment horizontal="center" vertical="center"/>
    </xf>
    <xf numFmtId="0" fontId="18" fillId="0" borderId="7" xfId="53" applyFont="1" applyFill="1" applyBorder="1" applyAlignment="1" applyProtection="1">
      <alignment horizontal="center" vertical="center"/>
    </xf>
    <xf numFmtId="0" fontId="19" fillId="0" borderId="2" xfId="53" applyFont="1" applyFill="1" applyBorder="1" applyAlignment="1">
      <alignment horizontal="center" vertical="center"/>
    </xf>
    <xf numFmtId="0" fontId="20" fillId="0" borderId="2" xfId="53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23" fillId="0" borderId="15" xfId="55" applyFont="1" applyFill="1" applyBorder="1" applyAlignment="1">
      <alignment horizontal="left"/>
    </xf>
    <xf numFmtId="178" fontId="23" fillId="0" borderId="2" xfId="55" applyNumberFormat="1" applyFont="1" applyFill="1" applyBorder="1" applyAlignment="1">
      <alignment horizontal="center"/>
    </xf>
    <xf numFmtId="0" fontId="23" fillId="0" borderId="2" xfId="0" applyNumberFormat="1" applyFont="1" applyFill="1" applyBorder="1" applyAlignment="1">
      <alignment horizontal="center" vertical="center"/>
    </xf>
    <xf numFmtId="0" fontId="24" fillId="0" borderId="15" xfId="0" applyNumberFormat="1" applyFont="1" applyFill="1" applyBorder="1" applyAlignment="1">
      <alignment horizontal="left"/>
    </xf>
    <xf numFmtId="0" fontId="24" fillId="0" borderId="2" xfId="0" applyNumberFormat="1" applyFont="1" applyFill="1" applyBorder="1" applyAlignment="1">
      <alignment horizontal="left"/>
    </xf>
    <xf numFmtId="0" fontId="24" fillId="0" borderId="2" xfId="0" applyNumberFormat="1" applyFont="1" applyFill="1" applyBorder="1" applyAlignment="1">
      <alignment horizontal="center"/>
    </xf>
    <xf numFmtId="0" fontId="24" fillId="0" borderId="16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0" fontId="24" fillId="0" borderId="17" xfId="0" applyNumberFormat="1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 vertical="center"/>
    </xf>
    <xf numFmtId="0" fontId="25" fillId="0" borderId="0" xfId="51" applyNumberFormat="1" applyFont="1" applyFill="1" applyBorder="1" applyAlignment="1">
      <alignment horizontal="center" vertical="center"/>
    </xf>
    <xf numFmtId="0" fontId="26" fillId="0" borderId="0" xfId="53" applyFont="1" applyFill="1" applyAlignment="1"/>
    <xf numFmtId="0" fontId="20" fillId="0" borderId="0" xfId="53" applyFont="1" applyFill="1" applyAlignment="1"/>
    <xf numFmtId="49" fontId="13" fillId="0" borderId="10" xfId="53" applyNumberFormat="1" applyFont="1" applyFill="1" applyBorder="1" applyAlignment="1">
      <alignment horizontal="center" vertical="center"/>
    </xf>
    <xf numFmtId="0" fontId="17" fillId="0" borderId="18" xfId="52" applyFont="1" applyFill="1" applyBorder="1" applyAlignment="1">
      <alignment horizontal="center" vertical="center"/>
    </xf>
    <xf numFmtId="0" fontId="13" fillId="0" borderId="14" xfId="53" applyFont="1" applyFill="1" applyBorder="1" applyAlignment="1">
      <alignment horizontal="center"/>
    </xf>
    <xf numFmtId="0" fontId="16" fillId="0" borderId="14" xfId="52" applyFont="1" applyFill="1" applyBorder="1" applyAlignment="1">
      <alignment horizontal="left" vertical="center"/>
    </xf>
    <xf numFmtId="0" fontId="13" fillId="0" borderId="14" xfId="52" applyFont="1" applyFill="1" applyBorder="1" applyAlignment="1">
      <alignment horizontal="center" vertical="center"/>
    </xf>
    <xf numFmtId="49" fontId="13" fillId="0" borderId="14" xfId="52" applyNumberFormat="1" applyFont="1" applyFill="1" applyBorder="1" applyAlignment="1">
      <alignment horizontal="center" vertical="center"/>
    </xf>
    <xf numFmtId="0" fontId="19" fillId="0" borderId="5" xfId="53" applyFont="1" applyFill="1" applyBorder="1" applyAlignment="1">
      <alignment horizontal="center" vertical="center"/>
    </xf>
    <xf numFmtId="0" fontId="13" fillId="0" borderId="2" xfId="53" applyFont="1" applyFill="1" applyBorder="1" applyAlignment="1">
      <alignment horizontal="center"/>
    </xf>
    <xf numFmtId="0" fontId="19" fillId="0" borderId="2" xfId="53" applyFont="1" applyFill="1" applyBorder="1" applyAlignment="1" applyProtection="1">
      <alignment horizontal="center" vertical="center"/>
    </xf>
    <xf numFmtId="49" fontId="19" fillId="0" borderId="2" xfId="53" applyNumberFormat="1" applyFont="1" applyFill="1" applyBorder="1" applyAlignment="1" applyProtection="1">
      <alignment horizontal="center" vertical="center"/>
    </xf>
    <xf numFmtId="49" fontId="27" fillId="0" borderId="2" xfId="51" applyNumberFormat="1" applyFont="1" applyFill="1" applyBorder="1" applyAlignment="1">
      <alignment horizontal="center" vertical="center"/>
    </xf>
    <xf numFmtId="0" fontId="22" fillId="0" borderId="7" xfId="55" applyFont="1" applyFill="1" applyBorder="1" applyAlignment="1">
      <alignment horizontal="center"/>
    </xf>
    <xf numFmtId="0" fontId="22" fillId="0" borderId="2" xfId="55" applyFont="1" applyFill="1" applyBorder="1" applyAlignment="1">
      <alignment horizontal="center"/>
    </xf>
    <xf numFmtId="0" fontId="13" fillId="0" borderId="5" xfId="53" applyFont="1" applyFill="1" applyBorder="1" applyAlignment="1">
      <alignment horizontal="center"/>
    </xf>
    <xf numFmtId="49" fontId="21" fillId="0" borderId="2" xfId="0" applyNumberFormat="1" applyFont="1" applyFill="1" applyBorder="1" applyAlignment="1">
      <alignment horizontal="center" vertical="center"/>
    </xf>
    <xf numFmtId="0" fontId="28" fillId="0" borderId="4" xfId="49" applyFont="1" applyFill="1" applyBorder="1" applyAlignment="1">
      <alignment horizontal="center" vertical="center"/>
    </xf>
    <xf numFmtId="49" fontId="26" fillId="0" borderId="2" xfId="54" applyNumberFormat="1" applyFont="1" applyFill="1" applyBorder="1" applyAlignment="1">
      <alignment horizontal="center" vertical="center"/>
    </xf>
    <xf numFmtId="0" fontId="28" fillId="0" borderId="2" xfId="49" applyFont="1" applyFill="1" applyBorder="1" applyAlignment="1">
      <alignment horizontal="center" vertical="center"/>
    </xf>
    <xf numFmtId="0" fontId="13" fillId="0" borderId="2" xfId="53" applyFont="1" applyFill="1" applyBorder="1" applyAlignment="1"/>
    <xf numFmtId="178" fontId="29" fillId="0" borderId="2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49" fontId="26" fillId="0" borderId="19" xfId="54" applyNumberFormat="1" applyFont="1" applyFill="1" applyBorder="1" applyAlignment="1">
      <alignment horizontal="center" vertical="center"/>
    </xf>
    <xf numFmtId="0" fontId="13" fillId="0" borderId="20" xfId="53" applyFont="1" applyFill="1" applyBorder="1" applyAlignment="1">
      <alignment horizontal="center"/>
    </xf>
    <xf numFmtId="49" fontId="13" fillId="0" borderId="21" xfId="53" applyNumberFormat="1" applyFont="1" applyFill="1" applyBorder="1" applyAlignment="1">
      <alignment horizontal="center"/>
    </xf>
    <xf numFmtId="49" fontId="26" fillId="0" borderId="21" xfId="54" applyNumberFormat="1" applyFont="1" applyFill="1" applyBorder="1" applyAlignment="1">
      <alignment horizontal="center" vertical="center"/>
    </xf>
    <xf numFmtId="179" fontId="24" fillId="0" borderId="0" xfId="0" applyNumberFormat="1" applyFont="1" applyFill="1" applyBorder="1" applyAlignment="1">
      <alignment horizontal="center" vertical="center"/>
    </xf>
    <xf numFmtId="0" fontId="19" fillId="0" borderId="0" xfId="53" applyFont="1" applyFill="1" applyAlignment="1"/>
    <xf numFmtId="14" fontId="19" fillId="0" borderId="0" xfId="53" applyNumberFormat="1" applyFont="1" applyFill="1" applyAlignment="1">
      <alignment horizontal="left"/>
    </xf>
    <xf numFmtId="49" fontId="19" fillId="0" borderId="0" xfId="53" applyNumberFormat="1" applyFont="1" applyFill="1" applyAlignment="1"/>
    <xf numFmtId="49" fontId="0" fillId="0" borderId="22" xfId="0" applyNumberFormat="1" applyFont="1" applyFill="1" applyBorder="1" applyAlignment="1">
      <alignment horizontal="left" vertical="center"/>
    </xf>
    <xf numFmtId="49" fontId="0" fillId="0" borderId="23" xfId="0" applyNumberFormat="1" applyFont="1" applyFill="1" applyBorder="1" applyAlignment="1">
      <alignment horizontal="left" vertical="center"/>
    </xf>
    <xf numFmtId="0" fontId="22" fillId="0" borderId="24" xfId="55" applyFont="1" applyFill="1" applyBorder="1" applyAlignment="1">
      <alignment horizontal="center"/>
    </xf>
    <xf numFmtId="49" fontId="21" fillId="0" borderId="24" xfId="0" applyNumberFormat="1" applyFont="1" applyFill="1" applyBorder="1" applyAlignment="1">
      <alignment horizontal="center" vertical="center"/>
    </xf>
    <xf numFmtId="49" fontId="30" fillId="0" borderId="24" xfId="54" applyNumberFormat="1" applyFont="1" applyFill="1" applyBorder="1" applyAlignment="1">
      <alignment horizontal="center" vertical="center"/>
    </xf>
    <xf numFmtId="49" fontId="26" fillId="0" borderId="24" xfId="54" applyNumberFormat="1" applyFont="1" applyFill="1" applyBorder="1" applyAlignment="1">
      <alignment horizontal="center" vertical="center"/>
    </xf>
    <xf numFmtId="49" fontId="26" fillId="0" borderId="25" xfId="54" applyNumberFormat="1" applyFont="1" applyFill="1" applyBorder="1" applyAlignment="1">
      <alignment horizontal="center" vertical="center"/>
    </xf>
    <xf numFmtId="49" fontId="26" fillId="0" borderId="26" xfId="54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left" vertical="center"/>
    </xf>
    <xf numFmtId="0" fontId="14" fillId="0" borderId="0" xfId="52" applyFill="1" applyBorder="1" applyAlignment="1">
      <alignment horizontal="left" vertical="center"/>
    </xf>
    <xf numFmtId="0" fontId="14" fillId="0" borderId="0" xfId="52" applyFont="1" applyFill="1" applyAlignment="1">
      <alignment horizontal="left" vertical="center"/>
    </xf>
    <xf numFmtId="0" fontId="14" fillId="0" borderId="0" xfId="52" applyFill="1" applyAlignment="1">
      <alignment horizontal="left" vertical="center"/>
    </xf>
    <xf numFmtId="0" fontId="31" fillId="0" borderId="27" xfId="52" applyFont="1" applyBorder="1" applyAlignment="1">
      <alignment horizontal="center" vertical="top"/>
    </xf>
    <xf numFmtId="0" fontId="32" fillId="0" borderId="28" xfId="52" applyFont="1" applyFill="1" applyBorder="1" applyAlignment="1">
      <alignment horizontal="left" vertical="center"/>
    </xf>
    <xf numFmtId="0" fontId="33" fillId="0" borderId="29" xfId="52" applyFont="1" applyFill="1" applyBorder="1" applyAlignment="1">
      <alignment horizontal="left" vertical="center"/>
    </xf>
    <xf numFmtId="0" fontId="32" fillId="0" borderId="29" xfId="52" applyFont="1" applyFill="1" applyBorder="1" applyAlignment="1">
      <alignment horizontal="center" vertical="center"/>
    </xf>
    <xf numFmtId="0" fontId="20" fillId="0" borderId="29" xfId="52" applyFont="1" applyFill="1" applyBorder="1" applyAlignment="1">
      <alignment vertical="center" wrapText="1"/>
    </xf>
    <xf numFmtId="0" fontId="32" fillId="0" borderId="29" xfId="52" applyFont="1" applyFill="1" applyBorder="1" applyAlignment="1">
      <alignment vertical="center"/>
    </xf>
    <xf numFmtId="0" fontId="33" fillId="0" borderId="30" xfId="52" applyFont="1" applyBorder="1" applyAlignment="1">
      <alignment horizontal="left" vertical="center"/>
    </xf>
    <xf numFmtId="0" fontId="33" fillId="0" borderId="31" xfId="52" applyFont="1" applyBorder="1" applyAlignment="1">
      <alignment horizontal="left" vertical="center"/>
    </xf>
    <xf numFmtId="0" fontId="32" fillId="0" borderId="32" xfId="52" applyFont="1" applyFill="1" applyBorder="1" applyAlignment="1">
      <alignment vertical="center"/>
    </xf>
    <xf numFmtId="0" fontId="33" fillId="0" borderId="30" xfId="52" applyFont="1" applyFill="1" applyBorder="1" applyAlignment="1">
      <alignment horizontal="left" vertical="center"/>
    </xf>
    <xf numFmtId="0" fontId="32" fillId="0" borderId="30" xfId="52" applyFont="1" applyFill="1" applyBorder="1" applyAlignment="1">
      <alignment vertical="center"/>
    </xf>
    <xf numFmtId="58" fontId="20" fillId="0" borderId="30" xfId="52" applyNumberFormat="1" applyFont="1" applyFill="1" applyBorder="1" applyAlignment="1">
      <alignment horizontal="center" vertical="center"/>
    </xf>
    <xf numFmtId="0" fontId="20" fillId="0" borderId="30" xfId="52" applyFont="1" applyFill="1" applyBorder="1" applyAlignment="1">
      <alignment horizontal="center" vertical="center"/>
    </xf>
    <xf numFmtId="0" fontId="32" fillId="0" borderId="30" xfId="52" applyFont="1" applyFill="1" applyBorder="1" applyAlignment="1">
      <alignment horizontal="center" vertical="center"/>
    </xf>
    <xf numFmtId="0" fontId="32" fillId="0" borderId="32" xfId="52" applyFont="1" applyFill="1" applyBorder="1" applyAlignment="1">
      <alignment horizontal="left" vertical="center"/>
    </xf>
    <xf numFmtId="0" fontId="32" fillId="0" borderId="30" xfId="52" applyFont="1" applyFill="1" applyBorder="1" applyAlignment="1">
      <alignment horizontal="left" vertical="center"/>
    </xf>
    <xf numFmtId="0" fontId="32" fillId="0" borderId="33" xfId="52" applyFont="1" applyFill="1" applyBorder="1" applyAlignment="1">
      <alignment vertical="center"/>
    </xf>
    <xf numFmtId="0" fontId="33" fillId="0" borderId="21" xfId="52" applyFont="1" applyFill="1" applyBorder="1" applyAlignment="1">
      <alignment horizontal="left" vertical="center"/>
    </xf>
    <xf numFmtId="0" fontId="32" fillId="0" borderId="21" xfId="52" applyFont="1" applyFill="1" applyBorder="1" applyAlignment="1">
      <alignment vertical="center"/>
    </xf>
    <xf numFmtId="0" fontId="20" fillId="0" borderId="21" xfId="52" applyFont="1" applyFill="1" applyBorder="1" applyAlignment="1">
      <alignment horizontal="left" vertical="center"/>
    </xf>
    <xf numFmtId="0" fontId="32" fillId="0" borderId="21" xfId="52" applyFont="1" applyFill="1" applyBorder="1" applyAlignment="1">
      <alignment horizontal="left" vertical="center"/>
    </xf>
    <xf numFmtId="0" fontId="32" fillId="0" borderId="0" xfId="52" applyFont="1" applyFill="1" applyBorder="1" applyAlignment="1">
      <alignment vertical="center"/>
    </xf>
    <xf numFmtId="0" fontId="20" fillId="0" borderId="0" xfId="52" applyFont="1" applyFill="1" applyBorder="1" applyAlignment="1">
      <alignment vertical="center"/>
    </xf>
    <xf numFmtId="0" fontId="20" fillId="0" borderId="0" xfId="52" applyFont="1" applyFill="1" applyAlignment="1">
      <alignment horizontal="left" vertical="center"/>
    </xf>
    <xf numFmtId="0" fontId="32" fillId="0" borderId="28" xfId="52" applyFont="1" applyFill="1" applyBorder="1" applyAlignment="1">
      <alignment vertical="center"/>
    </xf>
    <xf numFmtId="0" fontId="32" fillId="0" borderId="34" xfId="52" applyFont="1" applyFill="1" applyBorder="1" applyAlignment="1">
      <alignment horizontal="left" vertical="center"/>
    </xf>
    <xf numFmtId="0" fontId="32" fillId="0" borderId="35" xfId="52" applyFont="1" applyFill="1" applyBorder="1" applyAlignment="1">
      <alignment horizontal="left" vertical="center"/>
    </xf>
    <xf numFmtId="0" fontId="20" fillId="0" borderId="30" xfId="52" applyFont="1" applyFill="1" applyBorder="1" applyAlignment="1">
      <alignment horizontal="left" vertical="center"/>
    </xf>
    <xf numFmtId="0" fontId="20" fillId="0" borderId="30" xfId="52" applyFont="1" applyFill="1" applyBorder="1" applyAlignment="1">
      <alignment vertical="center"/>
    </xf>
    <xf numFmtId="0" fontId="20" fillId="0" borderId="36" xfId="52" applyFont="1" applyFill="1" applyBorder="1" applyAlignment="1">
      <alignment horizontal="center" vertical="center"/>
    </xf>
    <xf numFmtId="0" fontId="20" fillId="0" borderId="37" xfId="52" applyFont="1" applyFill="1" applyBorder="1" applyAlignment="1">
      <alignment horizontal="center" vertical="center"/>
    </xf>
    <xf numFmtId="0" fontId="34" fillId="0" borderId="38" xfId="52" applyFont="1" applyFill="1" applyBorder="1" applyAlignment="1">
      <alignment horizontal="left" vertical="center"/>
    </xf>
    <xf numFmtId="0" fontId="34" fillId="0" borderId="37" xfId="52" applyFont="1" applyFill="1" applyBorder="1" applyAlignment="1">
      <alignment horizontal="left" vertical="center"/>
    </xf>
    <xf numFmtId="0" fontId="20" fillId="0" borderId="21" xfId="52" applyFont="1" applyFill="1" applyBorder="1" applyAlignment="1">
      <alignment vertical="center"/>
    </xf>
    <xf numFmtId="0" fontId="20" fillId="0" borderId="0" xfId="52" applyFont="1" applyFill="1" applyBorder="1" applyAlignment="1">
      <alignment horizontal="left" vertical="center"/>
    </xf>
    <xf numFmtId="0" fontId="32" fillId="0" borderId="29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left" vertical="center" wrapText="1"/>
    </xf>
    <xf numFmtId="0" fontId="20" fillId="0" borderId="30" xfId="52" applyFont="1" applyFill="1" applyBorder="1" applyAlignment="1">
      <alignment horizontal="left" vertical="center" wrapText="1"/>
    </xf>
    <xf numFmtId="0" fontId="32" fillId="0" borderId="33" xfId="52" applyFont="1" applyFill="1" applyBorder="1" applyAlignment="1">
      <alignment horizontal="left" vertical="center"/>
    </xf>
    <xf numFmtId="0" fontId="14" fillId="0" borderId="21" xfId="52" applyFill="1" applyBorder="1" applyAlignment="1">
      <alignment horizontal="center" vertical="center"/>
    </xf>
    <xf numFmtId="0" fontId="32" fillId="0" borderId="39" xfId="52" applyFont="1" applyFill="1" applyBorder="1" applyAlignment="1">
      <alignment horizontal="center" vertical="center"/>
    </xf>
    <xf numFmtId="0" fontId="32" fillId="0" borderId="40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right" vertical="center"/>
    </xf>
    <xf numFmtId="0" fontId="20" fillId="0" borderId="37" xfId="52" applyFont="1" applyFill="1" applyBorder="1" applyAlignment="1">
      <alignment horizontal="right" vertical="center"/>
    </xf>
    <xf numFmtId="0" fontId="34" fillId="0" borderId="28" xfId="52" applyFont="1" applyFill="1" applyBorder="1" applyAlignment="1">
      <alignment horizontal="left" vertical="center"/>
    </xf>
    <xf numFmtId="0" fontId="34" fillId="0" borderId="29" xfId="52" applyFont="1" applyFill="1" applyBorder="1" applyAlignment="1">
      <alignment horizontal="left" vertical="center"/>
    </xf>
    <xf numFmtId="0" fontId="32" fillId="0" borderId="36" xfId="52" applyFont="1" applyFill="1" applyBorder="1" applyAlignment="1">
      <alignment horizontal="left" vertical="center"/>
    </xf>
    <xf numFmtId="0" fontId="32" fillId="0" borderId="41" xfId="52" applyFont="1" applyFill="1" applyBorder="1" applyAlignment="1">
      <alignment horizontal="left" vertical="center"/>
    </xf>
    <xf numFmtId="0" fontId="20" fillId="0" borderId="21" xfId="52" applyFont="1" applyFill="1" applyBorder="1" applyAlignment="1">
      <alignment horizontal="center" vertical="center"/>
    </xf>
    <xf numFmtId="58" fontId="20" fillId="0" borderId="21" xfId="52" applyNumberFormat="1" applyFont="1" applyFill="1" applyBorder="1" applyAlignment="1">
      <alignment horizontal="center" vertical="center"/>
    </xf>
    <xf numFmtId="0" fontId="32" fillId="0" borderId="21" xfId="52" applyFont="1" applyFill="1" applyBorder="1" applyAlignment="1">
      <alignment horizontal="center" vertical="center"/>
    </xf>
    <xf numFmtId="0" fontId="20" fillId="0" borderId="29" xfId="52" applyFont="1" applyFill="1" applyBorder="1" applyAlignment="1">
      <alignment horizontal="center" vertical="center"/>
    </xf>
    <xf numFmtId="0" fontId="20" fillId="0" borderId="42" xfId="52" applyFont="1" applyFill="1" applyBorder="1" applyAlignment="1">
      <alignment horizontal="center" vertical="center"/>
    </xf>
    <xf numFmtId="0" fontId="32" fillId="0" borderId="31" xfId="52" applyFont="1" applyFill="1" applyBorder="1" applyAlignment="1">
      <alignment horizontal="center" vertical="center"/>
    </xf>
    <xf numFmtId="0" fontId="20" fillId="0" borderId="31" xfId="52" applyFont="1" applyFill="1" applyBorder="1" applyAlignment="1">
      <alignment horizontal="left" vertical="center"/>
    </xf>
    <xf numFmtId="0" fontId="20" fillId="0" borderId="26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2" fillId="0" borderId="43" xfId="52" applyFont="1" applyFill="1" applyBorder="1" applyAlignment="1">
      <alignment horizontal="left" vertical="center"/>
    </xf>
    <xf numFmtId="0" fontId="20" fillId="0" borderId="44" xfId="52" applyFont="1" applyFill="1" applyBorder="1" applyAlignment="1">
      <alignment horizontal="center" vertical="center"/>
    </xf>
    <xf numFmtId="0" fontId="34" fillId="0" borderId="44" xfId="52" applyFont="1" applyFill="1" applyBorder="1" applyAlignment="1">
      <alignment horizontal="left" vertical="center"/>
    </xf>
    <xf numFmtId="0" fontId="32" fillId="0" borderId="42" xfId="52" applyFont="1" applyFill="1" applyBorder="1" applyAlignment="1">
      <alignment horizontal="left" vertical="center"/>
    </xf>
    <xf numFmtId="0" fontId="32" fillId="0" borderId="31" xfId="52" applyFont="1" applyFill="1" applyBorder="1" applyAlignment="1">
      <alignment horizontal="left" vertical="center"/>
    </xf>
    <xf numFmtId="0" fontId="20" fillId="0" borderId="44" xfId="52" applyFont="1" applyFill="1" applyBorder="1" applyAlignment="1">
      <alignment horizontal="left" vertical="center"/>
    </xf>
    <xf numFmtId="0" fontId="20" fillId="0" borderId="31" xfId="52" applyFont="1" applyFill="1" applyBorder="1" applyAlignment="1">
      <alignment horizontal="left" vertical="center" wrapText="1"/>
    </xf>
    <xf numFmtId="0" fontId="14" fillId="0" borderId="26" xfId="52" applyFill="1" applyBorder="1" applyAlignment="1">
      <alignment horizontal="center" vertical="center"/>
    </xf>
    <xf numFmtId="0" fontId="32" fillId="0" borderId="43" xfId="52" applyFont="1" applyFill="1" applyBorder="1" applyAlignment="1">
      <alignment horizontal="center" vertical="center"/>
    </xf>
    <xf numFmtId="0" fontId="20" fillId="0" borderId="41" xfId="52" applyFont="1" applyFill="1" applyBorder="1" applyAlignment="1">
      <alignment horizontal="left" vertical="center"/>
    </xf>
    <xf numFmtId="0" fontId="20" fillId="0" borderId="31" xfId="52" applyFont="1" applyFill="1" applyBorder="1" applyAlignment="1">
      <alignment horizontal="center" vertical="center"/>
    </xf>
    <xf numFmtId="0" fontId="20" fillId="0" borderId="31" xfId="52" applyFont="1" applyFill="1" applyBorder="1" applyAlignment="1">
      <alignment horizontal="center" vertical="center" wrapText="1"/>
    </xf>
    <xf numFmtId="0" fontId="14" fillId="0" borderId="44" xfId="52" applyFont="1" applyFill="1" applyBorder="1" applyAlignment="1">
      <alignment horizontal="center" vertical="center"/>
    </xf>
    <xf numFmtId="0" fontId="35" fillId="0" borderId="44" xfId="52" applyFont="1" applyFill="1" applyBorder="1" applyAlignment="1">
      <alignment horizontal="center" vertical="center"/>
    </xf>
    <xf numFmtId="0" fontId="20" fillId="0" borderId="41" xfId="52" applyFont="1" applyFill="1" applyBorder="1" applyAlignment="1">
      <alignment horizontal="right" vertical="center"/>
    </xf>
    <xf numFmtId="0" fontId="20" fillId="0" borderId="45" xfId="52" applyFont="1" applyFill="1" applyBorder="1" applyAlignment="1">
      <alignment horizontal="center" vertical="center"/>
    </xf>
    <xf numFmtId="0" fontId="34" fillId="0" borderId="42" xfId="52" applyFont="1" applyFill="1" applyBorder="1" applyAlignment="1">
      <alignment horizontal="left" vertical="center"/>
    </xf>
    <xf numFmtId="0" fontId="20" fillId="0" borderId="26" xfId="52" applyFont="1" applyFill="1" applyBorder="1" applyAlignment="1">
      <alignment horizontal="center" vertical="center"/>
    </xf>
    <xf numFmtId="0" fontId="26" fillId="0" borderId="0" xfId="53" applyFont="1" applyFill="1" applyAlignment="1">
      <alignment horizontal="center"/>
    </xf>
    <xf numFmtId="0" fontId="15" fillId="0" borderId="0" xfId="53" applyFont="1" applyFill="1" applyBorder="1" applyAlignment="1">
      <alignment horizontal="center" vertical="center"/>
    </xf>
    <xf numFmtId="0" fontId="13" fillId="0" borderId="0" xfId="53" applyFont="1" applyFill="1" applyBorder="1" applyAlignment="1">
      <alignment horizontal="center" vertical="center"/>
    </xf>
    <xf numFmtId="0" fontId="14" fillId="0" borderId="0" xfId="53" applyFont="1" applyFill="1" applyBorder="1" applyAlignment="1">
      <alignment horizontal="center" vertical="center"/>
    </xf>
    <xf numFmtId="0" fontId="16" fillId="0" borderId="46" xfId="52" applyFont="1" applyFill="1" applyBorder="1" applyAlignment="1">
      <alignment horizontal="left" vertical="center"/>
    </xf>
    <xf numFmtId="0" fontId="0" fillId="0" borderId="47" xfId="52" applyFont="1" applyFill="1" applyBorder="1" applyAlignment="1">
      <alignment horizontal="center" vertical="center"/>
    </xf>
    <xf numFmtId="0" fontId="36" fillId="0" borderId="47" xfId="52" applyFont="1" applyFill="1" applyBorder="1" applyAlignment="1">
      <alignment horizontal="center" vertical="center"/>
    </xf>
    <xf numFmtId="0" fontId="16" fillId="0" borderId="47" xfId="52" applyFont="1" applyFill="1" applyBorder="1" applyAlignment="1">
      <alignment vertical="center"/>
    </xf>
    <xf numFmtId="0" fontId="17" fillId="0" borderId="47" xfId="52" applyFont="1" applyFill="1" applyBorder="1" applyAlignment="1">
      <alignment horizontal="center" vertical="center"/>
    </xf>
    <xf numFmtId="0" fontId="17" fillId="0" borderId="48" xfId="52" applyFont="1" applyFill="1" applyBorder="1" applyAlignment="1">
      <alignment horizontal="center" vertical="center"/>
    </xf>
    <xf numFmtId="0" fontId="13" fillId="0" borderId="49" xfId="53" applyFont="1" applyFill="1" applyBorder="1" applyAlignment="1"/>
    <xf numFmtId="0" fontId="18" fillId="0" borderId="50" xfId="53" applyFont="1" applyFill="1" applyBorder="1" applyAlignment="1" applyProtection="1">
      <alignment horizontal="center" vertical="center"/>
    </xf>
    <xf numFmtId="0" fontId="13" fillId="0" borderId="8" xfId="53" applyFont="1" applyFill="1" applyBorder="1" applyAlignment="1"/>
    <xf numFmtId="0" fontId="8" fillId="0" borderId="2" xfId="59" applyFont="1" applyBorder="1" applyAlignment="1">
      <alignment horizontal="center"/>
    </xf>
    <xf numFmtId="0" fontId="33" fillId="0" borderId="5" xfId="59" applyFont="1" applyFill="1" applyBorder="1" applyAlignment="1">
      <alignment horizontal="center"/>
    </xf>
    <xf numFmtId="0" fontId="8" fillId="0" borderId="2" xfId="59" applyFont="1" applyFill="1" applyBorder="1" applyAlignment="1">
      <alignment horizontal="center"/>
    </xf>
    <xf numFmtId="0" fontId="27" fillId="4" borderId="18" xfId="0" applyFont="1" applyFill="1" applyBorder="1" applyAlignment="1">
      <alignment horizontal="center" vertical="center"/>
    </xf>
    <xf numFmtId="0" fontId="33" fillId="5" borderId="2" xfId="59" applyFont="1" applyFill="1" applyBorder="1" applyAlignment="1">
      <alignment horizontal="center"/>
    </xf>
    <xf numFmtId="0" fontId="33" fillId="0" borderId="2" xfId="59" applyFont="1" applyFill="1" applyBorder="1" applyAlignment="1">
      <alignment horizontal="center"/>
    </xf>
    <xf numFmtId="0" fontId="37" fillId="5" borderId="50" xfId="59" applyFont="1" applyFill="1" applyBorder="1" applyAlignment="1">
      <alignment horizontal="center"/>
    </xf>
    <xf numFmtId="178" fontId="33" fillId="5" borderId="2" xfId="59" applyNumberFormat="1" applyFont="1" applyFill="1" applyBorder="1" applyAlignment="1">
      <alignment horizontal="center"/>
    </xf>
    <xf numFmtId="178" fontId="33" fillId="0" borderId="2" xfId="59" applyNumberFormat="1" applyFont="1" applyFill="1" applyBorder="1" applyAlignment="1">
      <alignment horizontal="center"/>
    </xf>
    <xf numFmtId="178" fontId="38" fillId="0" borderId="5" xfId="0" applyNumberFormat="1" applyFont="1" applyFill="1" applyBorder="1" applyAlignment="1">
      <alignment horizontal="center" vertical="center"/>
    </xf>
    <xf numFmtId="0" fontId="37" fillId="0" borderId="50" xfId="59" applyFont="1" applyFill="1" applyBorder="1" applyAlignment="1">
      <alignment horizontal="center"/>
    </xf>
    <xf numFmtId="178" fontId="39" fillId="0" borderId="2" xfId="59" applyNumberFormat="1" applyFont="1" applyFill="1" applyBorder="1" applyAlignment="1">
      <alignment horizontal="center"/>
    </xf>
    <xf numFmtId="178" fontId="38" fillId="0" borderId="51" xfId="0" applyNumberFormat="1" applyFont="1" applyFill="1" applyBorder="1" applyAlignment="1">
      <alignment horizontal="center" vertical="center"/>
    </xf>
    <xf numFmtId="0" fontId="20" fillId="5" borderId="52" xfId="0" applyNumberFormat="1" applyFont="1" applyFill="1" applyBorder="1" applyAlignment="1">
      <alignment horizontal="center" shrinkToFit="1"/>
    </xf>
    <xf numFmtId="0" fontId="38" fillId="5" borderId="53" xfId="0" applyNumberFormat="1" applyFont="1" applyFill="1" applyBorder="1" applyAlignment="1">
      <alignment horizontal="center" shrinkToFit="1"/>
    </xf>
    <xf numFmtId="178" fontId="38" fillId="0" borderId="2" xfId="0" applyNumberFormat="1" applyFont="1" applyFill="1" applyBorder="1" applyAlignment="1">
      <alignment horizontal="center" vertical="center"/>
    </xf>
    <xf numFmtId="0" fontId="40" fillId="6" borderId="54" xfId="0" applyNumberFormat="1" applyFont="1" applyFill="1" applyBorder="1" applyAlignment="1">
      <alignment horizontal="center" vertical="center"/>
    </xf>
    <xf numFmtId="0" fontId="13" fillId="0" borderId="5" xfId="53" applyFont="1" applyFill="1" applyBorder="1" applyAlignment="1"/>
    <xf numFmtId="0" fontId="20" fillId="0" borderId="52" xfId="0" applyNumberFormat="1" applyFont="1" applyFill="1" applyBorder="1" applyAlignment="1">
      <alignment horizontal="center" shrinkToFit="1"/>
    </xf>
    <xf numFmtId="0" fontId="33" fillId="0" borderId="53" xfId="0" applyNumberFormat="1" applyFont="1" applyFill="1" applyBorder="1" applyAlignment="1">
      <alignment horizontal="center" shrinkToFit="1"/>
    </xf>
    <xf numFmtId="0" fontId="38" fillId="0" borderId="3" xfId="0" applyNumberFormat="1" applyFont="1" applyFill="1" applyBorder="1" applyAlignment="1">
      <alignment horizontal="center" vertical="center"/>
    </xf>
    <xf numFmtId="0" fontId="40" fillId="0" borderId="54" xfId="0" applyNumberFormat="1" applyFont="1" applyFill="1" applyBorder="1" applyAlignment="1">
      <alignment horizontal="center" vertical="center"/>
    </xf>
    <xf numFmtId="0" fontId="38" fillId="0" borderId="54" xfId="0" applyNumberFormat="1" applyFont="1" applyFill="1" applyBorder="1" applyAlignment="1">
      <alignment horizontal="center" vertical="center"/>
    </xf>
    <xf numFmtId="0" fontId="38" fillId="0" borderId="2" xfId="0" applyNumberFormat="1" applyFont="1" applyFill="1" applyBorder="1" applyAlignment="1">
      <alignment horizontal="center" vertical="center"/>
    </xf>
    <xf numFmtId="0" fontId="41" fillId="0" borderId="2" xfId="0" applyNumberFormat="1" applyFont="1" applyFill="1" applyBorder="1" applyAlignment="1">
      <alignment horizontal="center" vertical="center"/>
    </xf>
    <xf numFmtId="0" fontId="24" fillId="0" borderId="55" xfId="0" applyFont="1" applyFill="1" applyBorder="1" applyAlignment="1">
      <alignment horizontal="center" vertical="center"/>
    </xf>
    <xf numFmtId="0" fontId="24" fillId="0" borderId="56" xfId="0" applyNumberFormat="1" applyFont="1" applyFill="1" applyBorder="1" applyAlignment="1">
      <alignment horizontal="center" vertical="center"/>
    </xf>
    <xf numFmtId="0" fontId="25" fillId="0" borderId="56" xfId="0" applyFont="1" applyFill="1" applyBorder="1" applyAlignment="1">
      <alignment horizontal="center" vertical="center"/>
    </xf>
    <xf numFmtId="0" fontId="24" fillId="0" borderId="57" xfId="0" applyNumberFormat="1" applyFont="1" applyFill="1" applyBorder="1" applyAlignment="1">
      <alignment horizontal="center" vertical="center"/>
    </xf>
    <xf numFmtId="0" fontId="13" fillId="0" borderId="58" xfId="53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16" fillId="0" borderId="59" xfId="52" applyFont="1" applyFill="1" applyBorder="1" applyAlignment="1">
      <alignment horizontal="left" vertical="center"/>
    </xf>
    <xf numFmtId="0" fontId="13" fillId="0" borderId="47" xfId="52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/>
    </xf>
    <xf numFmtId="0" fontId="19" fillId="0" borderId="7" xfId="53" applyFont="1" applyFill="1" applyBorder="1" applyAlignment="1" applyProtection="1">
      <alignment horizontal="center" vertical="center"/>
    </xf>
    <xf numFmtId="0" fontId="42" fillId="4" borderId="7" xfId="0" applyFont="1" applyFill="1" applyBorder="1" applyAlignment="1">
      <alignment horizontal="center" vertical="center"/>
    </xf>
    <xf numFmtId="0" fontId="42" fillId="4" borderId="2" xfId="0" applyFont="1" applyFill="1" applyBorder="1" applyAlignment="1">
      <alignment horizontal="center" vertical="center"/>
    </xf>
    <xf numFmtId="49" fontId="26" fillId="5" borderId="41" xfId="54" applyNumberFormat="1" applyFont="1" applyFill="1" applyBorder="1" applyAlignment="1">
      <alignment horizontal="center" vertical="center"/>
    </xf>
    <xf numFmtId="49" fontId="26" fillId="5" borderId="30" xfId="54" applyNumberFormat="1" applyFont="1" applyFill="1" applyBorder="1" applyAlignment="1">
      <alignment horizontal="center" vertical="center"/>
    </xf>
    <xf numFmtId="49" fontId="9" fillId="0" borderId="30" xfId="0" applyNumberFormat="1" applyFont="1" applyFill="1" applyBorder="1" applyAlignment="1">
      <alignment horizontal="center" vertical="center"/>
    </xf>
    <xf numFmtId="49" fontId="26" fillId="5" borderId="60" xfId="54" applyNumberFormat="1" applyFont="1" applyFill="1" applyBorder="1" applyAlignment="1">
      <alignment horizontal="center" vertical="center"/>
    </xf>
    <xf numFmtId="49" fontId="26" fillId="5" borderId="19" xfId="54" applyNumberFormat="1" applyFont="1" applyFill="1" applyBorder="1" applyAlignment="1">
      <alignment horizontal="center" vertical="center"/>
    </xf>
    <xf numFmtId="49" fontId="30" fillId="5" borderId="19" xfId="54" applyNumberFormat="1" applyFont="1" applyFill="1" applyBorder="1" applyAlignment="1">
      <alignment horizontal="center" vertical="center"/>
    </xf>
    <xf numFmtId="49" fontId="9" fillId="0" borderId="19" xfId="0" applyNumberFormat="1" applyFont="1" applyFill="1" applyBorder="1" applyAlignment="1">
      <alignment horizontal="center" vertical="center"/>
    </xf>
    <xf numFmtId="49" fontId="13" fillId="5" borderId="61" xfId="53" applyNumberFormat="1" applyFont="1" applyFill="1" applyBorder="1" applyAlignment="1">
      <alignment horizontal="center"/>
    </xf>
    <xf numFmtId="49" fontId="13" fillId="5" borderId="62" xfId="53" applyNumberFormat="1" applyFont="1" applyFill="1" applyBorder="1" applyAlignment="1">
      <alignment horizontal="center"/>
    </xf>
    <xf numFmtId="49" fontId="26" fillId="5" borderId="62" xfId="54" applyNumberFormat="1" applyFont="1" applyFill="1" applyBorder="1" applyAlignment="1">
      <alignment horizontal="center" vertical="center"/>
    </xf>
    <xf numFmtId="49" fontId="9" fillId="0" borderId="62" xfId="0" applyNumberFormat="1" applyFont="1" applyFill="1" applyBorder="1" applyAlignment="1">
      <alignment horizontal="center" vertical="center"/>
    </xf>
    <xf numFmtId="14" fontId="19" fillId="0" borderId="0" xfId="53" applyNumberFormat="1" applyFont="1" applyFill="1" applyAlignment="1"/>
    <xf numFmtId="58" fontId="26" fillId="0" borderId="0" xfId="53" applyNumberFormat="1" applyFont="1" applyFill="1" applyAlignment="1">
      <alignment horizontal="left"/>
    </xf>
    <xf numFmtId="0" fontId="9" fillId="0" borderId="63" xfId="0" applyFont="1" applyFill="1" applyBorder="1" applyAlignment="1">
      <alignment horizontal="center" vertical="center"/>
    </xf>
    <xf numFmtId="0" fontId="9" fillId="0" borderId="64" xfId="0" applyFont="1" applyFill="1" applyBorder="1" applyAlignment="1">
      <alignment horizontal="center" vertical="center"/>
    </xf>
    <xf numFmtId="0" fontId="42" fillId="4" borderId="5" xfId="0" applyFont="1" applyFill="1" applyBorder="1" applyAlignment="1">
      <alignment horizontal="center" vertical="center"/>
    </xf>
    <xf numFmtId="0" fontId="42" fillId="4" borderId="64" xfId="0" applyFont="1" applyFill="1" applyBorder="1" applyAlignment="1">
      <alignment horizontal="center" vertical="center"/>
    </xf>
    <xf numFmtId="49" fontId="9" fillId="0" borderId="65" xfId="0" applyNumberFormat="1" applyFont="1" applyFill="1" applyBorder="1" applyAlignment="1">
      <alignment horizontal="center" vertical="center"/>
    </xf>
    <xf numFmtId="49" fontId="9" fillId="0" borderId="66" xfId="0" applyNumberFormat="1" applyFont="1" applyFill="1" applyBorder="1" applyAlignment="1">
      <alignment horizontal="center" vertical="center"/>
    </xf>
    <xf numFmtId="49" fontId="9" fillId="0" borderId="64" xfId="0" applyNumberFormat="1" applyFont="1" applyFill="1" applyBorder="1" applyAlignment="1">
      <alignment horizontal="center" vertical="center"/>
    </xf>
    <xf numFmtId="49" fontId="9" fillId="0" borderId="36" xfId="0" applyNumberFormat="1" applyFont="1" applyFill="1" applyBorder="1" applyAlignment="1">
      <alignment horizontal="center" vertical="center"/>
    </xf>
    <xf numFmtId="49" fontId="9" fillId="0" borderId="67" xfId="0" applyNumberFormat="1" applyFont="1" applyFill="1" applyBorder="1" applyAlignment="1">
      <alignment horizontal="center" vertical="center"/>
    </xf>
    <xf numFmtId="0" fontId="14" fillId="0" borderId="0" xfId="52" applyFont="1" applyAlignment="1">
      <alignment horizontal="left" vertical="center"/>
    </xf>
    <xf numFmtId="0" fontId="35" fillId="0" borderId="68" xfId="52" applyFont="1" applyBorder="1" applyAlignment="1">
      <alignment horizontal="left" vertical="center"/>
    </xf>
    <xf numFmtId="0" fontId="33" fillId="0" borderId="69" xfId="52" applyFont="1" applyBorder="1" applyAlignment="1">
      <alignment horizontal="center" vertical="center"/>
    </xf>
    <xf numFmtId="0" fontId="35" fillId="0" borderId="69" xfId="52" applyFont="1" applyBorder="1" applyAlignment="1">
      <alignment horizontal="center" vertical="center"/>
    </xf>
    <xf numFmtId="0" fontId="34" fillId="0" borderId="69" xfId="52" applyFont="1" applyBorder="1" applyAlignment="1">
      <alignment horizontal="left" vertical="center"/>
    </xf>
    <xf numFmtId="0" fontId="34" fillId="0" borderId="28" xfId="52" applyFont="1" applyBorder="1" applyAlignment="1">
      <alignment horizontal="center" vertical="center"/>
    </xf>
    <xf numFmtId="0" fontId="34" fillId="0" borderId="29" xfId="52" applyFont="1" applyBorder="1" applyAlignment="1">
      <alignment horizontal="center" vertical="center"/>
    </xf>
    <xf numFmtId="0" fontId="34" fillId="0" borderId="42" xfId="52" applyFont="1" applyBorder="1" applyAlignment="1">
      <alignment horizontal="center" vertical="center"/>
    </xf>
    <xf numFmtId="0" fontId="35" fillId="0" borderId="28" xfId="52" applyFont="1" applyBorder="1" applyAlignment="1">
      <alignment horizontal="center" vertical="center"/>
    </xf>
    <xf numFmtId="0" fontId="35" fillId="0" borderId="29" xfId="52" applyFont="1" applyBorder="1" applyAlignment="1">
      <alignment horizontal="center" vertical="center"/>
    </xf>
    <xf numFmtId="0" fontId="35" fillId="0" borderId="42" xfId="52" applyFont="1" applyBorder="1" applyAlignment="1">
      <alignment horizontal="center" vertical="center"/>
    </xf>
    <xf numFmtId="0" fontId="34" fillId="0" borderId="32" xfId="52" applyFont="1" applyBorder="1" applyAlignment="1">
      <alignment horizontal="left" vertical="center"/>
    </xf>
    <xf numFmtId="0" fontId="34" fillId="0" borderId="30" xfId="52" applyFont="1" applyBorder="1" applyAlignment="1">
      <alignment horizontal="left" vertical="center"/>
    </xf>
    <xf numFmtId="14" fontId="43" fillId="0" borderId="30" xfId="52" applyNumberFormat="1" applyFont="1" applyBorder="1" applyAlignment="1">
      <alignment horizontal="center" vertical="center"/>
    </xf>
    <xf numFmtId="14" fontId="43" fillId="0" borderId="31" xfId="52" applyNumberFormat="1" applyFont="1" applyBorder="1" applyAlignment="1">
      <alignment horizontal="center" vertical="center"/>
    </xf>
    <xf numFmtId="0" fontId="34" fillId="0" borderId="32" xfId="52" applyFont="1" applyBorder="1" applyAlignment="1">
      <alignment vertical="center"/>
    </xf>
    <xf numFmtId="14" fontId="33" fillId="0" borderId="30" xfId="52" applyNumberFormat="1" applyFont="1" applyBorder="1" applyAlignment="1">
      <alignment horizontal="center" vertical="center"/>
    </xf>
    <xf numFmtId="14" fontId="33" fillId="0" borderId="31" xfId="52" applyNumberFormat="1" applyFont="1" applyBorder="1" applyAlignment="1">
      <alignment horizontal="center" vertical="center"/>
    </xf>
    <xf numFmtId="49" fontId="33" fillId="0" borderId="30" xfId="52" applyNumberFormat="1" applyFont="1" applyBorder="1" applyAlignment="1">
      <alignment horizontal="center" vertical="center"/>
    </xf>
    <xf numFmtId="0" fontId="33" fillId="0" borderId="31" xfId="52" applyFont="1" applyBorder="1" applyAlignment="1">
      <alignment horizontal="center" vertical="center"/>
    </xf>
    <xf numFmtId="0" fontId="33" fillId="0" borderId="70" xfId="52" applyFont="1" applyBorder="1" applyAlignment="1">
      <alignment horizontal="center" vertical="center"/>
    </xf>
    <xf numFmtId="0" fontId="33" fillId="0" borderId="71" xfId="52" applyFont="1" applyBorder="1" applyAlignment="1">
      <alignment horizontal="center" vertical="center"/>
    </xf>
    <xf numFmtId="0" fontId="33" fillId="0" borderId="32" xfId="52" applyFont="1" applyBorder="1" applyAlignment="1">
      <alignment horizontal="left" vertical="center"/>
    </xf>
    <xf numFmtId="0" fontId="44" fillId="0" borderId="33" xfId="52" applyFont="1" applyBorder="1" applyAlignment="1">
      <alignment vertical="center"/>
    </xf>
    <xf numFmtId="0" fontId="34" fillId="0" borderId="33" xfId="52" applyFont="1" applyBorder="1" applyAlignment="1">
      <alignment horizontal="left" vertical="center"/>
    </xf>
    <xf numFmtId="0" fontId="34" fillId="0" borderId="21" xfId="52" applyFont="1" applyBorder="1" applyAlignment="1">
      <alignment horizontal="left" vertical="center"/>
    </xf>
    <xf numFmtId="14" fontId="33" fillId="0" borderId="21" xfId="52" applyNumberFormat="1" applyFont="1" applyBorder="1" applyAlignment="1">
      <alignment horizontal="center" vertical="center"/>
    </xf>
    <xf numFmtId="14" fontId="33" fillId="0" borderId="26" xfId="52" applyNumberFormat="1" applyFont="1" applyBorder="1" applyAlignment="1">
      <alignment horizontal="center" vertical="center"/>
    </xf>
    <xf numFmtId="0" fontId="35" fillId="0" borderId="0" xfId="52" applyFont="1" applyBorder="1" applyAlignment="1">
      <alignment horizontal="left" vertical="center"/>
    </xf>
    <xf numFmtId="0" fontId="34" fillId="0" borderId="28" xfId="52" applyFont="1" applyBorder="1" applyAlignment="1">
      <alignment vertical="center"/>
    </xf>
    <xf numFmtId="0" fontId="14" fillId="0" borderId="29" xfId="52" applyFont="1" applyBorder="1" applyAlignment="1">
      <alignment horizontal="left" vertical="center"/>
    </xf>
    <xf numFmtId="0" fontId="33" fillId="0" borderId="29" xfId="52" applyFont="1" applyBorder="1" applyAlignment="1">
      <alignment horizontal="left" vertical="center"/>
    </xf>
    <xf numFmtId="0" fontId="14" fillId="0" borderId="29" xfId="52" applyFont="1" applyBorder="1" applyAlignment="1">
      <alignment vertical="center"/>
    </xf>
    <xf numFmtId="0" fontId="34" fillId="0" borderId="29" xfId="52" applyFont="1" applyBorder="1" applyAlignment="1">
      <alignment vertical="center"/>
    </xf>
    <xf numFmtId="0" fontId="14" fillId="0" borderId="30" xfId="52" applyFont="1" applyBorder="1" applyAlignment="1">
      <alignment horizontal="left" vertical="center"/>
    </xf>
    <xf numFmtId="0" fontId="14" fillId="0" borderId="30" xfId="52" applyFont="1" applyBorder="1" applyAlignment="1">
      <alignment vertical="center"/>
    </xf>
    <xf numFmtId="0" fontId="34" fillId="0" borderId="30" xfId="52" applyFont="1" applyBorder="1" applyAlignment="1">
      <alignment vertical="center"/>
    </xf>
    <xf numFmtId="0" fontId="34" fillId="0" borderId="0" xfId="52" applyFont="1" applyBorder="1" applyAlignment="1">
      <alignment horizontal="left" vertical="center"/>
    </xf>
    <xf numFmtId="0" fontId="20" fillId="0" borderId="40" xfId="52" applyFont="1" applyBorder="1" applyAlignment="1">
      <alignment horizontal="left" vertical="center" wrapText="1"/>
    </xf>
    <xf numFmtId="0" fontId="20" fillId="0" borderId="35" xfId="52" applyFont="1" applyBorder="1" applyAlignment="1">
      <alignment horizontal="left" vertical="center" wrapText="1"/>
    </xf>
    <xf numFmtId="0" fontId="20" fillId="0" borderId="72" xfId="52" applyFont="1" applyBorder="1" applyAlignment="1">
      <alignment horizontal="left" vertical="center" wrapText="1"/>
    </xf>
    <xf numFmtId="0" fontId="20" fillId="0" borderId="38" xfId="52" applyFont="1" applyBorder="1" applyAlignment="1">
      <alignment horizontal="left" vertical="center"/>
    </xf>
    <xf numFmtId="0" fontId="20" fillId="0" borderId="37" xfId="52" applyFont="1" applyBorder="1" applyAlignment="1">
      <alignment horizontal="left" vertical="center"/>
    </xf>
    <xf numFmtId="0" fontId="20" fillId="0" borderId="41" xfId="52" applyFont="1" applyBorder="1" applyAlignment="1">
      <alignment horizontal="left" vertical="center"/>
    </xf>
    <xf numFmtId="0" fontId="20" fillId="0" borderId="36" xfId="52" applyFont="1" applyBorder="1" applyAlignment="1">
      <alignment horizontal="left" vertical="center"/>
    </xf>
    <xf numFmtId="0" fontId="33" fillId="0" borderId="33" xfId="52" applyFont="1" applyBorder="1" applyAlignment="1">
      <alignment horizontal="left" vertical="center"/>
    </xf>
    <xf numFmtId="0" fontId="33" fillId="0" borderId="21" xfId="52" applyFont="1" applyBorder="1" applyAlignment="1">
      <alignment horizontal="left" vertical="center"/>
    </xf>
    <xf numFmtId="0" fontId="20" fillId="0" borderId="28" xfId="52" applyFont="1" applyBorder="1" applyAlignment="1">
      <alignment horizontal="left" vertical="center" wrapText="1"/>
    </xf>
    <xf numFmtId="0" fontId="20" fillId="0" borderId="29" xfId="52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34" fillId="0" borderId="32" xfId="52" applyFont="1" applyFill="1" applyBorder="1" applyAlignment="1">
      <alignment horizontal="left" vertical="center"/>
    </xf>
    <xf numFmtId="0" fontId="34" fillId="0" borderId="33" xfId="52" applyFont="1" applyBorder="1" applyAlignment="1">
      <alignment horizontal="center" vertical="center"/>
    </xf>
    <xf numFmtId="0" fontId="34" fillId="0" borderId="21" xfId="52" applyFont="1" applyBorder="1" applyAlignment="1">
      <alignment horizontal="center" vertical="center"/>
    </xf>
    <xf numFmtId="0" fontId="34" fillId="0" borderId="32" xfId="52" applyFont="1" applyBorder="1" applyAlignment="1">
      <alignment horizontal="center" vertical="center"/>
    </xf>
    <xf numFmtId="0" fontId="34" fillId="0" borderId="30" xfId="52" applyFont="1" applyBorder="1" applyAlignment="1">
      <alignment horizontal="center" vertical="center"/>
    </xf>
    <xf numFmtId="0" fontId="32" fillId="0" borderId="30" xfId="52" applyFont="1" applyBorder="1" applyAlignment="1">
      <alignment horizontal="left" vertical="center"/>
    </xf>
    <xf numFmtId="0" fontId="34" fillId="0" borderId="73" xfId="52" applyFont="1" applyFill="1" applyBorder="1" applyAlignment="1">
      <alignment horizontal="left" vertical="center"/>
    </xf>
    <xf numFmtId="0" fontId="34" fillId="0" borderId="74" xfId="52" applyFont="1" applyFill="1" applyBorder="1" applyAlignment="1">
      <alignment horizontal="left" vertical="center"/>
    </xf>
    <xf numFmtId="0" fontId="35" fillId="0" borderId="0" xfId="52" applyFont="1" applyFill="1" applyBorder="1" applyAlignment="1">
      <alignment horizontal="left" vertical="center"/>
    </xf>
    <xf numFmtId="0" fontId="33" fillId="0" borderId="40" xfId="52" applyFont="1" applyFill="1" applyBorder="1" applyAlignment="1">
      <alignment horizontal="left" vertical="center"/>
    </xf>
    <xf numFmtId="0" fontId="33" fillId="0" borderId="35" xfId="52" applyFont="1" applyFill="1" applyBorder="1" applyAlignment="1">
      <alignment horizontal="left" vertical="center"/>
    </xf>
    <xf numFmtId="0" fontId="33" fillId="0" borderId="38" xfId="52" applyFont="1" applyFill="1" applyBorder="1" applyAlignment="1">
      <alignment horizontal="left" vertical="center"/>
    </xf>
    <xf numFmtId="0" fontId="33" fillId="0" borderId="37" xfId="52" applyFont="1" applyFill="1" applyBorder="1" applyAlignment="1">
      <alignment horizontal="left" vertical="center"/>
    </xf>
    <xf numFmtId="0" fontId="34" fillId="0" borderId="38" xfId="52" applyFont="1" applyBorder="1" applyAlignment="1">
      <alignment horizontal="left" vertical="center"/>
    </xf>
    <xf numFmtId="0" fontId="34" fillId="0" borderId="37" xfId="52" applyFont="1" applyBorder="1" applyAlignment="1">
      <alignment horizontal="left" vertical="center"/>
    </xf>
    <xf numFmtId="0" fontId="35" fillId="0" borderId="75" xfId="52" applyFont="1" applyBorder="1" applyAlignment="1">
      <alignment vertical="center"/>
    </xf>
    <xf numFmtId="0" fontId="33" fillId="0" borderId="76" xfId="52" applyFont="1" applyBorder="1" applyAlignment="1">
      <alignment horizontal="center" vertical="center"/>
    </xf>
    <xf numFmtId="0" fontId="35" fillId="0" borderId="76" xfId="52" applyFont="1" applyBorder="1" applyAlignment="1">
      <alignment vertical="center"/>
    </xf>
    <xf numFmtId="58" fontId="14" fillId="0" borderId="76" xfId="52" applyNumberFormat="1" applyFont="1" applyBorder="1" applyAlignment="1">
      <alignment vertical="center"/>
    </xf>
    <xf numFmtId="0" fontId="35" fillId="0" borderId="76" xfId="52" applyFont="1" applyBorder="1" applyAlignment="1">
      <alignment horizontal="center" vertical="center"/>
    </xf>
    <xf numFmtId="0" fontId="35" fillId="0" borderId="77" xfId="52" applyFont="1" applyFill="1" applyBorder="1" applyAlignment="1">
      <alignment horizontal="left" vertical="center"/>
    </xf>
    <xf numFmtId="0" fontId="35" fillId="0" borderId="76" xfId="52" applyFont="1" applyFill="1" applyBorder="1" applyAlignment="1">
      <alignment horizontal="left" vertical="center"/>
    </xf>
    <xf numFmtId="0" fontId="35" fillId="0" borderId="78" xfId="52" applyFont="1" applyFill="1" applyBorder="1" applyAlignment="1">
      <alignment horizontal="center" vertical="center"/>
    </xf>
    <xf numFmtId="0" fontId="35" fillId="0" borderId="19" xfId="52" applyFont="1" applyFill="1" applyBorder="1" applyAlignment="1">
      <alignment horizontal="center" vertical="center"/>
    </xf>
    <xf numFmtId="0" fontId="35" fillId="0" borderId="33" xfId="52" applyFont="1" applyFill="1" applyBorder="1" applyAlignment="1">
      <alignment horizontal="center" vertical="center"/>
    </xf>
    <xf numFmtId="0" fontId="35" fillId="0" borderId="21" xfId="52" applyFont="1" applyFill="1" applyBorder="1" applyAlignment="1">
      <alignment horizontal="center" vertical="center"/>
    </xf>
    <xf numFmtId="0" fontId="14" fillId="0" borderId="69" xfId="52" applyFont="1" applyBorder="1" applyAlignment="1">
      <alignment horizontal="center" vertical="center"/>
    </xf>
    <xf numFmtId="0" fontId="14" fillId="0" borderId="79" xfId="52" applyFont="1" applyBorder="1" applyAlignment="1">
      <alignment horizontal="center" vertical="center"/>
    </xf>
    <xf numFmtId="0" fontId="34" fillId="0" borderId="31" xfId="52" applyFont="1" applyBorder="1" applyAlignment="1">
      <alignment horizontal="left" vertical="center"/>
    </xf>
    <xf numFmtId="0" fontId="34" fillId="0" borderId="26" xfId="52" applyFont="1" applyBorder="1" applyAlignment="1">
      <alignment horizontal="left" vertical="center"/>
    </xf>
    <xf numFmtId="0" fontId="33" fillId="0" borderId="42" xfId="52" applyFont="1" applyBorder="1" applyAlignment="1">
      <alignment horizontal="left" vertical="center"/>
    </xf>
    <xf numFmtId="0" fontId="32" fillId="0" borderId="29" xfId="52" applyFont="1" applyBorder="1" applyAlignment="1">
      <alignment horizontal="left" vertical="center"/>
    </xf>
    <xf numFmtId="0" fontId="32" fillId="0" borderId="42" xfId="52" applyFont="1" applyBorder="1" applyAlignment="1">
      <alignment horizontal="left" vertical="center"/>
    </xf>
    <xf numFmtId="0" fontId="32" fillId="0" borderId="36" xfId="52" applyFont="1" applyBorder="1" applyAlignment="1">
      <alignment horizontal="left" vertical="center"/>
    </xf>
    <xf numFmtId="0" fontId="32" fillId="0" borderId="37" xfId="52" applyFont="1" applyBorder="1" applyAlignment="1">
      <alignment horizontal="left" vertical="center"/>
    </xf>
    <xf numFmtId="0" fontId="32" fillId="0" borderId="44" xfId="52" applyFont="1" applyBorder="1" applyAlignment="1">
      <alignment horizontal="left" vertical="center"/>
    </xf>
    <xf numFmtId="0" fontId="33" fillId="0" borderId="26" xfId="52" applyFont="1" applyBorder="1" applyAlignment="1">
      <alignment horizontal="left" vertical="center"/>
    </xf>
    <xf numFmtId="0" fontId="33" fillId="0" borderId="31" xfId="52" applyFont="1" applyFill="1" applyBorder="1" applyAlignment="1">
      <alignment horizontal="left" vertical="center"/>
    </xf>
    <xf numFmtId="0" fontId="34" fillId="0" borderId="26" xfId="52" applyFont="1" applyBorder="1" applyAlignment="1">
      <alignment horizontal="center" vertical="center"/>
    </xf>
    <xf numFmtId="0" fontId="32" fillId="0" borderId="31" xfId="52" applyFont="1" applyBorder="1" applyAlignment="1">
      <alignment horizontal="left" vertical="center"/>
    </xf>
    <xf numFmtId="0" fontId="34" fillId="0" borderId="45" xfId="52" applyFont="1" applyFill="1" applyBorder="1" applyAlignment="1">
      <alignment horizontal="left" vertical="center"/>
    </xf>
    <xf numFmtId="0" fontId="33" fillId="0" borderId="43" xfId="52" applyFont="1" applyFill="1" applyBorder="1" applyAlignment="1">
      <alignment horizontal="left" vertical="center"/>
    </xf>
    <xf numFmtId="0" fontId="33" fillId="0" borderId="44" xfId="52" applyFont="1" applyFill="1" applyBorder="1" applyAlignment="1">
      <alignment horizontal="left" vertical="center"/>
    </xf>
    <xf numFmtId="0" fontId="34" fillId="0" borderId="44" xfId="52" applyFont="1" applyBorder="1" applyAlignment="1">
      <alignment horizontal="left" vertical="center"/>
    </xf>
    <xf numFmtId="0" fontId="33" fillId="0" borderId="80" xfId="52" applyFont="1" applyBorder="1" applyAlignment="1">
      <alignment horizontal="center" vertical="center"/>
    </xf>
    <xf numFmtId="0" fontId="35" fillId="0" borderId="81" xfId="52" applyFont="1" applyFill="1" applyBorder="1" applyAlignment="1">
      <alignment horizontal="left" vertical="center"/>
    </xf>
    <xf numFmtId="0" fontId="35" fillId="0" borderId="25" xfId="52" applyFont="1" applyFill="1" applyBorder="1" applyAlignment="1">
      <alignment horizontal="center" vertical="center"/>
    </xf>
    <xf numFmtId="0" fontId="35" fillId="0" borderId="26" xfId="52" applyFont="1" applyFill="1" applyBorder="1" applyAlignment="1">
      <alignment horizontal="center" vertical="center"/>
    </xf>
    <xf numFmtId="0" fontId="13" fillId="0" borderId="0" xfId="53" applyFont="1" applyFill="1" applyAlignment="1">
      <alignment horizontal="left"/>
    </xf>
    <xf numFmtId="0" fontId="45" fillId="0" borderId="11" xfId="52" applyFont="1" applyFill="1" applyBorder="1" applyAlignment="1">
      <alignment horizontal="left" vertical="center"/>
    </xf>
    <xf numFmtId="0" fontId="45" fillId="0" borderId="12" xfId="52" applyFont="1" applyFill="1" applyBorder="1" applyAlignment="1">
      <alignment horizontal="center" vertical="center"/>
    </xf>
    <xf numFmtId="0" fontId="33" fillId="0" borderId="12" xfId="52" applyFont="1" applyFill="1" applyBorder="1" applyAlignment="1">
      <alignment horizontal="center" vertical="center"/>
    </xf>
    <xf numFmtId="0" fontId="45" fillId="0" borderId="13" xfId="52" applyFont="1" applyFill="1" applyBorder="1" applyAlignment="1">
      <alignment horizontal="center" vertical="center"/>
    </xf>
    <xf numFmtId="0" fontId="45" fillId="0" borderId="14" xfId="52" applyFont="1" applyFill="1" applyBorder="1" applyAlignment="1">
      <alignment vertical="center"/>
    </xf>
    <xf numFmtId="0" fontId="13" fillId="0" borderId="15" xfId="53" applyFont="1" applyFill="1" applyBorder="1" applyAlignment="1" applyProtection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left" vertical="center"/>
    </xf>
    <xf numFmtId="0" fontId="46" fillId="0" borderId="2" xfId="0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shrinkToFit="1"/>
    </xf>
    <xf numFmtId="0" fontId="14" fillId="0" borderId="15" xfId="0" applyNumberFormat="1" applyFont="1" applyFill="1" applyBorder="1" applyAlignment="1">
      <alignment horizontal="center" shrinkToFit="1"/>
    </xf>
    <xf numFmtId="0" fontId="47" fillId="0" borderId="16" xfId="0" applyNumberFormat="1" applyFont="1" applyFill="1" applyBorder="1" applyAlignment="1">
      <alignment shrinkToFit="1"/>
    </xf>
    <xf numFmtId="0" fontId="48" fillId="0" borderId="17" xfId="0" applyFont="1" applyFill="1" applyBorder="1" applyAlignment="1">
      <alignment horizontal="center" vertical="center"/>
    </xf>
    <xf numFmtId="0" fontId="45" fillId="0" borderId="14" xfId="52" applyFont="1" applyFill="1" applyBorder="1" applyAlignment="1">
      <alignment horizontal="left" vertical="center"/>
    </xf>
    <xf numFmtId="0" fontId="13" fillId="0" borderId="82" xfId="52" applyFont="1" applyFill="1" applyBorder="1" applyAlignment="1">
      <alignment horizontal="center" vertical="center"/>
    </xf>
    <xf numFmtId="0" fontId="26" fillId="0" borderId="2" xfId="53" applyFont="1" applyFill="1" applyBorder="1" applyAlignment="1" applyProtection="1">
      <alignment horizontal="center" vertical="center"/>
    </xf>
    <xf numFmtId="0" fontId="26" fillId="0" borderId="64" xfId="53" applyFont="1" applyFill="1" applyBorder="1" applyAlignment="1" applyProtection="1">
      <alignment horizontal="center" vertical="center"/>
    </xf>
    <xf numFmtId="49" fontId="38" fillId="0" borderId="2" xfId="51" applyNumberFormat="1" applyFont="1" applyFill="1" applyBorder="1" applyAlignment="1">
      <alignment horizontal="center" vertical="center"/>
    </xf>
    <xf numFmtId="180" fontId="24" fillId="0" borderId="3" xfId="0" applyNumberFormat="1" applyFont="1" applyFill="1" applyBorder="1" applyAlignment="1">
      <alignment horizontal="center" vertical="center"/>
    </xf>
    <xf numFmtId="0" fontId="38" fillId="4" borderId="83" xfId="0" applyFont="1" applyFill="1" applyBorder="1" applyAlignment="1">
      <alignment horizontal="center" vertical="center"/>
    </xf>
    <xf numFmtId="0" fontId="33" fillId="4" borderId="83" xfId="0" applyFont="1" applyFill="1" applyBorder="1" applyAlignment="1">
      <alignment horizontal="center" vertical="center"/>
    </xf>
    <xf numFmtId="49" fontId="26" fillId="0" borderId="30" xfId="54" applyNumberFormat="1" applyFont="1" applyFill="1" applyBorder="1" applyAlignment="1">
      <alignment horizontal="center" vertical="center"/>
    </xf>
    <xf numFmtId="0" fontId="24" fillId="0" borderId="30" xfId="0" applyNumberFormat="1" applyFont="1" applyFill="1" applyBorder="1" applyAlignment="1">
      <alignment horizontal="center" vertical="center"/>
    </xf>
    <xf numFmtId="180" fontId="24" fillId="0" borderId="3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22" xfId="0" applyFont="1" applyFill="1" applyBorder="1" applyAlignment="1">
      <alignment horizontal="left" vertical="center"/>
    </xf>
    <xf numFmtId="0" fontId="0" fillId="0" borderId="23" xfId="0" applyFont="1" applyFill="1" applyBorder="1" applyAlignment="1">
      <alignment horizontal="left" vertical="center"/>
    </xf>
    <xf numFmtId="0" fontId="38" fillId="4" borderId="84" xfId="0" applyFont="1" applyFill="1" applyBorder="1" applyAlignment="1">
      <alignment horizontal="center" vertical="center"/>
    </xf>
    <xf numFmtId="0" fontId="24" fillId="0" borderId="31" xfId="0" applyNumberFormat="1" applyFont="1" applyFill="1" applyBorder="1" applyAlignment="1">
      <alignment horizontal="center" vertical="center"/>
    </xf>
    <xf numFmtId="49" fontId="26" fillId="0" borderId="31" xfId="54" applyNumberFormat="1" applyFont="1" applyFill="1" applyBorder="1" applyAlignment="1">
      <alignment horizontal="center" vertical="center"/>
    </xf>
    <xf numFmtId="0" fontId="14" fillId="0" borderId="0" xfId="52" applyFont="1" applyBorder="1" applyAlignment="1">
      <alignment horizontal="left" vertical="center"/>
    </xf>
    <xf numFmtId="0" fontId="49" fillId="0" borderId="27" xfId="52" applyFont="1" applyBorder="1" applyAlignment="1">
      <alignment horizontal="center" vertical="top"/>
    </xf>
    <xf numFmtId="0" fontId="33" fillId="0" borderId="30" xfId="52" applyFont="1" applyBorder="1" applyAlignment="1">
      <alignment horizontal="left" vertical="center" wrapText="1"/>
    </xf>
    <xf numFmtId="0" fontId="33" fillId="0" borderId="31" xfId="52" applyFont="1" applyBorder="1" applyAlignment="1">
      <alignment horizontal="left" vertical="center" wrapText="1"/>
    </xf>
    <xf numFmtId="0" fontId="50" fillId="0" borderId="85" xfId="52" applyFont="1" applyBorder="1" applyAlignment="1">
      <alignment horizontal="center" vertical="center"/>
    </xf>
    <xf numFmtId="0" fontId="33" fillId="0" borderId="45" xfId="52" applyFont="1" applyBorder="1" applyAlignment="1">
      <alignment horizontal="center" vertical="center"/>
    </xf>
    <xf numFmtId="0" fontId="34" fillId="0" borderId="86" xfId="52" applyFont="1" applyBorder="1" applyAlignment="1">
      <alignment horizontal="left" vertical="center"/>
    </xf>
    <xf numFmtId="0" fontId="34" fillId="0" borderId="27" xfId="52" applyFont="1" applyBorder="1" applyAlignment="1">
      <alignment horizontal="left" vertical="center"/>
    </xf>
    <xf numFmtId="0" fontId="34" fillId="0" borderId="39" xfId="52" applyFont="1" applyBorder="1" applyAlignment="1">
      <alignment horizontal="left" vertical="center"/>
    </xf>
    <xf numFmtId="0" fontId="35" fillId="0" borderId="77" xfId="52" applyFont="1" applyBorder="1" applyAlignment="1">
      <alignment horizontal="left" vertical="center"/>
    </xf>
    <xf numFmtId="0" fontId="35" fillId="0" borderId="76" xfId="52" applyFont="1" applyBorder="1" applyAlignment="1">
      <alignment horizontal="left" vertical="center"/>
    </xf>
    <xf numFmtId="0" fontId="34" fillId="0" borderId="78" xfId="52" applyFont="1" applyBorder="1" applyAlignment="1">
      <alignment vertical="center"/>
    </xf>
    <xf numFmtId="0" fontId="14" fillId="0" borderId="19" xfId="52" applyFont="1" applyBorder="1" applyAlignment="1">
      <alignment horizontal="left" vertical="center"/>
    </xf>
    <xf numFmtId="0" fontId="33" fillId="0" borderId="19" xfId="52" applyFont="1" applyBorder="1" applyAlignment="1">
      <alignment horizontal="left" vertical="center"/>
    </xf>
    <xf numFmtId="0" fontId="14" fillId="0" borderId="19" xfId="52" applyFont="1" applyBorder="1" applyAlignment="1">
      <alignment vertical="center"/>
    </xf>
    <xf numFmtId="0" fontId="34" fillId="0" borderId="19" xfId="52" applyFont="1" applyBorder="1" applyAlignment="1">
      <alignment vertical="center"/>
    </xf>
    <xf numFmtId="0" fontId="34" fillId="0" borderId="78" xfId="52" applyFont="1" applyBorder="1" applyAlignment="1">
      <alignment horizontal="center" vertical="center"/>
    </xf>
    <xf numFmtId="0" fontId="33" fillId="0" borderId="19" xfId="52" applyFont="1" applyBorder="1" applyAlignment="1">
      <alignment horizontal="center" vertical="center"/>
    </xf>
    <xf numFmtId="0" fontId="34" fillId="0" borderId="19" xfId="52" applyFont="1" applyBorder="1" applyAlignment="1">
      <alignment horizontal="center" vertical="center"/>
    </xf>
    <xf numFmtId="0" fontId="14" fillId="0" borderId="19" xfId="52" applyFont="1" applyBorder="1" applyAlignment="1">
      <alignment horizontal="center" vertical="center"/>
    </xf>
    <xf numFmtId="0" fontId="33" fillId="0" borderId="30" xfId="52" applyFont="1" applyBorder="1" applyAlignment="1">
      <alignment horizontal="center" vertical="center"/>
    </xf>
    <xf numFmtId="0" fontId="14" fillId="0" borderId="30" xfId="52" applyFont="1" applyBorder="1" applyAlignment="1">
      <alignment horizontal="center" vertical="center"/>
    </xf>
    <xf numFmtId="0" fontId="34" fillId="0" borderId="73" xfId="52" applyFont="1" applyBorder="1" applyAlignment="1">
      <alignment horizontal="left" vertical="center" wrapText="1"/>
    </xf>
    <xf numFmtId="0" fontId="34" fillId="0" borderId="74" xfId="52" applyFont="1" applyBorder="1" applyAlignment="1">
      <alignment horizontal="left" vertical="center" wrapText="1"/>
    </xf>
    <xf numFmtId="0" fontId="34" fillId="0" borderId="78" xfId="52" applyFont="1" applyBorder="1" applyAlignment="1">
      <alignment horizontal="left" vertical="center"/>
    </xf>
    <xf numFmtId="0" fontId="34" fillId="0" borderId="19" xfId="52" applyFont="1" applyBorder="1" applyAlignment="1">
      <alignment horizontal="left" vertical="center"/>
    </xf>
    <xf numFmtId="0" fontId="51" fillId="0" borderId="87" xfId="52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9" fontId="33" fillId="0" borderId="30" xfId="52" applyNumberFormat="1" applyFont="1" applyBorder="1" applyAlignment="1">
      <alignment horizontal="center" vertical="center"/>
    </xf>
    <xf numFmtId="0" fontId="33" fillId="0" borderId="32" xfId="52" applyFont="1" applyBorder="1" applyAlignment="1">
      <alignment horizontal="center" vertical="center"/>
    </xf>
    <xf numFmtId="0" fontId="35" fillId="0" borderId="77" xfId="0" applyFont="1" applyBorder="1" applyAlignment="1">
      <alignment horizontal="left" vertical="center"/>
    </xf>
    <xf numFmtId="0" fontId="35" fillId="0" borderId="76" xfId="0" applyFont="1" applyBorder="1" applyAlignment="1">
      <alignment horizontal="left" vertical="center"/>
    </xf>
    <xf numFmtId="9" fontId="33" fillId="0" borderId="40" xfId="52" applyNumberFormat="1" applyFont="1" applyBorder="1" applyAlignment="1">
      <alignment horizontal="left" vertical="center"/>
    </xf>
    <xf numFmtId="9" fontId="33" fillId="0" borderId="35" xfId="52" applyNumberFormat="1" applyFont="1" applyBorder="1" applyAlignment="1">
      <alignment horizontal="left" vertical="center"/>
    </xf>
    <xf numFmtId="9" fontId="33" fillId="0" borderId="73" xfId="52" applyNumberFormat="1" applyFont="1" applyBorder="1" applyAlignment="1">
      <alignment horizontal="left" vertical="center"/>
    </xf>
    <xf numFmtId="9" fontId="33" fillId="0" borderId="74" xfId="52" applyNumberFormat="1" applyFont="1" applyBorder="1" applyAlignment="1">
      <alignment horizontal="left" vertical="center"/>
    </xf>
    <xf numFmtId="0" fontId="32" fillId="0" borderId="78" xfId="52" applyFont="1" applyFill="1" applyBorder="1" applyAlignment="1">
      <alignment horizontal="left" vertical="center"/>
    </xf>
    <xf numFmtId="0" fontId="32" fillId="0" borderId="19" xfId="52" applyFont="1" applyFill="1" applyBorder="1" applyAlignment="1">
      <alignment horizontal="left" vertical="center"/>
    </xf>
    <xf numFmtId="0" fontId="32" fillId="0" borderId="85" xfId="52" applyFont="1" applyFill="1" applyBorder="1" applyAlignment="1">
      <alignment horizontal="left" vertical="center"/>
    </xf>
    <xf numFmtId="0" fontId="32" fillId="0" borderId="74" xfId="52" applyFont="1" applyFill="1" applyBorder="1" applyAlignment="1">
      <alignment horizontal="left" vertical="center"/>
    </xf>
    <xf numFmtId="0" fontId="35" fillId="0" borderId="39" xfId="52" applyFont="1" applyFill="1" applyBorder="1" applyAlignment="1">
      <alignment horizontal="left" vertical="center"/>
    </xf>
    <xf numFmtId="0" fontId="33" fillId="0" borderId="88" xfId="52" applyFont="1" applyFill="1" applyBorder="1" applyAlignment="1">
      <alignment horizontal="left" vertical="center"/>
    </xf>
    <xf numFmtId="0" fontId="33" fillId="0" borderId="89" xfId="52" applyFont="1" applyFill="1" applyBorder="1" applyAlignment="1">
      <alignment horizontal="left" vertical="center"/>
    </xf>
    <xf numFmtId="0" fontId="35" fillId="0" borderId="68" xfId="52" applyFont="1" applyBorder="1" applyAlignment="1">
      <alignment vertical="center"/>
    </xf>
    <xf numFmtId="0" fontId="52" fillId="0" borderId="76" xfId="52" applyFont="1" applyBorder="1" applyAlignment="1">
      <alignment horizontal="center" vertical="center"/>
    </xf>
    <xf numFmtId="0" fontId="35" fillId="0" borderId="69" xfId="52" applyFont="1" applyBorder="1" applyAlignment="1">
      <alignment vertical="center"/>
    </xf>
    <xf numFmtId="0" fontId="33" fillId="0" borderId="90" xfId="52" applyFont="1" applyBorder="1" applyAlignment="1">
      <alignment vertical="center"/>
    </xf>
    <xf numFmtId="0" fontId="35" fillId="0" borderId="90" xfId="52" applyFont="1" applyBorder="1" applyAlignment="1">
      <alignment vertical="center"/>
    </xf>
    <xf numFmtId="58" fontId="14" fillId="0" borderId="69" xfId="52" applyNumberFormat="1" applyFont="1" applyBorder="1" applyAlignment="1">
      <alignment vertical="center"/>
    </xf>
    <xf numFmtId="0" fontId="35" fillId="0" borderId="39" xfId="52" applyFont="1" applyBorder="1" applyAlignment="1">
      <alignment horizontal="center" vertical="center"/>
    </xf>
    <xf numFmtId="0" fontId="33" fillId="0" borderId="91" xfId="52" applyFont="1" applyFill="1" applyBorder="1" applyAlignment="1">
      <alignment horizontal="left" vertical="center"/>
    </xf>
    <xf numFmtId="0" fontId="33" fillId="0" borderId="39" xfId="52" applyFont="1" applyFill="1" applyBorder="1" applyAlignment="1">
      <alignment horizontal="left" vertical="center"/>
    </xf>
    <xf numFmtId="0" fontId="34" fillId="0" borderId="92" xfId="52" applyFont="1" applyBorder="1" applyAlignment="1">
      <alignment horizontal="left" vertical="center"/>
    </xf>
    <xf numFmtId="0" fontId="35" fillId="0" borderId="81" xfId="52" applyFont="1" applyBorder="1" applyAlignment="1">
      <alignment horizontal="left" vertical="center"/>
    </xf>
    <xf numFmtId="0" fontId="33" fillId="0" borderId="25" xfId="52" applyFont="1" applyBorder="1" applyAlignment="1">
      <alignment horizontal="left" vertical="center"/>
    </xf>
    <xf numFmtId="0" fontId="34" fillId="0" borderId="0" xfId="52" applyFont="1" applyBorder="1" applyAlignment="1">
      <alignment vertical="center"/>
    </xf>
    <xf numFmtId="0" fontId="34" fillId="0" borderId="45" xfId="52" applyFont="1" applyBorder="1" applyAlignment="1">
      <alignment horizontal="left" vertical="center" wrapText="1"/>
    </xf>
    <xf numFmtId="0" fontId="34" fillId="0" borderId="25" xfId="52" applyFont="1" applyBorder="1" applyAlignment="1">
      <alignment horizontal="left" vertical="center"/>
    </xf>
    <xf numFmtId="0" fontId="43" fillId="0" borderId="31" xfId="52" applyFont="1" applyBorder="1" applyAlignment="1">
      <alignment horizontal="left" vertical="center"/>
    </xf>
    <xf numFmtId="0" fontId="20" fillId="0" borderId="31" xfId="52" applyFont="1" applyBorder="1" applyAlignment="1">
      <alignment horizontal="left" vertical="center"/>
    </xf>
    <xf numFmtId="0" fontId="35" fillId="0" borderId="81" xfId="0" applyFont="1" applyBorder="1" applyAlignment="1">
      <alignment horizontal="left" vertical="center"/>
    </xf>
    <xf numFmtId="9" fontId="33" fillId="0" borderId="43" xfId="52" applyNumberFormat="1" applyFont="1" applyBorder="1" applyAlignment="1">
      <alignment horizontal="left" vertical="center"/>
    </xf>
    <xf numFmtId="9" fontId="33" fillId="0" borderId="45" xfId="52" applyNumberFormat="1" applyFont="1" applyBorder="1" applyAlignment="1">
      <alignment horizontal="left" vertical="center"/>
    </xf>
    <xf numFmtId="0" fontId="32" fillId="0" borderId="25" xfId="52" applyFont="1" applyFill="1" applyBorder="1" applyAlignment="1">
      <alignment horizontal="left" vertical="center"/>
    </xf>
    <xf numFmtId="0" fontId="32" fillId="0" borderId="45" xfId="52" applyFont="1" applyFill="1" applyBorder="1" applyAlignment="1">
      <alignment horizontal="left" vertical="center"/>
    </xf>
    <xf numFmtId="0" fontId="33" fillId="0" borderId="93" xfId="52" applyFont="1" applyFill="1" applyBorder="1" applyAlignment="1">
      <alignment horizontal="left" vertical="center"/>
    </xf>
    <xf numFmtId="0" fontId="35" fillId="0" borderId="94" xfId="52" applyFont="1" applyBorder="1" applyAlignment="1">
      <alignment horizontal="center" vertical="center"/>
    </xf>
    <xf numFmtId="0" fontId="33" fillId="0" borderId="90" xfId="52" applyFont="1" applyBorder="1" applyAlignment="1">
      <alignment horizontal="center" vertical="center"/>
    </xf>
    <xf numFmtId="0" fontId="33" fillId="0" borderId="92" xfId="52" applyFont="1" applyBorder="1" applyAlignment="1">
      <alignment horizontal="center" vertical="center"/>
    </xf>
    <xf numFmtId="0" fontId="33" fillId="0" borderId="92" xfId="52" applyFont="1" applyFill="1" applyBorder="1" applyAlignment="1">
      <alignment horizontal="left" vertical="center"/>
    </xf>
    <xf numFmtId="0" fontId="53" fillId="0" borderId="11" xfId="0" applyFont="1" applyBorder="1" applyAlignment="1">
      <alignment horizontal="center" vertical="center" wrapText="1"/>
    </xf>
    <xf numFmtId="0" fontId="53" fillId="0" borderId="14" xfId="0" applyFont="1" applyBorder="1" applyAlignment="1">
      <alignment horizontal="center" vertical="center" wrapText="1"/>
    </xf>
    <xf numFmtId="0" fontId="54" fillId="0" borderId="15" xfId="0" applyFont="1" applyBorder="1"/>
    <xf numFmtId="0" fontId="54" fillId="0" borderId="2" xfId="0" applyFont="1" applyBorder="1"/>
    <xf numFmtId="0" fontId="54" fillId="0" borderId="5" xfId="0" applyFont="1" applyBorder="1" applyAlignment="1">
      <alignment horizontal="center" vertical="center"/>
    </xf>
    <xf numFmtId="0" fontId="54" fillId="0" borderId="7" xfId="0" applyFont="1" applyBorder="1" applyAlignment="1">
      <alignment horizontal="center" vertical="center"/>
    </xf>
    <xf numFmtId="0" fontId="54" fillId="7" borderId="5" xfId="0" applyFont="1" applyFill="1" applyBorder="1" applyAlignment="1">
      <alignment horizontal="center" vertical="center"/>
    </xf>
    <xf numFmtId="0" fontId="54" fillId="7" borderId="7" xfId="0" applyFont="1" applyFill="1" applyBorder="1" applyAlignment="1">
      <alignment horizontal="center" vertical="center"/>
    </xf>
    <xf numFmtId="0" fontId="54" fillId="7" borderId="2" xfId="0" applyFont="1" applyFill="1" applyBorder="1"/>
    <xf numFmtId="0" fontId="0" fillId="0" borderId="15" xfId="0" applyBorder="1"/>
    <xf numFmtId="0" fontId="0" fillId="7" borderId="2" xfId="0" applyFill="1" applyBorder="1"/>
    <xf numFmtId="0" fontId="0" fillId="0" borderId="16" xfId="0" applyBorder="1"/>
    <xf numFmtId="0" fontId="0" fillId="0" borderId="17" xfId="0" applyBorder="1"/>
    <xf numFmtId="0" fontId="0" fillId="7" borderId="17" xfId="0" applyFill="1" applyBorder="1"/>
    <xf numFmtId="0" fontId="0" fillId="8" borderId="0" xfId="0" applyFill="1"/>
    <xf numFmtId="0" fontId="53" fillId="0" borderId="95" xfId="0" applyFont="1" applyBorder="1" applyAlignment="1">
      <alignment horizontal="center" vertical="center" wrapText="1"/>
    </xf>
    <xf numFmtId="0" fontId="54" fillId="0" borderId="96" xfId="0" applyFont="1" applyBorder="1" applyAlignment="1">
      <alignment horizontal="center" vertical="center"/>
    </xf>
    <xf numFmtId="0" fontId="54" fillId="0" borderId="24" xfId="0" applyFont="1" applyBorder="1"/>
    <xf numFmtId="0" fontId="0" fillId="0" borderId="24" xfId="0" applyBorder="1"/>
    <xf numFmtId="0" fontId="0" fillId="0" borderId="9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55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54" fillId="9" borderId="2" xfId="0" applyFont="1" applyFill="1" applyBorder="1" applyAlignment="1">
      <alignment vertical="top" wrapText="1"/>
    </xf>
    <xf numFmtId="0" fontId="5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7" fillId="0" borderId="0" xfId="0" applyFont="1"/>
    <xf numFmtId="0" fontId="57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371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87755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3145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371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3145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190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87755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190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1812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3717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190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190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1145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371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24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051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2956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114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2956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114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295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114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295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2956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114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114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40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6192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200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10763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10382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200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619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552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552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552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552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552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953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125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10125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944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10125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944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10125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944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10125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10125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944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944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10125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944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10125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944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5146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552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371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190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10125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315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315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60960</xdr:colOff>
      <xdr:row>2</xdr:row>
      <xdr:rowOff>11430</xdr:rowOff>
    </xdr:from>
    <xdr:to>
      <xdr:col>8</xdr:col>
      <xdr:colOff>1069340</xdr:colOff>
      <xdr:row>5</xdr:row>
      <xdr:rowOff>11430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52385" y="592455"/>
          <a:ext cx="1008380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45720</xdr:colOff>
      <xdr:row>5</xdr:row>
      <xdr:rowOff>104775</xdr:rowOff>
    </xdr:from>
    <xdr:to>
      <xdr:col>8</xdr:col>
      <xdr:colOff>1129665</xdr:colOff>
      <xdr:row>8</xdr:row>
      <xdr:rowOff>83820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37145" y="1228725"/>
          <a:ext cx="1083945" cy="521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106680</xdr:colOff>
      <xdr:row>2</xdr:row>
      <xdr:rowOff>36195</xdr:rowOff>
    </xdr:from>
    <xdr:to>
      <xdr:col>9</xdr:col>
      <xdr:colOff>773430</xdr:colOff>
      <xdr:row>8</xdr:row>
      <xdr:rowOff>110490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94445" y="617220"/>
          <a:ext cx="666750" cy="1160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20" customWidth="1"/>
    <col min="3" max="3" width="10.125" customWidth="1"/>
  </cols>
  <sheetData>
    <row r="1" ht="21" customHeight="1" spans="1:2">
      <c r="A1" s="521"/>
      <c r="B1" s="522" t="s">
        <v>0</v>
      </c>
    </row>
    <row r="2" spans="1:2">
      <c r="A2" s="9">
        <v>1</v>
      </c>
      <c r="B2" s="523" t="s">
        <v>1</v>
      </c>
    </row>
    <row r="3" spans="1:2">
      <c r="A3" s="9">
        <v>2</v>
      </c>
      <c r="B3" s="523" t="s">
        <v>2</v>
      </c>
    </row>
    <row r="4" spans="1:2">
      <c r="A4" s="9">
        <v>3</v>
      </c>
      <c r="B4" s="523" t="s">
        <v>3</v>
      </c>
    </row>
    <row r="5" spans="1:2">
      <c r="A5" s="9">
        <v>4</v>
      </c>
      <c r="B5" s="523" t="s">
        <v>4</v>
      </c>
    </row>
    <row r="6" spans="1:2">
      <c r="A6" s="9">
        <v>5</v>
      </c>
      <c r="B6" s="523" t="s">
        <v>5</v>
      </c>
    </row>
    <row r="7" spans="1:2">
      <c r="A7" s="9">
        <v>6</v>
      </c>
      <c r="B7" s="523" t="s">
        <v>6</v>
      </c>
    </row>
    <row r="8" s="519" customFormat="1" ht="15" customHeight="1" spans="1:2">
      <c r="A8" s="524">
        <v>7</v>
      </c>
      <c r="B8" s="525" t="s">
        <v>7</v>
      </c>
    </row>
    <row r="9" ht="18.95" customHeight="1" spans="1:2">
      <c r="A9" s="521"/>
      <c r="B9" s="526" t="s">
        <v>8</v>
      </c>
    </row>
    <row r="10" ht="15.95" customHeight="1" spans="1:2">
      <c r="A10" s="9">
        <v>1</v>
      </c>
      <c r="B10" s="527" t="s">
        <v>9</v>
      </c>
    </row>
    <row r="11" spans="1:2">
      <c r="A11" s="9">
        <v>2</v>
      </c>
      <c r="B11" s="523" t="s">
        <v>10</v>
      </c>
    </row>
    <row r="12" spans="1:2">
      <c r="A12" s="9">
        <v>3</v>
      </c>
      <c r="B12" s="525" t="s">
        <v>11</v>
      </c>
    </row>
    <row r="13" spans="1:2">
      <c r="A13" s="9">
        <v>4</v>
      </c>
      <c r="B13" s="523" t="s">
        <v>12</v>
      </c>
    </row>
    <row r="14" spans="1:2">
      <c r="A14" s="9">
        <v>5</v>
      </c>
      <c r="B14" s="523" t="s">
        <v>13</v>
      </c>
    </row>
    <row r="15" spans="1:2">
      <c r="A15" s="9">
        <v>6</v>
      </c>
      <c r="B15" s="523" t="s">
        <v>14</v>
      </c>
    </row>
    <row r="16" spans="1:2">
      <c r="A16" s="9">
        <v>7</v>
      </c>
      <c r="B16" s="523" t="s">
        <v>15</v>
      </c>
    </row>
    <row r="17" spans="1:2">
      <c r="A17" s="9">
        <v>8</v>
      </c>
      <c r="B17" s="523" t="s">
        <v>16</v>
      </c>
    </row>
    <row r="18" spans="1:2">
      <c r="A18" s="9">
        <v>9</v>
      </c>
      <c r="B18" s="523" t="s">
        <v>17</v>
      </c>
    </row>
    <row r="19" spans="1:2">
      <c r="A19" s="9"/>
      <c r="B19" s="523"/>
    </row>
    <row r="20" ht="20.25" spans="1:2">
      <c r="A20" s="521"/>
      <c r="B20" s="522" t="s">
        <v>18</v>
      </c>
    </row>
    <row r="21" spans="1:2">
      <c r="A21" s="9">
        <v>1</v>
      </c>
      <c r="B21" s="528" t="s">
        <v>19</v>
      </c>
    </row>
    <row r="22" spans="1:2">
      <c r="A22" s="9">
        <v>2</v>
      </c>
      <c r="B22" s="523" t="s">
        <v>20</v>
      </c>
    </row>
    <row r="23" spans="1:2">
      <c r="A23" s="9">
        <v>3</v>
      </c>
      <c r="B23" s="523" t="s">
        <v>21</v>
      </c>
    </row>
    <row r="24" spans="1:2">
      <c r="A24" s="9">
        <v>4</v>
      </c>
      <c r="B24" s="523" t="s">
        <v>22</v>
      </c>
    </row>
    <row r="25" spans="1:2">
      <c r="A25" s="9">
        <v>5</v>
      </c>
      <c r="B25" s="523" t="s">
        <v>23</v>
      </c>
    </row>
    <row r="26" spans="1:2">
      <c r="A26" s="9">
        <v>6</v>
      </c>
      <c r="B26" s="523" t="s">
        <v>24</v>
      </c>
    </row>
    <row r="27" spans="1:2">
      <c r="A27" s="9">
        <v>7</v>
      </c>
      <c r="B27" s="523" t="s">
        <v>25</v>
      </c>
    </row>
    <row r="28" spans="1:2">
      <c r="A28" s="9"/>
      <c r="B28" s="523"/>
    </row>
    <row r="29" ht="20.25" spans="1:2">
      <c r="A29" s="521"/>
      <c r="B29" s="522" t="s">
        <v>26</v>
      </c>
    </row>
    <row r="30" spans="1:2">
      <c r="A30" s="9">
        <v>1</v>
      </c>
      <c r="B30" s="528" t="s">
        <v>27</v>
      </c>
    </row>
    <row r="31" spans="1:2">
      <c r="A31" s="9">
        <v>2</v>
      </c>
      <c r="B31" s="523" t="s">
        <v>28</v>
      </c>
    </row>
    <row r="32" spans="1:2">
      <c r="A32" s="9">
        <v>3</v>
      </c>
      <c r="B32" s="523" t="s">
        <v>29</v>
      </c>
    </row>
    <row r="33" ht="28.5" spans="1:2">
      <c r="A33" s="9">
        <v>4</v>
      </c>
      <c r="B33" s="523" t="s">
        <v>30</v>
      </c>
    </row>
    <row r="34" spans="1:2">
      <c r="A34" s="9">
        <v>5</v>
      </c>
      <c r="B34" s="523" t="s">
        <v>31</v>
      </c>
    </row>
    <row r="35" spans="1:2">
      <c r="A35" s="9">
        <v>6</v>
      </c>
      <c r="B35" s="523" t="s">
        <v>32</v>
      </c>
    </row>
    <row r="36" spans="1:2">
      <c r="A36" s="9">
        <v>7</v>
      </c>
      <c r="B36" s="523" t="s">
        <v>33</v>
      </c>
    </row>
    <row r="37" spans="1:2">
      <c r="A37" s="9"/>
      <c r="B37" s="523"/>
    </row>
    <row r="39" spans="1:2">
      <c r="A39" s="529" t="s">
        <v>34</v>
      </c>
      <c r="B39" s="53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4" sqref="C4:F8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299</v>
      </c>
      <c r="B2" s="5" t="s">
        <v>304</v>
      </c>
      <c r="C2" s="5" t="s">
        <v>300</v>
      </c>
      <c r="D2" s="5" t="s">
        <v>301</v>
      </c>
      <c r="E2" s="5" t="s">
        <v>302</v>
      </c>
      <c r="F2" s="5" t="s">
        <v>303</v>
      </c>
      <c r="G2" s="4" t="s">
        <v>328</v>
      </c>
      <c r="H2" s="4"/>
      <c r="I2" s="4" t="s">
        <v>329</v>
      </c>
      <c r="J2" s="4"/>
      <c r="K2" s="6" t="s">
        <v>330</v>
      </c>
      <c r="L2" s="58" t="s">
        <v>331</v>
      </c>
      <c r="M2" s="17" t="s">
        <v>332</v>
      </c>
    </row>
    <row r="3" s="1" customFormat="1" ht="16.5" spans="1:13">
      <c r="A3" s="4"/>
      <c r="B3" s="7"/>
      <c r="C3" s="7"/>
      <c r="D3" s="7"/>
      <c r="E3" s="7"/>
      <c r="F3" s="7"/>
      <c r="G3" s="4" t="s">
        <v>333</v>
      </c>
      <c r="H3" s="4" t="s">
        <v>334</v>
      </c>
      <c r="I3" s="4" t="s">
        <v>333</v>
      </c>
      <c r="J3" s="4" t="s">
        <v>334</v>
      </c>
      <c r="K3" s="8"/>
      <c r="L3" s="59"/>
      <c r="M3" s="18"/>
    </row>
    <row r="4" ht="22" customHeight="1" spans="1:13">
      <c r="A4" s="49">
        <v>1</v>
      </c>
      <c r="B4" s="23" t="s">
        <v>317</v>
      </c>
      <c r="C4" s="22" t="s">
        <v>314</v>
      </c>
      <c r="D4" s="23" t="s">
        <v>315</v>
      </c>
      <c r="E4" s="23" t="s">
        <v>119</v>
      </c>
      <c r="F4" s="24" t="s">
        <v>316</v>
      </c>
      <c r="G4" s="50">
        <v>-0.01</v>
      </c>
      <c r="H4" s="51">
        <v>-0.005</v>
      </c>
      <c r="I4" s="50">
        <v>-0.01</v>
      </c>
      <c r="J4" s="51">
        <v>-0.005</v>
      </c>
      <c r="K4" s="54"/>
      <c r="L4" s="10"/>
      <c r="M4" s="10"/>
    </row>
    <row r="5" ht="22" customHeight="1" spans="1:13">
      <c r="A5" s="49">
        <v>2</v>
      </c>
      <c r="B5" s="23" t="s">
        <v>317</v>
      </c>
      <c r="C5" s="22" t="s">
        <v>319</v>
      </c>
      <c r="D5" s="23" t="s">
        <v>315</v>
      </c>
      <c r="E5" s="23" t="s">
        <v>119</v>
      </c>
      <c r="F5" s="24" t="s">
        <v>316</v>
      </c>
      <c r="G5" s="50">
        <v>-0.01</v>
      </c>
      <c r="H5" s="51">
        <v>-0.005</v>
      </c>
      <c r="I5" s="50">
        <v>-0.01</v>
      </c>
      <c r="J5" s="51">
        <v>-0.005</v>
      </c>
      <c r="K5" s="54"/>
      <c r="L5" s="10"/>
      <c r="M5" s="10"/>
    </row>
    <row r="6" ht="22" customHeight="1" spans="1:13">
      <c r="A6" s="49">
        <v>3</v>
      </c>
      <c r="B6" s="23" t="s">
        <v>317</v>
      </c>
      <c r="C6" s="22" t="s">
        <v>319</v>
      </c>
      <c r="D6" s="23" t="s">
        <v>315</v>
      </c>
      <c r="E6" s="23" t="s">
        <v>121</v>
      </c>
      <c r="F6" s="24" t="s">
        <v>316</v>
      </c>
      <c r="G6" s="50">
        <v>-0.01</v>
      </c>
      <c r="H6" s="50">
        <v>-0.01</v>
      </c>
      <c r="I6" s="50">
        <v>-0.01</v>
      </c>
      <c r="J6" s="50">
        <v>-0.01</v>
      </c>
      <c r="K6" s="54"/>
      <c r="L6" s="10"/>
      <c r="M6" s="10"/>
    </row>
    <row r="7" ht="22" customHeight="1" spans="1:13">
      <c r="A7" s="49">
        <v>4</v>
      </c>
      <c r="B7" s="23" t="s">
        <v>317</v>
      </c>
      <c r="C7" s="22" t="s">
        <v>320</v>
      </c>
      <c r="D7" s="23" t="s">
        <v>315</v>
      </c>
      <c r="E7" s="23" t="s">
        <v>321</v>
      </c>
      <c r="F7" s="24" t="s">
        <v>316</v>
      </c>
      <c r="G7" s="50">
        <v>-0.01</v>
      </c>
      <c r="H7" s="50">
        <v>-0.01</v>
      </c>
      <c r="I7" s="50">
        <v>-0.01</v>
      </c>
      <c r="J7" s="50">
        <v>-0.01</v>
      </c>
      <c r="K7" s="54"/>
      <c r="L7" s="10"/>
      <c r="M7" s="10"/>
    </row>
    <row r="8" ht="22" customHeight="1" spans="1:13">
      <c r="A8" s="49">
        <v>5</v>
      </c>
      <c r="B8" s="23" t="s">
        <v>317</v>
      </c>
      <c r="C8" s="22" t="s">
        <v>323</v>
      </c>
      <c r="D8" s="23" t="s">
        <v>315</v>
      </c>
      <c r="E8" s="23" t="s">
        <v>120</v>
      </c>
      <c r="F8" s="24" t="s">
        <v>316</v>
      </c>
      <c r="G8" s="50">
        <v>-0.01</v>
      </c>
      <c r="H8" s="50">
        <v>-0.01</v>
      </c>
      <c r="I8" s="50">
        <v>-0.01</v>
      </c>
      <c r="J8" s="50">
        <v>-0.01</v>
      </c>
      <c r="K8" s="54"/>
      <c r="L8" s="9"/>
      <c r="M8" s="9"/>
    </row>
    <row r="9" ht="22" customHeight="1" spans="1:13">
      <c r="A9" s="49"/>
      <c r="B9" s="52"/>
      <c r="C9" s="22"/>
      <c r="D9" s="22"/>
      <c r="E9" s="22"/>
      <c r="F9" s="53"/>
      <c r="G9" s="54"/>
      <c r="H9" s="55"/>
      <c r="I9" s="55"/>
      <c r="J9" s="55"/>
      <c r="K9" s="54"/>
      <c r="L9" s="9"/>
      <c r="M9" s="9"/>
    </row>
    <row r="10" ht="22" customHeight="1" spans="1:13">
      <c r="A10" s="49"/>
      <c r="B10" s="52"/>
      <c r="C10" s="22"/>
      <c r="D10" s="22"/>
      <c r="E10" s="22"/>
      <c r="F10" s="53"/>
      <c r="G10" s="54"/>
      <c r="H10" s="55"/>
      <c r="I10" s="55"/>
      <c r="J10" s="55"/>
      <c r="K10" s="54"/>
      <c r="L10" s="9"/>
      <c r="M10" s="9"/>
    </row>
    <row r="11" ht="22" customHeight="1" spans="1:13">
      <c r="A11" s="49"/>
      <c r="B11" s="52"/>
      <c r="C11" s="22"/>
      <c r="D11" s="22"/>
      <c r="E11" s="22"/>
      <c r="F11" s="53"/>
      <c r="G11" s="54"/>
      <c r="H11" s="55"/>
      <c r="I11" s="55"/>
      <c r="J11" s="55"/>
      <c r="K11" s="54"/>
      <c r="L11" s="9"/>
      <c r="M11" s="9"/>
    </row>
    <row r="12" s="2" customFormat="1" ht="18.75" spans="1:13">
      <c r="A12" s="11" t="s">
        <v>324</v>
      </c>
      <c r="B12" s="12"/>
      <c r="C12" s="12"/>
      <c r="D12" s="22"/>
      <c r="E12" s="13"/>
      <c r="F12" s="53"/>
      <c r="G12" s="27"/>
      <c r="H12" s="11" t="s">
        <v>325</v>
      </c>
      <c r="I12" s="12"/>
      <c r="J12" s="12"/>
      <c r="K12" s="13"/>
      <c r="L12" s="60"/>
      <c r="M12" s="19"/>
    </row>
    <row r="13" ht="84" customHeight="1" spans="1:13">
      <c r="A13" s="56" t="s">
        <v>335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61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workbookViewId="0">
      <selection activeCell="F22" sqref="F22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337</v>
      </c>
      <c r="B2" s="5" t="s">
        <v>304</v>
      </c>
      <c r="C2" s="5" t="s">
        <v>300</v>
      </c>
      <c r="D2" s="5" t="s">
        <v>301</v>
      </c>
      <c r="E2" s="5" t="s">
        <v>302</v>
      </c>
      <c r="F2" s="5" t="s">
        <v>303</v>
      </c>
      <c r="G2" s="34" t="s">
        <v>338</v>
      </c>
      <c r="H2" s="35"/>
      <c r="I2" s="46"/>
      <c r="J2" s="34" t="s">
        <v>339</v>
      </c>
      <c r="K2" s="35"/>
      <c r="L2" s="46"/>
      <c r="M2" s="34" t="s">
        <v>340</v>
      </c>
      <c r="N2" s="35"/>
      <c r="O2" s="46"/>
      <c r="P2" s="34" t="s">
        <v>341</v>
      </c>
      <c r="Q2" s="35"/>
      <c r="R2" s="46"/>
      <c r="S2" s="35" t="s">
        <v>342</v>
      </c>
      <c r="T2" s="35"/>
      <c r="U2" s="46"/>
      <c r="V2" s="30" t="s">
        <v>343</v>
      </c>
      <c r="W2" s="30" t="s">
        <v>313</v>
      </c>
    </row>
    <row r="3" s="1" customFormat="1" ht="16.5" spans="1:23">
      <c r="A3" s="7"/>
      <c r="B3" s="36"/>
      <c r="C3" s="36"/>
      <c r="D3" s="36"/>
      <c r="E3" s="36"/>
      <c r="F3" s="36"/>
      <c r="G3" s="4" t="s">
        <v>344</v>
      </c>
      <c r="H3" s="4" t="s">
        <v>67</v>
      </c>
      <c r="I3" s="4" t="s">
        <v>304</v>
      </c>
      <c r="J3" s="4" t="s">
        <v>344</v>
      </c>
      <c r="K3" s="4" t="s">
        <v>67</v>
      </c>
      <c r="L3" s="4" t="s">
        <v>304</v>
      </c>
      <c r="M3" s="4" t="s">
        <v>344</v>
      </c>
      <c r="N3" s="4" t="s">
        <v>67</v>
      </c>
      <c r="O3" s="4" t="s">
        <v>304</v>
      </c>
      <c r="P3" s="4" t="s">
        <v>344</v>
      </c>
      <c r="Q3" s="4" t="s">
        <v>67</v>
      </c>
      <c r="R3" s="4" t="s">
        <v>304</v>
      </c>
      <c r="S3" s="4" t="s">
        <v>344</v>
      </c>
      <c r="T3" s="4" t="s">
        <v>67</v>
      </c>
      <c r="U3" s="4" t="s">
        <v>304</v>
      </c>
      <c r="V3" s="48"/>
      <c r="W3" s="48"/>
    </row>
    <row r="4" ht="20" customHeight="1" spans="1:23">
      <c r="A4" s="20" t="s">
        <v>345</v>
      </c>
      <c r="B4" s="21" t="s">
        <v>317</v>
      </c>
      <c r="C4" s="22" t="s">
        <v>314</v>
      </c>
      <c r="D4" s="23" t="s">
        <v>315</v>
      </c>
      <c r="E4" s="23" t="s">
        <v>119</v>
      </c>
      <c r="F4" s="24" t="s">
        <v>316</v>
      </c>
      <c r="G4" s="37"/>
      <c r="H4" s="38"/>
      <c r="I4" s="38"/>
      <c r="J4" s="38"/>
      <c r="K4" s="37"/>
      <c r="L4" s="37"/>
      <c r="M4" s="10"/>
      <c r="N4" s="10"/>
      <c r="O4" s="10"/>
      <c r="P4" s="10"/>
      <c r="Q4" s="10"/>
      <c r="R4" s="10"/>
      <c r="S4" s="10"/>
      <c r="T4" s="10"/>
      <c r="U4" s="10"/>
      <c r="V4" s="10" t="s">
        <v>346</v>
      </c>
      <c r="W4" s="10"/>
    </row>
    <row r="5" ht="20" customHeight="1" spans="1:23">
      <c r="A5" s="20" t="s">
        <v>345</v>
      </c>
      <c r="B5" s="21" t="s">
        <v>317</v>
      </c>
      <c r="C5" s="22" t="s">
        <v>319</v>
      </c>
      <c r="D5" s="23" t="s">
        <v>315</v>
      </c>
      <c r="E5" s="23" t="s">
        <v>119</v>
      </c>
      <c r="F5" s="24" t="s">
        <v>316</v>
      </c>
      <c r="G5" s="39" t="s">
        <v>347</v>
      </c>
      <c r="H5" s="40"/>
      <c r="I5" s="47"/>
      <c r="J5" s="39" t="s">
        <v>348</v>
      </c>
      <c r="K5" s="40"/>
      <c r="L5" s="47"/>
      <c r="M5" s="34" t="s">
        <v>349</v>
      </c>
      <c r="N5" s="35"/>
      <c r="O5" s="46"/>
      <c r="P5" s="34" t="s">
        <v>350</v>
      </c>
      <c r="Q5" s="35"/>
      <c r="R5" s="46"/>
      <c r="S5" s="35" t="s">
        <v>351</v>
      </c>
      <c r="T5" s="35"/>
      <c r="U5" s="46"/>
      <c r="V5" s="10"/>
      <c r="W5" s="10"/>
    </row>
    <row r="6" ht="20" customHeight="1" spans="1:23">
      <c r="A6" s="20" t="s">
        <v>345</v>
      </c>
      <c r="B6" s="21" t="s">
        <v>317</v>
      </c>
      <c r="C6" s="22" t="s">
        <v>319</v>
      </c>
      <c r="D6" s="23" t="s">
        <v>315</v>
      </c>
      <c r="E6" s="23" t="s">
        <v>121</v>
      </c>
      <c r="F6" s="24" t="s">
        <v>316</v>
      </c>
      <c r="G6" s="41" t="s">
        <v>344</v>
      </c>
      <c r="H6" s="41" t="s">
        <v>67</v>
      </c>
      <c r="I6" s="41" t="s">
        <v>304</v>
      </c>
      <c r="J6" s="41" t="s">
        <v>344</v>
      </c>
      <c r="K6" s="41" t="s">
        <v>67</v>
      </c>
      <c r="L6" s="41" t="s">
        <v>304</v>
      </c>
      <c r="M6" s="4" t="s">
        <v>344</v>
      </c>
      <c r="N6" s="4" t="s">
        <v>67</v>
      </c>
      <c r="O6" s="4" t="s">
        <v>304</v>
      </c>
      <c r="P6" s="4" t="s">
        <v>344</v>
      </c>
      <c r="Q6" s="4" t="s">
        <v>67</v>
      </c>
      <c r="R6" s="4" t="s">
        <v>304</v>
      </c>
      <c r="S6" s="4" t="s">
        <v>344</v>
      </c>
      <c r="T6" s="4" t="s">
        <v>67</v>
      </c>
      <c r="U6" s="4" t="s">
        <v>304</v>
      </c>
      <c r="V6" s="10"/>
      <c r="W6" s="10"/>
    </row>
    <row r="7" ht="20" customHeight="1" spans="1:23">
      <c r="A7" s="20" t="s">
        <v>345</v>
      </c>
      <c r="B7" s="21" t="s">
        <v>317</v>
      </c>
      <c r="C7" s="22" t="s">
        <v>320</v>
      </c>
      <c r="D7" s="23" t="s">
        <v>315</v>
      </c>
      <c r="E7" s="23" t="s">
        <v>321</v>
      </c>
      <c r="F7" s="24" t="s">
        <v>316</v>
      </c>
      <c r="G7" s="37"/>
      <c r="H7" s="38"/>
      <c r="I7" s="38"/>
      <c r="J7" s="38"/>
      <c r="K7" s="38"/>
      <c r="L7" s="37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ht="20" customHeight="1" spans="1:23">
      <c r="A8" s="20" t="s">
        <v>345</v>
      </c>
      <c r="B8" s="21" t="s">
        <v>317</v>
      </c>
      <c r="C8" s="22" t="s">
        <v>323</v>
      </c>
      <c r="D8" s="23" t="s">
        <v>315</v>
      </c>
      <c r="E8" s="23" t="s">
        <v>120</v>
      </c>
      <c r="F8" s="24" t="s">
        <v>316</v>
      </c>
      <c r="G8" s="10"/>
      <c r="H8" s="38"/>
      <c r="I8" s="38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ht="20" customHeight="1" spans="1:23">
      <c r="A9" s="20" t="s">
        <v>345</v>
      </c>
      <c r="B9" s="21" t="s">
        <v>317</v>
      </c>
      <c r="C9" s="25">
        <v>230808510</v>
      </c>
      <c r="D9" s="23" t="s">
        <v>315</v>
      </c>
      <c r="E9" s="25" t="s">
        <v>352</v>
      </c>
      <c r="F9" s="24" t="s">
        <v>316</v>
      </c>
      <c r="G9" s="10"/>
      <c r="H9" s="38"/>
      <c r="I9" s="38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20" customHeight="1" spans="1:23">
      <c r="A10" s="20" t="s">
        <v>345</v>
      </c>
      <c r="B10" s="21" t="s">
        <v>317</v>
      </c>
      <c r="C10" s="26">
        <v>230708511</v>
      </c>
      <c r="D10" s="23" t="s">
        <v>315</v>
      </c>
      <c r="E10" s="26" t="s">
        <v>353</v>
      </c>
      <c r="F10" s="24" t="s">
        <v>316</v>
      </c>
      <c r="G10" s="10"/>
      <c r="H10" s="38"/>
      <c r="I10" s="38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2"/>
      <c r="B11" s="42"/>
      <c r="C11" s="42"/>
      <c r="D11" s="42"/>
      <c r="E11" s="42"/>
      <c r="F11" s="42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43"/>
      <c r="B12" s="43"/>
      <c r="C12" s="43"/>
      <c r="D12" s="43"/>
      <c r="E12" s="43"/>
      <c r="F12" s="4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2"/>
      <c r="B13" s="42"/>
      <c r="C13" s="42"/>
      <c r="D13" s="42"/>
      <c r="E13" s="42"/>
      <c r="F13" s="42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43"/>
      <c r="B14" s="43"/>
      <c r="C14" s="43"/>
      <c r="D14" s="43"/>
      <c r="E14" s="43"/>
      <c r="F14" s="43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="2" customFormat="1" ht="33" customHeight="1" spans="1:23">
      <c r="A15" s="11" t="s">
        <v>354</v>
      </c>
      <c r="B15" s="12"/>
      <c r="C15" s="12"/>
      <c r="D15" s="12"/>
      <c r="E15" s="13"/>
      <c r="F15" s="14"/>
      <c r="G15" s="27"/>
      <c r="H15" s="33"/>
      <c r="I15" s="33"/>
      <c r="J15" s="11" t="s">
        <v>325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3"/>
      <c r="V15" s="12"/>
      <c r="W15" s="19"/>
    </row>
    <row r="16" ht="80" customHeight="1" spans="1:23">
      <c r="A16" s="44" t="s">
        <v>355</v>
      </c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</row>
  </sheetData>
  <mergeCells count="3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11:A12"/>
    <mergeCell ref="A13:A14"/>
    <mergeCell ref="B2:B3"/>
    <mergeCell ref="B11:B12"/>
    <mergeCell ref="B13:B14"/>
    <mergeCell ref="C2:C3"/>
    <mergeCell ref="C11:C12"/>
    <mergeCell ref="C13:C14"/>
    <mergeCell ref="D2:D3"/>
    <mergeCell ref="D11:D12"/>
    <mergeCell ref="D13:D14"/>
    <mergeCell ref="E2:E3"/>
    <mergeCell ref="E11:E12"/>
    <mergeCell ref="E13:E14"/>
    <mergeCell ref="F2:F3"/>
    <mergeCell ref="F11:F12"/>
    <mergeCell ref="F13:F14"/>
    <mergeCell ref="V2:V3"/>
    <mergeCell ref="W2:W3"/>
  </mergeCells>
  <dataValidations count="1">
    <dataValidation type="list" allowBlank="1" showInputMessage="1" showErrorMessage="1" sqref="W1 W4:W10 W11:W14 W15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357</v>
      </c>
      <c r="B2" s="30" t="s">
        <v>300</v>
      </c>
      <c r="C2" s="30" t="s">
        <v>301</v>
      </c>
      <c r="D2" s="30" t="s">
        <v>302</v>
      </c>
      <c r="E2" s="30" t="s">
        <v>303</v>
      </c>
      <c r="F2" s="30" t="s">
        <v>304</v>
      </c>
      <c r="G2" s="29" t="s">
        <v>358</v>
      </c>
      <c r="H2" s="29" t="s">
        <v>359</v>
      </c>
      <c r="I2" s="29" t="s">
        <v>360</v>
      </c>
      <c r="J2" s="29" t="s">
        <v>359</v>
      </c>
      <c r="K2" s="29" t="s">
        <v>361</v>
      </c>
      <c r="L2" s="29" t="s">
        <v>359</v>
      </c>
      <c r="M2" s="30" t="s">
        <v>343</v>
      </c>
      <c r="N2" s="30" t="s">
        <v>313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1" t="s">
        <v>357</v>
      </c>
      <c r="B4" s="32" t="s">
        <v>362</v>
      </c>
      <c r="C4" s="32" t="s">
        <v>344</v>
      </c>
      <c r="D4" s="32" t="s">
        <v>302</v>
      </c>
      <c r="E4" s="30" t="s">
        <v>303</v>
      </c>
      <c r="F4" s="30" t="s">
        <v>304</v>
      </c>
      <c r="G4" s="29" t="s">
        <v>358</v>
      </c>
      <c r="H4" s="29" t="s">
        <v>359</v>
      </c>
      <c r="I4" s="29" t="s">
        <v>360</v>
      </c>
      <c r="J4" s="29" t="s">
        <v>359</v>
      </c>
      <c r="K4" s="29" t="s">
        <v>361</v>
      </c>
      <c r="L4" s="29" t="s">
        <v>359</v>
      </c>
      <c r="M4" s="30" t="s">
        <v>343</v>
      </c>
      <c r="N4" s="30" t="s">
        <v>313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363</v>
      </c>
      <c r="B11" s="12"/>
      <c r="C11" s="12"/>
      <c r="D11" s="13"/>
      <c r="E11" s="14"/>
      <c r="F11" s="33"/>
      <c r="G11" s="27"/>
      <c r="H11" s="33"/>
      <c r="I11" s="11" t="s">
        <v>364</v>
      </c>
      <c r="J11" s="12"/>
      <c r="K11" s="12"/>
      <c r="L11" s="12"/>
      <c r="M11" s="12"/>
      <c r="N11" s="19"/>
    </row>
    <row r="12" ht="16.5" spans="1:14">
      <c r="A12" s="15" t="s">
        <v>365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8.3" customWidth="1"/>
    <col min="3" max="3" width="12.125" customWidth="1"/>
    <col min="4" max="4" width="12.875" customWidth="1"/>
    <col min="5" max="5" width="12.125" customWidth="1"/>
    <col min="6" max="6" width="17.5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366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337</v>
      </c>
      <c r="B2" s="5" t="s">
        <v>304</v>
      </c>
      <c r="C2" s="5" t="s">
        <v>300</v>
      </c>
      <c r="D2" s="5" t="s">
        <v>301</v>
      </c>
      <c r="E2" s="5" t="s">
        <v>302</v>
      </c>
      <c r="F2" s="5" t="s">
        <v>303</v>
      </c>
      <c r="G2" s="4" t="s">
        <v>367</v>
      </c>
      <c r="H2" s="4" t="s">
        <v>368</v>
      </c>
      <c r="I2" s="4" t="s">
        <v>369</v>
      </c>
      <c r="J2" s="4" t="s">
        <v>370</v>
      </c>
      <c r="K2" s="5" t="s">
        <v>343</v>
      </c>
      <c r="L2" s="5" t="s">
        <v>313</v>
      </c>
    </row>
    <row r="3" spans="1:12">
      <c r="A3" s="20" t="s">
        <v>345</v>
      </c>
      <c r="B3" s="21" t="s">
        <v>317</v>
      </c>
      <c r="C3" s="22" t="s">
        <v>314</v>
      </c>
      <c r="D3" s="23" t="s">
        <v>315</v>
      </c>
      <c r="E3" s="23" t="s">
        <v>119</v>
      </c>
      <c r="F3" s="24" t="s">
        <v>316</v>
      </c>
      <c r="G3" s="10" t="s">
        <v>371</v>
      </c>
      <c r="H3" s="10" t="s">
        <v>372</v>
      </c>
      <c r="I3" s="10"/>
      <c r="J3" s="10"/>
      <c r="K3" s="28" t="s">
        <v>373</v>
      </c>
      <c r="L3" s="10" t="s">
        <v>318</v>
      </c>
    </row>
    <row r="4" spans="1:12">
      <c r="A4" s="20" t="s">
        <v>345</v>
      </c>
      <c r="B4" s="21" t="s">
        <v>317</v>
      </c>
      <c r="C4" s="22" t="s">
        <v>319</v>
      </c>
      <c r="D4" s="23" t="s">
        <v>315</v>
      </c>
      <c r="E4" s="23" t="s">
        <v>119</v>
      </c>
      <c r="F4" s="24" t="s">
        <v>316</v>
      </c>
      <c r="G4" s="10" t="s">
        <v>371</v>
      </c>
      <c r="H4" s="10" t="s">
        <v>372</v>
      </c>
      <c r="I4" s="10"/>
      <c r="J4" s="10"/>
      <c r="K4" s="28" t="s">
        <v>373</v>
      </c>
      <c r="L4" s="10" t="s">
        <v>318</v>
      </c>
    </row>
    <row r="5" spans="1:12">
      <c r="A5" s="20" t="s">
        <v>345</v>
      </c>
      <c r="B5" s="21" t="s">
        <v>317</v>
      </c>
      <c r="C5" s="22" t="s">
        <v>319</v>
      </c>
      <c r="D5" s="23" t="s">
        <v>315</v>
      </c>
      <c r="E5" s="23" t="s">
        <v>121</v>
      </c>
      <c r="F5" s="24" t="s">
        <v>316</v>
      </c>
      <c r="G5" s="10" t="s">
        <v>374</v>
      </c>
      <c r="H5" s="10" t="s">
        <v>372</v>
      </c>
      <c r="I5" s="10"/>
      <c r="J5" s="10"/>
      <c r="K5" s="28"/>
      <c r="L5" s="10"/>
    </row>
    <row r="6" spans="1:12">
      <c r="A6" s="20" t="s">
        <v>345</v>
      </c>
      <c r="B6" s="21" t="s">
        <v>317</v>
      </c>
      <c r="C6" s="22" t="s">
        <v>320</v>
      </c>
      <c r="D6" s="23" t="s">
        <v>315</v>
      </c>
      <c r="E6" s="23" t="s">
        <v>321</v>
      </c>
      <c r="F6" s="24" t="s">
        <v>316</v>
      </c>
      <c r="G6" s="10" t="s">
        <v>374</v>
      </c>
      <c r="H6" s="10" t="s">
        <v>372</v>
      </c>
      <c r="I6" s="10"/>
      <c r="J6" s="10"/>
      <c r="K6" s="28"/>
      <c r="L6" s="10"/>
    </row>
    <row r="7" spans="1:12">
      <c r="A7" s="20" t="s">
        <v>345</v>
      </c>
      <c r="B7" s="21" t="s">
        <v>317</v>
      </c>
      <c r="C7" s="22" t="s">
        <v>323</v>
      </c>
      <c r="D7" s="23" t="s">
        <v>315</v>
      </c>
      <c r="E7" s="23" t="s">
        <v>120</v>
      </c>
      <c r="F7" s="24" t="s">
        <v>316</v>
      </c>
      <c r="G7" s="10" t="s">
        <v>371</v>
      </c>
      <c r="H7" s="10" t="s">
        <v>372</v>
      </c>
      <c r="I7" s="9"/>
      <c r="J7" s="9"/>
      <c r="K7" s="28"/>
      <c r="L7" s="10"/>
    </row>
    <row r="8" spans="1:12">
      <c r="A8" s="20" t="s">
        <v>345</v>
      </c>
      <c r="B8" s="21" t="s">
        <v>317</v>
      </c>
      <c r="C8" s="25">
        <v>230808510</v>
      </c>
      <c r="D8" s="23" t="s">
        <v>315</v>
      </c>
      <c r="E8" s="25" t="s">
        <v>352</v>
      </c>
      <c r="F8" s="24" t="s">
        <v>316</v>
      </c>
      <c r="G8" s="10" t="s">
        <v>375</v>
      </c>
      <c r="H8" s="10" t="s">
        <v>372</v>
      </c>
      <c r="I8" s="9"/>
      <c r="J8" s="9"/>
      <c r="K8" s="28"/>
      <c r="L8" s="10"/>
    </row>
    <row r="9" spans="1:12">
      <c r="A9" s="20" t="s">
        <v>345</v>
      </c>
      <c r="B9" s="21" t="s">
        <v>317</v>
      </c>
      <c r="C9" s="26">
        <v>230708511</v>
      </c>
      <c r="D9" s="23" t="s">
        <v>315</v>
      </c>
      <c r="E9" s="26" t="s">
        <v>353</v>
      </c>
      <c r="F9" s="24" t="s">
        <v>316</v>
      </c>
      <c r="G9" s="10" t="s">
        <v>375</v>
      </c>
      <c r="H9" s="10" t="s">
        <v>372</v>
      </c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376</v>
      </c>
      <c r="B11" s="12"/>
      <c r="C11" s="12"/>
      <c r="D11" s="12"/>
      <c r="E11" s="13"/>
      <c r="F11" s="14"/>
      <c r="G11" s="27"/>
      <c r="H11" s="11" t="s">
        <v>377</v>
      </c>
      <c r="I11" s="12"/>
      <c r="J11" s="12"/>
      <c r="K11" s="12"/>
      <c r="L11" s="19"/>
    </row>
    <row r="12" ht="16.5" spans="1:12">
      <c r="A12" s="15" t="s">
        <v>378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:L8 L9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379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299</v>
      </c>
      <c r="B2" s="5" t="s">
        <v>304</v>
      </c>
      <c r="C2" s="5" t="s">
        <v>344</v>
      </c>
      <c r="D2" s="5" t="s">
        <v>302</v>
      </c>
      <c r="E2" s="5" t="s">
        <v>303</v>
      </c>
      <c r="F2" s="4" t="s">
        <v>380</v>
      </c>
      <c r="G2" s="4" t="s">
        <v>329</v>
      </c>
      <c r="H2" s="6" t="s">
        <v>330</v>
      </c>
      <c r="I2" s="17" t="s">
        <v>332</v>
      </c>
    </row>
    <row r="3" s="1" customFormat="1" ht="16.5" spans="1:9">
      <c r="A3" s="4"/>
      <c r="B3" s="7"/>
      <c r="C3" s="7"/>
      <c r="D3" s="7"/>
      <c r="E3" s="7"/>
      <c r="F3" s="4" t="s">
        <v>381</v>
      </c>
      <c r="G3" s="4" t="s">
        <v>333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363</v>
      </c>
      <c r="B12" s="12"/>
      <c r="C12" s="12"/>
      <c r="D12" s="13"/>
      <c r="E12" s="14"/>
      <c r="F12" s="11" t="s">
        <v>364</v>
      </c>
      <c r="G12" s="12"/>
      <c r="H12" s="13"/>
      <c r="I12" s="19"/>
    </row>
    <row r="13" ht="16.5" spans="1:9">
      <c r="A13" s="15" t="s">
        <v>382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99" t="s">
        <v>35</v>
      </c>
      <c r="C2" s="500"/>
      <c r="D2" s="500"/>
      <c r="E2" s="500"/>
      <c r="F2" s="500"/>
      <c r="G2" s="500"/>
      <c r="H2" s="500"/>
      <c r="I2" s="514"/>
    </row>
    <row r="3" ht="27.95" customHeight="1" spans="2:9">
      <c r="B3" s="501"/>
      <c r="C3" s="502"/>
      <c r="D3" s="503" t="s">
        <v>36</v>
      </c>
      <c r="E3" s="504"/>
      <c r="F3" s="505" t="s">
        <v>37</v>
      </c>
      <c r="G3" s="506"/>
      <c r="H3" s="503" t="s">
        <v>38</v>
      </c>
      <c r="I3" s="515"/>
    </row>
    <row r="4" ht="27.95" customHeight="1" spans="2:9">
      <c r="B4" s="501" t="s">
        <v>39</v>
      </c>
      <c r="C4" s="502" t="s">
        <v>40</v>
      </c>
      <c r="D4" s="502" t="s">
        <v>41</v>
      </c>
      <c r="E4" s="502" t="s">
        <v>42</v>
      </c>
      <c r="F4" s="507" t="s">
        <v>41</v>
      </c>
      <c r="G4" s="507" t="s">
        <v>42</v>
      </c>
      <c r="H4" s="502" t="s">
        <v>41</v>
      </c>
      <c r="I4" s="516" t="s">
        <v>42</v>
      </c>
    </row>
    <row r="5" ht="27.95" customHeight="1" spans="2:9">
      <c r="B5" s="508" t="s">
        <v>43</v>
      </c>
      <c r="C5" s="9">
        <v>13</v>
      </c>
      <c r="D5" s="9">
        <v>0</v>
      </c>
      <c r="E5" s="9">
        <v>1</v>
      </c>
      <c r="F5" s="509">
        <v>0</v>
      </c>
      <c r="G5" s="509">
        <v>1</v>
      </c>
      <c r="H5" s="9">
        <v>1</v>
      </c>
      <c r="I5" s="517">
        <v>2</v>
      </c>
    </row>
    <row r="6" ht="27.95" customHeight="1" spans="2:9">
      <c r="B6" s="508" t="s">
        <v>44</v>
      </c>
      <c r="C6" s="9">
        <v>20</v>
      </c>
      <c r="D6" s="9">
        <v>0</v>
      </c>
      <c r="E6" s="9">
        <v>1</v>
      </c>
      <c r="F6" s="509">
        <v>1</v>
      </c>
      <c r="G6" s="509">
        <v>2</v>
      </c>
      <c r="H6" s="9">
        <v>2</v>
      </c>
      <c r="I6" s="517">
        <v>3</v>
      </c>
    </row>
    <row r="7" ht="27.95" customHeight="1" spans="2:9">
      <c r="B7" s="508" t="s">
        <v>45</v>
      </c>
      <c r="C7" s="9">
        <v>32</v>
      </c>
      <c r="D7" s="9">
        <v>0</v>
      </c>
      <c r="E7" s="9">
        <v>1</v>
      </c>
      <c r="F7" s="509">
        <v>2</v>
      </c>
      <c r="G7" s="509">
        <v>3</v>
      </c>
      <c r="H7" s="9">
        <v>3</v>
      </c>
      <c r="I7" s="517">
        <v>4</v>
      </c>
    </row>
    <row r="8" ht="27.95" customHeight="1" spans="2:9">
      <c r="B8" s="508" t="s">
        <v>46</v>
      </c>
      <c r="C8" s="9">
        <v>50</v>
      </c>
      <c r="D8" s="9">
        <v>1</v>
      </c>
      <c r="E8" s="9">
        <v>2</v>
      </c>
      <c r="F8" s="509">
        <v>3</v>
      </c>
      <c r="G8" s="509">
        <v>4</v>
      </c>
      <c r="H8" s="9">
        <v>5</v>
      </c>
      <c r="I8" s="517">
        <v>6</v>
      </c>
    </row>
    <row r="9" ht="27.95" customHeight="1" spans="2:9">
      <c r="B9" s="508" t="s">
        <v>47</v>
      </c>
      <c r="C9" s="9">
        <v>80</v>
      </c>
      <c r="D9" s="9">
        <v>2</v>
      </c>
      <c r="E9" s="9">
        <v>3</v>
      </c>
      <c r="F9" s="509">
        <v>5</v>
      </c>
      <c r="G9" s="509">
        <v>6</v>
      </c>
      <c r="H9" s="9">
        <v>7</v>
      </c>
      <c r="I9" s="517">
        <v>8</v>
      </c>
    </row>
    <row r="10" ht="27.95" customHeight="1" spans="2:9">
      <c r="B10" s="508" t="s">
        <v>48</v>
      </c>
      <c r="C10" s="9">
        <v>125</v>
      </c>
      <c r="D10" s="9">
        <v>3</v>
      </c>
      <c r="E10" s="9">
        <v>4</v>
      </c>
      <c r="F10" s="509">
        <v>7</v>
      </c>
      <c r="G10" s="509">
        <v>8</v>
      </c>
      <c r="H10" s="9">
        <v>10</v>
      </c>
      <c r="I10" s="517">
        <v>11</v>
      </c>
    </row>
    <row r="11" ht="27.95" customHeight="1" spans="2:9">
      <c r="B11" s="508" t="s">
        <v>49</v>
      </c>
      <c r="C11" s="9">
        <v>200</v>
      </c>
      <c r="D11" s="9">
        <v>5</v>
      </c>
      <c r="E11" s="9">
        <v>6</v>
      </c>
      <c r="F11" s="509">
        <v>10</v>
      </c>
      <c r="G11" s="509">
        <v>11</v>
      </c>
      <c r="H11" s="9">
        <v>14</v>
      </c>
      <c r="I11" s="517">
        <v>15</v>
      </c>
    </row>
    <row r="12" ht="27.95" customHeight="1" spans="2:9">
      <c r="B12" s="510" t="s">
        <v>50</v>
      </c>
      <c r="C12" s="511">
        <v>315</v>
      </c>
      <c r="D12" s="511">
        <v>7</v>
      </c>
      <c r="E12" s="511">
        <v>8</v>
      </c>
      <c r="F12" s="512">
        <v>14</v>
      </c>
      <c r="G12" s="512">
        <v>15</v>
      </c>
      <c r="H12" s="511">
        <v>21</v>
      </c>
      <c r="I12" s="518">
        <v>22</v>
      </c>
    </row>
    <row r="14" spans="2:4">
      <c r="B14" s="513" t="s">
        <v>51</v>
      </c>
      <c r="C14" s="513"/>
      <c r="D14" s="51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I22" sqref="I22"/>
    </sheetView>
  </sheetViews>
  <sheetFormatPr defaultColWidth="10.375" defaultRowHeight="16.5" customHeight="1"/>
  <cols>
    <col min="1" max="1" width="11.125" style="300" customWidth="1"/>
    <col min="2" max="9" width="10.375" style="300"/>
    <col min="10" max="10" width="8.875" style="300" customWidth="1"/>
    <col min="11" max="11" width="12" style="300" customWidth="1"/>
    <col min="12" max="16384" width="10.375" style="300"/>
  </cols>
  <sheetData>
    <row r="1" ht="21" spans="1:11">
      <c r="A1" s="430" t="s">
        <v>52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</row>
    <row r="2" ht="15" spans="1:11">
      <c r="A2" s="301" t="s">
        <v>53</v>
      </c>
      <c r="B2" s="302" t="s">
        <v>54</v>
      </c>
      <c r="C2" s="302"/>
      <c r="D2" s="303" t="s">
        <v>55</v>
      </c>
      <c r="E2" s="303"/>
      <c r="F2" s="302" t="s">
        <v>56</v>
      </c>
      <c r="G2" s="302"/>
      <c r="H2" s="304" t="s">
        <v>57</v>
      </c>
      <c r="I2" s="376" t="s">
        <v>56</v>
      </c>
      <c r="J2" s="376"/>
      <c r="K2" s="377"/>
    </row>
    <row r="3" ht="14.25" spans="1:11">
      <c r="A3" s="305" t="s">
        <v>58</v>
      </c>
      <c r="B3" s="306"/>
      <c r="C3" s="307"/>
      <c r="D3" s="308" t="s">
        <v>59</v>
      </c>
      <c r="E3" s="309"/>
      <c r="F3" s="309"/>
      <c r="G3" s="310"/>
      <c r="H3" s="308" t="s">
        <v>60</v>
      </c>
      <c r="I3" s="309"/>
      <c r="J3" s="309"/>
      <c r="K3" s="310"/>
    </row>
    <row r="4" ht="30" customHeight="1" spans="1:11">
      <c r="A4" s="311" t="s">
        <v>61</v>
      </c>
      <c r="B4" s="431" t="s">
        <v>62</v>
      </c>
      <c r="C4" s="432"/>
      <c r="D4" s="311" t="s">
        <v>63</v>
      </c>
      <c r="E4" s="312"/>
      <c r="F4" s="316">
        <v>45168</v>
      </c>
      <c r="G4" s="317"/>
      <c r="H4" s="311" t="s">
        <v>64</v>
      </c>
      <c r="I4" s="312"/>
      <c r="J4" s="156" t="s">
        <v>65</v>
      </c>
      <c r="K4" s="157" t="s">
        <v>66</v>
      </c>
    </row>
    <row r="5" ht="14.25" spans="1:11">
      <c r="A5" s="315" t="s">
        <v>67</v>
      </c>
      <c r="B5" s="156" t="s">
        <v>68</v>
      </c>
      <c r="C5" s="157"/>
      <c r="D5" s="311" t="s">
        <v>69</v>
      </c>
      <c r="E5" s="312"/>
      <c r="F5" s="316">
        <v>45148</v>
      </c>
      <c r="G5" s="317"/>
      <c r="H5" s="311" t="s">
        <v>70</v>
      </c>
      <c r="I5" s="312"/>
      <c r="J5" s="156" t="s">
        <v>65</v>
      </c>
      <c r="K5" s="157" t="s">
        <v>66</v>
      </c>
    </row>
    <row r="6" spans="1:11">
      <c r="A6" s="311" t="s">
        <v>71</v>
      </c>
      <c r="B6" s="318" t="s">
        <v>72</v>
      </c>
      <c r="C6" s="319">
        <v>7</v>
      </c>
      <c r="D6" s="315" t="s">
        <v>73</v>
      </c>
      <c r="E6" s="336"/>
      <c r="F6" s="316" t="s">
        <v>74</v>
      </c>
      <c r="G6" s="317"/>
      <c r="H6" s="311" t="s">
        <v>75</v>
      </c>
      <c r="I6" s="312"/>
      <c r="J6" s="156" t="s">
        <v>65</v>
      </c>
      <c r="K6" s="157" t="s">
        <v>66</v>
      </c>
    </row>
    <row r="7" spans="1:11">
      <c r="A7" s="311" t="s">
        <v>76</v>
      </c>
      <c r="B7" s="320">
        <v>2000</v>
      </c>
      <c r="C7" s="321"/>
      <c r="D7" s="315" t="s">
        <v>77</v>
      </c>
      <c r="E7" s="335"/>
      <c r="F7" s="316" t="s">
        <v>78</v>
      </c>
      <c r="G7" s="317"/>
      <c r="H7" s="311" t="s">
        <v>79</v>
      </c>
      <c r="I7" s="312"/>
      <c r="J7" s="156" t="s">
        <v>65</v>
      </c>
      <c r="K7" s="157" t="s">
        <v>66</v>
      </c>
    </row>
    <row r="8" ht="15" spans="1:11">
      <c r="A8" s="323" t="s">
        <v>80</v>
      </c>
      <c r="B8" s="433"/>
      <c r="C8" s="434"/>
      <c r="D8" s="324" t="s">
        <v>81</v>
      </c>
      <c r="E8" s="325"/>
      <c r="F8" s="326" t="s">
        <v>82</v>
      </c>
      <c r="G8" s="327"/>
      <c r="H8" s="324" t="s">
        <v>83</v>
      </c>
      <c r="I8" s="325"/>
      <c r="J8" s="346" t="s">
        <v>65</v>
      </c>
      <c r="K8" s="386" t="s">
        <v>66</v>
      </c>
    </row>
    <row r="9" ht="15" spans="1:11">
      <c r="A9" s="435" t="s">
        <v>84</v>
      </c>
      <c r="B9" s="436"/>
      <c r="C9" s="436"/>
      <c r="D9" s="437"/>
      <c r="E9" s="437"/>
      <c r="F9" s="437"/>
      <c r="G9" s="437"/>
      <c r="H9" s="437"/>
      <c r="I9" s="437"/>
      <c r="J9" s="437"/>
      <c r="K9" s="481"/>
    </row>
    <row r="10" ht="15" spans="1:11">
      <c r="A10" s="438" t="s">
        <v>85</v>
      </c>
      <c r="B10" s="439"/>
      <c r="C10" s="439"/>
      <c r="D10" s="439"/>
      <c r="E10" s="439"/>
      <c r="F10" s="439"/>
      <c r="G10" s="439"/>
      <c r="H10" s="439"/>
      <c r="I10" s="439"/>
      <c r="J10" s="439"/>
      <c r="K10" s="482"/>
    </row>
    <row r="11" ht="14.25" spans="1:11">
      <c r="A11" s="440" t="s">
        <v>86</v>
      </c>
      <c r="B11" s="441" t="s">
        <v>87</v>
      </c>
      <c r="C11" s="442" t="s">
        <v>88</v>
      </c>
      <c r="D11" s="443"/>
      <c r="E11" s="444" t="s">
        <v>89</v>
      </c>
      <c r="F11" s="441" t="s">
        <v>87</v>
      </c>
      <c r="G11" s="442" t="s">
        <v>88</v>
      </c>
      <c r="H11" s="442" t="s">
        <v>90</v>
      </c>
      <c r="I11" s="444" t="s">
        <v>91</v>
      </c>
      <c r="J11" s="441" t="s">
        <v>87</v>
      </c>
      <c r="K11" s="483" t="s">
        <v>88</v>
      </c>
    </row>
    <row r="12" ht="14.25" spans="1:11">
      <c r="A12" s="315" t="s">
        <v>92</v>
      </c>
      <c r="B12" s="334" t="s">
        <v>87</v>
      </c>
      <c r="C12" s="156" t="s">
        <v>88</v>
      </c>
      <c r="D12" s="335"/>
      <c r="E12" s="336" t="s">
        <v>93</v>
      </c>
      <c r="F12" s="334" t="s">
        <v>87</v>
      </c>
      <c r="G12" s="156" t="s">
        <v>88</v>
      </c>
      <c r="H12" s="156" t="s">
        <v>90</v>
      </c>
      <c r="I12" s="336" t="s">
        <v>94</v>
      </c>
      <c r="J12" s="334" t="s">
        <v>87</v>
      </c>
      <c r="K12" s="157" t="s">
        <v>88</v>
      </c>
    </row>
    <row r="13" ht="14.25" spans="1:11">
      <c r="A13" s="315" t="s">
        <v>95</v>
      </c>
      <c r="B13" s="334" t="s">
        <v>87</v>
      </c>
      <c r="C13" s="156" t="s">
        <v>88</v>
      </c>
      <c r="D13" s="335"/>
      <c r="E13" s="336" t="s">
        <v>96</v>
      </c>
      <c r="F13" s="156" t="s">
        <v>97</v>
      </c>
      <c r="G13" s="156" t="s">
        <v>98</v>
      </c>
      <c r="H13" s="156" t="s">
        <v>90</v>
      </c>
      <c r="I13" s="336" t="s">
        <v>99</v>
      </c>
      <c r="J13" s="334" t="s">
        <v>87</v>
      </c>
      <c r="K13" s="157" t="s">
        <v>88</v>
      </c>
    </row>
    <row r="14" ht="15" spans="1:11">
      <c r="A14" s="324" t="s">
        <v>100</v>
      </c>
      <c r="B14" s="325"/>
      <c r="C14" s="325"/>
      <c r="D14" s="325"/>
      <c r="E14" s="325"/>
      <c r="F14" s="325"/>
      <c r="G14" s="325"/>
      <c r="H14" s="325"/>
      <c r="I14" s="325"/>
      <c r="J14" s="325"/>
      <c r="K14" s="379"/>
    </row>
    <row r="15" ht="15" spans="1:11">
      <c r="A15" s="438" t="s">
        <v>101</v>
      </c>
      <c r="B15" s="439"/>
      <c r="C15" s="439"/>
      <c r="D15" s="439"/>
      <c r="E15" s="439"/>
      <c r="F15" s="439"/>
      <c r="G15" s="439"/>
      <c r="H15" s="439"/>
      <c r="I15" s="439"/>
      <c r="J15" s="439"/>
      <c r="K15" s="482"/>
    </row>
    <row r="16" ht="14.25" spans="1:11">
      <c r="A16" s="445" t="s">
        <v>102</v>
      </c>
      <c r="B16" s="442" t="s">
        <v>97</v>
      </c>
      <c r="C16" s="442" t="s">
        <v>98</v>
      </c>
      <c r="D16" s="446"/>
      <c r="E16" s="447" t="s">
        <v>103</v>
      </c>
      <c r="F16" s="442" t="s">
        <v>97</v>
      </c>
      <c r="G16" s="442" t="s">
        <v>98</v>
      </c>
      <c r="H16" s="448"/>
      <c r="I16" s="447" t="s">
        <v>104</v>
      </c>
      <c r="J16" s="442" t="s">
        <v>97</v>
      </c>
      <c r="K16" s="483" t="s">
        <v>98</v>
      </c>
    </row>
    <row r="17" customHeight="1" spans="1:22">
      <c r="A17" s="353" t="s">
        <v>105</v>
      </c>
      <c r="B17" s="156" t="s">
        <v>97</v>
      </c>
      <c r="C17" s="156" t="s">
        <v>98</v>
      </c>
      <c r="D17" s="449"/>
      <c r="E17" s="354" t="s">
        <v>106</v>
      </c>
      <c r="F17" s="156" t="s">
        <v>97</v>
      </c>
      <c r="G17" s="156" t="s">
        <v>98</v>
      </c>
      <c r="H17" s="450"/>
      <c r="I17" s="354" t="s">
        <v>107</v>
      </c>
      <c r="J17" s="156" t="s">
        <v>97</v>
      </c>
      <c r="K17" s="157" t="s">
        <v>98</v>
      </c>
      <c r="L17" s="484"/>
      <c r="M17" s="484"/>
      <c r="N17" s="484"/>
      <c r="O17" s="484"/>
      <c r="P17" s="484"/>
      <c r="Q17" s="484"/>
      <c r="R17" s="484"/>
      <c r="S17" s="484"/>
      <c r="T17" s="484"/>
      <c r="U17" s="484"/>
      <c r="V17" s="484"/>
    </row>
    <row r="18" ht="18" customHeight="1" spans="1:11">
      <c r="A18" s="451" t="s">
        <v>108</v>
      </c>
      <c r="B18" s="452"/>
      <c r="C18" s="452"/>
      <c r="D18" s="452"/>
      <c r="E18" s="452"/>
      <c r="F18" s="452"/>
      <c r="G18" s="452"/>
      <c r="H18" s="452"/>
      <c r="I18" s="452"/>
      <c r="J18" s="452"/>
      <c r="K18" s="485"/>
    </row>
    <row r="19" s="429" customFormat="1" ht="18" customHeight="1" spans="1:11">
      <c r="A19" s="438" t="s">
        <v>109</v>
      </c>
      <c r="B19" s="439"/>
      <c r="C19" s="439"/>
      <c r="D19" s="439"/>
      <c r="E19" s="439"/>
      <c r="F19" s="439"/>
      <c r="G19" s="439"/>
      <c r="H19" s="439"/>
      <c r="I19" s="439"/>
      <c r="J19" s="439"/>
      <c r="K19" s="482"/>
    </row>
    <row r="20" customHeight="1" spans="1:11">
      <c r="A20" s="453" t="s">
        <v>110</v>
      </c>
      <c r="B20" s="454"/>
      <c r="C20" s="454"/>
      <c r="D20" s="454"/>
      <c r="E20" s="454"/>
      <c r="F20" s="454"/>
      <c r="G20" s="454"/>
      <c r="H20" s="454"/>
      <c r="I20" s="454"/>
      <c r="J20" s="454"/>
      <c r="K20" s="486"/>
    </row>
    <row r="21" ht="21.75" customHeight="1" spans="1:11">
      <c r="A21" s="455" t="s">
        <v>111</v>
      </c>
      <c r="B21" s="90"/>
      <c r="C21" s="90" t="s">
        <v>112</v>
      </c>
      <c r="D21" s="90" t="s">
        <v>113</v>
      </c>
      <c r="E21" s="90" t="s">
        <v>114</v>
      </c>
      <c r="F21" s="90" t="s">
        <v>115</v>
      </c>
      <c r="G21" s="90" t="s">
        <v>116</v>
      </c>
      <c r="H21" s="90" t="s">
        <v>117</v>
      </c>
      <c r="I21" s="90"/>
      <c r="J21" s="354"/>
      <c r="K21" s="389" t="s">
        <v>118</v>
      </c>
    </row>
    <row r="22" ht="23" customHeight="1" spans="1:11">
      <c r="A22" s="456" t="s">
        <v>119</v>
      </c>
      <c r="B22" s="457"/>
      <c r="C22" s="457" t="s">
        <v>97</v>
      </c>
      <c r="D22" s="457" t="s">
        <v>97</v>
      </c>
      <c r="E22" s="457" t="s">
        <v>97</v>
      </c>
      <c r="F22" s="457" t="s">
        <v>97</v>
      </c>
      <c r="G22" s="457" t="s">
        <v>97</v>
      </c>
      <c r="H22" s="457" t="s">
        <v>97</v>
      </c>
      <c r="I22" s="457"/>
      <c r="J22" s="457"/>
      <c r="K22" s="487"/>
    </row>
    <row r="23" ht="23" customHeight="1" spans="1:11">
      <c r="A23" s="456" t="s">
        <v>120</v>
      </c>
      <c r="B23" s="457"/>
      <c r="C23" s="457" t="s">
        <v>97</v>
      </c>
      <c r="D23" s="457" t="s">
        <v>97</v>
      </c>
      <c r="E23" s="457" t="s">
        <v>97</v>
      </c>
      <c r="F23" s="457" t="s">
        <v>97</v>
      </c>
      <c r="G23" s="457" t="s">
        <v>97</v>
      </c>
      <c r="H23" s="457" t="s">
        <v>97</v>
      </c>
      <c r="I23" s="457"/>
      <c r="J23" s="457"/>
      <c r="K23" s="487"/>
    </row>
    <row r="24" ht="23" customHeight="1" spans="1:11">
      <c r="A24" s="456" t="s">
        <v>121</v>
      </c>
      <c r="B24" s="457"/>
      <c r="C24" s="457" t="s">
        <v>97</v>
      </c>
      <c r="D24" s="457" t="s">
        <v>97</v>
      </c>
      <c r="E24" s="457" t="s">
        <v>97</v>
      </c>
      <c r="F24" s="457" t="s">
        <v>97</v>
      </c>
      <c r="G24" s="457" t="s">
        <v>97</v>
      </c>
      <c r="H24" s="457" t="s">
        <v>97</v>
      </c>
      <c r="I24" s="457"/>
      <c r="J24" s="457"/>
      <c r="K24" s="488"/>
    </row>
    <row r="25" ht="23" customHeight="1" spans="1:11">
      <c r="A25" s="458"/>
      <c r="B25" s="457"/>
      <c r="C25" s="457"/>
      <c r="D25" s="457"/>
      <c r="E25" s="457"/>
      <c r="F25" s="457"/>
      <c r="G25" s="457"/>
      <c r="H25" s="457"/>
      <c r="I25" s="457"/>
      <c r="J25" s="457"/>
      <c r="K25" s="488"/>
    </row>
    <row r="26" ht="23" customHeight="1" spans="1:11">
      <c r="A26" s="322"/>
      <c r="B26" s="457"/>
      <c r="C26" s="457"/>
      <c r="D26" s="457"/>
      <c r="E26" s="457"/>
      <c r="F26" s="457"/>
      <c r="G26" s="457"/>
      <c r="H26" s="457"/>
      <c r="I26" s="457"/>
      <c r="J26" s="457"/>
      <c r="K26" s="488"/>
    </row>
    <row r="27" ht="23" customHeight="1" spans="1:11">
      <c r="A27" s="322"/>
      <c r="B27" s="457"/>
      <c r="C27" s="457"/>
      <c r="D27" s="457"/>
      <c r="E27" s="457"/>
      <c r="F27" s="457"/>
      <c r="G27" s="457"/>
      <c r="H27" s="457"/>
      <c r="I27" s="457"/>
      <c r="J27" s="457"/>
      <c r="K27" s="488"/>
    </row>
    <row r="28" ht="18" customHeight="1" spans="1:11">
      <c r="A28" s="459" t="s">
        <v>122</v>
      </c>
      <c r="B28" s="460"/>
      <c r="C28" s="460"/>
      <c r="D28" s="460"/>
      <c r="E28" s="460"/>
      <c r="F28" s="460"/>
      <c r="G28" s="460"/>
      <c r="H28" s="460"/>
      <c r="I28" s="460"/>
      <c r="J28" s="460"/>
      <c r="K28" s="489"/>
    </row>
    <row r="29" ht="18.75" customHeight="1" spans="1:11">
      <c r="A29" s="461"/>
      <c r="B29" s="462"/>
      <c r="C29" s="462"/>
      <c r="D29" s="462"/>
      <c r="E29" s="462"/>
      <c r="F29" s="462"/>
      <c r="G29" s="462"/>
      <c r="H29" s="462"/>
      <c r="I29" s="462"/>
      <c r="J29" s="462"/>
      <c r="K29" s="490"/>
    </row>
    <row r="30" ht="18.75" customHeight="1" spans="1:11">
      <c r="A30" s="463"/>
      <c r="B30" s="464"/>
      <c r="C30" s="464"/>
      <c r="D30" s="464"/>
      <c r="E30" s="464"/>
      <c r="F30" s="464"/>
      <c r="G30" s="464"/>
      <c r="H30" s="464"/>
      <c r="I30" s="464"/>
      <c r="J30" s="464"/>
      <c r="K30" s="491"/>
    </row>
    <row r="31" ht="18" customHeight="1" spans="1:11">
      <c r="A31" s="459" t="s">
        <v>123</v>
      </c>
      <c r="B31" s="460"/>
      <c r="C31" s="460"/>
      <c r="D31" s="460"/>
      <c r="E31" s="460"/>
      <c r="F31" s="460"/>
      <c r="G31" s="460"/>
      <c r="H31" s="460"/>
      <c r="I31" s="460"/>
      <c r="J31" s="460"/>
      <c r="K31" s="489"/>
    </row>
    <row r="32" ht="14.25" spans="1:11">
      <c r="A32" s="465" t="s">
        <v>124</v>
      </c>
      <c r="B32" s="466"/>
      <c r="C32" s="466"/>
      <c r="D32" s="466"/>
      <c r="E32" s="466"/>
      <c r="F32" s="466"/>
      <c r="G32" s="466"/>
      <c r="H32" s="466"/>
      <c r="I32" s="466"/>
      <c r="J32" s="466"/>
      <c r="K32" s="492"/>
    </row>
    <row r="33" ht="15" spans="1:11">
      <c r="A33" s="164" t="s">
        <v>125</v>
      </c>
      <c r="B33" s="165"/>
      <c r="C33" s="156" t="s">
        <v>65</v>
      </c>
      <c r="D33" s="156" t="s">
        <v>66</v>
      </c>
      <c r="E33" s="467" t="s">
        <v>126</v>
      </c>
      <c r="F33" s="468"/>
      <c r="G33" s="468"/>
      <c r="H33" s="468"/>
      <c r="I33" s="468"/>
      <c r="J33" s="468"/>
      <c r="K33" s="493"/>
    </row>
    <row r="34" ht="15" spans="1:11">
      <c r="A34" s="469" t="s">
        <v>127</v>
      </c>
      <c r="B34" s="469"/>
      <c r="C34" s="469"/>
      <c r="D34" s="469"/>
      <c r="E34" s="469"/>
      <c r="F34" s="469"/>
      <c r="G34" s="469"/>
      <c r="H34" s="469"/>
      <c r="I34" s="469"/>
      <c r="J34" s="469"/>
      <c r="K34" s="469"/>
    </row>
    <row r="35" ht="21" customHeight="1" spans="1:11">
      <c r="A35" s="470" t="s">
        <v>128</v>
      </c>
      <c r="B35" s="471"/>
      <c r="C35" s="471"/>
      <c r="D35" s="471"/>
      <c r="E35" s="471"/>
      <c r="F35" s="471"/>
      <c r="G35" s="471"/>
      <c r="H35" s="471"/>
      <c r="I35" s="471"/>
      <c r="J35" s="471"/>
      <c r="K35" s="494"/>
    </row>
    <row r="36" ht="21" customHeight="1" spans="1:11">
      <c r="A36" s="361" t="s">
        <v>129</v>
      </c>
      <c r="B36" s="362"/>
      <c r="C36" s="362"/>
      <c r="D36" s="362"/>
      <c r="E36" s="362"/>
      <c r="F36" s="362"/>
      <c r="G36" s="362"/>
      <c r="H36" s="362"/>
      <c r="I36" s="362"/>
      <c r="J36" s="362"/>
      <c r="K36" s="392"/>
    </row>
    <row r="37" ht="21" customHeight="1" spans="1:11">
      <c r="A37" s="361" t="s">
        <v>130</v>
      </c>
      <c r="B37" s="362"/>
      <c r="C37" s="362"/>
      <c r="D37" s="362"/>
      <c r="E37" s="362"/>
      <c r="F37" s="362"/>
      <c r="G37" s="362"/>
      <c r="H37" s="362"/>
      <c r="I37" s="362"/>
      <c r="J37" s="362"/>
      <c r="K37" s="392"/>
    </row>
    <row r="38" ht="21" customHeight="1" spans="1:11">
      <c r="A38" s="361" t="s">
        <v>131</v>
      </c>
      <c r="B38" s="362"/>
      <c r="C38" s="362"/>
      <c r="D38" s="362"/>
      <c r="E38" s="362"/>
      <c r="F38" s="362"/>
      <c r="G38" s="362"/>
      <c r="H38" s="362"/>
      <c r="I38" s="362"/>
      <c r="J38" s="362"/>
      <c r="K38" s="392"/>
    </row>
    <row r="39" ht="21" customHeight="1" spans="1:11">
      <c r="A39" s="361"/>
      <c r="B39" s="362"/>
      <c r="C39" s="362"/>
      <c r="D39" s="362"/>
      <c r="E39" s="362"/>
      <c r="F39" s="362"/>
      <c r="G39" s="362"/>
      <c r="H39" s="362"/>
      <c r="I39" s="362"/>
      <c r="J39" s="362"/>
      <c r="K39" s="392"/>
    </row>
    <row r="40" ht="21" customHeight="1" spans="1:11">
      <c r="A40" s="361"/>
      <c r="B40" s="362"/>
      <c r="C40" s="362"/>
      <c r="D40" s="362"/>
      <c r="E40" s="362"/>
      <c r="F40" s="362"/>
      <c r="G40" s="362"/>
      <c r="H40" s="362"/>
      <c r="I40" s="362"/>
      <c r="J40" s="362"/>
      <c r="K40" s="392"/>
    </row>
    <row r="41" ht="21" customHeight="1" spans="1:11">
      <c r="A41" s="361"/>
      <c r="B41" s="362"/>
      <c r="C41" s="362"/>
      <c r="D41" s="362"/>
      <c r="E41" s="362"/>
      <c r="F41" s="362"/>
      <c r="G41" s="362"/>
      <c r="H41" s="362"/>
      <c r="I41" s="362"/>
      <c r="J41" s="362"/>
      <c r="K41" s="392"/>
    </row>
    <row r="42" ht="15" spans="1:11">
      <c r="A42" s="356" t="s">
        <v>132</v>
      </c>
      <c r="B42" s="357"/>
      <c r="C42" s="357"/>
      <c r="D42" s="357"/>
      <c r="E42" s="357"/>
      <c r="F42" s="357"/>
      <c r="G42" s="357"/>
      <c r="H42" s="357"/>
      <c r="I42" s="357"/>
      <c r="J42" s="357"/>
      <c r="K42" s="390"/>
    </row>
    <row r="43" ht="15" spans="1:11">
      <c r="A43" s="438" t="s">
        <v>133</v>
      </c>
      <c r="B43" s="439"/>
      <c r="C43" s="439"/>
      <c r="D43" s="439"/>
      <c r="E43" s="439"/>
      <c r="F43" s="439"/>
      <c r="G43" s="439"/>
      <c r="H43" s="439"/>
      <c r="I43" s="439"/>
      <c r="J43" s="439"/>
      <c r="K43" s="482"/>
    </row>
    <row r="44" ht="14.25" spans="1:11">
      <c r="A44" s="445" t="s">
        <v>134</v>
      </c>
      <c r="B44" s="442" t="s">
        <v>97</v>
      </c>
      <c r="C44" s="442" t="s">
        <v>98</v>
      </c>
      <c r="D44" s="442" t="s">
        <v>90</v>
      </c>
      <c r="E44" s="447" t="s">
        <v>135</v>
      </c>
      <c r="F44" s="442" t="s">
        <v>97</v>
      </c>
      <c r="G44" s="442" t="s">
        <v>98</v>
      </c>
      <c r="H44" s="442" t="s">
        <v>90</v>
      </c>
      <c r="I44" s="447" t="s">
        <v>136</v>
      </c>
      <c r="J44" s="442" t="s">
        <v>97</v>
      </c>
      <c r="K44" s="483" t="s">
        <v>98</v>
      </c>
    </row>
    <row r="45" ht="14.25" spans="1:11">
      <c r="A45" s="353" t="s">
        <v>89</v>
      </c>
      <c r="B45" s="156" t="s">
        <v>97</v>
      </c>
      <c r="C45" s="156" t="s">
        <v>98</v>
      </c>
      <c r="D45" s="156" t="s">
        <v>90</v>
      </c>
      <c r="E45" s="354" t="s">
        <v>96</v>
      </c>
      <c r="F45" s="156" t="s">
        <v>97</v>
      </c>
      <c r="G45" s="156" t="s">
        <v>98</v>
      </c>
      <c r="H45" s="156" t="s">
        <v>90</v>
      </c>
      <c r="I45" s="354" t="s">
        <v>107</v>
      </c>
      <c r="J45" s="156" t="s">
        <v>97</v>
      </c>
      <c r="K45" s="157" t="s">
        <v>98</v>
      </c>
    </row>
    <row r="46" ht="15" spans="1:11">
      <c r="A46" s="324" t="s">
        <v>100</v>
      </c>
      <c r="B46" s="325"/>
      <c r="C46" s="325"/>
      <c r="D46" s="325"/>
      <c r="E46" s="325"/>
      <c r="F46" s="325"/>
      <c r="G46" s="325"/>
      <c r="H46" s="325"/>
      <c r="I46" s="325"/>
      <c r="J46" s="325"/>
      <c r="K46" s="379"/>
    </row>
    <row r="47" ht="15" spans="1:11">
      <c r="A47" s="469" t="s">
        <v>137</v>
      </c>
      <c r="B47" s="469"/>
      <c r="C47" s="469"/>
      <c r="D47" s="469"/>
      <c r="E47" s="469"/>
      <c r="F47" s="469"/>
      <c r="G47" s="469"/>
      <c r="H47" s="469"/>
      <c r="I47" s="469"/>
      <c r="J47" s="469"/>
      <c r="K47" s="469"/>
    </row>
    <row r="48" ht="15" spans="1:11">
      <c r="A48" s="470"/>
      <c r="B48" s="471"/>
      <c r="C48" s="471"/>
      <c r="D48" s="471"/>
      <c r="E48" s="471"/>
      <c r="F48" s="471"/>
      <c r="G48" s="471"/>
      <c r="H48" s="471"/>
      <c r="I48" s="471"/>
      <c r="J48" s="471"/>
      <c r="K48" s="494"/>
    </row>
    <row r="49" ht="15" spans="1:11">
      <c r="A49" s="472" t="s">
        <v>138</v>
      </c>
      <c r="B49" s="473" t="s">
        <v>139</v>
      </c>
      <c r="C49" s="473"/>
      <c r="D49" s="474" t="s">
        <v>140</v>
      </c>
      <c r="E49" s="475" t="s">
        <v>141</v>
      </c>
      <c r="F49" s="476" t="s">
        <v>142</v>
      </c>
      <c r="G49" s="477">
        <v>45150</v>
      </c>
      <c r="H49" s="478" t="s">
        <v>143</v>
      </c>
      <c r="I49" s="495"/>
      <c r="J49" s="496" t="s">
        <v>144</v>
      </c>
      <c r="K49" s="497"/>
    </row>
    <row r="50" ht="15" spans="1:11">
      <c r="A50" s="469" t="s">
        <v>145</v>
      </c>
      <c r="B50" s="469"/>
      <c r="C50" s="469"/>
      <c r="D50" s="469"/>
      <c r="E50" s="469"/>
      <c r="F50" s="469"/>
      <c r="G50" s="469"/>
      <c r="H50" s="469"/>
      <c r="I50" s="469"/>
      <c r="J50" s="469"/>
      <c r="K50" s="469"/>
    </row>
    <row r="51" ht="15" spans="1:11">
      <c r="A51" s="479" t="s">
        <v>146</v>
      </c>
      <c r="B51" s="480"/>
      <c r="C51" s="480"/>
      <c r="D51" s="480"/>
      <c r="E51" s="480"/>
      <c r="F51" s="480"/>
      <c r="G51" s="480"/>
      <c r="H51" s="480"/>
      <c r="I51" s="480"/>
      <c r="J51" s="480"/>
      <c r="K51" s="498"/>
    </row>
    <row r="52" ht="15" spans="1:11">
      <c r="A52" s="472" t="s">
        <v>138</v>
      </c>
      <c r="B52" s="473" t="s">
        <v>139</v>
      </c>
      <c r="C52" s="473"/>
      <c r="D52" s="474" t="s">
        <v>140</v>
      </c>
      <c r="E52" s="475" t="s">
        <v>141</v>
      </c>
      <c r="F52" s="476" t="s">
        <v>147</v>
      </c>
      <c r="G52" s="477">
        <v>45150</v>
      </c>
      <c r="H52" s="478" t="s">
        <v>143</v>
      </c>
      <c r="I52" s="495"/>
      <c r="J52" s="496" t="s">
        <v>144</v>
      </c>
      <c r="K52" s="49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I18" sqref="I18"/>
    </sheetView>
  </sheetViews>
  <sheetFormatPr defaultColWidth="9" defaultRowHeight="14.25"/>
  <cols>
    <col min="1" max="1" width="15.625" style="72" customWidth="1"/>
    <col min="2" max="2" width="9" style="72" customWidth="1"/>
    <col min="3" max="4" width="8.5" style="73" customWidth="1"/>
    <col min="5" max="7" width="8.5" style="72" customWidth="1"/>
    <col min="8" max="8" width="10.25" style="72" customWidth="1"/>
    <col min="9" max="9" width="6.5" style="72" customWidth="1"/>
    <col min="10" max="10" width="2.75" style="72" customWidth="1"/>
    <col min="11" max="11" width="9.15833333333333" style="72" customWidth="1"/>
    <col min="12" max="12" width="10.75" style="72" customWidth="1"/>
    <col min="13" max="16" width="9.75" style="72" customWidth="1"/>
    <col min="17" max="17" width="9.75" style="398" customWidth="1"/>
    <col min="18" max="255" width="9" style="72"/>
    <col min="256" max="16384" width="9" style="76"/>
  </cols>
  <sheetData>
    <row r="1" s="72" customFormat="1" ht="29" customHeight="1" spans="1:258">
      <c r="A1" s="229" t="s">
        <v>148</v>
      </c>
      <c r="B1" s="229"/>
      <c r="C1" s="231"/>
      <c r="D1" s="231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423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76"/>
      <c r="DP1" s="76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76"/>
      <c r="EC1" s="76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  <c r="EP1" s="76"/>
      <c r="EQ1" s="76"/>
      <c r="ER1" s="76"/>
      <c r="ES1" s="76"/>
      <c r="ET1" s="76"/>
      <c r="EU1" s="76"/>
      <c r="EV1" s="76"/>
      <c r="EW1" s="76"/>
      <c r="EX1" s="76"/>
      <c r="EY1" s="76"/>
      <c r="EZ1" s="76"/>
      <c r="FA1" s="76"/>
      <c r="FB1" s="76"/>
      <c r="FC1" s="76"/>
      <c r="FD1" s="76"/>
      <c r="FE1" s="76"/>
      <c r="FF1" s="76"/>
      <c r="FG1" s="76"/>
      <c r="FH1" s="76"/>
      <c r="FI1" s="76"/>
      <c r="FJ1" s="76"/>
      <c r="FK1" s="76"/>
      <c r="FL1" s="76"/>
      <c r="FM1" s="76"/>
      <c r="FN1" s="76"/>
      <c r="FO1" s="76"/>
      <c r="FP1" s="76"/>
      <c r="FQ1" s="76"/>
      <c r="FR1" s="76"/>
      <c r="FS1" s="76"/>
      <c r="FT1" s="76"/>
      <c r="FU1" s="76"/>
      <c r="FV1" s="76"/>
      <c r="FW1" s="76"/>
      <c r="FX1" s="76"/>
      <c r="FY1" s="76"/>
      <c r="FZ1" s="76"/>
      <c r="GA1" s="76"/>
      <c r="GB1" s="76"/>
      <c r="GC1" s="76"/>
      <c r="GD1" s="76"/>
      <c r="GE1" s="76"/>
      <c r="GF1" s="76"/>
      <c r="GG1" s="76"/>
      <c r="GH1" s="76"/>
      <c r="GI1" s="76"/>
      <c r="GJ1" s="76"/>
      <c r="GK1" s="76"/>
      <c r="GL1" s="76"/>
      <c r="GM1" s="76"/>
      <c r="GN1" s="76"/>
      <c r="GO1" s="76"/>
      <c r="GP1" s="76"/>
      <c r="GQ1" s="76"/>
      <c r="GR1" s="76"/>
      <c r="GS1" s="76"/>
      <c r="GT1" s="76"/>
      <c r="GU1" s="76"/>
      <c r="GV1" s="76"/>
      <c r="GW1" s="76"/>
      <c r="GX1" s="76"/>
      <c r="GY1" s="76"/>
      <c r="GZ1" s="76"/>
      <c r="HA1" s="76"/>
      <c r="HB1" s="76"/>
      <c r="HC1" s="76"/>
      <c r="HD1" s="76"/>
      <c r="HE1" s="76"/>
      <c r="HF1" s="76"/>
      <c r="HG1" s="76"/>
      <c r="HH1" s="76"/>
      <c r="HI1" s="76"/>
      <c r="HJ1" s="76"/>
      <c r="HK1" s="76"/>
      <c r="HL1" s="76"/>
      <c r="HM1" s="76"/>
      <c r="HN1" s="76"/>
      <c r="HO1" s="76"/>
      <c r="HP1" s="76"/>
      <c r="HQ1" s="76"/>
      <c r="HR1" s="76"/>
      <c r="HS1" s="76"/>
      <c r="HT1" s="76"/>
      <c r="HU1" s="76"/>
      <c r="HV1" s="76"/>
      <c r="HW1" s="76"/>
      <c r="HX1" s="76"/>
      <c r="HY1" s="76"/>
      <c r="HZ1" s="76"/>
      <c r="IA1" s="76"/>
      <c r="IB1" s="76"/>
      <c r="IC1" s="76"/>
      <c r="ID1" s="76"/>
      <c r="IE1" s="76"/>
      <c r="IF1" s="76"/>
      <c r="IG1" s="76"/>
      <c r="IH1" s="76"/>
      <c r="II1" s="76"/>
      <c r="IJ1" s="76"/>
      <c r="IK1" s="76"/>
      <c r="IL1" s="76"/>
      <c r="IM1" s="76"/>
      <c r="IN1" s="76"/>
      <c r="IO1" s="76"/>
      <c r="IP1" s="76"/>
      <c r="IQ1" s="76"/>
      <c r="IR1" s="76"/>
      <c r="IS1" s="76"/>
      <c r="IT1" s="76"/>
      <c r="IU1" s="76"/>
      <c r="IV1" s="76"/>
      <c r="IW1" s="76"/>
      <c r="IX1" s="76"/>
    </row>
    <row r="2" s="72" customFormat="1" ht="20" customHeight="1" spans="1:258">
      <c r="A2" s="399" t="s">
        <v>61</v>
      </c>
      <c r="B2" s="400" t="s">
        <v>149</v>
      </c>
      <c r="C2" s="401"/>
      <c r="D2" s="402"/>
      <c r="E2" s="403" t="s">
        <v>67</v>
      </c>
      <c r="F2" s="85" t="s">
        <v>68</v>
      </c>
      <c r="G2" s="85"/>
      <c r="H2" s="85"/>
      <c r="I2" s="85"/>
      <c r="J2" s="111"/>
      <c r="K2" s="412" t="s">
        <v>57</v>
      </c>
      <c r="L2" s="113" t="s">
        <v>56</v>
      </c>
      <c r="M2" s="113"/>
      <c r="N2" s="113"/>
      <c r="O2" s="113"/>
      <c r="P2" s="413"/>
      <c r="Q2" s="424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  <c r="FV2" s="76"/>
      <c r="FW2" s="76"/>
      <c r="FX2" s="76"/>
      <c r="FY2" s="76"/>
      <c r="FZ2" s="76"/>
      <c r="GA2" s="76"/>
      <c r="GB2" s="76"/>
      <c r="GC2" s="76"/>
      <c r="GD2" s="76"/>
      <c r="GE2" s="76"/>
      <c r="GF2" s="76"/>
      <c r="GG2" s="76"/>
      <c r="GH2" s="76"/>
      <c r="GI2" s="76"/>
      <c r="GJ2" s="76"/>
      <c r="GK2" s="76"/>
      <c r="GL2" s="76"/>
      <c r="GM2" s="76"/>
      <c r="GN2" s="76"/>
      <c r="GO2" s="76"/>
      <c r="GP2" s="76"/>
      <c r="GQ2" s="76"/>
      <c r="GR2" s="76"/>
      <c r="GS2" s="76"/>
      <c r="GT2" s="76"/>
      <c r="GU2" s="76"/>
      <c r="GV2" s="76"/>
      <c r="GW2" s="76"/>
      <c r="GX2" s="76"/>
      <c r="GY2" s="76"/>
      <c r="GZ2" s="76"/>
      <c r="HA2" s="76"/>
      <c r="HB2" s="76"/>
      <c r="HC2" s="76"/>
      <c r="HD2" s="76"/>
      <c r="HE2" s="76"/>
      <c r="HF2" s="76"/>
      <c r="HG2" s="76"/>
      <c r="HH2" s="76"/>
      <c r="HI2" s="76"/>
      <c r="HJ2" s="76"/>
      <c r="HK2" s="76"/>
      <c r="HL2" s="76"/>
      <c r="HM2" s="76"/>
      <c r="HN2" s="76"/>
      <c r="HO2" s="76"/>
      <c r="HP2" s="76"/>
      <c r="HQ2" s="76"/>
      <c r="HR2" s="76"/>
      <c r="HS2" s="76"/>
      <c r="HT2" s="76"/>
      <c r="HU2" s="76"/>
      <c r="HV2" s="76"/>
      <c r="HW2" s="76"/>
      <c r="HX2" s="76"/>
      <c r="HY2" s="76"/>
      <c r="HZ2" s="76"/>
      <c r="IA2" s="76"/>
      <c r="IB2" s="76"/>
      <c r="IC2" s="76"/>
      <c r="ID2" s="76"/>
      <c r="IE2" s="76"/>
      <c r="IF2" s="76"/>
      <c r="IG2" s="76"/>
      <c r="IH2" s="76"/>
      <c r="II2" s="76"/>
      <c r="IJ2" s="76"/>
      <c r="IK2" s="76"/>
      <c r="IL2" s="76"/>
      <c r="IM2" s="76"/>
      <c r="IN2" s="76"/>
      <c r="IO2" s="76"/>
      <c r="IP2" s="76"/>
      <c r="IQ2" s="76"/>
      <c r="IR2" s="76"/>
      <c r="IS2" s="76"/>
      <c r="IT2" s="76"/>
      <c r="IU2" s="76"/>
      <c r="IV2" s="76"/>
      <c r="IW2" s="76"/>
      <c r="IX2" s="76"/>
    </row>
    <row r="3" s="72" customFormat="1" ht="15" spans="1:258">
      <c r="A3" s="404" t="s">
        <v>150</v>
      </c>
      <c r="B3" s="405" t="s">
        <v>151</v>
      </c>
      <c r="C3" s="89"/>
      <c r="D3" s="405"/>
      <c r="E3" s="405"/>
      <c r="F3" s="405"/>
      <c r="G3" s="405"/>
      <c r="H3" s="405"/>
      <c r="I3" s="405"/>
      <c r="J3" s="116"/>
      <c r="K3" s="414"/>
      <c r="L3" s="414"/>
      <c r="M3" s="414"/>
      <c r="N3" s="414"/>
      <c r="O3" s="414"/>
      <c r="P3" s="415"/>
      <c r="Q3" s="425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  <c r="EY3" s="76"/>
      <c r="EZ3" s="76"/>
      <c r="FA3" s="76"/>
      <c r="FB3" s="76"/>
      <c r="FC3" s="76"/>
      <c r="FD3" s="76"/>
      <c r="FE3" s="76"/>
      <c r="FF3" s="76"/>
      <c r="FG3" s="76"/>
      <c r="FH3" s="76"/>
      <c r="FI3" s="76"/>
      <c r="FJ3" s="76"/>
      <c r="FK3" s="76"/>
      <c r="FL3" s="76"/>
      <c r="FM3" s="76"/>
      <c r="FN3" s="76"/>
      <c r="FO3" s="76"/>
      <c r="FP3" s="76"/>
      <c r="FQ3" s="76"/>
      <c r="FR3" s="76"/>
      <c r="FS3" s="76"/>
      <c r="FT3" s="76"/>
      <c r="FU3" s="76"/>
      <c r="FV3" s="76"/>
      <c r="FW3" s="76"/>
      <c r="FX3" s="76"/>
      <c r="FY3" s="76"/>
      <c r="FZ3" s="76"/>
      <c r="GA3" s="76"/>
      <c r="GB3" s="76"/>
      <c r="GC3" s="76"/>
      <c r="GD3" s="76"/>
      <c r="GE3" s="76"/>
      <c r="GF3" s="76"/>
      <c r="GG3" s="76"/>
      <c r="GH3" s="76"/>
      <c r="GI3" s="76"/>
      <c r="GJ3" s="76"/>
      <c r="GK3" s="76"/>
      <c r="GL3" s="76"/>
      <c r="GM3" s="76"/>
      <c r="GN3" s="76"/>
      <c r="GO3" s="76"/>
      <c r="GP3" s="76"/>
      <c r="GQ3" s="76"/>
      <c r="GR3" s="76"/>
      <c r="GS3" s="76"/>
      <c r="GT3" s="76"/>
      <c r="GU3" s="76"/>
      <c r="GV3" s="76"/>
      <c r="GW3" s="76"/>
      <c r="GX3" s="76"/>
      <c r="GY3" s="76"/>
      <c r="GZ3" s="76"/>
      <c r="HA3" s="76"/>
      <c r="HB3" s="76"/>
      <c r="HC3" s="76"/>
      <c r="HD3" s="76"/>
      <c r="HE3" s="76"/>
      <c r="HF3" s="76"/>
      <c r="HG3" s="76"/>
      <c r="HH3" s="76"/>
      <c r="HI3" s="76"/>
      <c r="HJ3" s="76"/>
      <c r="HK3" s="76"/>
      <c r="HL3" s="76"/>
      <c r="HM3" s="76"/>
      <c r="HN3" s="76"/>
      <c r="HO3" s="76"/>
      <c r="HP3" s="76"/>
      <c r="HQ3" s="76"/>
      <c r="HR3" s="76"/>
      <c r="HS3" s="76"/>
      <c r="HT3" s="76"/>
      <c r="HU3" s="76"/>
      <c r="HV3" s="76"/>
      <c r="HW3" s="76"/>
      <c r="HX3" s="76"/>
      <c r="HY3" s="76"/>
      <c r="HZ3" s="76"/>
      <c r="IA3" s="76"/>
      <c r="IB3" s="76"/>
      <c r="IC3" s="76"/>
      <c r="ID3" s="76"/>
      <c r="IE3" s="76"/>
      <c r="IF3" s="76"/>
      <c r="IG3" s="76"/>
      <c r="IH3" s="76"/>
      <c r="II3" s="76"/>
      <c r="IJ3" s="76"/>
      <c r="IK3" s="76"/>
      <c r="IL3" s="76"/>
      <c r="IM3" s="76"/>
      <c r="IN3" s="76"/>
      <c r="IO3" s="76"/>
      <c r="IP3" s="76"/>
      <c r="IQ3" s="76"/>
      <c r="IR3" s="76"/>
      <c r="IS3" s="76"/>
      <c r="IT3" s="76"/>
      <c r="IU3" s="76"/>
      <c r="IV3" s="76"/>
      <c r="IW3" s="76"/>
      <c r="IX3" s="76"/>
    </row>
    <row r="4" s="72" customFormat="1" ht="16.5" spans="1:258">
      <c r="A4" s="404"/>
      <c r="B4" s="90" t="s">
        <v>112</v>
      </c>
      <c r="C4" s="90" t="s">
        <v>113</v>
      </c>
      <c r="D4" s="90" t="s">
        <v>114</v>
      </c>
      <c r="E4" s="90" t="s">
        <v>115</v>
      </c>
      <c r="F4" s="90" t="s">
        <v>116</v>
      </c>
      <c r="G4" s="90" t="s">
        <v>117</v>
      </c>
      <c r="H4" s="90" t="s">
        <v>152</v>
      </c>
      <c r="I4" s="416" t="s">
        <v>153</v>
      </c>
      <c r="J4" s="116"/>
      <c r="K4" s="417"/>
      <c r="L4" s="418"/>
      <c r="M4" s="419" t="s">
        <v>119</v>
      </c>
      <c r="N4" s="419" t="s">
        <v>119</v>
      </c>
      <c r="O4" s="419"/>
      <c r="P4" s="419"/>
      <c r="Q4" s="42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  <c r="IU4" s="76"/>
      <c r="IV4" s="76"/>
      <c r="IW4" s="76"/>
      <c r="IX4" s="76"/>
    </row>
    <row r="5" s="72" customFormat="1" ht="16.5" spans="1:258">
      <c r="A5" s="404"/>
      <c r="B5" s="90" t="s">
        <v>154</v>
      </c>
      <c r="C5" s="90" t="s">
        <v>155</v>
      </c>
      <c r="D5" s="90" t="s">
        <v>156</v>
      </c>
      <c r="E5" s="90" t="s">
        <v>157</v>
      </c>
      <c r="F5" s="90" t="s">
        <v>158</v>
      </c>
      <c r="G5" s="90" t="s">
        <v>159</v>
      </c>
      <c r="H5" s="90" t="s">
        <v>160</v>
      </c>
      <c r="I5" s="416"/>
      <c r="J5" s="122"/>
      <c r="K5" s="420"/>
      <c r="L5" s="421"/>
      <c r="M5" s="422" t="s">
        <v>161</v>
      </c>
      <c r="N5" s="422" t="s">
        <v>162</v>
      </c>
      <c r="O5" s="422"/>
      <c r="P5" s="422"/>
      <c r="Q5" s="427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  <c r="IV5" s="76"/>
      <c r="IW5" s="76"/>
      <c r="IX5" s="76"/>
    </row>
    <row r="6" s="72" customFormat="1" ht="20" customHeight="1" spans="1:258">
      <c r="A6" s="406" t="s">
        <v>163</v>
      </c>
      <c r="B6" s="92">
        <f>C6-1</f>
        <v>67</v>
      </c>
      <c r="C6" s="92">
        <f>D6-2</f>
        <v>68</v>
      </c>
      <c r="D6" s="407">
        <v>70</v>
      </c>
      <c r="E6" s="92">
        <f>D6+2</f>
        <v>72</v>
      </c>
      <c r="F6" s="92">
        <f>E6+2</f>
        <v>74</v>
      </c>
      <c r="G6" s="92">
        <f>F6+1</f>
        <v>75</v>
      </c>
      <c r="H6" s="92">
        <f>G6+1</f>
        <v>76</v>
      </c>
      <c r="I6" s="126" t="s">
        <v>164</v>
      </c>
      <c r="J6" s="122"/>
      <c r="K6" s="420"/>
      <c r="L6" s="420"/>
      <c r="M6" s="420" t="s">
        <v>165</v>
      </c>
      <c r="N6" s="420" t="s">
        <v>165</v>
      </c>
      <c r="O6" s="420"/>
      <c r="P6" s="420"/>
      <c r="Q6" s="428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  <c r="IU6" s="76"/>
      <c r="IV6" s="76"/>
      <c r="IW6" s="76"/>
      <c r="IX6" s="76"/>
    </row>
    <row r="7" s="72" customFormat="1" ht="20" customHeight="1" spans="1:258">
      <c r="A7" s="406" t="s">
        <v>166</v>
      </c>
      <c r="B7" s="92">
        <f t="shared" ref="B7:B9" si="0">C7-4</f>
        <v>100</v>
      </c>
      <c r="C7" s="92">
        <f t="shared" ref="C7:C9" si="1">D7-4</f>
        <v>104</v>
      </c>
      <c r="D7" s="407">
        <v>108</v>
      </c>
      <c r="E7" s="92">
        <f t="shared" ref="E7:E9" si="2">D7+4</f>
        <v>112</v>
      </c>
      <c r="F7" s="92">
        <f>E7+4</f>
        <v>116</v>
      </c>
      <c r="G7" s="92">
        <f t="shared" ref="G7:G9" si="3">F7+6</f>
        <v>122</v>
      </c>
      <c r="H7" s="92">
        <f t="shared" ref="H7:H9" si="4">G7+6</f>
        <v>128</v>
      </c>
      <c r="I7" s="126" t="s">
        <v>164</v>
      </c>
      <c r="J7" s="122"/>
      <c r="K7" s="420"/>
      <c r="L7" s="420"/>
      <c r="M7" s="420" t="s">
        <v>167</v>
      </c>
      <c r="N7" s="420" t="s">
        <v>167</v>
      </c>
      <c r="O7" s="420"/>
      <c r="P7" s="420"/>
      <c r="Q7" s="428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  <c r="IU7" s="76"/>
      <c r="IV7" s="76"/>
      <c r="IW7" s="76"/>
      <c r="IX7" s="76"/>
    </row>
    <row r="8" s="72" customFormat="1" ht="20" customHeight="1" spans="1:258">
      <c r="A8" s="406" t="s">
        <v>168</v>
      </c>
      <c r="B8" s="92">
        <f t="shared" si="0"/>
        <v>98</v>
      </c>
      <c r="C8" s="92">
        <f t="shared" si="1"/>
        <v>102</v>
      </c>
      <c r="D8" s="407">
        <v>106</v>
      </c>
      <c r="E8" s="92">
        <f t="shared" si="2"/>
        <v>110</v>
      </c>
      <c r="F8" s="92">
        <f>E8+5</f>
        <v>115</v>
      </c>
      <c r="G8" s="92">
        <f t="shared" si="3"/>
        <v>121</v>
      </c>
      <c r="H8" s="92">
        <f t="shared" si="4"/>
        <v>127</v>
      </c>
      <c r="I8" s="126" t="s">
        <v>164</v>
      </c>
      <c r="J8" s="122"/>
      <c r="K8" s="420"/>
      <c r="L8" s="420"/>
      <c r="M8" s="420" t="s">
        <v>167</v>
      </c>
      <c r="N8" s="420" t="s">
        <v>167</v>
      </c>
      <c r="O8" s="420"/>
      <c r="P8" s="420"/>
      <c r="Q8" s="428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  <c r="IU8" s="76"/>
      <c r="IV8" s="76"/>
      <c r="IW8" s="76"/>
      <c r="IX8" s="76"/>
    </row>
    <row r="9" s="72" customFormat="1" ht="20" customHeight="1" spans="1:258">
      <c r="A9" s="406" t="s">
        <v>169</v>
      </c>
      <c r="B9" s="92">
        <f t="shared" si="0"/>
        <v>98</v>
      </c>
      <c r="C9" s="92">
        <f t="shared" si="1"/>
        <v>102</v>
      </c>
      <c r="D9" s="407">
        <v>106</v>
      </c>
      <c r="E9" s="92">
        <f t="shared" si="2"/>
        <v>110</v>
      </c>
      <c r="F9" s="92">
        <f>E9+5</f>
        <v>115</v>
      </c>
      <c r="G9" s="92">
        <f t="shared" si="3"/>
        <v>121</v>
      </c>
      <c r="H9" s="92">
        <f t="shared" si="4"/>
        <v>127</v>
      </c>
      <c r="I9" s="126" t="s">
        <v>170</v>
      </c>
      <c r="J9" s="122"/>
      <c r="K9" s="420"/>
      <c r="L9" s="420"/>
      <c r="M9" s="420" t="s">
        <v>171</v>
      </c>
      <c r="N9" s="420" t="s">
        <v>172</v>
      </c>
      <c r="O9" s="420"/>
      <c r="P9" s="420"/>
      <c r="Q9" s="428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  <c r="IU9" s="76"/>
      <c r="IV9" s="76"/>
      <c r="IW9" s="76"/>
      <c r="IX9" s="76"/>
    </row>
    <row r="10" s="72" customFormat="1" ht="20" customHeight="1" spans="1:258">
      <c r="A10" s="406" t="s">
        <v>173</v>
      </c>
      <c r="B10" s="92">
        <f>C10-1.2</f>
        <v>44.6</v>
      </c>
      <c r="C10" s="92">
        <f>D10-1.2</f>
        <v>45.8</v>
      </c>
      <c r="D10" s="407">
        <v>47</v>
      </c>
      <c r="E10" s="92">
        <f>D10+1.2</f>
        <v>48.2</v>
      </c>
      <c r="F10" s="92">
        <f>E10+1.2</f>
        <v>49.4</v>
      </c>
      <c r="G10" s="92">
        <f>F10+1.4</f>
        <v>50.8</v>
      </c>
      <c r="H10" s="92">
        <f>G10+1.4</f>
        <v>52.2</v>
      </c>
      <c r="I10" s="126" t="s">
        <v>170</v>
      </c>
      <c r="J10" s="122"/>
      <c r="K10" s="420"/>
      <c r="L10" s="420"/>
      <c r="M10" s="420" t="s">
        <v>167</v>
      </c>
      <c r="N10" s="420" t="s">
        <v>167</v>
      </c>
      <c r="O10" s="420"/>
      <c r="P10" s="420"/>
      <c r="Q10" s="428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  <c r="IU10" s="76"/>
      <c r="IV10" s="76"/>
      <c r="IW10" s="76"/>
      <c r="IX10" s="76"/>
    </row>
    <row r="11" s="72" customFormat="1" ht="20" customHeight="1" spans="1:258">
      <c r="A11" s="406" t="s">
        <v>174</v>
      </c>
      <c r="B11" s="92">
        <f>C11-0.5</f>
        <v>19</v>
      </c>
      <c r="C11" s="92">
        <f>D11-0.5</f>
        <v>19.5</v>
      </c>
      <c r="D11" s="407">
        <v>20</v>
      </c>
      <c r="E11" s="92">
        <f t="shared" ref="E11:H11" si="5">D11+0.5</f>
        <v>20.5</v>
      </c>
      <c r="F11" s="92">
        <f t="shared" si="5"/>
        <v>21</v>
      </c>
      <c r="G11" s="92">
        <f t="shared" si="5"/>
        <v>21.5</v>
      </c>
      <c r="H11" s="92">
        <f t="shared" si="5"/>
        <v>22</v>
      </c>
      <c r="I11" s="126" t="s">
        <v>175</v>
      </c>
      <c r="J11" s="122"/>
      <c r="K11" s="420"/>
      <c r="L11" s="420"/>
      <c r="M11" s="420" t="s">
        <v>176</v>
      </c>
      <c r="N11" s="420" t="s">
        <v>177</v>
      </c>
      <c r="O11" s="420"/>
      <c r="P11" s="420"/>
      <c r="Q11" s="428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  <c r="IN11" s="76"/>
      <c r="IO11" s="76"/>
      <c r="IP11" s="76"/>
      <c r="IQ11" s="76"/>
      <c r="IR11" s="76"/>
      <c r="IS11" s="76"/>
      <c r="IT11" s="76"/>
      <c r="IU11" s="76"/>
      <c r="IV11" s="76"/>
      <c r="IW11" s="76"/>
      <c r="IX11" s="76"/>
    </row>
    <row r="12" s="72" customFormat="1" ht="20" customHeight="1" spans="1:258">
      <c r="A12" s="406" t="s">
        <v>178</v>
      </c>
      <c r="B12" s="93">
        <f>C12-0.7</f>
        <v>18.1</v>
      </c>
      <c r="C12" s="93">
        <f>D12-0.7</f>
        <v>18.8</v>
      </c>
      <c r="D12" s="407">
        <v>19.5</v>
      </c>
      <c r="E12" s="93">
        <f>D12+0.7</f>
        <v>20.2</v>
      </c>
      <c r="F12" s="93">
        <f>E12+0.7</f>
        <v>20.9</v>
      </c>
      <c r="G12" s="93">
        <f>F12+0.95</f>
        <v>21.85</v>
      </c>
      <c r="H12" s="93">
        <f>G12+0.95</f>
        <v>22.8</v>
      </c>
      <c r="I12" s="126" t="s">
        <v>170</v>
      </c>
      <c r="J12" s="122"/>
      <c r="K12" s="420"/>
      <c r="L12" s="420"/>
      <c r="M12" s="420" t="s">
        <v>176</v>
      </c>
      <c r="N12" s="420" t="s">
        <v>176</v>
      </c>
      <c r="O12" s="420"/>
      <c r="P12" s="420"/>
      <c r="Q12" s="428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  <c r="IP12" s="76"/>
      <c r="IQ12" s="76"/>
      <c r="IR12" s="76"/>
      <c r="IS12" s="76"/>
      <c r="IT12" s="76"/>
      <c r="IU12" s="76"/>
      <c r="IV12" s="76"/>
      <c r="IW12" s="76"/>
      <c r="IX12" s="76"/>
    </row>
    <row r="13" s="72" customFormat="1" ht="20" customHeight="1" spans="1:258">
      <c r="A13" s="406" t="s">
        <v>179</v>
      </c>
      <c r="B13" s="92">
        <f>C13-0.7</f>
        <v>15.6</v>
      </c>
      <c r="C13" s="92">
        <f>D13-0.7</f>
        <v>16.3</v>
      </c>
      <c r="D13" s="407">
        <v>17</v>
      </c>
      <c r="E13" s="92">
        <f>D13+0.7</f>
        <v>17.7</v>
      </c>
      <c r="F13" s="92">
        <f>E13+0.7</f>
        <v>18.4</v>
      </c>
      <c r="G13" s="92">
        <f>F13+0.95</f>
        <v>19.35</v>
      </c>
      <c r="H13" s="92">
        <f>G13+0.95</f>
        <v>20.3</v>
      </c>
      <c r="I13" s="126">
        <v>0</v>
      </c>
      <c r="J13" s="122"/>
      <c r="K13" s="420"/>
      <c r="L13" s="420"/>
      <c r="M13" s="420" t="s">
        <v>176</v>
      </c>
      <c r="N13" s="420" t="s">
        <v>176</v>
      </c>
      <c r="O13" s="420"/>
      <c r="P13" s="420"/>
      <c r="Q13" s="428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6"/>
      <c r="IF13" s="76"/>
      <c r="IG13" s="76"/>
      <c r="IH13" s="76"/>
      <c r="II13" s="76"/>
      <c r="IJ13" s="76"/>
      <c r="IK13" s="76"/>
      <c r="IL13" s="76"/>
      <c r="IM13" s="76"/>
      <c r="IN13" s="76"/>
      <c r="IO13" s="76"/>
      <c r="IP13" s="76"/>
      <c r="IQ13" s="76"/>
      <c r="IR13" s="76"/>
      <c r="IS13" s="76"/>
      <c r="IT13" s="76"/>
      <c r="IU13" s="76"/>
      <c r="IV13" s="76"/>
      <c r="IW13" s="76"/>
      <c r="IX13" s="76"/>
    </row>
    <row r="14" s="72" customFormat="1" ht="20" customHeight="1" spans="1:258">
      <c r="A14" s="406" t="s">
        <v>180</v>
      </c>
      <c r="B14" s="92">
        <f>C14-1</f>
        <v>43</v>
      </c>
      <c r="C14" s="92">
        <f>D14-1</f>
        <v>44</v>
      </c>
      <c r="D14" s="407">
        <v>45</v>
      </c>
      <c r="E14" s="92">
        <f>D14+1</f>
        <v>46</v>
      </c>
      <c r="F14" s="92">
        <f>E14+1</f>
        <v>47</v>
      </c>
      <c r="G14" s="92">
        <f>F14+1.5</f>
        <v>48.5</v>
      </c>
      <c r="H14" s="92">
        <f>G14+1.5</f>
        <v>50</v>
      </c>
      <c r="I14" s="129"/>
      <c r="J14" s="122"/>
      <c r="K14" s="420"/>
      <c r="L14" s="420"/>
      <c r="M14" s="420" t="s">
        <v>167</v>
      </c>
      <c r="N14" s="420" t="s">
        <v>167</v>
      </c>
      <c r="O14" s="420"/>
      <c r="P14" s="420"/>
      <c r="Q14" s="428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  <c r="IT14" s="76"/>
      <c r="IU14" s="76"/>
      <c r="IV14" s="76"/>
      <c r="IW14" s="76"/>
      <c r="IX14" s="76"/>
    </row>
    <row r="15" s="72" customFormat="1" ht="20" customHeight="1" spans="1:258">
      <c r="A15" s="406" t="s">
        <v>181</v>
      </c>
      <c r="B15" s="92">
        <v>14</v>
      </c>
      <c r="C15" s="92">
        <v>14</v>
      </c>
      <c r="D15" s="407">
        <v>14.5</v>
      </c>
      <c r="E15" s="92">
        <f>D15</f>
        <v>14.5</v>
      </c>
      <c r="F15" s="92">
        <v>15</v>
      </c>
      <c r="G15" s="92">
        <v>15</v>
      </c>
      <c r="H15" s="92">
        <v>15</v>
      </c>
      <c r="I15" s="129"/>
      <c r="J15" s="122"/>
      <c r="K15" s="420"/>
      <c r="L15" s="420"/>
      <c r="M15" s="420" t="s">
        <v>167</v>
      </c>
      <c r="N15" s="420" t="s">
        <v>167</v>
      </c>
      <c r="O15" s="420"/>
      <c r="P15" s="420"/>
      <c r="Q15" s="428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  <c r="IN15" s="76"/>
      <c r="IO15" s="76"/>
      <c r="IP15" s="76"/>
      <c r="IQ15" s="76"/>
      <c r="IR15" s="76"/>
      <c r="IS15" s="76"/>
      <c r="IT15" s="76"/>
      <c r="IU15" s="76"/>
      <c r="IV15" s="76"/>
      <c r="IW15" s="76"/>
      <c r="IX15" s="76"/>
    </row>
    <row r="16" s="72" customFormat="1" ht="20" customHeight="1" spans="1:258">
      <c r="A16" s="94"/>
      <c r="B16" s="95"/>
      <c r="C16" s="95"/>
      <c r="D16" s="96"/>
      <c r="E16" s="95"/>
      <c r="F16" s="95"/>
      <c r="G16" s="95"/>
      <c r="H16" s="95"/>
      <c r="I16" s="129"/>
      <c r="J16" s="122"/>
      <c r="K16" s="420"/>
      <c r="L16" s="420"/>
      <c r="M16" s="420"/>
      <c r="N16" s="420"/>
      <c r="O16" s="420"/>
      <c r="P16" s="420"/>
      <c r="Q16" s="428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76"/>
      <c r="IM16" s="76"/>
      <c r="IN16" s="76"/>
      <c r="IO16" s="76"/>
      <c r="IP16" s="76"/>
      <c r="IQ16" s="76"/>
      <c r="IR16" s="76"/>
      <c r="IS16" s="76"/>
      <c r="IT16" s="76"/>
      <c r="IU16" s="76"/>
      <c r="IV16" s="76"/>
      <c r="IW16" s="76"/>
      <c r="IX16" s="76"/>
    </row>
    <row r="17" s="72" customFormat="1" ht="20" customHeight="1" spans="1:258">
      <c r="A17" s="408"/>
      <c r="B17" s="95"/>
      <c r="C17" s="95"/>
      <c r="D17" s="92"/>
      <c r="E17" s="95"/>
      <c r="F17" s="95"/>
      <c r="G17" s="95"/>
      <c r="H17" s="95"/>
      <c r="I17" s="256"/>
      <c r="J17" s="122"/>
      <c r="K17" s="420"/>
      <c r="L17" s="420"/>
      <c r="M17" s="420"/>
      <c r="N17" s="420"/>
      <c r="O17" s="420"/>
      <c r="P17" s="420"/>
      <c r="Q17" s="428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  <c r="IR17" s="76"/>
      <c r="IS17" s="76"/>
      <c r="IT17" s="76"/>
      <c r="IU17" s="76"/>
      <c r="IV17" s="76"/>
      <c r="IW17" s="76"/>
      <c r="IX17" s="76"/>
    </row>
    <row r="18" s="72" customFormat="1" ht="20" customHeight="1" spans="1:258">
      <c r="A18" s="409"/>
      <c r="B18" s="95"/>
      <c r="C18" s="95"/>
      <c r="D18" s="92"/>
      <c r="E18" s="95"/>
      <c r="F18" s="95"/>
      <c r="G18" s="95"/>
      <c r="H18" s="95"/>
      <c r="I18" s="264"/>
      <c r="J18" s="122"/>
      <c r="K18" s="420"/>
      <c r="L18" s="420"/>
      <c r="M18" s="420"/>
      <c r="N18" s="420"/>
      <c r="O18" s="420"/>
      <c r="P18" s="420"/>
      <c r="Q18" s="428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  <c r="GC18" s="76"/>
      <c r="GD18" s="76"/>
      <c r="GE18" s="76"/>
      <c r="GF18" s="76"/>
      <c r="GG18" s="76"/>
      <c r="GH18" s="76"/>
      <c r="GI18" s="76"/>
      <c r="GJ18" s="76"/>
      <c r="GK18" s="76"/>
      <c r="GL18" s="76"/>
      <c r="GM18" s="76"/>
      <c r="GN18" s="76"/>
      <c r="GO18" s="76"/>
      <c r="GP18" s="76"/>
      <c r="GQ18" s="76"/>
      <c r="GR18" s="76"/>
      <c r="GS18" s="76"/>
      <c r="GT18" s="76"/>
      <c r="GU18" s="76"/>
      <c r="GV18" s="76"/>
      <c r="GW18" s="76"/>
      <c r="GX18" s="76"/>
      <c r="GY18" s="76"/>
      <c r="GZ18" s="76"/>
      <c r="HA18" s="76"/>
      <c r="HB18" s="76"/>
      <c r="HC18" s="76"/>
      <c r="HD18" s="76"/>
      <c r="HE18" s="76"/>
      <c r="HF18" s="76"/>
      <c r="HG18" s="76"/>
      <c r="HH18" s="76"/>
      <c r="HI18" s="76"/>
      <c r="HJ18" s="76"/>
      <c r="HK18" s="76"/>
      <c r="HL18" s="76"/>
      <c r="HM18" s="76"/>
      <c r="HN18" s="76"/>
      <c r="HO18" s="76"/>
      <c r="HP18" s="76"/>
      <c r="HQ18" s="76"/>
      <c r="HR18" s="76"/>
      <c r="HS18" s="76"/>
      <c r="HT18" s="76"/>
      <c r="HU18" s="76"/>
      <c r="HV18" s="76"/>
      <c r="HW18" s="76"/>
      <c r="HX18" s="76"/>
      <c r="HY18" s="76"/>
      <c r="HZ18" s="76"/>
      <c r="IA18" s="76"/>
      <c r="IB18" s="76"/>
      <c r="IC18" s="76"/>
      <c r="ID18" s="76"/>
      <c r="IE18" s="76"/>
      <c r="IF18" s="76"/>
      <c r="IG18" s="76"/>
      <c r="IH18" s="76"/>
      <c r="II18" s="76"/>
      <c r="IJ18" s="76"/>
      <c r="IK18" s="76"/>
      <c r="IL18" s="76"/>
      <c r="IM18" s="76"/>
      <c r="IN18" s="76"/>
      <c r="IO18" s="76"/>
      <c r="IP18" s="76"/>
      <c r="IQ18" s="76"/>
      <c r="IR18" s="76"/>
      <c r="IS18" s="76"/>
      <c r="IT18" s="76"/>
      <c r="IU18" s="76"/>
      <c r="IV18" s="76"/>
      <c r="IW18" s="76"/>
      <c r="IX18" s="76"/>
    </row>
    <row r="19" s="72" customFormat="1" ht="20" customHeight="1" spans="1:258">
      <c r="A19" s="410"/>
      <c r="B19" s="102"/>
      <c r="C19" s="102"/>
      <c r="D19" s="102"/>
      <c r="E19" s="411"/>
      <c r="F19" s="102"/>
      <c r="G19" s="102"/>
      <c r="H19" s="102"/>
      <c r="I19" s="102"/>
      <c r="J19" s="131"/>
      <c r="K19" s="132"/>
      <c r="L19" s="132"/>
      <c r="M19" s="133"/>
      <c r="N19" s="132"/>
      <c r="O19" s="132"/>
      <c r="P19" s="133"/>
      <c r="Q19" s="145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  <c r="IF19" s="76"/>
      <c r="IG19" s="76"/>
      <c r="IH19" s="76"/>
      <c r="II19" s="76"/>
      <c r="IJ19" s="76"/>
      <c r="IK19" s="76"/>
      <c r="IL19" s="76"/>
      <c r="IM19" s="76"/>
      <c r="IN19" s="76"/>
      <c r="IO19" s="76"/>
      <c r="IP19" s="76"/>
      <c r="IQ19" s="76"/>
      <c r="IR19" s="76"/>
      <c r="IS19" s="76"/>
      <c r="IT19" s="76"/>
      <c r="IU19" s="76"/>
      <c r="IV19" s="76"/>
      <c r="IW19" s="76"/>
      <c r="IX19" s="76"/>
    </row>
    <row r="20" s="72" customFormat="1" ht="16.5" spans="1:258">
      <c r="A20" s="104"/>
      <c r="B20" s="104"/>
      <c r="C20" s="105"/>
      <c r="D20" s="105"/>
      <c r="E20" s="106"/>
      <c r="F20" s="105"/>
      <c r="G20" s="105"/>
      <c r="H20" s="105"/>
      <c r="I20" s="105"/>
      <c r="Q20" s="423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76"/>
      <c r="IF20" s="76"/>
      <c r="IG20" s="76"/>
      <c r="IH20" s="76"/>
      <c r="II20" s="76"/>
      <c r="IJ20" s="76"/>
      <c r="IK20" s="76"/>
      <c r="IL20" s="76"/>
      <c r="IM20" s="76"/>
      <c r="IN20" s="76"/>
      <c r="IO20" s="76"/>
      <c r="IP20" s="76"/>
      <c r="IQ20" s="76"/>
      <c r="IR20" s="76"/>
      <c r="IS20" s="76"/>
      <c r="IT20" s="76"/>
      <c r="IU20" s="76"/>
      <c r="IV20" s="76"/>
      <c r="IW20" s="76"/>
      <c r="IX20" s="76"/>
    </row>
    <row r="21" s="72" customFormat="1" spans="1:258">
      <c r="A21" s="107" t="s">
        <v>182</v>
      </c>
      <c r="B21" s="107"/>
      <c r="C21" s="108"/>
      <c r="D21" s="108"/>
      <c r="Q21" s="423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76"/>
      <c r="IF21" s="76"/>
      <c r="IG21" s="76"/>
      <c r="IH21" s="76"/>
      <c r="II21" s="76"/>
      <c r="IJ21" s="76"/>
      <c r="IK21" s="76"/>
      <c r="IL21" s="76"/>
      <c r="IM21" s="76"/>
      <c r="IN21" s="76"/>
      <c r="IO21" s="76"/>
      <c r="IP21" s="76"/>
      <c r="IQ21" s="76"/>
      <c r="IR21" s="76"/>
      <c r="IS21" s="76"/>
      <c r="IT21" s="76"/>
      <c r="IU21" s="76"/>
      <c r="IV21" s="76"/>
      <c r="IW21" s="76"/>
      <c r="IX21" s="76"/>
    </row>
    <row r="22" s="72" customFormat="1" spans="3:258">
      <c r="C22" s="73"/>
      <c r="D22" s="73"/>
      <c r="K22" s="135" t="s">
        <v>183</v>
      </c>
      <c r="L22" s="289">
        <v>45150</v>
      </c>
      <c r="M22" s="135" t="s">
        <v>184</v>
      </c>
      <c r="N22" s="135" t="s">
        <v>141</v>
      </c>
      <c r="O22" s="135" t="s">
        <v>185</v>
      </c>
      <c r="P22" s="72" t="s">
        <v>144</v>
      </c>
      <c r="Q22" s="423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76"/>
      <c r="FE22" s="76"/>
      <c r="FF22" s="76"/>
      <c r="FG22" s="76"/>
      <c r="FH22" s="76"/>
      <c r="FI22" s="76"/>
      <c r="FJ22" s="76"/>
      <c r="FK22" s="76"/>
      <c r="FL22" s="76"/>
      <c r="FM22" s="76"/>
      <c r="FN22" s="76"/>
      <c r="FO22" s="76"/>
      <c r="FP22" s="76"/>
      <c r="FQ22" s="76"/>
      <c r="FR22" s="76"/>
      <c r="FS22" s="76"/>
      <c r="FT22" s="76"/>
      <c r="FU22" s="76"/>
      <c r="FV22" s="76"/>
      <c r="FW22" s="76"/>
      <c r="FX22" s="76"/>
      <c r="FY22" s="76"/>
      <c r="FZ22" s="76"/>
      <c r="GA22" s="76"/>
      <c r="GB22" s="76"/>
      <c r="GC22" s="76"/>
      <c r="GD22" s="76"/>
      <c r="GE22" s="76"/>
      <c r="GF22" s="76"/>
      <c r="GG22" s="76"/>
      <c r="GH22" s="76"/>
      <c r="GI22" s="76"/>
      <c r="GJ22" s="76"/>
      <c r="GK22" s="76"/>
      <c r="GL22" s="76"/>
      <c r="GM22" s="76"/>
      <c r="GN22" s="76"/>
      <c r="GO22" s="76"/>
      <c r="GP22" s="76"/>
      <c r="GQ22" s="76"/>
      <c r="GR22" s="76"/>
      <c r="GS22" s="76"/>
      <c r="GT22" s="76"/>
      <c r="GU22" s="76"/>
      <c r="GV22" s="76"/>
      <c r="GW22" s="76"/>
      <c r="GX22" s="76"/>
      <c r="GY22" s="76"/>
      <c r="GZ22" s="76"/>
      <c r="HA22" s="76"/>
      <c r="HB22" s="76"/>
      <c r="HC22" s="76"/>
      <c r="HD22" s="76"/>
      <c r="HE22" s="76"/>
      <c r="HF22" s="76"/>
      <c r="HG22" s="76"/>
      <c r="HH22" s="76"/>
      <c r="HI22" s="76"/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6"/>
      <c r="HU22" s="76"/>
      <c r="HV22" s="76"/>
      <c r="HW22" s="76"/>
      <c r="HX22" s="76"/>
      <c r="HY22" s="76"/>
      <c r="HZ22" s="76"/>
      <c r="IA22" s="76"/>
      <c r="IB22" s="76"/>
      <c r="IC22" s="76"/>
      <c r="ID22" s="76"/>
      <c r="IE22" s="76"/>
      <c r="IF22" s="76"/>
      <c r="IG22" s="76"/>
      <c r="IH22" s="76"/>
      <c r="II22" s="76"/>
      <c r="IJ22" s="76"/>
      <c r="IK22" s="76"/>
      <c r="IL22" s="76"/>
      <c r="IM22" s="76"/>
      <c r="IN22" s="76"/>
      <c r="IO22" s="76"/>
      <c r="IP22" s="76"/>
      <c r="IQ22" s="76"/>
      <c r="IR22" s="76"/>
      <c r="IS22" s="76"/>
      <c r="IT22" s="76"/>
      <c r="IU22" s="76"/>
      <c r="IV22" s="76"/>
      <c r="IW22" s="76"/>
      <c r="IX22" s="76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E19" sqref="E19:H19"/>
    </sheetView>
  </sheetViews>
  <sheetFormatPr defaultColWidth="10" defaultRowHeight="16.5" customHeight="1"/>
  <cols>
    <col min="1" max="1" width="10.875" style="300" customWidth="1"/>
    <col min="2" max="16384" width="10" style="300"/>
  </cols>
  <sheetData>
    <row r="1" ht="22.5" customHeight="1" spans="1:11">
      <c r="A1" s="150" t="s">
        <v>186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ht="17.25" customHeight="1" spans="1:11">
      <c r="A2" s="301" t="s">
        <v>53</v>
      </c>
      <c r="B2" s="302"/>
      <c r="C2" s="302"/>
      <c r="D2" s="303" t="s">
        <v>55</v>
      </c>
      <c r="E2" s="303"/>
      <c r="F2" s="302" t="s">
        <v>56</v>
      </c>
      <c r="G2" s="302"/>
      <c r="H2" s="304" t="s">
        <v>57</v>
      </c>
      <c r="I2" s="376" t="s">
        <v>56</v>
      </c>
      <c r="J2" s="376"/>
      <c r="K2" s="377"/>
    </row>
    <row r="3" customHeight="1" spans="1:11">
      <c r="A3" s="305" t="s">
        <v>58</v>
      </c>
      <c r="B3" s="306"/>
      <c r="C3" s="307"/>
      <c r="D3" s="308" t="s">
        <v>59</v>
      </c>
      <c r="E3" s="309"/>
      <c r="F3" s="309"/>
      <c r="G3" s="310"/>
      <c r="H3" s="308" t="s">
        <v>60</v>
      </c>
      <c r="I3" s="309"/>
      <c r="J3" s="309"/>
      <c r="K3" s="310"/>
    </row>
    <row r="4" customHeight="1" spans="1:11">
      <c r="A4" s="311" t="s">
        <v>61</v>
      </c>
      <c r="B4" s="156"/>
      <c r="C4" s="157"/>
      <c r="D4" s="311" t="s">
        <v>63</v>
      </c>
      <c r="E4" s="312"/>
      <c r="F4" s="313"/>
      <c r="G4" s="314"/>
      <c r="H4" s="311" t="s">
        <v>187</v>
      </c>
      <c r="I4" s="312"/>
      <c r="J4" s="156" t="s">
        <v>65</v>
      </c>
      <c r="K4" s="157" t="s">
        <v>66</v>
      </c>
    </row>
    <row r="5" customHeight="1" spans="1:11">
      <c r="A5" s="315" t="s">
        <v>67</v>
      </c>
      <c r="B5" s="156" t="s">
        <v>188</v>
      </c>
      <c r="C5" s="157"/>
      <c r="D5" s="311" t="s">
        <v>189</v>
      </c>
      <c r="E5" s="312"/>
      <c r="F5" s="316"/>
      <c r="G5" s="317"/>
      <c r="H5" s="311" t="s">
        <v>190</v>
      </c>
      <c r="I5" s="312"/>
      <c r="J5" s="156" t="s">
        <v>65</v>
      </c>
      <c r="K5" s="157" t="s">
        <v>66</v>
      </c>
    </row>
    <row r="6" customHeight="1" spans="1:11">
      <c r="A6" s="311" t="s">
        <v>71</v>
      </c>
      <c r="B6" s="318"/>
      <c r="C6" s="319"/>
      <c r="D6" s="311" t="s">
        <v>191</v>
      </c>
      <c r="E6" s="312"/>
      <c r="F6" s="316"/>
      <c r="G6" s="317"/>
      <c r="H6" s="311" t="s">
        <v>192</v>
      </c>
      <c r="I6" s="312"/>
      <c r="J6" s="312"/>
      <c r="K6" s="378"/>
    </row>
    <row r="7" customHeight="1" spans="1:11">
      <c r="A7" s="311" t="s">
        <v>76</v>
      </c>
      <c r="B7" s="320"/>
      <c r="C7" s="321"/>
      <c r="D7" s="311" t="s">
        <v>193</v>
      </c>
      <c r="E7" s="312"/>
      <c r="F7" s="316"/>
      <c r="G7" s="317"/>
      <c r="H7" s="322"/>
      <c r="I7" s="156"/>
      <c r="J7" s="156"/>
      <c r="K7" s="157"/>
    </row>
    <row r="8" customHeight="1" spans="1:16">
      <c r="A8" s="323" t="s">
        <v>80</v>
      </c>
      <c r="B8" s="320"/>
      <c r="C8" s="321"/>
      <c r="D8" s="324" t="s">
        <v>81</v>
      </c>
      <c r="E8" s="325"/>
      <c r="F8" s="326"/>
      <c r="G8" s="327"/>
      <c r="H8" s="324"/>
      <c r="I8" s="325"/>
      <c r="J8" s="325"/>
      <c r="K8" s="379"/>
      <c r="P8" s="209" t="s">
        <v>194</v>
      </c>
    </row>
    <row r="9" customHeight="1" spans="1:11">
      <c r="A9" s="328" t="s">
        <v>195</v>
      </c>
      <c r="B9" s="328"/>
      <c r="C9" s="328"/>
      <c r="D9" s="328"/>
      <c r="E9" s="328"/>
      <c r="F9" s="328"/>
      <c r="G9" s="328"/>
      <c r="H9" s="328"/>
      <c r="I9" s="328"/>
      <c r="J9" s="328"/>
      <c r="K9" s="328"/>
    </row>
    <row r="10" customHeight="1" spans="1:11">
      <c r="A10" s="329" t="s">
        <v>86</v>
      </c>
      <c r="B10" s="330" t="s">
        <v>87</v>
      </c>
      <c r="C10" s="331" t="s">
        <v>88</v>
      </c>
      <c r="D10" s="332"/>
      <c r="E10" s="333" t="s">
        <v>91</v>
      </c>
      <c r="F10" s="330" t="s">
        <v>87</v>
      </c>
      <c r="G10" s="331" t="s">
        <v>88</v>
      </c>
      <c r="H10" s="330"/>
      <c r="I10" s="333" t="s">
        <v>89</v>
      </c>
      <c r="J10" s="330" t="s">
        <v>87</v>
      </c>
      <c r="K10" s="380" t="s">
        <v>88</v>
      </c>
    </row>
    <row r="11" customHeight="1" spans="1:11">
      <c r="A11" s="315" t="s">
        <v>92</v>
      </c>
      <c r="B11" s="334" t="s">
        <v>87</v>
      </c>
      <c r="C11" s="156" t="s">
        <v>88</v>
      </c>
      <c r="D11" s="335"/>
      <c r="E11" s="336" t="s">
        <v>94</v>
      </c>
      <c r="F11" s="334" t="s">
        <v>87</v>
      </c>
      <c r="G11" s="156" t="s">
        <v>88</v>
      </c>
      <c r="H11" s="334"/>
      <c r="I11" s="336" t="s">
        <v>99</v>
      </c>
      <c r="J11" s="334" t="s">
        <v>87</v>
      </c>
      <c r="K11" s="157" t="s">
        <v>88</v>
      </c>
    </row>
    <row r="12" customHeight="1" spans="1:11">
      <c r="A12" s="324" t="s">
        <v>126</v>
      </c>
      <c r="B12" s="325"/>
      <c r="C12" s="325"/>
      <c r="D12" s="325"/>
      <c r="E12" s="325"/>
      <c r="F12" s="325"/>
      <c r="G12" s="325"/>
      <c r="H12" s="325"/>
      <c r="I12" s="325"/>
      <c r="J12" s="325"/>
      <c r="K12" s="379"/>
    </row>
    <row r="13" customHeight="1" spans="1:11">
      <c r="A13" s="337" t="s">
        <v>196</v>
      </c>
      <c r="B13" s="337"/>
      <c r="C13" s="337"/>
      <c r="D13" s="337"/>
      <c r="E13" s="337"/>
      <c r="F13" s="337"/>
      <c r="G13" s="337"/>
      <c r="H13" s="337"/>
      <c r="I13" s="337"/>
      <c r="J13" s="337"/>
      <c r="K13" s="337"/>
    </row>
    <row r="14" customHeight="1" spans="1:11">
      <c r="A14" s="338" t="s">
        <v>197</v>
      </c>
      <c r="B14" s="339"/>
      <c r="C14" s="339"/>
      <c r="D14" s="339"/>
      <c r="E14" s="339"/>
      <c r="F14" s="339"/>
      <c r="G14" s="339"/>
      <c r="H14" s="340"/>
      <c r="I14" s="381"/>
      <c r="J14" s="381"/>
      <c r="K14" s="382"/>
    </row>
    <row r="15" customHeight="1" spans="1:11">
      <c r="A15" s="341"/>
      <c r="B15" s="342"/>
      <c r="C15" s="342"/>
      <c r="D15" s="343"/>
      <c r="E15" s="344"/>
      <c r="F15" s="342"/>
      <c r="G15" s="342"/>
      <c r="H15" s="343"/>
      <c r="I15" s="383"/>
      <c r="J15" s="384"/>
      <c r="K15" s="385"/>
    </row>
    <row r="16" customHeight="1" spans="1:11">
      <c r="A16" s="345"/>
      <c r="B16" s="346"/>
      <c r="C16" s="346"/>
      <c r="D16" s="346"/>
      <c r="E16" s="346"/>
      <c r="F16" s="346"/>
      <c r="G16" s="346"/>
      <c r="H16" s="346"/>
      <c r="I16" s="346"/>
      <c r="J16" s="346"/>
      <c r="K16" s="386"/>
    </row>
    <row r="17" customHeight="1" spans="1:11">
      <c r="A17" s="337" t="s">
        <v>198</v>
      </c>
      <c r="B17" s="337"/>
      <c r="C17" s="337"/>
      <c r="D17" s="337"/>
      <c r="E17" s="337"/>
      <c r="F17" s="337"/>
      <c r="G17" s="337"/>
      <c r="H17" s="337"/>
      <c r="I17" s="337"/>
      <c r="J17" s="337"/>
      <c r="K17" s="337"/>
    </row>
    <row r="18" customHeight="1" spans="1:11">
      <c r="A18" s="347" t="s">
        <v>199</v>
      </c>
      <c r="B18" s="348"/>
      <c r="C18" s="348"/>
      <c r="D18" s="348"/>
      <c r="E18" s="348"/>
      <c r="F18" s="348"/>
      <c r="G18" s="348"/>
      <c r="H18" s="348"/>
      <c r="I18" s="381"/>
      <c r="J18" s="381"/>
      <c r="K18" s="382"/>
    </row>
    <row r="19" customHeight="1" spans="1:11">
      <c r="A19" s="341"/>
      <c r="B19" s="342"/>
      <c r="C19" s="342"/>
      <c r="D19" s="343"/>
      <c r="E19" s="344"/>
      <c r="F19" s="342"/>
      <c r="G19" s="342"/>
      <c r="H19" s="343"/>
      <c r="I19" s="383"/>
      <c r="J19" s="384"/>
      <c r="K19" s="385"/>
    </row>
    <row r="20" customHeight="1" spans="1:11">
      <c r="A20" s="345"/>
      <c r="B20" s="346"/>
      <c r="C20" s="346"/>
      <c r="D20" s="346"/>
      <c r="E20" s="346"/>
      <c r="F20" s="346"/>
      <c r="G20" s="346"/>
      <c r="H20" s="346"/>
      <c r="I20" s="346"/>
      <c r="J20" s="346"/>
      <c r="K20" s="386"/>
    </row>
    <row r="21" customHeight="1" spans="1:11">
      <c r="A21" s="349" t="s">
        <v>123</v>
      </c>
      <c r="B21" s="349"/>
      <c r="C21" s="349"/>
      <c r="D21" s="349"/>
      <c r="E21" s="349"/>
      <c r="F21" s="349"/>
      <c r="G21" s="349"/>
      <c r="H21" s="349"/>
      <c r="I21" s="349"/>
      <c r="J21" s="349"/>
      <c r="K21" s="349"/>
    </row>
    <row r="22" customHeight="1" spans="1:11">
      <c r="A22" s="151" t="s">
        <v>124</v>
      </c>
      <c r="B22" s="185"/>
      <c r="C22" s="185"/>
      <c r="D22" s="185"/>
      <c r="E22" s="185"/>
      <c r="F22" s="185"/>
      <c r="G22" s="185"/>
      <c r="H22" s="185"/>
      <c r="I22" s="185"/>
      <c r="J22" s="185"/>
      <c r="K22" s="213"/>
    </row>
    <row r="23" customHeight="1" spans="1:11">
      <c r="A23" s="164" t="s">
        <v>125</v>
      </c>
      <c r="B23" s="165"/>
      <c r="C23" s="156" t="s">
        <v>65</v>
      </c>
      <c r="D23" s="156" t="s">
        <v>66</v>
      </c>
      <c r="E23" s="163"/>
      <c r="F23" s="163"/>
      <c r="G23" s="163"/>
      <c r="H23" s="163"/>
      <c r="I23" s="163"/>
      <c r="J23" s="163"/>
      <c r="K23" s="206"/>
    </row>
    <row r="24" customHeight="1" spans="1:11">
      <c r="A24" s="350" t="s">
        <v>200</v>
      </c>
      <c r="B24" s="159"/>
      <c r="C24" s="159"/>
      <c r="D24" s="159"/>
      <c r="E24" s="159"/>
      <c r="F24" s="159"/>
      <c r="G24" s="159"/>
      <c r="H24" s="159"/>
      <c r="I24" s="159"/>
      <c r="J24" s="159"/>
      <c r="K24" s="387"/>
    </row>
    <row r="25" customHeight="1" spans="1:11">
      <c r="A25" s="351"/>
      <c r="B25" s="352"/>
      <c r="C25" s="352"/>
      <c r="D25" s="352"/>
      <c r="E25" s="352"/>
      <c r="F25" s="352"/>
      <c r="G25" s="352"/>
      <c r="H25" s="352"/>
      <c r="I25" s="352"/>
      <c r="J25" s="352"/>
      <c r="K25" s="388"/>
    </row>
    <row r="26" customHeight="1" spans="1:11">
      <c r="A26" s="328" t="s">
        <v>133</v>
      </c>
      <c r="B26" s="328"/>
      <c r="C26" s="328"/>
      <c r="D26" s="328"/>
      <c r="E26" s="328"/>
      <c r="F26" s="328"/>
      <c r="G26" s="328"/>
      <c r="H26" s="328"/>
      <c r="I26" s="328"/>
      <c r="J26" s="328"/>
      <c r="K26" s="328"/>
    </row>
    <row r="27" customHeight="1" spans="1:11">
      <c r="A27" s="305" t="s">
        <v>134</v>
      </c>
      <c r="B27" s="331" t="s">
        <v>97</v>
      </c>
      <c r="C27" s="331" t="s">
        <v>98</v>
      </c>
      <c r="D27" s="331" t="s">
        <v>90</v>
      </c>
      <c r="E27" s="306" t="s">
        <v>135</v>
      </c>
      <c r="F27" s="331" t="s">
        <v>97</v>
      </c>
      <c r="G27" s="331" t="s">
        <v>98</v>
      </c>
      <c r="H27" s="331" t="s">
        <v>90</v>
      </c>
      <c r="I27" s="306" t="s">
        <v>136</v>
      </c>
      <c r="J27" s="331" t="s">
        <v>97</v>
      </c>
      <c r="K27" s="380" t="s">
        <v>98</v>
      </c>
    </row>
    <row r="28" customHeight="1" spans="1:11">
      <c r="A28" s="353" t="s">
        <v>89</v>
      </c>
      <c r="B28" s="156" t="s">
        <v>97</v>
      </c>
      <c r="C28" s="156" t="s">
        <v>98</v>
      </c>
      <c r="D28" s="156" t="s">
        <v>90</v>
      </c>
      <c r="E28" s="354" t="s">
        <v>96</v>
      </c>
      <c r="F28" s="156" t="s">
        <v>97</v>
      </c>
      <c r="G28" s="156" t="s">
        <v>98</v>
      </c>
      <c r="H28" s="156" t="s">
        <v>90</v>
      </c>
      <c r="I28" s="354" t="s">
        <v>107</v>
      </c>
      <c r="J28" s="156" t="s">
        <v>97</v>
      </c>
      <c r="K28" s="157" t="s">
        <v>98</v>
      </c>
    </row>
    <row r="29" customHeight="1" spans="1:11">
      <c r="A29" s="311" t="s">
        <v>100</v>
      </c>
      <c r="B29" s="355"/>
      <c r="C29" s="355"/>
      <c r="D29" s="355"/>
      <c r="E29" s="355"/>
      <c r="F29" s="355"/>
      <c r="G29" s="355"/>
      <c r="H29" s="355"/>
      <c r="I29" s="355"/>
      <c r="J29" s="355"/>
      <c r="K29" s="389"/>
    </row>
    <row r="30" customHeight="1" spans="1:11">
      <c r="A30" s="356"/>
      <c r="B30" s="357"/>
      <c r="C30" s="357"/>
      <c r="D30" s="357"/>
      <c r="E30" s="357"/>
      <c r="F30" s="357"/>
      <c r="G30" s="357"/>
      <c r="H30" s="357"/>
      <c r="I30" s="357"/>
      <c r="J30" s="357"/>
      <c r="K30" s="390"/>
    </row>
    <row r="31" customHeight="1" spans="1:11">
      <c r="A31" s="358" t="s">
        <v>201</v>
      </c>
      <c r="B31" s="358"/>
      <c r="C31" s="358"/>
      <c r="D31" s="358"/>
      <c r="E31" s="358"/>
      <c r="F31" s="358"/>
      <c r="G31" s="358"/>
      <c r="H31" s="358"/>
      <c r="I31" s="358"/>
      <c r="J31" s="358"/>
      <c r="K31" s="358"/>
    </row>
    <row r="32" ht="21" customHeight="1" spans="1:11">
      <c r="A32" s="359" t="s">
        <v>202</v>
      </c>
      <c r="B32" s="360"/>
      <c r="C32" s="360"/>
      <c r="D32" s="360"/>
      <c r="E32" s="360"/>
      <c r="F32" s="360"/>
      <c r="G32" s="360"/>
      <c r="H32" s="360"/>
      <c r="I32" s="360"/>
      <c r="J32" s="360"/>
      <c r="K32" s="391"/>
    </row>
    <row r="33" ht="21" customHeight="1" spans="1:11">
      <c r="A33" s="361" t="s">
        <v>203</v>
      </c>
      <c r="B33" s="362"/>
      <c r="C33" s="362"/>
      <c r="D33" s="362"/>
      <c r="E33" s="362"/>
      <c r="F33" s="362"/>
      <c r="G33" s="362"/>
      <c r="H33" s="362"/>
      <c r="I33" s="362"/>
      <c r="J33" s="362"/>
      <c r="K33" s="392"/>
    </row>
    <row r="34" ht="21" customHeight="1" spans="1:11">
      <c r="A34" s="361" t="s">
        <v>204</v>
      </c>
      <c r="B34" s="362"/>
      <c r="C34" s="362"/>
      <c r="D34" s="362"/>
      <c r="E34" s="362"/>
      <c r="F34" s="362"/>
      <c r="G34" s="362"/>
      <c r="H34" s="362"/>
      <c r="I34" s="362"/>
      <c r="J34" s="362"/>
      <c r="K34" s="392"/>
    </row>
    <row r="35" ht="21" customHeight="1" spans="1:11">
      <c r="A35" s="361" t="s">
        <v>205</v>
      </c>
      <c r="B35" s="362"/>
      <c r="C35" s="362"/>
      <c r="D35" s="362"/>
      <c r="E35" s="362"/>
      <c r="F35" s="362"/>
      <c r="G35" s="362"/>
      <c r="H35" s="362"/>
      <c r="I35" s="362"/>
      <c r="J35" s="362"/>
      <c r="K35" s="392"/>
    </row>
    <row r="36" ht="21" customHeight="1" spans="1:11">
      <c r="A36" s="361"/>
      <c r="B36" s="362"/>
      <c r="C36" s="362"/>
      <c r="D36" s="362"/>
      <c r="E36" s="362"/>
      <c r="F36" s="362"/>
      <c r="G36" s="362"/>
      <c r="H36" s="362"/>
      <c r="I36" s="362"/>
      <c r="J36" s="362"/>
      <c r="K36" s="392"/>
    </row>
    <row r="37" ht="21" customHeight="1" spans="1:11">
      <c r="A37" s="361"/>
      <c r="B37" s="362"/>
      <c r="C37" s="362"/>
      <c r="D37" s="362"/>
      <c r="E37" s="362"/>
      <c r="F37" s="362"/>
      <c r="G37" s="362"/>
      <c r="H37" s="362"/>
      <c r="I37" s="362"/>
      <c r="J37" s="362"/>
      <c r="K37" s="392"/>
    </row>
    <row r="38" ht="21" customHeight="1" spans="1:11">
      <c r="A38" s="361"/>
      <c r="B38" s="362"/>
      <c r="C38" s="362"/>
      <c r="D38" s="362"/>
      <c r="E38" s="362"/>
      <c r="F38" s="362"/>
      <c r="G38" s="362"/>
      <c r="H38" s="362"/>
      <c r="I38" s="362"/>
      <c r="J38" s="362"/>
      <c r="K38" s="392"/>
    </row>
    <row r="39" ht="21" customHeight="1" spans="1:11">
      <c r="A39" s="361"/>
      <c r="B39" s="362"/>
      <c r="C39" s="362"/>
      <c r="D39" s="362"/>
      <c r="E39" s="362"/>
      <c r="F39" s="362"/>
      <c r="G39" s="362"/>
      <c r="H39" s="362"/>
      <c r="I39" s="362"/>
      <c r="J39" s="362"/>
      <c r="K39" s="392"/>
    </row>
    <row r="40" ht="21" customHeight="1" spans="1:11">
      <c r="A40" s="361"/>
      <c r="B40" s="362"/>
      <c r="C40" s="362"/>
      <c r="D40" s="362"/>
      <c r="E40" s="362"/>
      <c r="F40" s="362"/>
      <c r="G40" s="362"/>
      <c r="H40" s="362"/>
      <c r="I40" s="362"/>
      <c r="J40" s="362"/>
      <c r="K40" s="392"/>
    </row>
    <row r="41" ht="21" customHeight="1" spans="1:11">
      <c r="A41" s="361"/>
      <c r="B41" s="362"/>
      <c r="C41" s="362"/>
      <c r="D41" s="362"/>
      <c r="E41" s="362"/>
      <c r="F41" s="362"/>
      <c r="G41" s="362"/>
      <c r="H41" s="362"/>
      <c r="I41" s="362"/>
      <c r="J41" s="362"/>
      <c r="K41" s="392"/>
    </row>
    <row r="42" ht="21" customHeight="1" spans="1:11">
      <c r="A42" s="361"/>
      <c r="B42" s="362"/>
      <c r="C42" s="362"/>
      <c r="D42" s="362"/>
      <c r="E42" s="362"/>
      <c r="F42" s="362"/>
      <c r="G42" s="362"/>
      <c r="H42" s="362"/>
      <c r="I42" s="362"/>
      <c r="J42" s="362"/>
      <c r="K42" s="392"/>
    </row>
    <row r="43" ht="17.25" customHeight="1" spans="1:11">
      <c r="A43" s="356" t="s">
        <v>132</v>
      </c>
      <c r="B43" s="357"/>
      <c r="C43" s="357"/>
      <c r="D43" s="357"/>
      <c r="E43" s="357"/>
      <c r="F43" s="357"/>
      <c r="G43" s="357"/>
      <c r="H43" s="357"/>
      <c r="I43" s="357"/>
      <c r="J43" s="357"/>
      <c r="K43" s="390"/>
    </row>
    <row r="44" customHeight="1" spans="1:11">
      <c r="A44" s="358" t="s">
        <v>206</v>
      </c>
      <c r="B44" s="358"/>
      <c r="C44" s="358"/>
      <c r="D44" s="358"/>
      <c r="E44" s="358"/>
      <c r="F44" s="358"/>
      <c r="G44" s="358"/>
      <c r="H44" s="358"/>
      <c r="I44" s="358"/>
      <c r="J44" s="358"/>
      <c r="K44" s="358"/>
    </row>
    <row r="45" ht="18" customHeight="1" spans="1:11">
      <c r="A45" s="363" t="s">
        <v>126</v>
      </c>
      <c r="B45" s="364"/>
      <c r="C45" s="364"/>
      <c r="D45" s="364"/>
      <c r="E45" s="364"/>
      <c r="F45" s="364"/>
      <c r="G45" s="364"/>
      <c r="H45" s="364"/>
      <c r="I45" s="364"/>
      <c r="J45" s="364"/>
      <c r="K45" s="393"/>
    </row>
    <row r="46" ht="18" customHeight="1" spans="1:11">
      <c r="A46" s="363" t="s">
        <v>207</v>
      </c>
      <c r="B46" s="364"/>
      <c r="C46" s="364"/>
      <c r="D46" s="364"/>
      <c r="E46" s="364"/>
      <c r="F46" s="364"/>
      <c r="G46" s="364"/>
      <c r="H46" s="364"/>
      <c r="I46" s="364"/>
      <c r="J46" s="364"/>
      <c r="K46" s="393"/>
    </row>
    <row r="47" ht="18" customHeight="1" spans="1:11">
      <c r="A47" s="351"/>
      <c r="B47" s="352"/>
      <c r="C47" s="352"/>
      <c r="D47" s="352"/>
      <c r="E47" s="352"/>
      <c r="F47" s="352"/>
      <c r="G47" s="352"/>
      <c r="H47" s="352"/>
      <c r="I47" s="352"/>
      <c r="J47" s="352"/>
      <c r="K47" s="388"/>
    </row>
    <row r="48" ht="21" customHeight="1" spans="1:11">
      <c r="A48" s="365" t="s">
        <v>138</v>
      </c>
      <c r="B48" s="366" t="s">
        <v>139</v>
      </c>
      <c r="C48" s="366"/>
      <c r="D48" s="367" t="s">
        <v>140</v>
      </c>
      <c r="E48" s="367" t="s">
        <v>208</v>
      </c>
      <c r="F48" s="367" t="s">
        <v>142</v>
      </c>
      <c r="G48" s="368">
        <v>44883</v>
      </c>
      <c r="H48" s="369" t="s">
        <v>143</v>
      </c>
      <c r="I48" s="369"/>
      <c r="J48" s="366" t="s">
        <v>144</v>
      </c>
      <c r="K48" s="394"/>
    </row>
    <row r="49" customHeight="1" spans="1:11">
      <c r="A49" s="370" t="s">
        <v>145</v>
      </c>
      <c r="B49" s="371"/>
      <c r="C49" s="371"/>
      <c r="D49" s="371"/>
      <c r="E49" s="371"/>
      <c r="F49" s="371"/>
      <c r="G49" s="371"/>
      <c r="H49" s="371"/>
      <c r="I49" s="371"/>
      <c r="J49" s="371"/>
      <c r="K49" s="395"/>
    </row>
    <row r="50" customHeight="1" spans="1:11">
      <c r="A50" s="372"/>
      <c r="B50" s="373"/>
      <c r="C50" s="373"/>
      <c r="D50" s="373"/>
      <c r="E50" s="373"/>
      <c r="F50" s="373"/>
      <c r="G50" s="373"/>
      <c r="H50" s="373"/>
      <c r="I50" s="373"/>
      <c r="J50" s="373"/>
      <c r="K50" s="396"/>
    </row>
    <row r="51" customHeight="1" spans="1:11">
      <c r="A51" s="374"/>
      <c r="B51" s="375"/>
      <c r="C51" s="375"/>
      <c r="D51" s="375"/>
      <c r="E51" s="375"/>
      <c r="F51" s="375"/>
      <c r="G51" s="375"/>
      <c r="H51" s="375"/>
      <c r="I51" s="375"/>
      <c r="J51" s="375"/>
      <c r="K51" s="397"/>
    </row>
    <row r="52" ht="21" customHeight="1" spans="1:11">
      <c r="A52" s="365" t="s">
        <v>138</v>
      </c>
      <c r="B52" s="366" t="s">
        <v>139</v>
      </c>
      <c r="C52" s="366"/>
      <c r="D52" s="367" t="s">
        <v>140</v>
      </c>
      <c r="E52" s="367" t="s">
        <v>208</v>
      </c>
      <c r="F52" s="367" t="s">
        <v>142</v>
      </c>
      <c r="G52" s="368">
        <v>44883</v>
      </c>
      <c r="H52" s="369" t="s">
        <v>143</v>
      </c>
      <c r="I52" s="369"/>
      <c r="J52" s="366" t="s">
        <v>144</v>
      </c>
      <c r="K52" s="394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3"/>
  <sheetViews>
    <sheetView workbookViewId="0">
      <selection activeCell="F26" sqref="F26"/>
    </sheetView>
  </sheetViews>
  <sheetFormatPr defaultColWidth="9" defaultRowHeight="14.25"/>
  <cols>
    <col min="1" max="1" width="13.625" style="72" customWidth="1"/>
    <col min="2" max="2" width="8.5" style="72" customWidth="1"/>
    <col min="3" max="3" width="8.5" style="73" customWidth="1"/>
    <col min="4" max="7" width="8.5" style="72" customWidth="1"/>
    <col min="8" max="8" width="2.75" style="72" customWidth="1"/>
    <col min="9" max="14" width="8.875" style="72" customWidth="1"/>
    <col min="15" max="18" width="8.875" style="228" customWidth="1"/>
    <col min="19" max="250" width="9" style="72"/>
    <col min="251" max="16384" width="9" style="76"/>
  </cols>
  <sheetData>
    <row r="1" s="72" customFormat="1" ht="29" customHeight="1" spans="1:253">
      <c r="A1" s="229" t="s">
        <v>148</v>
      </c>
      <c r="B1" s="230"/>
      <c r="C1" s="231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71"/>
      <c r="P1" s="271"/>
      <c r="Q1" s="271"/>
      <c r="R1" s="271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76"/>
      <c r="DP1" s="76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76"/>
      <c r="EC1" s="76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  <c r="EP1" s="76"/>
      <c r="EQ1" s="76"/>
      <c r="ER1" s="76"/>
      <c r="ES1" s="76"/>
      <c r="ET1" s="76"/>
      <c r="EU1" s="76"/>
      <c r="EV1" s="76"/>
      <c r="EW1" s="76"/>
      <c r="EX1" s="76"/>
      <c r="EY1" s="76"/>
      <c r="EZ1" s="76"/>
      <c r="FA1" s="76"/>
      <c r="FB1" s="76"/>
      <c r="FC1" s="76"/>
      <c r="FD1" s="76"/>
      <c r="FE1" s="76"/>
      <c r="FF1" s="76"/>
      <c r="FG1" s="76"/>
      <c r="FH1" s="76"/>
      <c r="FI1" s="76"/>
      <c r="FJ1" s="76"/>
      <c r="FK1" s="76"/>
      <c r="FL1" s="76"/>
      <c r="FM1" s="76"/>
      <c r="FN1" s="76"/>
      <c r="FO1" s="76"/>
      <c r="FP1" s="76"/>
      <c r="FQ1" s="76"/>
      <c r="FR1" s="76"/>
      <c r="FS1" s="76"/>
      <c r="FT1" s="76"/>
      <c r="FU1" s="76"/>
      <c r="FV1" s="76"/>
      <c r="FW1" s="76"/>
      <c r="FX1" s="76"/>
      <c r="FY1" s="76"/>
      <c r="FZ1" s="76"/>
      <c r="GA1" s="76"/>
      <c r="GB1" s="76"/>
      <c r="GC1" s="76"/>
      <c r="GD1" s="76"/>
      <c r="GE1" s="76"/>
      <c r="GF1" s="76"/>
      <c r="GG1" s="76"/>
      <c r="GH1" s="76"/>
      <c r="GI1" s="76"/>
      <c r="GJ1" s="76"/>
      <c r="GK1" s="76"/>
      <c r="GL1" s="76"/>
      <c r="GM1" s="76"/>
      <c r="GN1" s="76"/>
      <c r="GO1" s="76"/>
      <c r="GP1" s="76"/>
      <c r="GQ1" s="76"/>
      <c r="GR1" s="76"/>
      <c r="GS1" s="76"/>
      <c r="GT1" s="76"/>
      <c r="GU1" s="76"/>
      <c r="GV1" s="76"/>
      <c r="GW1" s="76"/>
      <c r="GX1" s="76"/>
      <c r="GY1" s="76"/>
      <c r="GZ1" s="76"/>
      <c r="HA1" s="76"/>
      <c r="HB1" s="76"/>
      <c r="HC1" s="76"/>
      <c r="HD1" s="76"/>
      <c r="HE1" s="76"/>
      <c r="HF1" s="76"/>
      <c r="HG1" s="76"/>
      <c r="HH1" s="76"/>
      <c r="HI1" s="76"/>
      <c r="HJ1" s="76"/>
      <c r="HK1" s="76"/>
      <c r="HL1" s="76"/>
      <c r="HM1" s="76"/>
      <c r="HN1" s="76"/>
      <c r="HO1" s="76"/>
      <c r="HP1" s="76"/>
      <c r="HQ1" s="76"/>
      <c r="HR1" s="76"/>
      <c r="HS1" s="76"/>
      <c r="HT1" s="76"/>
      <c r="HU1" s="76"/>
      <c r="HV1" s="76"/>
      <c r="HW1" s="76"/>
      <c r="HX1" s="76"/>
      <c r="HY1" s="76"/>
      <c r="HZ1" s="76"/>
      <c r="IA1" s="76"/>
      <c r="IB1" s="76"/>
      <c r="IC1" s="76"/>
      <c r="ID1" s="76"/>
      <c r="IE1" s="76"/>
      <c r="IF1" s="76"/>
      <c r="IG1" s="76"/>
      <c r="IH1" s="76"/>
      <c r="II1" s="76"/>
      <c r="IJ1" s="76"/>
      <c r="IK1" s="76"/>
      <c r="IL1" s="76"/>
      <c r="IM1" s="76"/>
      <c r="IN1" s="76"/>
      <c r="IO1" s="76"/>
      <c r="IP1" s="76"/>
      <c r="IQ1" s="76"/>
      <c r="IR1" s="76"/>
      <c r="IS1" s="76"/>
    </row>
    <row r="2" s="72" customFormat="1" ht="20" customHeight="1" spans="1:253">
      <c r="A2" s="232" t="s">
        <v>61</v>
      </c>
      <c r="B2" s="233"/>
      <c r="C2" s="234"/>
      <c r="D2" s="235" t="s">
        <v>67</v>
      </c>
      <c r="E2" s="236"/>
      <c r="F2" s="236"/>
      <c r="G2" s="237"/>
      <c r="H2" s="238"/>
      <c r="I2" s="272" t="s">
        <v>57</v>
      </c>
      <c r="J2" s="273" t="s">
        <v>56</v>
      </c>
      <c r="K2" s="273"/>
      <c r="L2" s="273"/>
      <c r="M2" s="273"/>
      <c r="N2" s="273"/>
      <c r="O2" s="274"/>
      <c r="P2" s="274"/>
      <c r="Q2" s="274"/>
      <c r="R2" s="291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  <c r="FV2" s="76"/>
      <c r="FW2" s="76"/>
      <c r="FX2" s="76"/>
      <c r="FY2" s="76"/>
      <c r="FZ2" s="76"/>
      <c r="GA2" s="76"/>
      <c r="GB2" s="76"/>
      <c r="GC2" s="76"/>
      <c r="GD2" s="76"/>
      <c r="GE2" s="76"/>
      <c r="GF2" s="76"/>
      <c r="GG2" s="76"/>
      <c r="GH2" s="76"/>
      <c r="GI2" s="76"/>
      <c r="GJ2" s="76"/>
      <c r="GK2" s="76"/>
      <c r="GL2" s="76"/>
      <c r="GM2" s="76"/>
      <c r="GN2" s="76"/>
      <c r="GO2" s="76"/>
      <c r="GP2" s="76"/>
      <c r="GQ2" s="76"/>
      <c r="GR2" s="76"/>
      <c r="GS2" s="76"/>
      <c r="GT2" s="76"/>
      <c r="GU2" s="76"/>
      <c r="GV2" s="76"/>
      <c r="GW2" s="76"/>
      <c r="GX2" s="76"/>
      <c r="GY2" s="76"/>
      <c r="GZ2" s="76"/>
      <c r="HA2" s="76"/>
      <c r="HB2" s="76"/>
      <c r="HC2" s="76"/>
      <c r="HD2" s="76"/>
      <c r="HE2" s="76"/>
      <c r="HF2" s="76"/>
      <c r="HG2" s="76"/>
      <c r="HH2" s="76"/>
      <c r="HI2" s="76"/>
      <c r="HJ2" s="76"/>
      <c r="HK2" s="76"/>
      <c r="HL2" s="76"/>
      <c r="HM2" s="76"/>
      <c r="HN2" s="76"/>
      <c r="HO2" s="76"/>
      <c r="HP2" s="76"/>
      <c r="HQ2" s="76"/>
      <c r="HR2" s="76"/>
      <c r="HS2" s="76"/>
      <c r="HT2" s="76"/>
      <c r="HU2" s="76"/>
      <c r="HV2" s="76"/>
      <c r="HW2" s="76"/>
      <c r="HX2" s="76"/>
      <c r="HY2" s="76"/>
      <c r="HZ2" s="76"/>
      <c r="IA2" s="76"/>
      <c r="IB2" s="76"/>
      <c r="IC2" s="76"/>
      <c r="ID2" s="76"/>
      <c r="IE2" s="76"/>
      <c r="IF2" s="76"/>
      <c r="IG2" s="76"/>
      <c r="IH2" s="76"/>
      <c r="II2" s="76"/>
      <c r="IJ2" s="76"/>
      <c r="IK2" s="76"/>
      <c r="IL2" s="76"/>
      <c r="IM2" s="76"/>
      <c r="IN2" s="76"/>
      <c r="IO2" s="76"/>
      <c r="IP2" s="76"/>
      <c r="IQ2" s="76"/>
      <c r="IR2" s="76"/>
      <c r="IS2" s="76"/>
    </row>
    <row r="3" s="72" customFormat="1" ht="15" spans="1:253">
      <c r="A3" s="239" t="s">
        <v>150</v>
      </c>
      <c r="B3" s="88" t="s">
        <v>151</v>
      </c>
      <c r="C3" s="89"/>
      <c r="D3" s="88"/>
      <c r="E3" s="88"/>
      <c r="F3" s="88"/>
      <c r="G3" s="115"/>
      <c r="H3" s="240"/>
      <c r="I3" s="275" t="s">
        <v>209</v>
      </c>
      <c r="J3" s="117"/>
      <c r="K3" s="117"/>
      <c r="L3" s="117"/>
      <c r="M3" s="117"/>
      <c r="N3" s="117"/>
      <c r="O3" s="52"/>
      <c r="P3" s="52"/>
      <c r="Q3" s="52"/>
      <c r="R3" s="292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  <c r="EY3" s="76"/>
      <c r="EZ3" s="76"/>
      <c r="FA3" s="76"/>
      <c r="FB3" s="76"/>
      <c r="FC3" s="76"/>
      <c r="FD3" s="76"/>
      <c r="FE3" s="76"/>
      <c r="FF3" s="76"/>
      <c r="FG3" s="76"/>
      <c r="FH3" s="76"/>
      <c r="FI3" s="76"/>
      <c r="FJ3" s="76"/>
      <c r="FK3" s="76"/>
      <c r="FL3" s="76"/>
      <c r="FM3" s="76"/>
      <c r="FN3" s="76"/>
      <c r="FO3" s="76"/>
      <c r="FP3" s="76"/>
      <c r="FQ3" s="76"/>
      <c r="FR3" s="76"/>
      <c r="FS3" s="76"/>
      <c r="FT3" s="76"/>
      <c r="FU3" s="76"/>
      <c r="FV3" s="76"/>
      <c r="FW3" s="76"/>
      <c r="FX3" s="76"/>
      <c r="FY3" s="76"/>
      <c r="FZ3" s="76"/>
      <c r="GA3" s="76"/>
      <c r="GB3" s="76"/>
      <c r="GC3" s="76"/>
      <c r="GD3" s="76"/>
      <c r="GE3" s="76"/>
      <c r="GF3" s="76"/>
      <c r="GG3" s="76"/>
      <c r="GH3" s="76"/>
      <c r="GI3" s="76"/>
      <c r="GJ3" s="76"/>
      <c r="GK3" s="76"/>
      <c r="GL3" s="76"/>
      <c r="GM3" s="76"/>
      <c r="GN3" s="76"/>
      <c r="GO3" s="76"/>
      <c r="GP3" s="76"/>
      <c r="GQ3" s="76"/>
      <c r="GR3" s="76"/>
      <c r="GS3" s="76"/>
      <c r="GT3" s="76"/>
      <c r="GU3" s="76"/>
      <c r="GV3" s="76"/>
      <c r="GW3" s="76"/>
      <c r="GX3" s="76"/>
      <c r="GY3" s="76"/>
      <c r="GZ3" s="76"/>
      <c r="HA3" s="76"/>
      <c r="HB3" s="76"/>
      <c r="HC3" s="76"/>
      <c r="HD3" s="76"/>
      <c r="HE3" s="76"/>
      <c r="HF3" s="76"/>
      <c r="HG3" s="76"/>
      <c r="HH3" s="76"/>
      <c r="HI3" s="76"/>
      <c r="HJ3" s="76"/>
      <c r="HK3" s="76"/>
      <c r="HL3" s="76"/>
      <c r="HM3" s="76"/>
      <c r="HN3" s="76"/>
      <c r="HO3" s="76"/>
      <c r="HP3" s="76"/>
      <c r="HQ3" s="76"/>
      <c r="HR3" s="76"/>
      <c r="HS3" s="76"/>
      <c r="HT3" s="76"/>
      <c r="HU3" s="76"/>
      <c r="HV3" s="76"/>
      <c r="HW3" s="76"/>
      <c r="HX3" s="76"/>
      <c r="HY3" s="76"/>
      <c r="HZ3" s="76"/>
      <c r="IA3" s="76"/>
      <c r="IB3" s="76"/>
      <c r="IC3" s="76"/>
      <c r="ID3" s="76"/>
      <c r="IE3" s="76"/>
      <c r="IF3" s="76"/>
      <c r="IG3" s="76"/>
      <c r="IH3" s="76"/>
      <c r="II3" s="76"/>
      <c r="IJ3" s="76"/>
      <c r="IK3" s="76"/>
      <c r="IL3" s="76"/>
      <c r="IM3" s="76"/>
      <c r="IN3" s="76"/>
      <c r="IO3" s="76"/>
      <c r="IP3" s="76"/>
      <c r="IQ3" s="76"/>
      <c r="IR3" s="76"/>
      <c r="IS3" s="76"/>
    </row>
    <row r="4" s="72" customFormat="1" ht="15" spans="1:253">
      <c r="A4" s="239"/>
      <c r="B4" s="241" t="s">
        <v>112</v>
      </c>
      <c r="C4" s="242" t="s">
        <v>113</v>
      </c>
      <c r="D4" s="241" t="s">
        <v>114</v>
      </c>
      <c r="E4" s="241" t="s">
        <v>115</v>
      </c>
      <c r="F4" s="243" t="s">
        <v>116</v>
      </c>
      <c r="G4" s="244"/>
      <c r="H4" s="240"/>
      <c r="I4" s="276" t="s">
        <v>112</v>
      </c>
      <c r="J4" s="277" t="s">
        <v>112</v>
      </c>
      <c r="K4" s="277" t="s">
        <v>113</v>
      </c>
      <c r="L4" s="277" t="s">
        <v>113</v>
      </c>
      <c r="M4" s="277" t="s">
        <v>114</v>
      </c>
      <c r="N4" s="277" t="s">
        <v>114</v>
      </c>
      <c r="O4" s="277" t="s">
        <v>115</v>
      </c>
      <c r="P4" s="52" t="s">
        <v>115</v>
      </c>
      <c r="Q4" s="293" t="s">
        <v>116</v>
      </c>
      <c r="R4" s="294" t="s">
        <v>116</v>
      </c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</row>
    <row r="5" s="72" customFormat="1" ht="20" customHeight="1" spans="1:253">
      <c r="A5" s="239"/>
      <c r="B5" s="245" t="s">
        <v>210</v>
      </c>
      <c r="C5" s="246" t="s">
        <v>211</v>
      </c>
      <c r="D5" s="245" t="s">
        <v>212</v>
      </c>
      <c r="E5" s="245" t="s">
        <v>213</v>
      </c>
      <c r="F5" s="245" t="s">
        <v>214</v>
      </c>
      <c r="G5" s="245"/>
      <c r="H5" s="240"/>
      <c r="I5" s="278"/>
      <c r="J5" s="279"/>
      <c r="K5" s="279"/>
      <c r="L5" s="279"/>
      <c r="M5" s="279"/>
      <c r="N5" s="279"/>
      <c r="O5" s="279"/>
      <c r="P5" s="280"/>
      <c r="Q5" s="280"/>
      <c r="R5" s="295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</row>
    <row r="6" s="72" customFormat="1" ht="20" customHeight="1" spans="1:253">
      <c r="A6" s="247"/>
      <c r="B6" s="248"/>
      <c r="C6" s="249"/>
      <c r="D6" s="248"/>
      <c r="E6" s="248"/>
      <c r="F6" s="248"/>
      <c r="G6" s="250"/>
      <c r="H6" s="240"/>
      <c r="I6" s="281"/>
      <c r="J6" s="282"/>
      <c r="K6" s="283"/>
      <c r="L6" s="282"/>
      <c r="M6" s="282"/>
      <c r="N6" s="282"/>
      <c r="O6" s="282"/>
      <c r="P6" s="284"/>
      <c r="Q6" s="296"/>
      <c r="R6" s="297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</row>
    <row r="7" s="72" customFormat="1" ht="20" customHeight="1" spans="1:253">
      <c r="A7" s="251"/>
      <c r="B7" s="249"/>
      <c r="C7" s="249"/>
      <c r="D7" s="249"/>
      <c r="E7" s="249"/>
      <c r="F7" s="249"/>
      <c r="G7" s="250"/>
      <c r="H7" s="240"/>
      <c r="I7" s="278"/>
      <c r="J7" s="279"/>
      <c r="K7" s="279"/>
      <c r="L7" s="279"/>
      <c r="M7" s="279"/>
      <c r="N7" s="279"/>
      <c r="O7" s="279"/>
      <c r="P7" s="280"/>
      <c r="Q7" s="298"/>
      <c r="R7" s="297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</row>
    <row r="8" s="72" customFormat="1" ht="20" customHeight="1" spans="1:253">
      <c r="A8" s="251"/>
      <c r="B8" s="249"/>
      <c r="C8" s="249"/>
      <c r="D8" s="249"/>
      <c r="E8" s="249"/>
      <c r="F8" s="249"/>
      <c r="G8" s="250"/>
      <c r="H8" s="240"/>
      <c r="I8" s="278"/>
      <c r="J8" s="279"/>
      <c r="K8" s="279"/>
      <c r="L8" s="279"/>
      <c r="M8" s="279"/>
      <c r="N8" s="279"/>
      <c r="O8" s="279"/>
      <c r="P8" s="280"/>
      <c r="Q8" s="298"/>
      <c r="R8" s="297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</row>
    <row r="9" s="72" customFormat="1" ht="20" customHeight="1" spans="1:253">
      <c r="A9" s="251"/>
      <c r="B9" s="249"/>
      <c r="C9" s="249"/>
      <c r="D9" s="249"/>
      <c r="E9" s="249"/>
      <c r="F9" s="249"/>
      <c r="G9" s="250"/>
      <c r="H9" s="240"/>
      <c r="I9" s="278"/>
      <c r="J9" s="279"/>
      <c r="K9" s="279"/>
      <c r="L9" s="279"/>
      <c r="M9" s="279"/>
      <c r="N9" s="279"/>
      <c r="O9" s="279"/>
      <c r="P9" s="280"/>
      <c r="Q9" s="298"/>
      <c r="R9" s="297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</row>
    <row r="10" s="72" customFormat="1" ht="20" customHeight="1" spans="1:253">
      <c r="A10" s="251"/>
      <c r="B10" s="249"/>
      <c r="C10" s="249"/>
      <c r="D10" s="249"/>
      <c r="E10" s="249"/>
      <c r="F10" s="249"/>
      <c r="G10" s="250"/>
      <c r="H10" s="240"/>
      <c r="I10" s="278"/>
      <c r="J10" s="279"/>
      <c r="K10" s="279"/>
      <c r="L10" s="279"/>
      <c r="M10" s="279"/>
      <c r="N10" s="279"/>
      <c r="O10" s="279"/>
      <c r="P10" s="280"/>
      <c r="Q10" s="298"/>
      <c r="R10" s="297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</row>
    <row r="11" s="72" customFormat="1" ht="20" customHeight="1" spans="1:253">
      <c r="A11" s="251"/>
      <c r="B11" s="249"/>
      <c r="C11" s="249"/>
      <c r="D11" s="249"/>
      <c r="E11" s="249"/>
      <c r="F11" s="249"/>
      <c r="G11" s="250"/>
      <c r="H11" s="240"/>
      <c r="I11" s="278"/>
      <c r="J11" s="279"/>
      <c r="K11" s="279"/>
      <c r="L11" s="279"/>
      <c r="M11" s="279"/>
      <c r="N11" s="279"/>
      <c r="O11" s="279"/>
      <c r="P11" s="280"/>
      <c r="Q11" s="298"/>
      <c r="R11" s="297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  <c r="IN11" s="76"/>
      <c r="IO11" s="76"/>
      <c r="IP11" s="76"/>
      <c r="IQ11" s="76"/>
      <c r="IR11" s="76"/>
      <c r="IS11" s="76"/>
    </row>
    <row r="12" s="72" customFormat="1" ht="20" customHeight="1" spans="1:253">
      <c r="A12" s="251"/>
      <c r="B12" s="252"/>
      <c r="C12" s="252"/>
      <c r="D12" s="252"/>
      <c r="E12" s="252"/>
      <c r="F12" s="252"/>
      <c r="G12" s="250"/>
      <c r="H12" s="240"/>
      <c r="I12" s="278"/>
      <c r="J12" s="279"/>
      <c r="K12" s="279"/>
      <c r="L12" s="279"/>
      <c r="M12" s="279"/>
      <c r="N12" s="279"/>
      <c r="O12" s="279"/>
      <c r="P12" s="280"/>
      <c r="Q12" s="298"/>
      <c r="R12" s="297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  <c r="IP12" s="76"/>
      <c r="IQ12" s="76"/>
      <c r="IR12" s="76"/>
      <c r="IS12" s="76"/>
    </row>
    <row r="13" s="72" customFormat="1" ht="20" customHeight="1" spans="1:253">
      <c r="A13" s="251"/>
      <c r="B13" s="252"/>
      <c r="C13" s="252"/>
      <c r="D13" s="252"/>
      <c r="E13" s="252"/>
      <c r="F13" s="252"/>
      <c r="G13" s="250"/>
      <c r="H13" s="240"/>
      <c r="I13" s="278"/>
      <c r="J13" s="279"/>
      <c r="K13" s="279"/>
      <c r="L13" s="279"/>
      <c r="M13" s="279"/>
      <c r="N13" s="279"/>
      <c r="O13" s="279"/>
      <c r="P13" s="280"/>
      <c r="Q13" s="298"/>
      <c r="R13" s="297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6"/>
      <c r="IF13" s="76"/>
      <c r="IG13" s="76"/>
      <c r="IH13" s="76"/>
      <c r="II13" s="76"/>
      <c r="IJ13" s="76"/>
      <c r="IK13" s="76"/>
      <c r="IL13" s="76"/>
      <c r="IM13" s="76"/>
      <c r="IN13" s="76"/>
      <c r="IO13" s="76"/>
      <c r="IP13" s="76"/>
      <c r="IQ13" s="76"/>
      <c r="IR13" s="76"/>
      <c r="IS13" s="76"/>
    </row>
    <row r="14" s="72" customFormat="1" ht="20" customHeight="1" spans="1:253">
      <c r="A14" s="251"/>
      <c r="B14" s="249"/>
      <c r="C14" s="249"/>
      <c r="D14" s="249"/>
      <c r="E14" s="249"/>
      <c r="F14" s="249"/>
      <c r="G14" s="250"/>
      <c r="H14" s="240"/>
      <c r="I14" s="278"/>
      <c r="J14" s="279"/>
      <c r="K14" s="279"/>
      <c r="L14" s="279"/>
      <c r="M14" s="279"/>
      <c r="N14" s="279"/>
      <c r="O14" s="279"/>
      <c r="P14" s="280"/>
      <c r="Q14" s="298"/>
      <c r="R14" s="297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</row>
    <row r="15" s="72" customFormat="1" ht="20" customHeight="1" spans="1:253">
      <c r="A15" s="251"/>
      <c r="B15" s="249"/>
      <c r="C15" s="249"/>
      <c r="D15" s="249"/>
      <c r="E15" s="249"/>
      <c r="F15" s="249"/>
      <c r="G15" s="253"/>
      <c r="H15" s="240"/>
      <c r="I15" s="278"/>
      <c r="J15" s="279"/>
      <c r="K15" s="279"/>
      <c r="L15" s="279"/>
      <c r="M15" s="279"/>
      <c r="N15" s="279"/>
      <c r="O15" s="279"/>
      <c r="P15" s="280"/>
      <c r="Q15" s="298"/>
      <c r="R15" s="297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  <c r="IN15" s="76"/>
      <c r="IO15" s="76"/>
      <c r="IP15" s="76"/>
      <c r="IQ15" s="76"/>
      <c r="IR15" s="76"/>
      <c r="IS15" s="76"/>
    </row>
    <row r="16" s="72" customFormat="1" ht="20" customHeight="1" spans="1:253">
      <c r="A16" s="251"/>
      <c r="B16" s="252"/>
      <c r="C16" s="252"/>
      <c r="D16" s="252"/>
      <c r="E16" s="252"/>
      <c r="F16" s="252"/>
      <c r="G16" s="250"/>
      <c r="H16" s="240"/>
      <c r="I16" s="278"/>
      <c r="J16" s="279"/>
      <c r="K16" s="279"/>
      <c r="L16" s="279"/>
      <c r="M16" s="279"/>
      <c r="N16" s="279"/>
      <c r="O16" s="279"/>
      <c r="P16" s="280"/>
      <c r="Q16" s="298"/>
      <c r="R16" s="297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76"/>
      <c r="IM16" s="76"/>
      <c r="IN16" s="76"/>
      <c r="IO16" s="76"/>
      <c r="IP16" s="76"/>
      <c r="IQ16" s="76"/>
      <c r="IR16" s="76"/>
      <c r="IS16" s="76"/>
    </row>
    <row r="17" s="72" customFormat="1" ht="20" customHeight="1" spans="1:253">
      <c r="A17" s="254"/>
      <c r="B17" s="255"/>
      <c r="C17" s="256"/>
      <c r="D17" s="256"/>
      <c r="E17" s="257"/>
      <c r="F17" s="256"/>
      <c r="G17" s="258"/>
      <c r="H17" s="240"/>
      <c r="I17" s="278"/>
      <c r="J17" s="279"/>
      <c r="K17" s="279"/>
      <c r="L17" s="279"/>
      <c r="M17" s="279"/>
      <c r="N17" s="279"/>
      <c r="O17" s="279"/>
      <c r="P17" s="280"/>
      <c r="Q17" s="298"/>
      <c r="R17" s="297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  <c r="IR17" s="76"/>
      <c r="IS17" s="76"/>
    </row>
    <row r="18" s="72" customFormat="1" ht="20" customHeight="1" spans="1:253">
      <c r="A18" s="259"/>
      <c r="B18" s="260"/>
      <c r="C18" s="261"/>
      <c r="D18" s="261"/>
      <c r="E18" s="262"/>
      <c r="F18" s="263"/>
      <c r="G18" s="258"/>
      <c r="H18" s="240"/>
      <c r="I18" s="278"/>
      <c r="J18" s="279"/>
      <c r="K18" s="279"/>
      <c r="L18" s="279"/>
      <c r="M18" s="279"/>
      <c r="N18" s="279"/>
      <c r="O18" s="279"/>
      <c r="P18" s="280"/>
      <c r="Q18" s="298"/>
      <c r="R18" s="297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  <c r="GC18" s="76"/>
      <c r="GD18" s="76"/>
      <c r="GE18" s="76"/>
      <c r="GF18" s="76"/>
      <c r="GG18" s="76"/>
      <c r="GH18" s="76"/>
      <c r="GI18" s="76"/>
      <c r="GJ18" s="76"/>
      <c r="GK18" s="76"/>
      <c r="GL18" s="76"/>
      <c r="GM18" s="76"/>
      <c r="GN18" s="76"/>
      <c r="GO18" s="76"/>
      <c r="GP18" s="76"/>
      <c r="GQ18" s="76"/>
      <c r="GR18" s="76"/>
      <c r="GS18" s="76"/>
      <c r="GT18" s="76"/>
      <c r="GU18" s="76"/>
      <c r="GV18" s="76"/>
      <c r="GW18" s="76"/>
      <c r="GX18" s="76"/>
      <c r="GY18" s="76"/>
      <c r="GZ18" s="76"/>
      <c r="HA18" s="76"/>
      <c r="HB18" s="76"/>
      <c r="HC18" s="76"/>
      <c r="HD18" s="76"/>
      <c r="HE18" s="76"/>
      <c r="HF18" s="76"/>
      <c r="HG18" s="76"/>
      <c r="HH18" s="76"/>
      <c r="HI18" s="76"/>
      <c r="HJ18" s="76"/>
      <c r="HK18" s="76"/>
      <c r="HL18" s="76"/>
      <c r="HM18" s="76"/>
      <c r="HN18" s="76"/>
      <c r="HO18" s="76"/>
      <c r="HP18" s="76"/>
      <c r="HQ18" s="76"/>
      <c r="HR18" s="76"/>
      <c r="HS18" s="76"/>
      <c r="HT18" s="76"/>
      <c r="HU18" s="76"/>
      <c r="HV18" s="76"/>
      <c r="HW18" s="76"/>
      <c r="HX18" s="76"/>
      <c r="HY18" s="76"/>
      <c r="HZ18" s="76"/>
      <c r="IA18" s="76"/>
      <c r="IB18" s="76"/>
      <c r="IC18" s="76"/>
      <c r="ID18" s="76"/>
      <c r="IE18" s="76"/>
      <c r="IF18" s="76"/>
      <c r="IG18" s="76"/>
      <c r="IH18" s="76"/>
      <c r="II18" s="76"/>
      <c r="IJ18" s="76"/>
      <c r="IK18" s="76"/>
      <c r="IL18" s="76"/>
      <c r="IM18" s="76"/>
      <c r="IN18" s="76"/>
      <c r="IO18" s="76"/>
      <c r="IP18" s="76"/>
      <c r="IQ18" s="76"/>
      <c r="IR18" s="76"/>
      <c r="IS18" s="76"/>
    </row>
    <row r="19" s="72" customFormat="1" ht="20" customHeight="1" spans="1:253">
      <c r="A19" s="251"/>
      <c r="B19" s="264"/>
      <c r="C19" s="264"/>
      <c r="D19" s="265"/>
      <c r="E19" s="264"/>
      <c r="F19" s="264"/>
      <c r="G19" s="250"/>
      <c r="H19" s="240"/>
      <c r="I19" s="278"/>
      <c r="J19" s="279"/>
      <c r="K19" s="279"/>
      <c r="L19" s="279"/>
      <c r="M19" s="279"/>
      <c r="N19" s="279"/>
      <c r="O19" s="279"/>
      <c r="P19" s="280"/>
      <c r="Q19" s="280"/>
      <c r="R19" s="295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  <c r="IF19" s="76"/>
      <c r="IG19" s="76"/>
      <c r="IH19" s="76"/>
      <c r="II19" s="76"/>
      <c r="IJ19" s="76"/>
      <c r="IK19" s="76"/>
      <c r="IL19" s="76"/>
      <c r="IM19" s="76"/>
      <c r="IN19" s="76"/>
      <c r="IO19" s="76"/>
      <c r="IP19" s="76"/>
      <c r="IQ19" s="76"/>
      <c r="IR19" s="76"/>
      <c r="IS19" s="76"/>
    </row>
    <row r="20" s="72" customFormat="1" ht="20" customHeight="1" spans="1:253">
      <c r="A20" s="266"/>
      <c r="B20" s="267"/>
      <c r="C20" s="267"/>
      <c r="D20" s="268"/>
      <c r="E20" s="267"/>
      <c r="F20" s="267"/>
      <c r="G20" s="269"/>
      <c r="H20" s="270"/>
      <c r="I20" s="285"/>
      <c r="J20" s="286"/>
      <c r="K20" s="287"/>
      <c r="L20" s="286"/>
      <c r="M20" s="286"/>
      <c r="N20" s="287"/>
      <c r="O20" s="287"/>
      <c r="P20" s="288"/>
      <c r="Q20" s="288"/>
      <c r="R20" s="299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76"/>
      <c r="IF20" s="76"/>
      <c r="IG20" s="76"/>
      <c r="IH20" s="76"/>
      <c r="II20" s="76"/>
      <c r="IJ20" s="76"/>
      <c r="IK20" s="76"/>
      <c r="IL20" s="76"/>
      <c r="IM20" s="76"/>
      <c r="IN20" s="76"/>
      <c r="IO20" s="76"/>
      <c r="IP20" s="76"/>
      <c r="IQ20" s="76"/>
      <c r="IR20" s="76"/>
      <c r="IS20" s="76"/>
    </row>
    <row r="21" s="72" customFormat="1" ht="17.25" spans="1:253">
      <c r="A21" s="104"/>
      <c r="B21" s="105"/>
      <c r="C21" s="105"/>
      <c r="D21" s="106"/>
      <c r="E21" s="105"/>
      <c r="F21" s="105"/>
      <c r="G21" s="134"/>
      <c r="O21" s="271"/>
      <c r="P21" s="271"/>
      <c r="Q21" s="271"/>
      <c r="R21" s="271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76"/>
      <c r="IF21" s="76"/>
      <c r="IG21" s="76"/>
      <c r="IH21" s="76"/>
      <c r="II21" s="76"/>
      <c r="IJ21" s="76"/>
      <c r="IK21" s="76"/>
      <c r="IL21" s="76"/>
      <c r="IM21" s="76"/>
      <c r="IN21" s="76"/>
      <c r="IO21" s="76"/>
      <c r="IP21" s="76"/>
      <c r="IQ21" s="76"/>
      <c r="IR21" s="76"/>
      <c r="IS21" s="76"/>
    </row>
    <row r="22" s="72" customFormat="1" spans="1:253">
      <c r="A22" s="107" t="s">
        <v>182</v>
      </c>
      <c r="B22" s="107"/>
      <c r="C22" s="108"/>
      <c r="O22" s="271"/>
      <c r="P22" s="271"/>
      <c r="Q22" s="271"/>
      <c r="R22" s="271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76"/>
      <c r="FE22" s="76"/>
      <c r="FF22" s="76"/>
      <c r="FG22" s="76"/>
      <c r="FH22" s="76"/>
      <c r="FI22" s="76"/>
      <c r="FJ22" s="76"/>
      <c r="FK22" s="76"/>
      <c r="FL22" s="76"/>
      <c r="FM22" s="76"/>
      <c r="FN22" s="76"/>
      <c r="FO22" s="76"/>
      <c r="FP22" s="76"/>
      <c r="FQ22" s="76"/>
      <c r="FR22" s="76"/>
      <c r="FS22" s="76"/>
      <c r="FT22" s="76"/>
      <c r="FU22" s="76"/>
      <c r="FV22" s="76"/>
      <c r="FW22" s="76"/>
      <c r="FX22" s="76"/>
      <c r="FY22" s="76"/>
      <c r="FZ22" s="76"/>
      <c r="GA22" s="76"/>
      <c r="GB22" s="76"/>
      <c r="GC22" s="76"/>
      <c r="GD22" s="76"/>
      <c r="GE22" s="76"/>
      <c r="GF22" s="76"/>
      <c r="GG22" s="76"/>
      <c r="GH22" s="76"/>
      <c r="GI22" s="76"/>
      <c r="GJ22" s="76"/>
      <c r="GK22" s="76"/>
      <c r="GL22" s="76"/>
      <c r="GM22" s="76"/>
      <c r="GN22" s="76"/>
      <c r="GO22" s="76"/>
      <c r="GP22" s="76"/>
      <c r="GQ22" s="76"/>
      <c r="GR22" s="76"/>
      <c r="GS22" s="76"/>
      <c r="GT22" s="76"/>
      <c r="GU22" s="76"/>
      <c r="GV22" s="76"/>
      <c r="GW22" s="76"/>
      <c r="GX22" s="76"/>
      <c r="GY22" s="76"/>
      <c r="GZ22" s="76"/>
      <c r="HA22" s="76"/>
      <c r="HB22" s="76"/>
      <c r="HC22" s="76"/>
      <c r="HD22" s="76"/>
      <c r="HE22" s="76"/>
      <c r="HF22" s="76"/>
      <c r="HG22" s="76"/>
      <c r="HH22" s="76"/>
      <c r="HI22" s="76"/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6"/>
      <c r="HU22" s="76"/>
      <c r="HV22" s="76"/>
      <c r="HW22" s="76"/>
      <c r="HX22" s="76"/>
      <c r="HY22" s="76"/>
      <c r="HZ22" s="76"/>
      <c r="IA22" s="76"/>
      <c r="IB22" s="76"/>
      <c r="IC22" s="76"/>
      <c r="ID22" s="76"/>
      <c r="IE22" s="76"/>
      <c r="IF22" s="76"/>
      <c r="IG22" s="76"/>
      <c r="IH22" s="76"/>
      <c r="II22" s="76"/>
      <c r="IJ22" s="76"/>
      <c r="IK22" s="76"/>
      <c r="IL22" s="76"/>
      <c r="IM22" s="76"/>
      <c r="IN22" s="76"/>
      <c r="IO22" s="76"/>
      <c r="IP22" s="76"/>
      <c r="IQ22" s="76"/>
      <c r="IR22" s="76"/>
      <c r="IS22" s="76"/>
    </row>
    <row r="23" s="72" customFormat="1" spans="3:253">
      <c r="C23" s="73"/>
      <c r="I23" s="135" t="s">
        <v>183</v>
      </c>
      <c r="J23" s="289"/>
      <c r="K23" s="290"/>
      <c r="M23" s="135" t="s">
        <v>184</v>
      </c>
      <c r="N23" s="135" t="s">
        <v>141</v>
      </c>
      <c r="P23" s="135" t="s">
        <v>185</v>
      </c>
      <c r="R23" s="271" t="s">
        <v>144</v>
      </c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76"/>
      <c r="FE23" s="76"/>
      <c r="FF23" s="76"/>
      <c r="FG23" s="76"/>
      <c r="FH23" s="76"/>
      <c r="FI23" s="76"/>
      <c r="FJ23" s="76"/>
      <c r="FK23" s="76"/>
      <c r="FL23" s="76"/>
      <c r="FM23" s="76"/>
      <c r="FN23" s="76"/>
      <c r="FO23" s="76"/>
      <c r="FP23" s="76"/>
      <c r="FQ23" s="76"/>
      <c r="FR23" s="76"/>
      <c r="FS23" s="76"/>
      <c r="FT23" s="76"/>
      <c r="FU23" s="76"/>
      <c r="FV23" s="76"/>
      <c r="FW23" s="76"/>
      <c r="FX23" s="76"/>
      <c r="FY23" s="76"/>
      <c r="FZ23" s="76"/>
      <c r="GA23" s="76"/>
      <c r="GB23" s="76"/>
      <c r="GC23" s="76"/>
      <c r="GD23" s="76"/>
      <c r="GE23" s="76"/>
      <c r="GF23" s="76"/>
      <c r="GG23" s="76"/>
      <c r="GH23" s="76"/>
      <c r="GI23" s="76"/>
      <c r="GJ23" s="76"/>
      <c r="GK23" s="76"/>
      <c r="GL23" s="76"/>
      <c r="GM23" s="76"/>
      <c r="GN23" s="76"/>
      <c r="GO23" s="76"/>
      <c r="GP23" s="76"/>
      <c r="GQ23" s="76"/>
      <c r="GR23" s="76"/>
      <c r="GS23" s="76"/>
      <c r="GT23" s="76"/>
      <c r="GU23" s="76"/>
      <c r="GV23" s="76"/>
      <c r="GW23" s="76"/>
      <c r="GX23" s="76"/>
      <c r="GY23" s="76"/>
      <c r="GZ23" s="76"/>
      <c r="HA23" s="76"/>
      <c r="HB23" s="76"/>
      <c r="HC23" s="76"/>
      <c r="HD23" s="76"/>
      <c r="HE23" s="76"/>
      <c r="HF23" s="76"/>
      <c r="HG23" s="76"/>
      <c r="HH23" s="76"/>
      <c r="HI23" s="76"/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76"/>
      <c r="HU23" s="76"/>
      <c r="HV23" s="76"/>
      <c r="HW23" s="76"/>
      <c r="HX23" s="76"/>
      <c r="HY23" s="76"/>
      <c r="HZ23" s="76"/>
      <c r="IA23" s="76"/>
      <c r="IB23" s="76"/>
      <c r="IC23" s="76"/>
      <c r="ID23" s="76"/>
      <c r="IE23" s="76"/>
      <c r="IF23" s="76"/>
      <c r="IG23" s="76"/>
      <c r="IH23" s="76"/>
      <c r="II23" s="76"/>
      <c r="IJ23" s="76"/>
      <c r="IK23" s="76"/>
      <c r="IL23" s="76"/>
      <c r="IM23" s="76"/>
      <c r="IN23" s="76"/>
      <c r="IO23" s="76"/>
      <c r="IP23" s="76"/>
      <c r="IQ23" s="76"/>
      <c r="IR23" s="76"/>
      <c r="IS23" s="76"/>
    </row>
  </sheetData>
  <mergeCells count="7">
    <mergeCell ref="A1:N1"/>
    <mergeCell ref="B2:C2"/>
    <mergeCell ref="E2:G2"/>
    <mergeCell ref="J2:N2"/>
    <mergeCell ref="B3:G3"/>
    <mergeCell ref="I3:N3"/>
    <mergeCell ref="A3:A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10" sqref="N10"/>
    </sheetView>
  </sheetViews>
  <sheetFormatPr defaultColWidth="10.125" defaultRowHeight="14.25"/>
  <cols>
    <col min="1" max="1" width="9.625" style="149" customWidth="1"/>
    <col min="2" max="2" width="11.125" style="149" customWidth="1"/>
    <col min="3" max="3" width="9.125" style="149" customWidth="1"/>
    <col min="4" max="4" width="9.5" style="149" customWidth="1"/>
    <col min="5" max="5" width="11.375" style="149" customWidth="1"/>
    <col min="6" max="6" width="10.375" style="149" customWidth="1"/>
    <col min="7" max="7" width="9.5" style="149" customWidth="1"/>
    <col min="8" max="8" width="9.125" style="149" customWidth="1"/>
    <col min="9" max="9" width="8.125" style="149" customWidth="1"/>
    <col min="10" max="10" width="10.5" style="149" customWidth="1"/>
    <col min="11" max="11" width="12.125" style="149" customWidth="1"/>
    <col min="12" max="16384" width="10.125" style="149"/>
  </cols>
  <sheetData>
    <row r="1" ht="23.25" spans="1:11">
      <c r="A1" s="150" t="s">
        <v>215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ht="39" customHeight="1" spans="1:11">
      <c r="A2" s="151" t="s">
        <v>53</v>
      </c>
      <c r="B2" s="152" t="s">
        <v>54</v>
      </c>
      <c r="C2" s="152"/>
      <c r="D2" s="153" t="s">
        <v>61</v>
      </c>
      <c r="E2" s="154" t="s">
        <v>216</v>
      </c>
      <c r="F2" s="155" t="s">
        <v>217</v>
      </c>
      <c r="G2" s="156" t="s">
        <v>68</v>
      </c>
      <c r="H2" s="157"/>
      <c r="I2" s="185" t="s">
        <v>57</v>
      </c>
      <c r="J2" s="204" t="s">
        <v>56</v>
      </c>
      <c r="K2" s="205"/>
    </row>
    <row r="3" ht="18" customHeight="1" spans="1:11">
      <c r="A3" s="158" t="s">
        <v>76</v>
      </c>
      <c r="B3" s="159">
        <v>2000</v>
      </c>
      <c r="C3" s="159"/>
      <c r="D3" s="160" t="s">
        <v>218</v>
      </c>
      <c r="E3" s="161">
        <v>45168</v>
      </c>
      <c r="F3" s="162"/>
      <c r="G3" s="162"/>
      <c r="H3" s="163" t="s">
        <v>219</v>
      </c>
      <c r="I3" s="163"/>
      <c r="J3" s="163"/>
      <c r="K3" s="206"/>
    </row>
    <row r="4" ht="18" customHeight="1" spans="1:11">
      <c r="A4" s="164" t="s">
        <v>71</v>
      </c>
      <c r="B4" s="159">
        <v>3</v>
      </c>
      <c r="C4" s="159">
        <v>7</v>
      </c>
      <c r="D4" s="165" t="s">
        <v>220</v>
      </c>
      <c r="E4" s="162" t="s">
        <v>221</v>
      </c>
      <c r="F4" s="162"/>
      <c r="G4" s="162"/>
      <c r="H4" s="165" t="s">
        <v>222</v>
      </c>
      <c r="I4" s="165"/>
      <c r="J4" s="177" t="s">
        <v>65</v>
      </c>
      <c r="K4" s="207" t="s">
        <v>66</v>
      </c>
    </row>
    <row r="5" ht="18" customHeight="1" spans="1:11">
      <c r="A5" s="164" t="s">
        <v>223</v>
      </c>
      <c r="B5" s="159">
        <v>1</v>
      </c>
      <c r="C5" s="159"/>
      <c r="D5" s="160" t="s">
        <v>224</v>
      </c>
      <c r="E5" s="160"/>
      <c r="G5" s="160"/>
      <c r="H5" s="165" t="s">
        <v>225</v>
      </c>
      <c r="I5" s="165"/>
      <c r="J5" s="177" t="s">
        <v>65</v>
      </c>
      <c r="K5" s="207" t="s">
        <v>66</v>
      </c>
    </row>
    <row r="6" ht="18" customHeight="1" spans="1:13">
      <c r="A6" s="166" t="s">
        <v>226</v>
      </c>
      <c r="B6" s="167">
        <v>125</v>
      </c>
      <c r="C6" s="167"/>
      <c r="D6" s="168" t="s">
        <v>227</v>
      </c>
      <c r="E6" s="169"/>
      <c r="F6" s="169"/>
      <c r="G6" s="168"/>
      <c r="H6" s="170" t="s">
        <v>228</v>
      </c>
      <c r="I6" s="170"/>
      <c r="J6" s="169" t="s">
        <v>65</v>
      </c>
      <c r="K6" s="208" t="s">
        <v>66</v>
      </c>
      <c r="M6" s="209"/>
    </row>
    <row r="7" ht="18" customHeight="1" spans="1:11">
      <c r="A7" s="171"/>
      <c r="B7" s="172"/>
      <c r="C7" s="172"/>
      <c r="D7" s="171"/>
      <c r="E7" s="172"/>
      <c r="F7" s="173"/>
      <c r="G7" s="171"/>
      <c r="H7" s="173"/>
      <c r="I7" s="172"/>
      <c r="J7" s="172"/>
      <c r="K7" s="172"/>
    </row>
    <row r="8" ht="18" customHeight="1" spans="1:11">
      <c r="A8" s="174" t="s">
        <v>229</v>
      </c>
      <c r="B8" s="155" t="s">
        <v>230</v>
      </c>
      <c r="C8" s="155" t="s">
        <v>231</v>
      </c>
      <c r="D8" s="155" t="s">
        <v>232</v>
      </c>
      <c r="E8" s="155" t="s">
        <v>233</v>
      </c>
      <c r="F8" s="155" t="s">
        <v>234</v>
      </c>
      <c r="G8" s="175" t="s">
        <v>80</v>
      </c>
      <c r="H8" s="176"/>
      <c r="I8" s="176"/>
      <c r="J8" s="176"/>
      <c r="K8" s="210"/>
    </row>
    <row r="9" ht="18" customHeight="1" spans="1:11">
      <c r="A9" s="164" t="s">
        <v>235</v>
      </c>
      <c r="B9" s="165"/>
      <c r="C9" s="177" t="s">
        <v>65</v>
      </c>
      <c r="D9" s="177" t="s">
        <v>66</v>
      </c>
      <c r="E9" s="160" t="s">
        <v>236</v>
      </c>
      <c r="F9" s="178" t="s">
        <v>237</v>
      </c>
      <c r="G9" s="179"/>
      <c r="H9" s="180"/>
      <c r="I9" s="180"/>
      <c r="J9" s="180"/>
      <c r="K9" s="211"/>
    </row>
    <row r="10" ht="18" customHeight="1" spans="1:11">
      <c r="A10" s="164" t="s">
        <v>238</v>
      </c>
      <c r="B10" s="165"/>
      <c r="C10" s="177" t="s">
        <v>65</v>
      </c>
      <c r="D10" s="177" t="s">
        <v>66</v>
      </c>
      <c r="E10" s="160" t="s">
        <v>239</v>
      </c>
      <c r="F10" s="178" t="s">
        <v>240</v>
      </c>
      <c r="G10" s="179" t="s">
        <v>241</v>
      </c>
      <c r="H10" s="180"/>
      <c r="I10" s="180"/>
      <c r="J10" s="180"/>
      <c r="K10" s="211"/>
    </row>
    <row r="11" ht="18" customHeight="1" spans="1:11">
      <c r="A11" s="181" t="s">
        <v>195</v>
      </c>
      <c r="B11" s="182"/>
      <c r="C11" s="182"/>
      <c r="D11" s="182"/>
      <c r="E11" s="182"/>
      <c r="F11" s="182"/>
      <c r="G11" s="182"/>
      <c r="H11" s="182"/>
      <c r="I11" s="182"/>
      <c r="J11" s="182"/>
      <c r="K11" s="212"/>
    </row>
    <row r="12" ht="18" customHeight="1" spans="1:11">
      <c r="A12" s="158" t="s">
        <v>91</v>
      </c>
      <c r="B12" s="177" t="s">
        <v>87</v>
      </c>
      <c r="C12" s="177" t="s">
        <v>88</v>
      </c>
      <c r="D12" s="178"/>
      <c r="E12" s="160" t="s">
        <v>89</v>
      </c>
      <c r="F12" s="177" t="s">
        <v>87</v>
      </c>
      <c r="G12" s="177" t="s">
        <v>88</v>
      </c>
      <c r="H12" s="177"/>
      <c r="I12" s="160" t="s">
        <v>242</v>
      </c>
      <c r="J12" s="177" t="s">
        <v>87</v>
      </c>
      <c r="K12" s="207" t="s">
        <v>88</v>
      </c>
    </row>
    <row r="13" ht="18" customHeight="1" spans="1:11">
      <c r="A13" s="158" t="s">
        <v>94</v>
      </c>
      <c r="B13" s="177" t="s">
        <v>87</v>
      </c>
      <c r="C13" s="177" t="s">
        <v>88</v>
      </c>
      <c r="D13" s="178"/>
      <c r="E13" s="160" t="s">
        <v>99</v>
      </c>
      <c r="F13" s="177" t="s">
        <v>87</v>
      </c>
      <c r="G13" s="177" t="s">
        <v>88</v>
      </c>
      <c r="H13" s="177"/>
      <c r="I13" s="160" t="s">
        <v>243</v>
      </c>
      <c r="J13" s="177" t="s">
        <v>87</v>
      </c>
      <c r="K13" s="207" t="s">
        <v>88</v>
      </c>
    </row>
    <row r="14" ht="18" customHeight="1" spans="1:11">
      <c r="A14" s="166" t="s">
        <v>244</v>
      </c>
      <c r="B14" s="169" t="s">
        <v>87</v>
      </c>
      <c r="C14" s="169" t="s">
        <v>88</v>
      </c>
      <c r="D14" s="183"/>
      <c r="E14" s="168" t="s">
        <v>245</v>
      </c>
      <c r="F14" s="169" t="s">
        <v>87</v>
      </c>
      <c r="G14" s="169" t="s">
        <v>88</v>
      </c>
      <c r="H14" s="169"/>
      <c r="I14" s="168" t="s">
        <v>246</v>
      </c>
      <c r="J14" s="169" t="s">
        <v>87</v>
      </c>
      <c r="K14" s="208" t="s">
        <v>88</v>
      </c>
    </row>
    <row r="15" ht="18" customHeight="1" spans="1:11">
      <c r="A15" s="171"/>
      <c r="B15" s="184"/>
      <c r="C15" s="184"/>
      <c r="D15" s="172"/>
      <c r="E15" s="171"/>
      <c r="F15" s="184"/>
      <c r="G15" s="184"/>
      <c r="H15" s="184"/>
      <c r="I15" s="171"/>
      <c r="J15" s="184"/>
      <c r="K15" s="184"/>
    </row>
    <row r="16" s="147" customFormat="1" ht="18" customHeight="1" spans="1:11">
      <c r="A16" s="151" t="s">
        <v>247</v>
      </c>
      <c r="B16" s="185"/>
      <c r="C16" s="185"/>
      <c r="D16" s="185"/>
      <c r="E16" s="185"/>
      <c r="F16" s="185"/>
      <c r="G16" s="185"/>
      <c r="H16" s="185"/>
      <c r="I16" s="185"/>
      <c r="J16" s="185"/>
      <c r="K16" s="213"/>
    </row>
    <row r="17" ht="18" customHeight="1" spans="1:11">
      <c r="A17" s="164" t="s">
        <v>248</v>
      </c>
      <c r="B17" s="165"/>
      <c r="C17" s="165"/>
      <c r="D17" s="165"/>
      <c r="E17" s="165"/>
      <c r="F17" s="165"/>
      <c r="G17" s="165"/>
      <c r="H17" s="165"/>
      <c r="I17" s="165"/>
      <c r="J17" s="165"/>
      <c r="K17" s="214"/>
    </row>
    <row r="18" ht="18" customHeight="1" spans="1:11">
      <c r="A18" s="164" t="s">
        <v>249</v>
      </c>
      <c r="B18" s="165"/>
      <c r="C18" s="165"/>
      <c r="D18" s="165"/>
      <c r="E18" s="165"/>
      <c r="F18" s="165"/>
      <c r="G18" s="165"/>
      <c r="H18" s="165"/>
      <c r="I18" s="165"/>
      <c r="J18" s="165"/>
      <c r="K18" s="214"/>
    </row>
    <row r="19" ht="22" customHeight="1" spans="1:11">
      <c r="A19" s="186"/>
      <c r="B19" s="177"/>
      <c r="C19" s="177"/>
      <c r="D19" s="177"/>
      <c r="E19" s="177"/>
      <c r="F19" s="177"/>
      <c r="G19" s="177"/>
      <c r="H19" s="177"/>
      <c r="I19" s="177"/>
      <c r="J19" s="177"/>
      <c r="K19" s="207"/>
    </row>
    <row r="20" ht="22" customHeight="1" spans="1:11">
      <c r="A20" s="187"/>
      <c r="B20" s="188"/>
      <c r="C20" s="188"/>
      <c r="D20" s="188"/>
      <c r="E20" s="188"/>
      <c r="F20" s="188"/>
      <c r="G20" s="188"/>
      <c r="H20" s="188"/>
      <c r="I20" s="188"/>
      <c r="J20" s="188"/>
      <c r="K20" s="215"/>
    </row>
    <row r="21" ht="22" customHeight="1" spans="1:11">
      <c r="A21" s="187"/>
      <c r="B21" s="188"/>
      <c r="C21" s="188"/>
      <c r="D21" s="188"/>
      <c r="E21" s="188"/>
      <c r="F21" s="188"/>
      <c r="G21" s="188"/>
      <c r="H21" s="188"/>
      <c r="I21" s="188"/>
      <c r="J21" s="188"/>
      <c r="K21" s="215"/>
    </row>
    <row r="22" ht="22" customHeight="1" spans="1:11">
      <c r="A22" s="187"/>
      <c r="B22" s="188"/>
      <c r="C22" s="188"/>
      <c r="D22" s="188"/>
      <c r="E22" s="188"/>
      <c r="F22" s="188"/>
      <c r="G22" s="188"/>
      <c r="H22" s="188"/>
      <c r="I22" s="188"/>
      <c r="J22" s="188"/>
      <c r="K22" s="215"/>
    </row>
    <row r="23" ht="22" customHeight="1" spans="1:11">
      <c r="A23" s="189"/>
      <c r="B23" s="190"/>
      <c r="C23" s="190"/>
      <c r="D23" s="190"/>
      <c r="E23" s="190"/>
      <c r="F23" s="190"/>
      <c r="G23" s="190"/>
      <c r="H23" s="190"/>
      <c r="I23" s="190"/>
      <c r="J23" s="190"/>
      <c r="K23" s="216"/>
    </row>
    <row r="24" ht="18" customHeight="1" spans="1:11">
      <c r="A24" s="164" t="s">
        <v>125</v>
      </c>
      <c r="B24" s="165"/>
      <c r="C24" s="177" t="s">
        <v>65</v>
      </c>
      <c r="D24" s="177" t="s">
        <v>66</v>
      </c>
      <c r="E24" s="163"/>
      <c r="F24" s="163"/>
      <c r="G24" s="163"/>
      <c r="H24" s="163"/>
      <c r="I24" s="163"/>
      <c r="J24" s="163"/>
      <c r="K24" s="206"/>
    </row>
    <row r="25" ht="18" customHeight="1" spans="1:11">
      <c r="A25" s="191" t="s">
        <v>250</v>
      </c>
      <c r="B25" s="192"/>
      <c r="C25" s="192"/>
      <c r="D25" s="192"/>
      <c r="E25" s="192"/>
      <c r="F25" s="192"/>
      <c r="G25" s="192"/>
      <c r="H25" s="192"/>
      <c r="I25" s="192"/>
      <c r="J25" s="192"/>
      <c r="K25" s="217"/>
    </row>
    <row r="26" ht="15" spans="1:11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</row>
    <row r="27" ht="20" customHeight="1" spans="1:11">
      <c r="A27" s="194" t="s">
        <v>251</v>
      </c>
      <c r="B27" s="176"/>
      <c r="C27" s="176"/>
      <c r="D27" s="176"/>
      <c r="E27" s="176"/>
      <c r="F27" s="176"/>
      <c r="G27" s="176"/>
      <c r="H27" s="176"/>
      <c r="I27" s="176"/>
      <c r="J27" s="176"/>
      <c r="K27" s="218" t="s">
        <v>252</v>
      </c>
    </row>
    <row r="28" ht="23" customHeight="1" spans="1:11">
      <c r="A28" s="187" t="s">
        <v>253</v>
      </c>
      <c r="B28" s="188"/>
      <c r="C28" s="188"/>
      <c r="D28" s="188"/>
      <c r="E28" s="188"/>
      <c r="F28" s="188"/>
      <c r="G28" s="188"/>
      <c r="H28" s="188"/>
      <c r="I28" s="188"/>
      <c r="J28" s="219"/>
      <c r="K28" s="220">
        <v>2</v>
      </c>
    </row>
    <row r="29" ht="23" customHeight="1" spans="1:11">
      <c r="A29" s="187" t="s">
        <v>254</v>
      </c>
      <c r="B29" s="188"/>
      <c r="C29" s="188"/>
      <c r="D29" s="188"/>
      <c r="E29" s="188"/>
      <c r="F29" s="188"/>
      <c r="G29" s="188"/>
      <c r="H29" s="188"/>
      <c r="I29" s="188"/>
      <c r="J29" s="219"/>
      <c r="K29" s="211">
        <v>1</v>
      </c>
    </row>
    <row r="30" ht="23" customHeight="1" spans="1:11">
      <c r="A30" s="187" t="s">
        <v>255</v>
      </c>
      <c r="B30" s="188"/>
      <c r="C30" s="188"/>
      <c r="D30" s="188"/>
      <c r="E30" s="188"/>
      <c r="F30" s="188"/>
      <c r="G30" s="188"/>
      <c r="H30" s="188"/>
      <c r="I30" s="188"/>
      <c r="J30" s="219"/>
      <c r="K30" s="211">
        <v>1</v>
      </c>
    </row>
    <row r="31" ht="23" customHeight="1" spans="1:11">
      <c r="A31" s="187"/>
      <c r="B31" s="188"/>
      <c r="C31" s="188"/>
      <c r="D31" s="188"/>
      <c r="E31" s="188"/>
      <c r="F31" s="188"/>
      <c r="G31" s="188"/>
      <c r="H31" s="188"/>
      <c r="I31" s="188"/>
      <c r="J31" s="219"/>
      <c r="K31" s="211"/>
    </row>
    <row r="32" ht="23" customHeight="1" spans="1:11">
      <c r="A32" s="187"/>
      <c r="B32" s="188"/>
      <c r="C32" s="188"/>
      <c r="D32" s="188"/>
      <c r="E32" s="188"/>
      <c r="F32" s="188"/>
      <c r="G32" s="188"/>
      <c r="H32" s="188"/>
      <c r="I32" s="188"/>
      <c r="J32" s="219"/>
      <c r="K32" s="221"/>
    </row>
    <row r="33" ht="23" customHeight="1" spans="1:11">
      <c r="A33" s="187"/>
      <c r="B33" s="188"/>
      <c r="C33" s="188"/>
      <c r="D33" s="188"/>
      <c r="E33" s="188"/>
      <c r="F33" s="188"/>
      <c r="G33" s="188"/>
      <c r="H33" s="188"/>
      <c r="I33" s="188"/>
      <c r="J33" s="219"/>
      <c r="K33" s="222"/>
    </row>
    <row r="34" ht="23" customHeight="1" spans="1:11">
      <c r="A34" s="187"/>
      <c r="B34" s="188"/>
      <c r="C34" s="188"/>
      <c r="D34" s="188"/>
      <c r="E34" s="188"/>
      <c r="F34" s="188"/>
      <c r="G34" s="188"/>
      <c r="H34" s="188"/>
      <c r="I34" s="188"/>
      <c r="J34" s="219"/>
      <c r="K34" s="211"/>
    </row>
    <row r="35" ht="23" customHeight="1" spans="1:11">
      <c r="A35" s="187"/>
      <c r="B35" s="188"/>
      <c r="C35" s="188"/>
      <c r="D35" s="188"/>
      <c r="E35" s="188"/>
      <c r="F35" s="188"/>
      <c r="G35" s="188"/>
      <c r="H35" s="188"/>
      <c r="I35" s="188"/>
      <c r="J35" s="219"/>
      <c r="K35" s="223"/>
    </row>
    <row r="36" ht="23" customHeight="1" spans="1:11">
      <c r="A36" s="195" t="s">
        <v>256</v>
      </c>
      <c r="B36" s="196"/>
      <c r="C36" s="196"/>
      <c r="D36" s="196"/>
      <c r="E36" s="196"/>
      <c r="F36" s="196"/>
      <c r="G36" s="196"/>
      <c r="H36" s="196"/>
      <c r="I36" s="196"/>
      <c r="J36" s="224"/>
      <c r="K36" s="225">
        <f>SUM(K28:K35)</f>
        <v>4</v>
      </c>
    </row>
    <row r="37" ht="18.75" customHeight="1" spans="1:11">
      <c r="A37" s="197" t="s">
        <v>257</v>
      </c>
      <c r="B37" s="198"/>
      <c r="C37" s="198"/>
      <c r="D37" s="198"/>
      <c r="E37" s="198"/>
      <c r="F37" s="198"/>
      <c r="G37" s="198"/>
      <c r="H37" s="198"/>
      <c r="I37" s="198"/>
      <c r="J37" s="198"/>
      <c r="K37" s="226"/>
    </row>
    <row r="38" s="148" customFormat="1" ht="18.75" customHeight="1" spans="1:11">
      <c r="A38" s="164" t="s">
        <v>258</v>
      </c>
      <c r="B38" s="165"/>
      <c r="C38" s="165"/>
      <c r="D38" s="163" t="s">
        <v>259</v>
      </c>
      <c r="E38" s="163"/>
      <c r="F38" s="199" t="s">
        <v>260</v>
      </c>
      <c r="G38" s="200"/>
      <c r="H38" s="165" t="s">
        <v>261</v>
      </c>
      <c r="I38" s="165"/>
      <c r="J38" s="165" t="s">
        <v>262</v>
      </c>
      <c r="K38" s="214"/>
    </row>
    <row r="39" ht="18.75" customHeight="1" spans="1:11">
      <c r="A39" s="164" t="s">
        <v>126</v>
      </c>
      <c r="B39" s="165" t="s">
        <v>263</v>
      </c>
      <c r="C39" s="165"/>
      <c r="D39" s="165"/>
      <c r="E39" s="165"/>
      <c r="F39" s="165"/>
      <c r="G39" s="165"/>
      <c r="H39" s="165"/>
      <c r="I39" s="165"/>
      <c r="J39" s="165"/>
      <c r="K39" s="214"/>
    </row>
    <row r="40" ht="24" customHeight="1" spans="1:11">
      <c r="A40" s="164"/>
      <c r="B40" s="165"/>
      <c r="C40" s="165"/>
      <c r="D40" s="165"/>
      <c r="E40" s="165"/>
      <c r="F40" s="165"/>
      <c r="G40" s="165"/>
      <c r="H40" s="165"/>
      <c r="I40" s="165"/>
      <c r="J40" s="165"/>
      <c r="K40" s="214"/>
    </row>
    <row r="41" ht="24" customHeight="1" spans="1:11">
      <c r="A41" s="164"/>
      <c r="B41" s="165"/>
      <c r="C41" s="165"/>
      <c r="D41" s="165"/>
      <c r="E41" s="165"/>
      <c r="F41" s="165"/>
      <c r="G41" s="165"/>
      <c r="H41" s="165"/>
      <c r="I41" s="165"/>
      <c r="J41" s="165"/>
      <c r="K41" s="214"/>
    </row>
    <row r="42" ht="32.1" customHeight="1" spans="1:11">
      <c r="A42" s="166" t="s">
        <v>138</v>
      </c>
      <c r="B42" s="201" t="s">
        <v>264</v>
      </c>
      <c r="C42" s="201"/>
      <c r="D42" s="168" t="s">
        <v>265</v>
      </c>
      <c r="E42" s="183" t="s">
        <v>141</v>
      </c>
      <c r="F42" s="168" t="s">
        <v>142</v>
      </c>
      <c r="G42" s="202">
        <v>45147</v>
      </c>
      <c r="H42" s="203" t="s">
        <v>143</v>
      </c>
      <c r="I42" s="203"/>
      <c r="J42" s="201" t="s">
        <v>144</v>
      </c>
      <c r="K42" s="22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1"/>
  <sheetViews>
    <sheetView tabSelected="1" workbookViewId="0">
      <selection activeCell="G25" sqref="G25"/>
    </sheetView>
  </sheetViews>
  <sheetFormatPr defaultColWidth="9" defaultRowHeight="14.25"/>
  <cols>
    <col min="1" max="1" width="13.625" style="72" customWidth="1"/>
    <col min="2" max="3" width="9.125" style="72" customWidth="1"/>
    <col min="4" max="4" width="9.125" style="73" customWidth="1"/>
    <col min="5" max="7" width="9.125" style="72" customWidth="1"/>
    <col min="8" max="8" width="8.5" style="72" customWidth="1"/>
    <col min="9" max="9" width="5.375" style="72" customWidth="1"/>
    <col min="10" max="10" width="2.75" style="72" customWidth="1"/>
    <col min="11" max="13" width="12.625" style="72" customWidth="1"/>
    <col min="14" max="16" width="12.625" style="74" customWidth="1"/>
    <col min="17" max="17" width="12.625" style="75" customWidth="1"/>
    <col min="18" max="255" width="9" style="72"/>
    <col min="256" max="16384" width="9" style="76"/>
  </cols>
  <sheetData>
    <row r="1" s="72" customFormat="1" ht="29" customHeight="1" spans="1:258">
      <c r="A1" s="77" t="s">
        <v>148</v>
      </c>
      <c r="B1" s="78"/>
      <c r="C1" s="79"/>
      <c r="D1" s="80"/>
      <c r="E1" s="79"/>
      <c r="F1" s="79"/>
      <c r="G1" s="79"/>
      <c r="H1" s="79"/>
      <c r="I1" s="79"/>
      <c r="J1" s="79"/>
      <c r="K1" s="79"/>
      <c r="L1" s="79"/>
      <c r="M1" s="79"/>
      <c r="N1" s="109"/>
      <c r="O1" s="109"/>
      <c r="P1" s="109"/>
      <c r="Q1" s="138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76"/>
      <c r="DP1" s="76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76"/>
      <c r="EC1" s="76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  <c r="EP1" s="76"/>
      <c r="EQ1" s="76"/>
      <c r="ER1" s="76"/>
      <c r="ES1" s="76"/>
      <c r="ET1" s="76"/>
      <c r="EU1" s="76"/>
      <c r="EV1" s="76"/>
      <c r="EW1" s="76"/>
      <c r="EX1" s="76"/>
      <c r="EY1" s="76"/>
      <c r="EZ1" s="76"/>
      <c r="FA1" s="76"/>
      <c r="FB1" s="76"/>
      <c r="FC1" s="76"/>
      <c r="FD1" s="76"/>
      <c r="FE1" s="76"/>
      <c r="FF1" s="76"/>
      <c r="FG1" s="76"/>
      <c r="FH1" s="76"/>
      <c r="FI1" s="76"/>
      <c r="FJ1" s="76"/>
      <c r="FK1" s="76"/>
      <c r="FL1" s="76"/>
      <c r="FM1" s="76"/>
      <c r="FN1" s="76"/>
      <c r="FO1" s="76"/>
      <c r="FP1" s="76"/>
      <c r="FQ1" s="76"/>
      <c r="FR1" s="76"/>
      <c r="FS1" s="76"/>
      <c r="FT1" s="76"/>
      <c r="FU1" s="76"/>
      <c r="FV1" s="76"/>
      <c r="FW1" s="76"/>
      <c r="FX1" s="76"/>
      <c r="FY1" s="76"/>
      <c r="FZ1" s="76"/>
      <c r="GA1" s="76"/>
      <c r="GB1" s="76"/>
      <c r="GC1" s="76"/>
      <c r="GD1" s="76"/>
      <c r="GE1" s="76"/>
      <c r="GF1" s="76"/>
      <c r="GG1" s="76"/>
      <c r="GH1" s="76"/>
      <c r="GI1" s="76"/>
      <c r="GJ1" s="76"/>
      <c r="GK1" s="76"/>
      <c r="GL1" s="76"/>
      <c r="GM1" s="76"/>
      <c r="GN1" s="76"/>
      <c r="GO1" s="76"/>
      <c r="GP1" s="76"/>
      <c r="GQ1" s="76"/>
      <c r="GR1" s="76"/>
      <c r="GS1" s="76"/>
      <c r="GT1" s="76"/>
      <c r="GU1" s="76"/>
      <c r="GV1" s="76"/>
      <c r="GW1" s="76"/>
      <c r="GX1" s="76"/>
      <c r="GY1" s="76"/>
      <c r="GZ1" s="76"/>
      <c r="HA1" s="76"/>
      <c r="HB1" s="76"/>
      <c r="HC1" s="76"/>
      <c r="HD1" s="76"/>
      <c r="HE1" s="76"/>
      <c r="HF1" s="76"/>
      <c r="HG1" s="76"/>
      <c r="HH1" s="76"/>
      <c r="HI1" s="76"/>
      <c r="HJ1" s="76"/>
      <c r="HK1" s="76"/>
      <c r="HL1" s="76"/>
      <c r="HM1" s="76"/>
      <c r="HN1" s="76"/>
      <c r="HO1" s="76"/>
      <c r="HP1" s="76"/>
      <c r="HQ1" s="76"/>
      <c r="HR1" s="76"/>
      <c r="HS1" s="76"/>
      <c r="HT1" s="76"/>
      <c r="HU1" s="76"/>
      <c r="HV1" s="76"/>
      <c r="HW1" s="76"/>
      <c r="HX1" s="76"/>
      <c r="HY1" s="76"/>
      <c r="HZ1" s="76"/>
      <c r="IA1" s="76"/>
      <c r="IB1" s="76"/>
      <c r="IC1" s="76"/>
      <c r="ID1" s="76"/>
      <c r="IE1" s="76"/>
      <c r="IF1" s="76"/>
      <c r="IG1" s="76"/>
      <c r="IH1" s="76"/>
      <c r="II1" s="76"/>
      <c r="IJ1" s="76"/>
      <c r="IK1" s="76"/>
      <c r="IL1" s="76"/>
      <c r="IM1" s="76"/>
      <c r="IN1" s="76"/>
      <c r="IO1" s="76"/>
      <c r="IP1" s="76"/>
      <c r="IQ1" s="76"/>
      <c r="IR1" s="76"/>
      <c r="IS1" s="76"/>
      <c r="IT1" s="76"/>
      <c r="IU1" s="76"/>
      <c r="IV1" s="76"/>
      <c r="IW1" s="76"/>
      <c r="IX1" s="76"/>
    </row>
    <row r="2" s="72" customFormat="1" ht="20" customHeight="1" spans="1:258">
      <c r="A2" s="81" t="s">
        <v>61</v>
      </c>
      <c r="B2" s="82" t="s">
        <v>62</v>
      </c>
      <c r="C2" s="82"/>
      <c r="D2" s="83"/>
      <c r="E2" s="84" t="s">
        <v>67</v>
      </c>
      <c r="F2" s="84"/>
      <c r="G2" s="85" t="s">
        <v>68</v>
      </c>
      <c r="H2" s="85"/>
      <c r="I2" s="110"/>
      <c r="J2" s="111"/>
      <c r="K2" s="112" t="s">
        <v>57</v>
      </c>
      <c r="L2" s="113" t="s">
        <v>56</v>
      </c>
      <c r="M2" s="113"/>
      <c r="N2" s="114"/>
      <c r="O2" s="114"/>
      <c r="P2" s="114"/>
      <c r="Q2" s="138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  <c r="FV2" s="76"/>
      <c r="FW2" s="76"/>
      <c r="FX2" s="76"/>
      <c r="FY2" s="76"/>
      <c r="FZ2" s="76"/>
      <c r="GA2" s="76"/>
      <c r="GB2" s="76"/>
      <c r="GC2" s="76"/>
      <c r="GD2" s="76"/>
      <c r="GE2" s="76"/>
      <c r="GF2" s="76"/>
      <c r="GG2" s="76"/>
      <c r="GH2" s="76"/>
      <c r="GI2" s="76"/>
      <c r="GJ2" s="76"/>
      <c r="GK2" s="76"/>
      <c r="GL2" s="76"/>
      <c r="GM2" s="76"/>
      <c r="GN2" s="76"/>
      <c r="GO2" s="76"/>
      <c r="GP2" s="76"/>
      <c r="GQ2" s="76"/>
      <c r="GR2" s="76"/>
      <c r="GS2" s="76"/>
      <c r="GT2" s="76"/>
      <c r="GU2" s="76"/>
      <c r="GV2" s="76"/>
      <c r="GW2" s="76"/>
      <c r="GX2" s="76"/>
      <c r="GY2" s="76"/>
      <c r="GZ2" s="76"/>
      <c r="HA2" s="76"/>
      <c r="HB2" s="76"/>
      <c r="HC2" s="76"/>
      <c r="HD2" s="76"/>
      <c r="HE2" s="76"/>
      <c r="HF2" s="76"/>
      <c r="HG2" s="76"/>
      <c r="HH2" s="76"/>
      <c r="HI2" s="76"/>
      <c r="HJ2" s="76"/>
      <c r="HK2" s="76"/>
      <c r="HL2" s="76"/>
      <c r="HM2" s="76"/>
      <c r="HN2" s="76"/>
      <c r="HO2" s="76"/>
      <c r="HP2" s="76"/>
      <c r="HQ2" s="76"/>
      <c r="HR2" s="76"/>
      <c r="HS2" s="76"/>
      <c r="HT2" s="76"/>
      <c r="HU2" s="76"/>
      <c r="HV2" s="76"/>
      <c r="HW2" s="76"/>
      <c r="HX2" s="76"/>
      <c r="HY2" s="76"/>
      <c r="HZ2" s="76"/>
      <c r="IA2" s="76"/>
      <c r="IB2" s="76"/>
      <c r="IC2" s="76"/>
      <c r="ID2" s="76"/>
      <c r="IE2" s="76"/>
      <c r="IF2" s="76"/>
      <c r="IG2" s="76"/>
      <c r="IH2" s="76"/>
      <c r="II2" s="76"/>
      <c r="IJ2" s="76"/>
      <c r="IK2" s="76"/>
      <c r="IL2" s="76"/>
      <c r="IM2" s="76"/>
      <c r="IN2" s="76"/>
      <c r="IO2" s="76"/>
      <c r="IP2" s="76"/>
      <c r="IQ2" s="76"/>
      <c r="IR2" s="76"/>
      <c r="IS2" s="76"/>
      <c r="IT2" s="76"/>
      <c r="IU2" s="76"/>
      <c r="IV2" s="76"/>
      <c r="IW2" s="76"/>
      <c r="IX2" s="76"/>
    </row>
    <row r="3" s="72" customFormat="1" spans="1:258">
      <c r="A3" s="86" t="s">
        <v>150</v>
      </c>
      <c r="B3" s="87"/>
      <c r="C3" s="88" t="s">
        <v>151</v>
      </c>
      <c r="D3" s="89"/>
      <c r="E3" s="88"/>
      <c r="F3" s="88"/>
      <c r="G3" s="88"/>
      <c r="H3" s="88"/>
      <c r="I3" s="115"/>
      <c r="J3" s="116"/>
      <c r="K3" s="117" t="s">
        <v>209</v>
      </c>
      <c r="L3" s="117"/>
      <c r="M3" s="117"/>
      <c r="N3" s="118"/>
      <c r="O3" s="118"/>
      <c r="P3" s="118"/>
      <c r="Q3" s="139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  <c r="EY3" s="76"/>
      <c r="EZ3" s="76"/>
      <c r="FA3" s="76"/>
      <c r="FB3" s="76"/>
      <c r="FC3" s="76"/>
      <c r="FD3" s="76"/>
      <c r="FE3" s="76"/>
      <c r="FF3" s="76"/>
      <c r="FG3" s="76"/>
      <c r="FH3" s="76"/>
      <c r="FI3" s="76"/>
      <c r="FJ3" s="76"/>
      <c r="FK3" s="76"/>
      <c r="FL3" s="76"/>
      <c r="FM3" s="76"/>
      <c r="FN3" s="76"/>
      <c r="FO3" s="76"/>
      <c r="FP3" s="76"/>
      <c r="FQ3" s="76"/>
      <c r="FR3" s="76"/>
      <c r="FS3" s="76"/>
      <c r="FT3" s="76"/>
      <c r="FU3" s="76"/>
      <c r="FV3" s="76"/>
      <c r="FW3" s="76"/>
      <c r="FX3" s="76"/>
      <c r="FY3" s="76"/>
      <c r="FZ3" s="76"/>
      <c r="GA3" s="76"/>
      <c r="GB3" s="76"/>
      <c r="GC3" s="76"/>
      <c r="GD3" s="76"/>
      <c r="GE3" s="76"/>
      <c r="GF3" s="76"/>
      <c r="GG3" s="76"/>
      <c r="GH3" s="76"/>
      <c r="GI3" s="76"/>
      <c r="GJ3" s="76"/>
      <c r="GK3" s="76"/>
      <c r="GL3" s="76"/>
      <c r="GM3" s="76"/>
      <c r="GN3" s="76"/>
      <c r="GO3" s="76"/>
      <c r="GP3" s="76"/>
      <c r="GQ3" s="76"/>
      <c r="GR3" s="76"/>
      <c r="GS3" s="76"/>
      <c r="GT3" s="76"/>
      <c r="GU3" s="76"/>
      <c r="GV3" s="76"/>
      <c r="GW3" s="76"/>
      <c r="GX3" s="76"/>
      <c r="GY3" s="76"/>
      <c r="GZ3" s="76"/>
      <c r="HA3" s="76"/>
      <c r="HB3" s="76"/>
      <c r="HC3" s="76"/>
      <c r="HD3" s="76"/>
      <c r="HE3" s="76"/>
      <c r="HF3" s="76"/>
      <c r="HG3" s="76"/>
      <c r="HH3" s="76"/>
      <c r="HI3" s="76"/>
      <c r="HJ3" s="76"/>
      <c r="HK3" s="76"/>
      <c r="HL3" s="76"/>
      <c r="HM3" s="76"/>
      <c r="HN3" s="76"/>
      <c r="HO3" s="76"/>
      <c r="HP3" s="76"/>
      <c r="HQ3" s="76"/>
      <c r="HR3" s="76"/>
      <c r="HS3" s="76"/>
      <c r="HT3" s="76"/>
      <c r="HU3" s="76"/>
      <c r="HV3" s="76"/>
      <c r="HW3" s="76"/>
      <c r="HX3" s="76"/>
      <c r="HY3" s="76"/>
      <c r="HZ3" s="76"/>
      <c r="IA3" s="76"/>
      <c r="IB3" s="76"/>
      <c r="IC3" s="76"/>
      <c r="ID3" s="76"/>
      <c r="IE3" s="76"/>
      <c r="IF3" s="76"/>
      <c r="IG3" s="76"/>
      <c r="IH3" s="76"/>
      <c r="II3" s="76"/>
      <c r="IJ3" s="76"/>
      <c r="IK3" s="76"/>
      <c r="IL3" s="76"/>
      <c r="IM3" s="76"/>
      <c r="IN3" s="76"/>
      <c r="IO3" s="76"/>
      <c r="IP3" s="76"/>
      <c r="IQ3" s="76"/>
      <c r="IR3" s="76"/>
      <c r="IS3" s="76"/>
      <c r="IT3" s="76"/>
      <c r="IU3" s="76"/>
      <c r="IV3" s="76"/>
      <c r="IW3" s="76"/>
      <c r="IX3" s="76"/>
    </row>
    <row r="4" s="72" customFormat="1" ht="16.5" spans="1:258">
      <c r="A4" s="86"/>
      <c r="B4" s="90" t="s">
        <v>112</v>
      </c>
      <c r="C4" s="90" t="s">
        <v>113</v>
      </c>
      <c r="D4" s="90" t="s">
        <v>114</v>
      </c>
      <c r="E4" s="90" t="s">
        <v>115</v>
      </c>
      <c r="F4" s="90" t="s">
        <v>116</v>
      </c>
      <c r="G4" s="90" t="s">
        <v>117</v>
      </c>
      <c r="H4" s="90" t="s">
        <v>152</v>
      </c>
      <c r="I4" s="119" t="s">
        <v>266</v>
      </c>
      <c r="J4" s="116"/>
      <c r="K4" s="120" t="s">
        <v>112</v>
      </c>
      <c r="L4" s="121" t="s">
        <v>113</v>
      </c>
      <c r="M4" s="121" t="s">
        <v>114</v>
      </c>
      <c r="N4" s="121" t="s">
        <v>115</v>
      </c>
      <c r="O4" s="121" t="s">
        <v>116</v>
      </c>
      <c r="P4" s="121" t="s">
        <v>117</v>
      </c>
      <c r="Q4" s="140" t="s">
        <v>267</v>
      </c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  <c r="IU4" s="76"/>
      <c r="IV4" s="76"/>
      <c r="IW4" s="76"/>
      <c r="IX4" s="76"/>
    </row>
    <row r="5" s="72" customFormat="1" ht="16.5" spans="1:258">
      <c r="A5" s="86"/>
      <c r="B5" s="90" t="s">
        <v>154</v>
      </c>
      <c r="C5" s="90" t="s">
        <v>155</v>
      </c>
      <c r="D5" s="90" t="s">
        <v>156</v>
      </c>
      <c r="E5" s="90" t="s">
        <v>157</v>
      </c>
      <c r="F5" s="90" t="s">
        <v>158</v>
      </c>
      <c r="G5" s="90" t="s">
        <v>159</v>
      </c>
      <c r="H5" s="90" t="s">
        <v>160</v>
      </c>
      <c r="I5" s="119"/>
      <c r="J5" s="122"/>
      <c r="K5" s="123" t="s">
        <v>119</v>
      </c>
      <c r="L5" s="123" t="s">
        <v>119</v>
      </c>
      <c r="M5" s="123" t="s">
        <v>119</v>
      </c>
      <c r="N5" s="123" t="s">
        <v>119</v>
      </c>
      <c r="O5" s="123" t="s">
        <v>119</v>
      </c>
      <c r="P5" s="123" t="s">
        <v>119</v>
      </c>
      <c r="Q5" s="141" t="s">
        <v>119</v>
      </c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  <c r="IV5" s="76"/>
      <c r="IW5" s="76"/>
      <c r="IX5" s="76"/>
    </row>
    <row r="6" s="72" customFormat="1" ht="21" customHeight="1" spans="1:258">
      <c r="A6" s="91" t="s">
        <v>163</v>
      </c>
      <c r="B6" s="92">
        <f>C6-1</f>
        <v>67</v>
      </c>
      <c r="C6" s="92">
        <f>D6-2</f>
        <v>68</v>
      </c>
      <c r="D6" s="92">
        <v>70</v>
      </c>
      <c r="E6" s="92">
        <f>D6+2</f>
        <v>72</v>
      </c>
      <c r="F6" s="92">
        <f>E6+2</f>
        <v>74</v>
      </c>
      <c r="G6" s="92">
        <f>F6+1</f>
        <v>75</v>
      </c>
      <c r="H6" s="92">
        <f>G6+1</f>
        <v>76</v>
      </c>
      <c r="I6" s="124" t="s">
        <v>164</v>
      </c>
      <c r="J6" s="122"/>
      <c r="K6" s="125" t="s">
        <v>268</v>
      </c>
      <c r="L6" s="125" t="s">
        <v>269</v>
      </c>
      <c r="M6" s="125" t="s">
        <v>270</v>
      </c>
      <c r="N6" s="125" t="s">
        <v>271</v>
      </c>
      <c r="O6" s="125" t="s">
        <v>272</v>
      </c>
      <c r="P6" s="125" t="s">
        <v>273</v>
      </c>
      <c r="Q6" s="142" t="s">
        <v>274</v>
      </c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  <c r="IU6" s="76"/>
      <c r="IV6" s="76"/>
      <c r="IW6" s="76"/>
      <c r="IX6" s="76"/>
    </row>
    <row r="7" s="72" customFormat="1" ht="21" customHeight="1" spans="1:258">
      <c r="A7" s="91" t="s">
        <v>166</v>
      </c>
      <c r="B7" s="92">
        <f t="shared" ref="B7:B9" si="0">C7-4</f>
        <v>100</v>
      </c>
      <c r="C7" s="92">
        <f t="shared" ref="C7:C9" si="1">D7-4</f>
        <v>104</v>
      </c>
      <c r="D7" s="92">
        <v>108</v>
      </c>
      <c r="E7" s="92">
        <f t="shared" ref="E7:E9" si="2">D7+4</f>
        <v>112</v>
      </c>
      <c r="F7" s="92">
        <f>E7+4</f>
        <v>116</v>
      </c>
      <c r="G7" s="92">
        <f t="shared" ref="G7:G9" si="3">F7+6</f>
        <v>122</v>
      </c>
      <c r="H7" s="92">
        <f t="shared" ref="H7:H9" si="4">G7+6</f>
        <v>128</v>
      </c>
      <c r="I7" s="126" t="s">
        <v>164</v>
      </c>
      <c r="J7" s="122"/>
      <c r="K7" s="125" t="s">
        <v>275</v>
      </c>
      <c r="L7" s="125" t="s">
        <v>276</v>
      </c>
      <c r="M7" s="125" t="s">
        <v>276</v>
      </c>
      <c r="N7" s="125" t="s">
        <v>277</v>
      </c>
      <c r="O7" s="125" t="s">
        <v>278</v>
      </c>
      <c r="P7" s="125" t="s">
        <v>279</v>
      </c>
      <c r="Q7" s="142" t="s">
        <v>279</v>
      </c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  <c r="IU7" s="76"/>
      <c r="IV7" s="76"/>
      <c r="IW7" s="76"/>
      <c r="IX7" s="76"/>
    </row>
    <row r="8" s="72" customFormat="1" ht="21" customHeight="1" spans="1:258">
      <c r="A8" s="91" t="s">
        <v>168</v>
      </c>
      <c r="B8" s="92">
        <f t="shared" si="0"/>
        <v>98</v>
      </c>
      <c r="C8" s="92">
        <f t="shared" si="1"/>
        <v>102</v>
      </c>
      <c r="D8" s="92">
        <v>106</v>
      </c>
      <c r="E8" s="92">
        <f t="shared" si="2"/>
        <v>110</v>
      </c>
      <c r="F8" s="92">
        <f>E8+5</f>
        <v>115</v>
      </c>
      <c r="G8" s="92">
        <f t="shared" si="3"/>
        <v>121</v>
      </c>
      <c r="H8" s="92">
        <f t="shared" si="4"/>
        <v>127</v>
      </c>
      <c r="I8" s="126" t="s">
        <v>164</v>
      </c>
      <c r="J8" s="122"/>
      <c r="K8" s="125" t="s">
        <v>280</v>
      </c>
      <c r="L8" s="125" t="s">
        <v>280</v>
      </c>
      <c r="M8" s="125" t="s">
        <v>280</v>
      </c>
      <c r="N8" s="125" t="s">
        <v>280</v>
      </c>
      <c r="O8" s="125" t="s">
        <v>280</v>
      </c>
      <c r="P8" s="125" t="s">
        <v>280</v>
      </c>
      <c r="Q8" s="143" t="s">
        <v>281</v>
      </c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  <c r="IU8" s="76"/>
      <c r="IV8" s="76"/>
      <c r="IW8" s="76"/>
      <c r="IX8" s="76"/>
    </row>
    <row r="9" s="72" customFormat="1" ht="21" customHeight="1" spans="1:258">
      <c r="A9" s="91" t="s">
        <v>169</v>
      </c>
      <c r="B9" s="92">
        <f t="shared" si="0"/>
        <v>98</v>
      </c>
      <c r="C9" s="92">
        <f t="shared" si="1"/>
        <v>102</v>
      </c>
      <c r="D9" s="92">
        <v>106</v>
      </c>
      <c r="E9" s="92">
        <f t="shared" si="2"/>
        <v>110</v>
      </c>
      <c r="F9" s="92">
        <f>E9+5</f>
        <v>115</v>
      </c>
      <c r="G9" s="92">
        <f t="shared" si="3"/>
        <v>121</v>
      </c>
      <c r="H9" s="92">
        <f t="shared" si="4"/>
        <v>127</v>
      </c>
      <c r="I9" s="126" t="s">
        <v>170</v>
      </c>
      <c r="J9" s="122"/>
      <c r="K9" s="125" t="s">
        <v>277</v>
      </c>
      <c r="L9" s="125" t="s">
        <v>282</v>
      </c>
      <c r="M9" s="125" t="s">
        <v>283</v>
      </c>
      <c r="N9" s="125" t="s">
        <v>284</v>
      </c>
      <c r="O9" s="125" t="s">
        <v>284</v>
      </c>
      <c r="P9" s="125" t="s">
        <v>285</v>
      </c>
      <c r="Q9" s="142" t="s">
        <v>286</v>
      </c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  <c r="IU9" s="76"/>
      <c r="IV9" s="76"/>
      <c r="IW9" s="76"/>
      <c r="IX9" s="76"/>
    </row>
    <row r="10" s="72" customFormat="1" ht="21" customHeight="1" spans="1:258">
      <c r="A10" s="91" t="s">
        <v>173</v>
      </c>
      <c r="B10" s="92">
        <f>C10-1.2</f>
        <v>44.6</v>
      </c>
      <c r="C10" s="92">
        <f>D10-1.2</f>
        <v>45.8</v>
      </c>
      <c r="D10" s="92">
        <v>47</v>
      </c>
      <c r="E10" s="92">
        <f>D10+1.2</f>
        <v>48.2</v>
      </c>
      <c r="F10" s="92">
        <f>E10+1.2</f>
        <v>49.4</v>
      </c>
      <c r="G10" s="92">
        <f>F10+1.4</f>
        <v>50.8</v>
      </c>
      <c r="H10" s="92">
        <f>G10+1.4</f>
        <v>52.2</v>
      </c>
      <c r="I10" s="126" t="s">
        <v>170</v>
      </c>
      <c r="J10" s="122"/>
      <c r="K10" s="125" t="s">
        <v>281</v>
      </c>
      <c r="L10" s="125" t="s">
        <v>281</v>
      </c>
      <c r="M10" s="125" t="s">
        <v>281</v>
      </c>
      <c r="N10" s="125" t="s">
        <v>281</v>
      </c>
      <c r="O10" s="125" t="s">
        <v>281</v>
      </c>
      <c r="P10" s="125" t="s">
        <v>287</v>
      </c>
      <c r="Q10" s="143" t="s">
        <v>288</v>
      </c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  <c r="IU10" s="76"/>
      <c r="IV10" s="76"/>
      <c r="IW10" s="76"/>
      <c r="IX10" s="76"/>
    </row>
    <row r="11" s="72" customFormat="1" ht="21" customHeight="1" spans="1:258">
      <c r="A11" s="91" t="s">
        <v>174</v>
      </c>
      <c r="B11" s="92">
        <f>C11-0.5</f>
        <v>19</v>
      </c>
      <c r="C11" s="92">
        <f>D11-0.5</f>
        <v>19.5</v>
      </c>
      <c r="D11" s="92">
        <v>20</v>
      </c>
      <c r="E11" s="92">
        <f t="shared" ref="E11:H11" si="5">D11+0.5</f>
        <v>20.5</v>
      </c>
      <c r="F11" s="92">
        <f t="shared" si="5"/>
        <v>21</v>
      </c>
      <c r="G11" s="92">
        <f t="shared" si="5"/>
        <v>21.5</v>
      </c>
      <c r="H11" s="92">
        <f t="shared" si="5"/>
        <v>22</v>
      </c>
      <c r="I11" s="126" t="s">
        <v>170</v>
      </c>
      <c r="J11" s="122"/>
      <c r="K11" s="125" t="s">
        <v>289</v>
      </c>
      <c r="L11" s="125" t="s">
        <v>290</v>
      </c>
      <c r="M11" s="125" t="s">
        <v>291</v>
      </c>
      <c r="N11" s="125" t="s">
        <v>292</v>
      </c>
      <c r="O11" s="125" t="s">
        <v>281</v>
      </c>
      <c r="P11" s="125" t="s">
        <v>281</v>
      </c>
      <c r="Q11" s="143" t="s">
        <v>291</v>
      </c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  <c r="IN11" s="76"/>
      <c r="IO11" s="76"/>
      <c r="IP11" s="76"/>
      <c r="IQ11" s="76"/>
      <c r="IR11" s="76"/>
      <c r="IS11" s="76"/>
      <c r="IT11" s="76"/>
      <c r="IU11" s="76"/>
      <c r="IV11" s="76"/>
      <c r="IW11" s="76"/>
      <c r="IX11" s="76"/>
    </row>
    <row r="12" s="72" customFormat="1" ht="21" customHeight="1" spans="1:258">
      <c r="A12" s="91" t="s">
        <v>178</v>
      </c>
      <c r="B12" s="93">
        <f>C12-0.7</f>
        <v>18.1</v>
      </c>
      <c r="C12" s="93">
        <f>D12-0.7</f>
        <v>18.8</v>
      </c>
      <c r="D12" s="92">
        <v>19.5</v>
      </c>
      <c r="E12" s="93">
        <f>D12+0.7</f>
        <v>20.2</v>
      </c>
      <c r="F12" s="93">
        <f>E12+0.7</f>
        <v>20.9</v>
      </c>
      <c r="G12" s="93">
        <f>F12+0.95</f>
        <v>21.85</v>
      </c>
      <c r="H12" s="93">
        <f>G12+0.95</f>
        <v>22.8</v>
      </c>
      <c r="I12" s="127"/>
      <c r="J12" s="122"/>
      <c r="K12" s="125" t="s">
        <v>281</v>
      </c>
      <c r="L12" s="125" t="s">
        <v>293</v>
      </c>
      <c r="M12" s="125" t="s">
        <v>294</v>
      </c>
      <c r="N12" s="125" t="s">
        <v>281</v>
      </c>
      <c r="O12" s="125" t="s">
        <v>281</v>
      </c>
      <c r="P12" s="125" t="s">
        <v>281</v>
      </c>
      <c r="Q12" s="143" t="s">
        <v>281</v>
      </c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  <c r="IP12" s="76"/>
      <c r="IQ12" s="76"/>
      <c r="IR12" s="76"/>
      <c r="IS12" s="76"/>
      <c r="IT12" s="76"/>
      <c r="IU12" s="76"/>
      <c r="IV12" s="76"/>
      <c r="IW12" s="76"/>
      <c r="IX12" s="76"/>
    </row>
    <row r="13" s="72" customFormat="1" ht="21" customHeight="1" spans="1:258">
      <c r="A13" s="91" t="s">
        <v>179</v>
      </c>
      <c r="B13" s="92">
        <f>C13-0.7</f>
        <v>15.6</v>
      </c>
      <c r="C13" s="92">
        <f>D13-0.7</f>
        <v>16.3</v>
      </c>
      <c r="D13" s="92">
        <v>17</v>
      </c>
      <c r="E13" s="92">
        <f>D13+0.7</f>
        <v>17.7</v>
      </c>
      <c r="F13" s="92">
        <f>E13+0.7</f>
        <v>18.4</v>
      </c>
      <c r="G13" s="92">
        <f>F13+0.95</f>
        <v>19.35</v>
      </c>
      <c r="H13" s="92">
        <f>G13+0.95</f>
        <v>20.3</v>
      </c>
      <c r="I13" s="127"/>
      <c r="J13" s="122"/>
      <c r="K13" s="125" t="s">
        <v>295</v>
      </c>
      <c r="L13" s="125" t="s">
        <v>291</v>
      </c>
      <c r="M13" s="125" t="s">
        <v>296</v>
      </c>
      <c r="N13" s="125" t="s">
        <v>281</v>
      </c>
      <c r="O13" s="125" t="s">
        <v>295</v>
      </c>
      <c r="P13" s="125" t="s">
        <v>295</v>
      </c>
      <c r="Q13" s="143" t="s">
        <v>297</v>
      </c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6"/>
      <c r="IF13" s="76"/>
      <c r="IG13" s="76"/>
      <c r="IH13" s="76"/>
      <c r="II13" s="76"/>
      <c r="IJ13" s="76"/>
      <c r="IK13" s="76"/>
      <c r="IL13" s="76"/>
      <c r="IM13" s="76"/>
      <c r="IN13" s="76"/>
      <c r="IO13" s="76"/>
      <c r="IP13" s="76"/>
      <c r="IQ13" s="76"/>
      <c r="IR13" s="76"/>
      <c r="IS13" s="76"/>
      <c r="IT13" s="76"/>
      <c r="IU13" s="76"/>
      <c r="IV13" s="76"/>
      <c r="IW13" s="76"/>
      <c r="IX13" s="76"/>
    </row>
    <row r="14" s="72" customFormat="1" ht="21" customHeight="1" spans="1:258">
      <c r="A14" s="91" t="s">
        <v>180</v>
      </c>
      <c r="B14" s="92">
        <f>C14-1</f>
        <v>43</v>
      </c>
      <c r="C14" s="92">
        <f>D14-1</f>
        <v>44</v>
      </c>
      <c r="D14" s="92">
        <v>45</v>
      </c>
      <c r="E14" s="92">
        <f>D14+1</f>
        <v>46</v>
      </c>
      <c r="F14" s="92">
        <f>E14+1</f>
        <v>47</v>
      </c>
      <c r="G14" s="92">
        <f>F14+1.5</f>
        <v>48.5</v>
      </c>
      <c r="H14" s="92">
        <f>G14+1.5</f>
        <v>50</v>
      </c>
      <c r="I14" s="128"/>
      <c r="J14" s="122"/>
      <c r="K14" s="125" t="s">
        <v>281</v>
      </c>
      <c r="L14" s="125" t="s">
        <v>281</v>
      </c>
      <c r="M14" s="125" t="s">
        <v>281</v>
      </c>
      <c r="N14" s="125" t="s">
        <v>281</v>
      </c>
      <c r="O14" s="125" t="s">
        <v>281</v>
      </c>
      <c r="P14" s="125" t="s">
        <v>281</v>
      </c>
      <c r="Q14" s="143" t="s">
        <v>281</v>
      </c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  <c r="IT14" s="76"/>
      <c r="IU14" s="76"/>
      <c r="IV14" s="76"/>
      <c r="IW14" s="76"/>
      <c r="IX14" s="76"/>
    </row>
    <row r="15" s="72" customFormat="1" ht="21" customHeight="1" spans="1:258">
      <c r="A15" s="91" t="s">
        <v>181</v>
      </c>
      <c r="B15" s="92">
        <v>14</v>
      </c>
      <c r="C15" s="92">
        <v>14</v>
      </c>
      <c r="D15" s="92">
        <v>14.5</v>
      </c>
      <c r="E15" s="92">
        <f>D15</f>
        <v>14.5</v>
      </c>
      <c r="F15" s="92">
        <v>15</v>
      </c>
      <c r="G15" s="92">
        <v>15</v>
      </c>
      <c r="H15" s="92">
        <v>15</v>
      </c>
      <c r="I15" s="128"/>
      <c r="J15" s="122"/>
      <c r="K15" s="125" t="s">
        <v>281</v>
      </c>
      <c r="L15" s="125" t="s">
        <v>281</v>
      </c>
      <c r="M15" s="125" t="s">
        <v>281</v>
      </c>
      <c r="N15" s="125" t="s">
        <v>281</v>
      </c>
      <c r="O15" s="125" t="s">
        <v>281</v>
      </c>
      <c r="P15" s="125" t="s">
        <v>281</v>
      </c>
      <c r="Q15" s="143" t="s">
        <v>281</v>
      </c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  <c r="IN15" s="76"/>
      <c r="IO15" s="76"/>
      <c r="IP15" s="76"/>
      <c r="IQ15" s="76"/>
      <c r="IR15" s="76"/>
      <c r="IS15" s="76"/>
      <c r="IT15" s="76"/>
      <c r="IU15" s="76"/>
      <c r="IV15" s="76"/>
      <c r="IW15" s="76"/>
      <c r="IX15" s="76"/>
    </row>
    <row r="16" s="72" customFormat="1" ht="21" customHeight="1" spans="1:258">
      <c r="A16" s="94"/>
      <c r="B16" s="95"/>
      <c r="C16" s="95"/>
      <c r="D16" s="96"/>
      <c r="E16" s="95"/>
      <c r="F16" s="95"/>
      <c r="G16" s="95"/>
      <c r="H16" s="95"/>
      <c r="I16" s="129"/>
      <c r="J16" s="122"/>
      <c r="K16" s="125" t="s">
        <v>281</v>
      </c>
      <c r="L16" s="125" t="s">
        <v>281</v>
      </c>
      <c r="M16" s="125" t="s">
        <v>281</v>
      </c>
      <c r="N16" s="125" t="s">
        <v>281</v>
      </c>
      <c r="O16" s="125" t="s">
        <v>281</v>
      </c>
      <c r="P16" s="125" t="s">
        <v>281</v>
      </c>
      <c r="Q16" s="143" t="s">
        <v>281</v>
      </c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76"/>
      <c r="IM16" s="76"/>
      <c r="IN16" s="76"/>
      <c r="IO16" s="76"/>
      <c r="IP16" s="76"/>
      <c r="IQ16" s="76"/>
      <c r="IR16" s="76"/>
      <c r="IS16" s="76"/>
      <c r="IT16" s="76"/>
      <c r="IU16" s="76"/>
      <c r="IV16" s="76"/>
      <c r="IW16" s="76"/>
      <c r="IX16" s="76"/>
    </row>
    <row r="17" s="72" customFormat="1" ht="21" customHeight="1" spans="1:258">
      <c r="A17" s="97"/>
      <c r="B17" s="98"/>
      <c r="C17" s="99"/>
      <c r="D17" s="99"/>
      <c r="E17" s="99"/>
      <c r="F17" s="99"/>
      <c r="G17" s="99"/>
      <c r="H17" s="99"/>
      <c r="I17" s="99"/>
      <c r="J17" s="122"/>
      <c r="K17" s="130"/>
      <c r="L17" s="130"/>
      <c r="M17" s="130"/>
      <c r="N17" s="130"/>
      <c r="O17" s="130"/>
      <c r="P17" s="130"/>
      <c r="Q17" s="144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  <c r="IR17" s="76"/>
      <c r="IS17" s="76"/>
      <c r="IT17" s="76"/>
      <c r="IU17" s="76"/>
      <c r="IV17" s="76"/>
      <c r="IW17" s="76"/>
      <c r="IX17" s="76"/>
    </row>
    <row r="18" s="72" customFormat="1" ht="21" customHeight="1" spans="1:258">
      <c r="A18" s="100"/>
      <c r="B18" s="101"/>
      <c r="C18" s="102"/>
      <c r="D18" s="102"/>
      <c r="E18" s="103"/>
      <c r="F18" s="103"/>
      <c r="G18" s="102"/>
      <c r="H18" s="102"/>
      <c r="I18" s="102"/>
      <c r="J18" s="131"/>
      <c r="K18" s="132"/>
      <c r="L18" s="132"/>
      <c r="M18" s="133"/>
      <c r="N18" s="132"/>
      <c r="O18" s="132"/>
      <c r="P18" s="133"/>
      <c r="Q18" s="145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  <c r="GC18" s="76"/>
      <c r="GD18" s="76"/>
      <c r="GE18" s="76"/>
      <c r="GF18" s="76"/>
      <c r="GG18" s="76"/>
      <c r="GH18" s="76"/>
      <c r="GI18" s="76"/>
      <c r="GJ18" s="76"/>
      <c r="GK18" s="76"/>
      <c r="GL18" s="76"/>
      <c r="GM18" s="76"/>
      <c r="GN18" s="76"/>
      <c r="GO18" s="76"/>
      <c r="GP18" s="76"/>
      <c r="GQ18" s="76"/>
      <c r="GR18" s="76"/>
      <c r="GS18" s="76"/>
      <c r="GT18" s="76"/>
      <c r="GU18" s="76"/>
      <c r="GV18" s="76"/>
      <c r="GW18" s="76"/>
      <c r="GX18" s="76"/>
      <c r="GY18" s="76"/>
      <c r="GZ18" s="76"/>
      <c r="HA18" s="76"/>
      <c r="HB18" s="76"/>
      <c r="HC18" s="76"/>
      <c r="HD18" s="76"/>
      <c r="HE18" s="76"/>
      <c r="HF18" s="76"/>
      <c r="HG18" s="76"/>
      <c r="HH18" s="76"/>
      <c r="HI18" s="76"/>
      <c r="HJ18" s="76"/>
      <c r="HK18" s="76"/>
      <c r="HL18" s="76"/>
      <c r="HM18" s="76"/>
      <c r="HN18" s="76"/>
      <c r="HO18" s="76"/>
      <c r="HP18" s="76"/>
      <c r="HQ18" s="76"/>
      <c r="HR18" s="76"/>
      <c r="HS18" s="76"/>
      <c r="HT18" s="76"/>
      <c r="HU18" s="76"/>
      <c r="HV18" s="76"/>
      <c r="HW18" s="76"/>
      <c r="HX18" s="76"/>
      <c r="HY18" s="76"/>
      <c r="HZ18" s="76"/>
      <c r="IA18" s="76"/>
      <c r="IB18" s="76"/>
      <c r="IC18" s="76"/>
      <c r="ID18" s="76"/>
      <c r="IE18" s="76"/>
      <c r="IF18" s="76"/>
      <c r="IG18" s="76"/>
      <c r="IH18" s="76"/>
      <c r="II18" s="76"/>
      <c r="IJ18" s="76"/>
      <c r="IK18" s="76"/>
      <c r="IL18" s="76"/>
      <c r="IM18" s="76"/>
      <c r="IN18" s="76"/>
      <c r="IO18" s="76"/>
      <c r="IP18" s="76"/>
      <c r="IQ18" s="76"/>
      <c r="IR18" s="76"/>
      <c r="IS18" s="76"/>
      <c r="IT18" s="76"/>
      <c r="IU18" s="76"/>
      <c r="IV18" s="76"/>
      <c r="IW18" s="76"/>
      <c r="IX18" s="76"/>
    </row>
    <row r="19" s="72" customFormat="1" ht="16.5" spans="1:258">
      <c r="A19" s="104"/>
      <c r="B19" s="104"/>
      <c r="C19" s="105"/>
      <c r="D19" s="105"/>
      <c r="E19" s="106"/>
      <c r="F19" s="106"/>
      <c r="G19" s="105"/>
      <c r="H19" s="105"/>
      <c r="I19" s="134"/>
      <c r="N19" s="74"/>
      <c r="O19" s="74"/>
      <c r="P19" s="74"/>
      <c r="Q19" s="14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  <c r="IF19" s="76"/>
      <c r="IG19" s="76"/>
      <c r="IH19" s="76"/>
      <c r="II19" s="76"/>
      <c r="IJ19" s="76"/>
      <c r="IK19" s="76"/>
      <c r="IL19" s="76"/>
      <c r="IM19" s="76"/>
      <c r="IN19" s="76"/>
      <c r="IO19" s="76"/>
      <c r="IP19" s="76"/>
      <c r="IQ19" s="76"/>
      <c r="IR19" s="76"/>
      <c r="IS19" s="76"/>
      <c r="IT19" s="76"/>
      <c r="IU19" s="76"/>
      <c r="IV19" s="76"/>
      <c r="IW19" s="76"/>
      <c r="IX19" s="76"/>
    </row>
    <row r="20" s="72" customFormat="1" spans="1:258">
      <c r="A20" s="107" t="s">
        <v>182</v>
      </c>
      <c r="B20" s="107"/>
      <c r="C20" s="107"/>
      <c r="D20" s="108"/>
      <c r="N20" s="74"/>
      <c r="O20" s="74"/>
      <c r="P20" s="74"/>
      <c r="Q20" s="14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76"/>
      <c r="IF20" s="76"/>
      <c r="IG20" s="76"/>
      <c r="IH20" s="76"/>
      <c r="II20" s="76"/>
      <c r="IJ20" s="76"/>
      <c r="IK20" s="76"/>
      <c r="IL20" s="76"/>
      <c r="IM20" s="76"/>
      <c r="IN20" s="76"/>
      <c r="IO20" s="76"/>
      <c r="IP20" s="76"/>
      <c r="IQ20" s="76"/>
      <c r="IR20" s="76"/>
      <c r="IS20" s="76"/>
      <c r="IT20" s="76"/>
      <c r="IU20" s="76"/>
      <c r="IV20" s="76"/>
      <c r="IW20" s="76"/>
      <c r="IX20" s="76"/>
    </row>
    <row r="21" s="72" customFormat="1" spans="4:258">
      <c r="D21" s="73"/>
      <c r="K21" s="135" t="s">
        <v>183</v>
      </c>
      <c r="L21" s="136">
        <v>45157</v>
      </c>
      <c r="M21" s="135" t="s">
        <v>184</v>
      </c>
      <c r="N21" s="137" t="s">
        <v>141</v>
      </c>
      <c r="O21" s="137" t="s">
        <v>185</v>
      </c>
      <c r="P21" s="74" t="s">
        <v>144</v>
      </c>
      <c r="Q21" s="14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76"/>
      <c r="IF21" s="76"/>
      <c r="IG21" s="76"/>
      <c r="IH21" s="76"/>
      <c r="II21" s="76"/>
      <c r="IJ21" s="76"/>
      <c r="IK21" s="76"/>
      <c r="IL21" s="76"/>
      <c r="IM21" s="76"/>
      <c r="IN21" s="76"/>
      <c r="IO21" s="76"/>
      <c r="IP21" s="76"/>
      <c r="IQ21" s="76"/>
      <c r="IR21" s="76"/>
      <c r="IS21" s="76"/>
      <c r="IT21" s="76"/>
      <c r="IU21" s="76"/>
      <c r="IV21" s="76"/>
      <c r="IW21" s="76"/>
      <c r="IX21" s="76"/>
    </row>
  </sheetData>
  <mergeCells count="9">
    <mergeCell ref="A1:P1"/>
    <mergeCell ref="B2:D2"/>
    <mergeCell ref="G2:I2"/>
    <mergeCell ref="L2:P2"/>
    <mergeCell ref="C3:I3"/>
    <mergeCell ref="K3:P3"/>
    <mergeCell ref="A3:A5"/>
    <mergeCell ref="I4:I5"/>
    <mergeCell ref="J2:J18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:F8"/>
    </sheetView>
  </sheetViews>
  <sheetFormatPr defaultColWidth="9" defaultRowHeight="14.25"/>
  <cols>
    <col min="1" max="1" width="7" customWidth="1"/>
    <col min="2" max="2" width="14.5" customWidth="1"/>
    <col min="3" max="3" width="12.875" style="62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299</v>
      </c>
      <c r="B2" s="5" t="s">
        <v>300</v>
      </c>
      <c r="C2" s="5" t="s">
        <v>301</v>
      </c>
      <c r="D2" s="5" t="s">
        <v>302</v>
      </c>
      <c r="E2" s="5" t="s">
        <v>303</v>
      </c>
      <c r="F2" s="5" t="s">
        <v>304</v>
      </c>
      <c r="G2" s="5" t="s">
        <v>305</v>
      </c>
      <c r="H2" s="63" t="s">
        <v>306</v>
      </c>
      <c r="I2" s="4" t="s">
        <v>307</v>
      </c>
      <c r="J2" s="4" t="s">
        <v>308</v>
      </c>
      <c r="K2" s="4" t="s">
        <v>309</v>
      </c>
      <c r="L2" s="4" t="s">
        <v>310</v>
      </c>
      <c r="M2" s="4" t="s">
        <v>311</v>
      </c>
      <c r="N2" s="5" t="s">
        <v>312</v>
      </c>
      <c r="O2" s="5" t="s">
        <v>313</v>
      </c>
    </row>
    <row r="3" s="1" customFormat="1" ht="16.5" spans="1:15">
      <c r="A3" s="4"/>
      <c r="B3" s="7"/>
      <c r="C3" s="7"/>
      <c r="D3" s="7"/>
      <c r="E3" s="7"/>
      <c r="F3" s="7"/>
      <c r="G3" s="7"/>
      <c r="H3" s="64"/>
      <c r="I3" s="4" t="s">
        <v>252</v>
      </c>
      <c r="J3" s="4" t="s">
        <v>252</v>
      </c>
      <c r="K3" s="4" t="s">
        <v>252</v>
      </c>
      <c r="L3" s="4" t="s">
        <v>252</v>
      </c>
      <c r="M3" s="4" t="s">
        <v>252</v>
      </c>
      <c r="N3" s="7"/>
      <c r="O3" s="7"/>
    </row>
    <row r="4" ht="20" customHeight="1" spans="1:15">
      <c r="A4" s="10">
        <v>1</v>
      </c>
      <c r="B4" s="22" t="s">
        <v>314</v>
      </c>
      <c r="C4" s="23" t="s">
        <v>315</v>
      </c>
      <c r="D4" s="23" t="s">
        <v>119</v>
      </c>
      <c r="E4" s="24" t="s">
        <v>316</v>
      </c>
      <c r="F4" s="23" t="s">
        <v>317</v>
      </c>
      <c r="G4" s="65" t="s">
        <v>65</v>
      </c>
      <c r="H4" s="10" t="s">
        <v>65</v>
      </c>
      <c r="I4" s="68">
        <v>3</v>
      </c>
      <c r="J4" s="69">
        <v>1</v>
      </c>
      <c r="K4" s="69">
        <v>3</v>
      </c>
      <c r="L4" s="69">
        <v>1</v>
      </c>
      <c r="M4" s="10">
        <v>1</v>
      </c>
      <c r="N4" s="10">
        <f>SUM(I4:M4)</f>
        <v>9</v>
      </c>
      <c r="O4" s="10" t="s">
        <v>318</v>
      </c>
    </row>
    <row r="5" ht="20" customHeight="1" spans="1:15">
      <c r="A5" s="10">
        <v>2</v>
      </c>
      <c r="B5" s="22" t="s">
        <v>319</v>
      </c>
      <c r="C5" s="23" t="s">
        <v>315</v>
      </c>
      <c r="D5" s="23" t="s">
        <v>119</v>
      </c>
      <c r="E5" s="24" t="s">
        <v>316</v>
      </c>
      <c r="F5" s="23" t="s">
        <v>317</v>
      </c>
      <c r="G5" s="65" t="s">
        <v>65</v>
      </c>
      <c r="H5" s="10" t="s">
        <v>65</v>
      </c>
      <c r="I5" s="70">
        <v>1</v>
      </c>
      <c r="J5" s="69">
        <v>1</v>
      </c>
      <c r="K5" s="69">
        <v>2</v>
      </c>
      <c r="L5" s="69">
        <v>0</v>
      </c>
      <c r="M5" s="10">
        <v>1</v>
      </c>
      <c r="N5" s="10">
        <f>SUM(I5:M5)</f>
        <v>5</v>
      </c>
      <c r="O5" s="10" t="s">
        <v>318</v>
      </c>
    </row>
    <row r="6" ht="20" customHeight="1" spans="1:15">
      <c r="A6" s="10">
        <v>3</v>
      </c>
      <c r="B6" s="22" t="s">
        <v>319</v>
      </c>
      <c r="C6" s="23" t="s">
        <v>315</v>
      </c>
      <c r="D6" s="23" t="s">
        <v>121</v>
      </c>
      <c r="E6" s="24" t="s">
        <v>316</v>
      </c>
      <c r="F6" s="23" t="s">
        <v>317</v>
      </c>
      <c r="G6" s="65" t="s">
        <v>65</v>
      </c>
      <c r="H6" s="10" t="s">
        <v>65</v>
      </c>
      <c r="I6" s="68">
        <v>2</v>
      </c>
      <c r="J6" s="69">
        <v>1</v>
      </c>
      <c r="K6" s="69">
        <v>1</v>
      </c>
      <c r="L6" s="69">
        <v>0</v>
      </c>
      <c r="M6" s="10">
        <v>0</v>
      </c>
      <c r="N6" s="10">
        <f>SUM(I6:M6)</f>
        <v>4</v>
      </c>
      <c r="O6" s="10" t="s">
        <v>318</v>
      </c>
    </row>
    <row r="7" ht="20" customHeight="1" spans="1:15">
      <c r="A7" s="10">
        <v>4</v>
      </c>
      <c r="B7" s="22" t="s">
        <v>320</v>
      </c>
      <c r="C7" s="23" t="s">
        <v>315</v>
      </c>
      <c r="D7" s="23" t="s">
        <v>321</v>
      </c>
      <c r="E7" s="24" t="s">
        <v>316</v>
      </c>
      <c r="F7" s="23" t="s">
        <v>317</v>
      </c>
      <c r="G7" s="65" t="s">
        <v>65</v>
      </c>
      <c r="H7" s="10" t="s">
        <v>65</v>
      </c>
      <c r="I7" s="68">
        <v>3</v>
      </c>
      <c r="J7" s="69">
        <v>1</v>
      </c>
      <c r="K7" s="69">
        <v>6</v>
      </c>
      <c r="L7" s="69">
        <v>1</v>
      </c>
      <c r="M7" s="10">
        <v>6</v>
      </c>
      <c r="N7" s="10">
        <f>SUM(I7:M7)</f>
        <v>17</v>
      </c>
      <c r="O7" s="10" t="s">
        <v>322</v>
      </c>
    </row>
    <row r="8" ht="20" customHeight="1" spans="1:15">
      <c r="A8" s="10">
        <v>5</v>
      </c>
      <c r="B8" s="22" t="s">
        <v>323</v>
      </c>
      <c r="C8" s="23" t="s">
        <v>315</v>
      </c>
      <c r="D8" s="23" t="s">
        <v>120</v>
      </c>
      <c r="E8" s="24" t="s">
        <v>316</v>
      </c>
      <c r="F8" s="23" t="s">
        <v>317</v>
      </c>
      <c r="G8" s="65" t="s">
        <v>65</v>
      </c>
      <c r="H8" s="10" t="s">
        <v>65</v>
      </c>
      <c r="I8" s="70">
        <v>1</v>
      </c>
      <c r="J8" s="69">
        <v>0</v>
      </c>
      <c r="K8" s="69">
        <v>0</v>
      </c>
      <c r="L8" s="69">
        <v>1</v>
      </c>
      <c r="M8" s="10">
        <v>1</v>
      </c>
      <c r="N8" s="10">
        <f>SUM(I8:M8)</f>
        <v>3</v>
      </c>
      <c r="O8" s="10" t="s">
        <v>318</v>
      </c>
    </row>
    <row r="9" ht="20" customHeight="1" spans="1:15">
      <c r="A9" s="10"/>
      <c r="B9" s="22"/>
      <c r="C9" s="22"/>
      <c r="D9" s="22"/>
      <c r="E9" s="53"/>
      <c r="F9" s="22"/>
      <c r="G9" s="10"/>
      <c r="H9" s="9"/>
      <c r="I9" s="68"/>
      <c r="J9" s="69"/>
      <c r="K9" s="69"/>
      <c r="L9" s="69"/>
      <c r="M9" s="10"/>
      <c r="N9" s="10"/>
      <c r="O9" s="9"/>
    </row>
    <row r="10" ht="20" customHeight="1" spans="1:15">
      <c r="A10" s="10"/>
      <c r="B10" s="22"/>
      <c r="C10" s="22"/>
      <c r="D10" s="22"/>
      <c r="E10" s="53"/>
      <c r="F10" s="22"/>
      <c r="G10" s="10"/>
      <c r="H10" s="9"/>
      <c r="I10" s="68"/>
      <c r="J10" s="69"/>
      <c r="K10" s="69"/>
      <c r="L10" s="69"/>
      <c r="M10" s="10"/>
      <c r="N10" s="10"/>
      <c r="O10" s="9"/>
    </row>
    <row r="11" ht="20" customHeight="1" spans="1:15">
      <c r="A11" s="10"/>
      <c r="B11" s="22"/>
      <c r="C11" s="22"/>
      <c r="D11" s="22"/>
      <c r="E11" s="53"/>
      <c r="F11" s="22"/>
      <c r="G11" s="10"/>
      <c r="H11" s="9"/>
      <c r="I11" s="68"/>
      <c r="J11" s="69"/>
      <c r="K11" s="69"/>
      <c r="L11" s="69"/>
      <c r="M11" s="10"/>
      <c r="N11" s="10"/>
      <c r="O11" s="9"/>
    </row>
    <row r="12" s="2" customFormat="1" ht="18.75" spans="1:15">
      <c r="A12" s="11" t="s">
        <v>324</v>
      </c>
      <c r="B12" s="12"/>
      <c r="C12" s="22"/>
      <c r="D12" s="13"/>
      <c r="E12" s="14"/>
      <c r="F12" s="22"/>
      <c r="G12" s="10"/>
      <c r="H12" s="33"/>
      <c r="I12" s="27"/>
      <c r="J12" s="11" t="s">
        <v>325</v>
      </c>
      <c r="K12" s="12"/>
      <c r="L12" s="12"/>
      <c r="M12" s="13"/>
      <c r="N12" s="12"/>
      <c r="O12" s="19"/>
    </row>
    <row r="13" ht="61" customHeight="1" spans="1:15">
      <c r="A13" s="66" t="s">
        <v>326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71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2023-08-19T02:08:32Z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