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8"/>
  </bookViews>
  <sheets>
    <sheet name="工作内容" sheetId="1" r:id="rId1"/>
    <sheet name="AQL2.5验货" sheetId="2" r:id="rId2"/>
    <sheet name="首期" sheetId="3" r:id="rId3"/>
    <sheet name="首期洗水尺寸表" sheetId="15" r:id="rId4"/>
    <sheet name="中期" sheetId="4" r:id="rId5"/>
    <sheet name="中期洗水尺寸表" sheetId="14" r:id="rId6"/>
    <sheet name="尾期1" sheetId="13" r:id="rId7"/>
    <sheet name="验货尺寸表1" sheetId="6" r:id="rId8"/>
    <sheet name="尾期2" sheetId="16" r:id="rId9"/>
    <sheet name="验货尺寸表2" sheetId="17" r:id="rId10"/>
    <sheet name="1.面料验布" sheetId="7" r:id="rId11"/>
    <sheet name="2.面料缩率" sheetId="8" r:id="rId12"/>
    <sheet name="3.面料互染" sheetId="9" r:id="rId13"/>
    <sheet name="4.面料静水压" sheetId="10" r:id="rId14"/>
    <sheet name="5.特殊工艺测试" sheetId="11" r:id="rId15"/>
    <sheet name="6.织带类缩率测试" sheetId="12" r:id="rId16"/>
  </sheets>
  <calcPr calcId="144525"/>
</workbook>
</file>

<file path=xl/sharedStrings.xml><?xml version="1.0" encoding="utf-8"?>
<sst xmlns="http://schemas.openxmlformats.org/spreadsheetml/2006/main" count="1153" uniqueCount="431">
  <si>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</si>
  <si>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</si>
  <si>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</si>
  <si>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</si>
  <si>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</si>
  <si>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</si>
  <si>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</si>
  <si>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</si>
  <si>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</si>
  <si>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</si>
  <si>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</si>
  <si>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</si>
  <si>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</si>
  <si>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</si>
  <si>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</si>
  <si>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</si>
  <si>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</si>
  <si>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</si>
  <si>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</si>
  <si>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</si>
  <si>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</si>
  <si>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</si>
  <si>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</si>
  <si>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</si>
  <si>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</si>
  <si>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</si>
  <si>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</si>
  <si>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</si>
  <si>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</si>
  <si>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</si>
  <si>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</si>
  <si>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</si>
  <si>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</si>
  <si>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</si>
  <si>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</si>
  <si>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</si>
  <si>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</si>
  <si>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</si>
  <si>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</si>
  <si>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</si>
  <si>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</si>
  <si>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</si>
  <si>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</si>
  <si>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</si>
  <si>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</si>
  <si>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</si>
  <si>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</si>
  <si>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</si>
  <si>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</si>
  <si>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</si>
  <si>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</si>
  <si>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</si>
  <si>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</si>
  <si>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</si>
  <si>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</si>
  <si>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</si>
  <si>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</si>
  <si>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</si>
  <si>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</si>
  <si>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东港柏林</t>
  </si>
  <si>
    <t>订单基础信息</t>
  </si>
  <si>
    <t>生产•出货进度</t>
  </si>
  <si>
    <t>指示•确认资料</t>
  </si>
  <si>
    <t>款号</t>
  </si>
  <si>
    <t>TAMMCL91984</t>
  </si>
  <si>
    <t>合同交期</t>
  </si>
  <si>
    <t>产前确认样</t>
  </si>
  <si>
    <t>有</t>
  </si>
  <si>
    <t>无</t>
  </si>
  <si>
    <t>品名</t>
  </si>
  <si>
    <t>男式越野软壳裤</t>
  </si>
  <si>
    <t>上线日</t>
  </si>
  <si>
    <t>原辅材料卡</t>
  </si>
  <si>
    <t>色/号型数</t>
  </si>
  <si>
    <t>缝制预计完成日</t>
  </si>
  <si>
    <t>2023.7.8</t>
  </si>
  <si>
    <t>大货面料确认样</t>
  </si>
  <si>
    <t>订单数量</t>
  </si>
  <si>
    <t>包装预计完成日</t>
  </si>
  <si>
    <t>2023.7.12</t>
  </si>
  <si>
    <t>印花、刺绣确认样</t>
  </si>
  <si>
    <t>采购凭证号</t>
  </si>
  <si>
    <t>CGDD23032300020</t>
  </si>
  <si>
    <t>预计发货时间</t>
  </si>
  <si>
    <t>2023.7.18</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</si>
  <si>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</si>
  <si>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</si>
  <si>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</si>
  <si>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</si>
  <si>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</si>
  <si>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</si>
  <si>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</si>
  <si>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</si>
  <si>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</si>
  <si>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</si>
  <si>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</si>
  <si>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</si>
  <si>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</si>
  <si>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</si>
  <si>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</si>
  <si>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</si>
  <si>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</si>
  <si>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</si>
  <si>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</si>
  <si>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</si>
  <si>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</si>
  <si>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</si>
  <si>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</si>
  <si>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</si>
  <si>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</si>
  <si>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</si>
  <si>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</si>
  <si>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</si>
  <si>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</si>
  <si>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</si>
  <si>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</si>
  <si>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</si>
  <si>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</si>
  <si>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</si>
  <si>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</si>
  <si>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</si>
  <si>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</si>
  <si>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</si>
  <si>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</si>
  <si>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</si>
  <si>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炭灰</t>
  </si>
  <si>
    <r>
      <rPr>
        <b/>
        <sz val="12"/>
        <rFont val="宋体"/>
        <charset val="134"/>
      </rPr>
      <t>【成品检查明细】</t>
    </r>
    <r>
      <rPr>
        <b/>
        <sz val="10"/>
        <rFont val="宋体"/>
        <charset val="134"/>
      </rPr>
      <t>★颜色、数量需要写清楚</t>
    </r>
  </si>
  <si>
    <t>黑色XL#5件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</si>
  <si>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</si>
  <si>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</si>
  <si>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</si>
  <si>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</si>
  <si>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</si>
  <si>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1.膝拼左右不对称</t>
  </si>
  <si>
    <t>2.侧兜拉链起浪</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</si>
  <si>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</si>
  <si>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</si>
  <si>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</si>
  <si>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</si>
  <si>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</si>
  <si>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</si>
  <si>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</si>
  <si>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</si>
  <si>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</si>
  <si>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</si>
  <si>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</si>
  <si>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</si>
  <si>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</si>
  <si>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</si>
  <si>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2023.6.16</t>
  </si>
  <si>
    <t>张爱萍</t>
  </si>
  <si>
    <t>QC规格测量表</t>
  </si>
  <si>
    <t>TAMMCK91984</t>
  </si>
  <si>
    <t>部位名称</t>
  </si>
  <si>
    <t>指示规格  FINAL SPEC</t>
  </si>
  <si>
    <t>样品规格  SAMPLE SPEC</t>
  </si>
  <si>
    <t>洗前/洗后</t>
  </si>
  <si>
    <t>165/80B</t>
  </si>
  <si>
    <t>170/84B</t>
  </si>
  <si>
    <t>175/88B</t>
  </si>
  <si>
    <t>180/92B</t>
  </si>
  <si>
    <t>185/96B</t>
  </si>
  <si>
    <t>190/100B</t>
  </si>
  <si>
    <t>黑色XL#1</t>
  </si>
  <si>
    <t>黑色XL#2</t>
  </si>
  <si>
    <t>裤外侧长</t>
  </si>
  <si>
    <t>-0.3/-0.8</t>
  </si>
  <si>
    <t>-0.5/-1</t>
  </si>
  <si>
    <t>腰围（平量）</t>
  </si>
  <si>
    <t>0/0</t>
  </si>
  <si>
    <t>-1/-1</t>
  </si>
  <si>
    <t>臀围</t>
  </si>
  <si>
    <t>腿围/2</t>
  </si>
  <si>
    <t>膝围/2</t>
  </si>
  <si>
    <t>脚口/2（长裤）</t>
  </si>
  <si>
    <t>前裆长</t>
  </si>
  <si>
    <t>-0.2/-0.2</t>
  </si>
  <si>
    <t>-0.3/-0.3</t>
  </si>
  <si>
    <t>后裆长</t>
  </si>
  <si>
    <t>-0.4/-0.7</t>
  </si>
  <si>
    <t>0/-0.4</t>
  </si>
  <si>
    <t xml:space="preserve">     初期请洗测2-3件，有问题的另加测量数量。</t>
  </si>
  <si>
    <t>验货时间：2023.6.18</t>
  </si>
  <si>
    <t>跟单QC:周苑</t>
  </si>
  <si>
    <t>工厂负责人：张爱萍</t>
  </si>
  <si>
    <t>TOREAD-QC中期检验报告书</t>
  </si>
  <si>
    <t>2023.7.22</t>
  </si>
  <si>
    <t>首件检验报告</t>
  </si>
  <si>
    <t>男式越野软壳长裤</t>
  </si>
  <si>
    <t>裁剪完成数量</t>
  </si>
  <si>
    <t>首件检验未尽事项</t>
  </si>
  <si>
    <t>缝制完成数量</t>
  </si>
  <si>
    <t>首件检验未尽事项内容</t>
  </si>
  <si>
    <t>包装完成数量</t>
  </si>
  <si>
    <t>2023.7.16</t>
  </si>
  <si>
    <t>【附属资料确认】</t>
  </si>
  <si>
    <t>【检验明细】：检验明细（要求齐色、齐号至少10件检查）</t>
  </si>
  <si>
    <t>黑色：S#、L#、XXXL#各5件</t>
  </si>
  <si>
    <t>炭灰：M#、XL#、XXL#各5件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</si>
  <si>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</si>
  <si>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</si>
  <si>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</si>
  <si>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1.腰头不等高</t>
  </si>
  <si>
    <t>2.脚口线不直</t>
  </si>
  <si>
    <t>【整改的严重缺陷及整改复核时间】</t>
  </si>
  <si>
    <t>2023.7.2</t>
  </si>
  <si>
    <t>00</t>
  </si>
  <si>
    <t>0+0.4</t>
  </si>
  <si>
    <t>+1+0.6</t>
  </si>
  <si>
    <t>+1+1.5</t>
  </si>
  <si>
    <t>+0.5+1</t>
  </si>
  <si>
    <t>0-0.3</t>
  </si>
  <si>
    <t>+1+1</t>
  </si>
  <si>
    <t>0+0.5</t>
  </si>
  <si>
    <t>-0.8-0.6</t>
  </si>
  <si>
    <t>+1.5+1.2</t>
  </si>
  <si>
    <t>0+0.3</t>
  </si>
  <si>
    <t>+0.2+0.4</t>
  </si>
  <si>
    <t>+0.3+0.3</t>
  </si>
  <si>
    <t>-0.3-0.2</t>
  </si>
  <si>
    <t>-0.5-0.6</t>
  </si>
  <si>
    <t>0-0.5</t>
  </si>
  <si>
    <t>+0.4+0.5</t>
  </si>
  <si>
    <t>+0.20</t>
  </si>
  <si>
    <t>+0.2+0.3</t>
  </si>
  <si>
    <t>-0.4-0.5</t>
  </si>
  <si>
    <t>+0.5+0.5</t>
  </si>
  <si>
    <t>+0.3+0.4</t>
  </si>
  <si>
    <t>+0.4+0.4</t>
  </si>
  <si>
    <t>+0.6+0.4</t>
  </si>
  <si>
    <t>0+0.2</t>
  </si>
  <si>
    <t>+0.5+0.3</t>
  </si>
  <si>
    <t>0-0.2</t>
  </si>
  <si>
    <t>-0.30</t>
  </si>
  <si>
    <t>-0.5-0.5</t>
  </si>
  <si>
    <t>-0.6-0.5</t>
  </si>
  <si>
    <t>-0.50</t>
  </si>
  <si>
    <t>验货时间：2023.7.3</t>
  </si>
  <si>
    <t>QC出货报告书</t>
  </si>
  <si>
    <t>产品名称</t>
  </si>
  <si>
    <t>合同日期</t>
  </si>
  <si>
    <t>检验资料确认</t>
  </si>
  <si>
    <t>交货形式</t>
  </si>
  <si>
    <t>面料第三方合格报告</t>
  </si>
  <si>
    <t>验货次数</t>
  </si>
  <si>
    <t>非直发</t>
  </si>
  <si>
    <t>苏州库</t>
  </si>
  <si>
    <t>天津库</t>
  </si>
  <si>
    <t>美妙直发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</si>
  <si>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</si>
  <si>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</si>
  <si>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</si>
  <si>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</si>
  <si>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</si>
  <si>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</si>
  <si>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</si>
  <si>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</si>
  <si>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</si>
  <si>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</si>
  <si>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</si>
  <si>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</si>
  <si>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</si>
  <si>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</si>
  <si>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</si>
  <si>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</si>
  <si>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</si>
  <si>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</si>
  <si>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</si>
  <si>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</si>
  <si>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</si>
  <si>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</si>
  <si>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</si>
  <si>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</si>
  <si>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②检验明细：黑色：9、22、41、56、79、108、119、137、176、186、215、234</t>
  </si>
  <si>
    <t>炭灰：243、255、260、281、294、305、319、330</t>
  </si>
  <si>
    <t>共抽20箱，每箱10件，合计：200件</t>
  </si>
  <si>
    <t>情况说明：</t>
  </si>
  <si>
    <t xml:space="preserve">【问题点描述】  </t>
  </si>
  <si>
    <t>1.少量线毛脏污</t>
  </si>
  <si>
    <t>【检验结果】</t>
  </si>
  <si>
    <t>合格：（正常接收）</t>
  </si>
  <si>
    <t xml:space="preserve">         不合格：</t>
  </si>
  <si>
    <t>①返工翻修</t>
  </si>
  <si>
    <t>②让步接受</t>
  </si>
  <si>
    <t>③拒绝接收</t>
  </si>
  <si>
    <t>请按照以上提出的问题点改正</t>
  </si>
  <si>
    <t>此订单22400件，第一批出货6709件，按照AQL2.5的抽验要求，抽验200件，少量脏污线头，在允许范围内，可以出货</t>
  </si>
  <si>
    <t>服装QC部门</t>
  </si>
  <si>
    <t>检验人</t>
  </si>
  <si>
    <t>195/104B</t>
  </si>
  <si>
    <t>+0.50</t>
  </si>
  <si>
    <t>-10</t>
  </si>
  <si>
    <t>+0.5-1</t>
  </si>
  <si>
    <t>0-1</t>
  </si>
  <si>
    <t>0+1</t>
  </si>
  <si>
    <t>-1-1</t>
  </si>
  <si>
    <t>0+0.6</t>
  </si>
  <si>
    <t>-1+0.6</t>
  </si>
  <si>
    <t>-1-0.8</t>
  </si>
  <si>
    <t>+1+1.2</t>
  </si>
  <si>
    <t>-0.3-0.4</t>
  </si>
  <si>
    <t>-0.4-0.6</t>
  </si>
  <si>
    <t>+0.3+0.6</t>
  </si>
  <si>
    <t>-0.6-0.4</t>
  </si>
  <si>
    <t>-0.3-0.5</t>
  </si>
  <si>
    <t>-0.2+0.3</t>
  </si>
  <si>
    <t>0-0.4</t>
  </si>
  <si>
    <t>+0.6+0.7</t>
  </si>
  <si>
    <t>-0.5-0.3</t>
  </si>
  <si>
    <t>+0.3-0.6</t>
  </si>
  <si>
    <t>-0.6-0.3</t>
  </si>
  <si>
    <t>0-0.6</t>
  </si>
  <si>
    <t>+0.3-0.5</t>
  </si>
  <si>
    <t>验货时间：2023.7.22</t>
  </si>
  <si>
    <t>2023.8.22/9.10</t>
  </si>
  <si>
    <t>CGDD23032300021</t>
  </si>
  <si>
    <t>CGDD23042300004</t>
  </si>
  <si>
    <t>②检验明细：黑色：344、365、379、410、425、450、476、491、498、576、589、608、639、650、683、713、732、757、763、784、</t>
  </si>
  <si>
    <t>804、834、865、873、890、929、937、961</t>
  </si>
  <si>
    <t>炭灰：500、506、518、534、550、557、973、985、997、1022、1039、1043、1061、1080、1087、1101、1119</t>
  </si>
  <si>
    <t>共抽45箱，每箱10件，合计：450件</t>
  </si>
  <si>
    <t>此订单22400件，第二/三期分别出货4505件/11292件，按照AQL2.5的抽验要求，抽验450件，有少量脏污线头，在允许范围内，可以出货</t>
  </si>
  <si>
    <t>2023.8.10</t>
  </si>
  <si>
    <t>-1+0.5</t>
  </si>
  <si>
    <t>+10</t>
  </si>
  <si>
    <t>-1-0.6</t>
  </si>
  <si>
    <t>-1-0.5</t>
  </si>
  <si>
    <t>+2-1</t>
  </si>
  <si>
    <t>+0.6+1</t>
  </si>
  <si>
    <t>+1.2+0.5</t>
  </si>
  <si>
    <t>+1.20</t>
  </si>
  <si>
    <t>-0.5-0.4</t>
  </si>
  <si>
    <t>-0.2-0.4</t>
  </si>
  <si>
    <t>-0.3-0.3</t>
  </si>
  <si>
    <t>-0.20</t>
  </si>
  <si>
    <t>-0.2-0.3</t>
  </si>
  <si>
    <t>+0.2+0.2</t>
  </si>
  <si>
    <t>-0.5-0.2</t>
  </si>
  <si>
    <t>-0.7-0.6</t>
  </si>
  <si>
    <t>-0.7+0.5</t>
  </si>
  <si>
    <t>+0.7-0.4</t>
  </si>
  <si>
    <t>-0.7-0.4</t>
  </si>
  <si>
    <t>验货时间：2023.8.10</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</si>
  <si>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</si>
  <si>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</si>
  <si>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</si>
  <si>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</si>
  <si>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</si>
  <si>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</si>
  <si>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</si>
  <si>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</si>
  <si>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</si>
  <si>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</si>
  <si>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</si>
  <si>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</si>
  <si>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</si>
  <si>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</si>
  <si>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</si>
  <si>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</si>
  <si>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</si>
  <si>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A-12-78</t>
  </si>
  <si>
    <t>面料/G16FW0650三防整理</t>
  </si>
  <si>
    <t>黑</t>
  </si>
  <si>
    <t>91984-92964</t>
  </si>
  <si>
    <t>上海汇良</t>
  </si>
  <si>
    <t>A-11-80.5</t>
  </si>
  <si>
    <t>C-2-85.5</t>
  </si>
  <si>
    <t>C-11-17-97.5</t>
  </si>
  <si>
    <t>制表时间：</t>
  </si>
  <si>
    <t>测试人签名：</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</si>
  <si>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</si>
  <si>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</si>
  <si>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</si>
  <si>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</si>
  <si>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</si>
  <si>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</si>
  <si>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</si>
  <si>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</si>
  <si>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</si>
  <si>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</si>
  <si>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A-24-13-80.5</t>
  </si>
  <si>
    <t>G17FW0650</t>
  </si>
  <si>
    <t>C-4-79.5</t>
  </si>
  <si>
    <t>G-2-79.5</t>
  </si>
  <si>
    <t>E-14-81</t>
  </si>
  <si>
    <t>灰色</t>
  </si>
  <si>
    <t>D-13-76</t>
  </si>
  <si>
    <t>D-14-10-79</t>
  </si>
  <si>
    <t>D-12-61</t>
  </si>
  <si>
    <t>D-9-84.5</t>
  </si>
  <si>
    <t>E-11-17-88.5</t>
  </si>
  <si>
    <t>E-7-81</t>
  </si>
  <si>
    <t>制表时间：2023.5.6</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</si>
  <si>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</si>
  <si>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</si>
  <si>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</si>
  <si>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面料布
种编号</t>
  </si>
  <si>
    <t>涉及到的
款号</t>
  </si>
  <si>
    <t>物料1</t>
  </si>
  <si>
    <t>物料2</t>
  </si>
  <si>
    <t>物料3</t>
  </si>
  <si>
    <t>物料4</t>
  </si>
  <si>
    <t>物料5</t>
  </si>
  <si>
    <t>结果</t>
  </si>
  <si>
    <t>物料编号</t>
  </si>
  <si>
    <t>ZK00159/TOREAD挂袢尖角洗测后有轻微掉漆现象。判断为洗涤时与洗衣机内壁摩擦产生</t>
  </si>
  <si>
    <t>物料6</t>
  </si>
  <si>
    <t>物料7</t>
  </si>
  <si>
    <t>物料8</t>
  </si>
  <si>
    <t>物料10</t>
  </si>
  <si>
    <t>制表时间：2023-</t>
  </si>
  <si>
    <t>测试人签名：王腊红</t>
  </si>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</sst>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
    <numFmt numFmtId="177" formatCode="0.0_ "/>
  </numFmts>
  <fonts count="68">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11"/>
      <color rgb="FF000000"/>
      <name val="微软雅黑"/>
      <charset val="134"/>
    </font>
    <font>
      <sz val="12"/>
      <color rgb="FF000000"/>
      <name val="宋体"/>
      <charset val="134"/>
    </font>
    <font>
      <sz val="12"/>
      <color rgb="FF000000"/>
      <name val="宋体"/>
      <charset val="134"/>
      <scheme val="major"/>
    </font>
    <font>
      <sz val="9"/>
      <color rgb="FF000000"/>
      <name val="宋体"/>
      <charset val="134"/>
      <scheme val="maj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6"/>
      <color indexed="8"/>
      <name val="宋体"/>
      <charset val="134"/>
    </font>
    <font>
      <sz val="8"/>
      <color theme="1"/>
      <name val="宋体"/>
      <charset val="134"/>
      <scheme val="minor"/>
    </font>
    <font>
      <sz val="11"/>
      <color indexed="8"/>
      <name val="宋体"/>
      <charset val="134"/>
    </font>
    <font>
      <sz val="12"/>
      <color theme="1"/>
      <name val="宋体"/>
      <charset val="134"/>
    </font>
    <font>
      <b/>
      <sz val="12"/>
      <color theme="1"/>
      <name val="宋体"/>
      <charset val="134"/>
    </font>
    <font>
      <sz val="12"/>
      <name val="宋体"/>
      <charset val="134"/>
      <scheme val="minor"/>
    </font>
    <font>
      <sz val="11"/>
      <name val="宋体"/>
      <charset val="134"/>
    </font>
    <font>
      <b/>
      <sz val="11"/>
      <name val="宋体"/>
      <charset val="134"/>
    </font>
    <font>
      <sz val="11"/>
      <name val="宋体"/>
      <charset val="134"/>
      <scheme val="minor"/>
    </font>
    <font>
      <sz val="12"/>
      <name val="宋体"/>
      <charset val="134"/>
    </font>
    <font>
      <b/>
      <sz val="20"/>
      <name val="宋体"/>
      <charset val="134"/>
    </font>
    <font>
      <b/>
      <sz val="10"/>
      <name val="宋体"/>
      <charset val="134"/>
    </font>
    <font>
      <sz val="10"/>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sz val="9"/>
      <color rgb="FF000000"/>
      <name val="宋体"/>
      <charset val="134"/>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9">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0" tint="0.39997558519241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auto="1"/>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style="hair">
        <color auto="1"/>
      </top>
      <bottom style="medium">
        <color auto="1"/>
      </bottom>
      <diagonal/>
    </border>
    <border>
      <left style="medium">
        <color auto="1"/>
      </left>
      <right/>
      <top style="hair">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diagonal/>
    </border>
    <border>
      <left/>
      <right style="double">
        <color auto="1"/>
      </right>
      <top/>
      <bottom style="hair">
        <color auto="1"/>
      </bottom>
      <diagonal/>
    </border>
    <border>
      <left style="hair">
        <color auto="1"/>
      </left>
      <right style="double">
        <color auto="1"/>
      </right>
      <top style="hair">
        <color auto="1"/>
      </top>
      <bottom style="double">
        <color auto="1"/>
      </bottom>
      <diagonal/>
    </border>
    <border>
      <left style="hair">
        <color auto="1"/>
      </left>
      <right/>
      <top style="medium">
        <color auto="1"/>
      </top>
      <bottom style="hair">
        <color auto="1"/>
      </bottom>
      <diagonal/>
    </border>
    <border>
      <left style="hair">
        <color auto="1"/>
      </left>
      <right style="thin">
        <color auto="1"/>
      </right>
      <top style="hair">
        <color auto="1"/>
      </top>
      <bottom style="hair">
        <color auto="1"/>
      </bottom>
      <diagonal/>
    </border>
    <border>
      <left/>
      <right style="double">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xf numFmtId="42" fontId="8" fillId="0" borderId="0" applyFont="0" applyFill="0" applyBorder="0" applyAlignment="0" applyProtection="0">
      <alignment vertical="center"/>
    </xf>
    <xf numFmtId="0" fontId="48" fillId="25" borderId="0" applyNumberFormat="0" applyBorder="0" applyAlignment="0" applyProtection="0">
      <alignment vertical="center"/>
    </xf>
    <xf numFmtId="0" fontId="63" fillId="31" borderId="101" applyNumberFormat="0" applyAlignment="0" applyProtection="0">
      <alignment vertical="center"/>
    </xf>
    <xf numFmtId="44" fontId="8" fillId="0" borderId="0" applyFont="0" applyFill="0" applyBorder="0" applyAlignment="0" applyProtection="0">
      <alignment vertical="center"/>
    </xf>
    <xf numFmtId="0" fontId="59" fillId="0" borderId="0">
      <alignment horizontal="center" vertical="center"/>
    </xf>
    <xf numFmtId="41" fontId="8" fillId="0" borderId="0" applyFont="0" applyFill="0" applyBorder="0" applyAlignment="0" applyProtection="0">
      <alignment vertical="center"/>
    </xf>
    <xf numFmtId="0" fontId="48" fillId="16" borderId="0" applyNumberFormat="0" applyBorder="0" applyAlignment="0" applyProtection="0">
      <alignment vertical="center"/>
    </xf>
    <xf numFmtId="0" fontId="51" fillId="13" borderId="0" applyNumberFormat="0" applyBorder="0" applyAlignment="0" applyProtection="0">
      <alignment vertical="center"/>
    </xf>
    <xf numFmtId="43" fontId="8" fillId="0" borderId="0" applyFont="0" applyFill="0" applyBorder="0" applyAlignment="0" applyProtection="0">
      <alignment vertical="center"/>
    </xf>
    <xf numFmtId="0" fontId="54" fillId="19" borderId="0" applyNumberFormat="0" applyBorder="0" applyAlignment="0" applyProtection="0">
      <alignment vertical="center"/>
    </xf>
    <xf numFmtId="0" fontId="67"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0" fillId="0" borderId="0" applyNumberFormat="0" applyFill="0" applyBorder="0" applyAlignment="0" applyProtection="0">
      <alignment vertical="center"/>
    </xf>
    <xf numFmtId="0" fontId="8" fillId="30" borderId="102" applyNumberFormat="0" applyFont="0" applyAlignment="0" applyProtection="0">
      <alignment vertical="center"/>
    </xf>
    <xf numFmtId="0" fontId="54" fillId="29" borderId="0" applyNumberFormat="0" applyBorder="0" applyAlignment="0" applyProtection="0">
      <alignment vertical="center"/>
    </xf>
    <xf numFmtId="0" fontId="4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6" fillId="0" borderId="99" applyNumberFormat="0" applyFill="0" applyAlignment="0" applyProtection="0">
      <alignment vertical="center"/>
    </xf>
    <xf numFmtId="0" fontId="65" fillId="0" borderId="99" applyNumberFormat="0" applyFill="0" applyAlignment="0" applyProtection="0">
      <alignment vertical="center"/>
    </xf>
    <xf numFmtId="0" fontId="54" fillId="18" borderId="0" applyNumberFormat="0" applyBorder="0" applyAlignment="0" applyProtection="0">
      <alignment vertical="center"/>
    </xf>
    <xf numFmtId="0" fontId="49" fillId="0" borderId="104" applyNumberFormat="0" applyFill="0" applyAlignment="0" applyProtection="0">
      <alignment vertical="center"/>
    </xf>
    <xf numFmtId="0" fontId="54" fillId="28" borderId="0" applyNumberFormat="0" applyBorder="0" applyAlignment="0" applyProtection="0">
      <alignment vertical="center"/>
    </xf>
    <xf numFmtId="0" fontId="57" fillId="22" borderId="100" applyNumberFormat="0" applyAlignment="0" applyProtection="0">
      <alignment vertical="center"/>
    </xf>
    <xf numFmtId="0" fontId="60" fillId="22" borderId="101" applyNumberFormat="0" applyAlignment="0" applyProtection="0">
      <alignment vertical="center"/>
    </xf>
    <xf numFmtId="0" fontId="52" fillId="15" borderId="97" applyNumberFormat="0" applyAlignment="0" applyProtection="0">
      <alignment vertical="center"/>
    </xf>
    <xf numFmtId="0" fontId="48" fillId="38" borderId="0" applyNumberFormat="0" applyBorder="0" applyAlignment="0" applyProtection="0">
      <alignment vertical="center"/>
    </xf>
    <xf numFmtId="0" fontId="54" fillId="34" borderId="0" applyNumberFormat="0" applyBorder="0" applyAlignment="0" applyProtection="0">
      <alignment vertical="center"/>
    </xf>
    <xf numFmtId="0" fontId="55" fillId="0" borderId="98" applyNumberFormat="0" applyFill="0" applyAlignment="0" applyProtection="0">
      <alignment vertical="center"/>
    </xf>
    <xf numFmtId="0" fontId="64" fillId="0" borderId="103" applyNumberFormat="0" applyFill="0" applyAlignment="0" applyProtection="0">
      <alignment vertical="center"/>
    </xf>
    <xf numFmtId="0" fontId="66" fillId="37" borderId="0" applyNumberFormat="0" applyBorder="0" applyAlignment="0" applyProtection="0">
      <alignment vertical="center"/>
    </xf>
    <xf numFmtId="0" fontId="62" fillId="27" borderId="0" applyNumberFormat="0" applyBorder="0" applyAlignment="0" applyProtection="0">
      <alignment vertical="center"/>
    </xf>
    <xf numFmtId="0" fontId="48" fillId="24" borderId="0" applyNumberFormat="0" applyBorder="0" applyAlignment="0" applyProtection="0">
      <alignment vertical="center"/>
    </xf>
    <xf numFmtId="0" fontId="54" fillId="21" borderId="0" applyNumberFormat="0" applyBorder="0" applyAlignment="0" applyProtection="0">
      <alignment vertical="center"/>
    </xf>
    <xf numFmtId="0" fontId="48" fillId="23" borderId="0" applyNumberFormat="0" applyBorder="0" applyAlignment="0" applyProtection="0">
      <alignment vertical="center"/>
    </xf>
    <xf numFmtId="0" fontId="48" fillId="9" borderId="0" applyNumberFormat="0" applyBorder="0" applyAlignment="0" applyProtection="0">
      <alignment vertical="center"/>
    </xf>
    <xf numFmtId="0" fontId="48" fillId="36" borderId="0" applyNumberFormat="0" applyBorder="0" applyAlignment="0" applyProtection="0">
      <alignment vertical="center"/>
    </xf>
    <xf numFmtId="0" fontId="48" fillId="12" borderId="0" applyNumberFormat="0" applyBorder="0" applyAlignment="0" applyProtection="0">
      <alignment vertical="center"/>
    </xf>
    <xf numFmtId="0" fontId="54" fillId="7" borderId="0" applyNumberFormat="0" applyBorder="0" applyAlignment="0" applyProtection="0">
      <alignment vertical="center"/>
    </xf>
    <xf numFmtId="0" fontId="54" fillId="33" borderId="0" applyNumberFormat="0" applyBorder="0" applyAlignment="0" applyProtection="0">
      <alignment vertical="center"/>
    </xf>
    <xf numFmtId="0" fontId="48" fillId="35" borderId="0" applyNumberFormat="0" applyBorder="0" applyAlignment="0" applyProtection="0">
      <alignment vertical="center"/>
    </xf>
    <xf numFmtId="0" fontId="48" fillId="11" borderId="0" applyNumberFormat="0" applyBorder="0" applyAlignment="0" applyProtection="0">
      <alignment vertical="center"/>
    </xf>
    <xf numFmtId="0" fontId="54" fillId="20" borderId="0" applyNumberFormat="0" applyBorder="0" applyAlignment="0" applyProtection="0">
      <alignment vertical="center"/>
    </xf>
    <xf numFmtId="0" fontId="48" fillId="14" borderId="0" applyNumberFormat="0" applyBorder="0" applyAlignment="0" applyProtection="0">
      <alignment vertical="center"/>
    </xf>
    <xf numFmtId="0" fontId="54" fillId="17" borderId="0" applyNumberFormat="0" applyBorder="0" applyAlignment="0" applyProtection="0">
      <alignment vertical="center"/>
    </xf>
    <xf numFmtId="0" fontId="54" fillId="32" borderId="0" applyNumberFormat="0" applyBorder="0" applyAlignment="0" applyProtection="0">
      <alignment vertical="center"/>
    </xf>
    <xf numFmtId="0" fontId="48" fillId="10" borderId="0" applyNumberFormat="0" applyBorder="0" applyAlignment="0" applyProtection="0">
      <alignment vertical="center"/>
    </xf>
    <xf numFmtId="0" fontId="54" fillId="26" borderId="0" applyNumberFormat="0" applyBorder="0" applyAlignment="0" applyProtection="0">
      <alignment vertical="center"/>
    </xf>
    <xf numFmtId="0" fontId="34" fillId="0" borderId="0">
      <alignment vertical="center"/>
    </xf>
    <xf numFmtId="0" fontId="34" fillId="0" borderId="0"/>
    <xf numFmtId="0" fontId="8" fillId="0" borderId="0">
      <alignment vertical="center"/>
    </xf>
    <xf numFmtId="0" fontId="12" fillId="0" borderId="0">
      <alignment horizontal="center" vertical="center"/>
    </xf>
    <xf numFmtId="0" fontId="12" fillId="0" borderId="0">
      <alignment horizontal="center" vertical="top"/>
    </xf>
  </cellStyleXfs>
  <cellXfs count="485">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vertical="center" wrapText="1"/>
    </xf>
    <xf numFmtId="0" fontId="0" fillId="0" borderId="10" xfId="0" applyFont="1" applyBorder="1" applyAlignment="1">
      <alignment horizontal="center" vertical="center" wrapText="1"/>
    </xf>
    <xf numFmtId="0" fontId="12" fillId="0" borderId="11" xfId="54" applyFont="1" applyFill="1" applyBorder="1" applyAlignment="1">
      <alignment horizontal="center" vertical="center" wrapText="1"/>
    </xf>
    <xf numFmtId="0" fontId="12" fillId="0" borderId="12" xfId="55"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xf>
    <xf numFmtId="0" fontId="13" fillId="0" borderId="2" xfId="5" applyFont="1" applyFill="1" applyBorder="1" applyAlignment="1">
      <alignment vertical="center" wrapText="1"/>
    </xf>
    <xf numFmtId="0" fontId="0" fillId="0" borderId="1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3" borderId="7" xfId="0" applyFont="1" applyFill="1" applyBorder="1" applyAlignment="1">
      <alignment horizontal="center" vertical="center"/>
    </xf>
    <xf numFmtId="0" fontId="14" fillId="0" borderId="2" xfId="54" applyFont="1" applyFill="1" applyBorder="1" applyAlignment="1">
      <alignment horizontal="center" vertical="center" wrapText="1"/>
    </xf>
    <xf numFmtId="0" fontId="12" fillId="0" borderId="17" xfId="55" applyBorder="1" applyAlignment="1">
      <alignment horizontal="center" vertical="center" wrapText="1"/>
    </xf>
    <xf numFmtId="0" fontId="0" fillId="0" borderId="3" xfId="0" applyFont="1" applyFill="1" applyBorder="1" applyAlignment="1">
      <alignment vertical="center" wrapText="1"/>
    </xf>
    <xf numFmtId="0" fontId="0" fillId="0" borderId="2" xfId="0" applyBorder="1" applyAlignment="1">
      <alignment horizontal="center" vertical="center" wrapText="1"/>
    </xf>
    <xf numFmtId="0" fontId="15" fillId="0" borderId="18" xfId="54" applyFont="1" applyFill="1" applyBorder="1" applyAlignment="1">
      <alignment horizontal="center" vertical="center" wrapText="1"/>
    </xf>
    <xf numFmtId="0" fontId="2" fillId="0" borderId="8" xfId="0" applyFont="1" applyBorder="1" applyAlignment="1">
      <alignment horizontal="center" vertical="center"/>
    </xf>
    <xf numFmtId="0" fontId="0" fillId="0" borderId="2" xfId="0" applyBorder="1" applyAlignment="1">
      <alignment horizontal="center" vertical="center"/>
    </xf>
    <xf numFmtId="0" fontId="12" fillId="0" borderId="19" xfId="54" applyFont="1" applyFill="1" applyBorder="1" applyAlignment="1">
      <alignment horizontal="center" vertical="center" wrapText="1"/>
    </xf>
    <xf numFmtId="0" fontId="0" fillId="0" borderId="2" xfId="0" applyFont="1" applyBorder="1" applyAlignment="1">
      <alignment horizontal="center" vertical="center"/>
    </xf>
    <xf numFmtId="0" fontId="10" fillId="0" borderId="3" xfId="0" applyFont="1" applyFill="1" applyBorder="1" applyAlignment="1">
      <alignment vertical="top" wrapText="1"/>
    </xf>
    <xf numFmtId="0" fontId="10" fillId="0" borderId="2" xfId="0" applyFont="1" applyBorder="1" applyAlignment="1">
      <alignment horizontal="center"/>
    </xf>
    <xf numFmtId="0" fontId="16" fillId="0" borderId="0" xfId="0" applyFont="1"/>
    <xf numFmtId="0" fontId="0" fillId="0" borderId="0" xfId="0" applyFill="1"/>
    <xf numFmtId="0" fontId="0" fillId="4" borderId="0" xfId="0" applyFill="1"/>
    <xf numFmtId="0" fontId="17" fillId="0" borderId="1" xfId="0" applyFont="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xf>
    <xf numFmtId="0" fontId="18"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0" fillId="0" borderId="2" xfId="0" applyFont="1" applyFill="1" applyBorder="1" applyAlignment="1">
      <alignment horizontal="center"/>
    </xf>
    <xf numFmtId="0" fontId="10" fillId="0" borderId="2" xfId="0" applyFont="1" applyBorder="1"/>
    <xf numFmtId="0" fontId="19" fillId="0" borderId="2" xfId="0" applyFont="1" applyBorder="1" applyAlignment="1">
      <alignment horizontal="center"/>
    </xf>
    <xf numFmtId="10" fontId="0" fillId="0" borderId="2" xfId="0" applyNumberFormat="1" applyBorder="1" applyAlignment="1">
      <alignment horizontal="center" vertical="center"/>
    </xf>
    <xf numFmtId="176" fontId="20" fillId="0" borderId="2" xfId="13" applyNumberFormat="1" applyFont="1" applyFill="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3" fillId="0" borderId="2" xfId="0" applyFont="1" applyBorder="1" applyAlignment="1">
      <alignment horizontal="left" vertical="top" wrapText="1"/>
    </xf>
    <xf numFmtId="0" fontId="23" fillId="0" borderId="2" xfId="0" applyFont="1" applyBorder="1" applyAlignment="1">
      <alignment horizontal="left" vertical="top"/>
    </xf>
    <xf numFmtId="0" fontId="24" fillId="5" borderId="3" xfId="0" applyFont="1" applyFill="1" applyBorder="1" applyAlignment="1">
      <alignment horizontal="center" vertical="center"/>
    </xf>
    <xf numFmtId="0" fontId="18" fillId="5" borderId="3" xfId="0" applyFont="1" applyFill="1" applyBorder="1" applyAlignment="1">
      <alignment vertical="center" wrapText="1"/>
    </xf>
    <xf numFmtId="0" fontId="24" fillId="5" borderId="4" xfId="0" applyFont="1" applyFill="1" applyBorder="1" applyAlignment="1">
      <alignment horizontal="center" vertical="center"/>
    </xf>
    <xf numFmtId="0" fontId="18" fillId="5" borderId="4" xfId="0" applyFont="1" applyFill="1" applyBorder="1" applyAlignment="1">
      <alignment vertical="center" wrapText="1"/>
    </xf>
    <xf numFmtId="9" fontId="9" fillId="0" borderId="2" xfId="13" applyFont="1" applyFill="1" applyBorder="1" applyAlignment="1">
      <alignment horizontal="center"/>
    </xf>
    <xf numFmtId="0" fontId="10" fillId="0" borderId="2" xfId="0" applyFont="1" applyBorder="1" applyAlignment="1">
      <alignment horizontal="center" vertical="center"/>
    </xf>
    <xf numFmtId="0" fontId="19" fillId="0" borderId="2" xfId="0" applyFont="1" applyFill="1" applyBorder="1" applyAlignment="1">
      <alignment horizontal="center"/>
    </xf>
    <xf numFmtId="0" fontId="9" fillId="4" borderId="2" xfId="0" applyFont="1" applyFill="1" applyBorder="1" applyAlignment="1">
      <alignment horizontal="center"/>
    </xf>
    <xf numFmtId="0" fontId="19" fillId="4" borderId="2" xfId="0" applyFont="1" applyFill="1" applyBorder="1" applyAlignment="1">
      <alignment horizontal="center"/>
    </xf>
    <xf numFmtId="0" fontId="0" fillId="0" borderId="2" xfId="0" applyFont="1" applyFill="1" applyBorder="1" applyAlignment="1">
      <alignment horizontal="center" vertical="center"/>
    </xf>
    <xf numFmtId="0" fontId="10" fillId="0" borderId="3" xfId="0" applyNumberFormat="1" applyFont="1" applyFill="1" applyBorder="1" applyAlignment="1">
      <alignment horizontal="center" vertical="center"/>
    </xf>
    <xf numFmtId="0" fontId="25" fillId="0" borderId="2" xfId="0" applyFont="1" applyFill="1" applyBorder="1" applyAlignment="1">
      <alignment vertical="center" wrapText="1"/>
    </xf>
    <xf numFmtId="0" fontId="8" fillId="0" borderId="2" xfId="0" applyNumberFormat="1" applyFont="1" applyFill="1" applyBorder="1" applyAlignment="1">
      <alignment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vertical="center"/>
    </xf>
    <xf numFmtId="0" fontId="26" fillId="0" borderId="2"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2" xfId="0" applyFont="1" applyFill="1" applyBorder="1" applyAlignment="1">
      <alignment horizontal="center" vertical="center"/>
    </xf>
    <xf numFmtId="0" fontId="0" fillId="0" borderId="2" xfId="0" applyNumberFormat="1" applyBorder="1" applyAlignment="1">
      <alignment horizontal="center" vertical="center"/>
    </xf>
    <xf numFmtId="0" fontId="27" fillId="0" borderId="2" xfId="0" applyFont="1" applyFill="1" applyBorder="1" applyAlignment="1">
      <alignment vertical="center" wrapText="1"/>
    </xf>
    <xf numFmtId="0" fontId="10" fillId="0" borderId="2" xfId="0" applyFont="1" applyBorder="1" applyAlignment="1">
      <alignment horizontal="center" vertical="center" wrapText="1" shrinkToFit="1"/>
    </xf>
    <xf numFmtId="0" fontId="19" fillId="0" borderId="2" xfId="0" applyFont="1" applyFill="1" applyBorder="1" applyAlignment="1">
      <alignment horizontal="center" wrapText="1"/>
    </xf>
    <xf numFmtId="0" fontId="0" fillId="0" borderId="2" xfId="0" applyBorder="1" applyAlignment="1">
      <alignment vertical="center"/>
    </xf>
    <xf numFmtId="0" fontId="28" fillId="4" borderId="0" xfId="52" applyFont="1" applyFill="1" applyAlignment="1"/>
    <xf numFmtId="0" fontId="29" fillId="4" borderId="0" xfId="52" applyFont="1" applyFill="1" applyBorder="1" applyAlignment="1">
      <alignment horizontal="center"/>
    </xf>
    <xf numFmtId="0" fontId="28" fillId="4" borderId="0" xfId="52" applyFont="1" applyFill="1" applyBorder="1" applyAlignment="1">
      <alignment horizontal="center"/>
    </xf>
    <xf numFmtId="0" fontId="29" fillId="4" borderId="20" xfId="51" applyFont="1" applyFill="1" applyBorder="1" applyAlignment="1">
      <alignment horizontal="left" vertical="center"/>
    </xf>
    <xf numFmtId="0" fontId="28" fillId="4" borderId="21" xfId="51" applyFont="1" applyFill="1" applyBorder="1" applyAlignment="1">
      <alignment horizontal="center" vertical="center"/>
    </xf>
    <xf numFmtId="0" fontId="29" fillId="4" borderId="21" xfId="51" applyFont="1" applyFill="1" applyBorder="1" applyAlignment="1">
      <alignment vertical="center"/>
    </xf>
    <xf numFmtId="0" fontId="29" fillId="4" borderId="22" xfId="52" applyFont="1" applyFill="1" applyBorder="1" applyAlignment="1" applyProtection="1">
      <alignment horizontal="center" vertical="center"/>
    </xf>
    <xf numFmtId="0" fontId="29" fillId="4" borderId="2" xfId="52" applyFont="1" applyFill="1" applyBorder="1" applyAlignment="1">
      <alignment horizontal="center" vertical="center"/>
    </xf>
    <xf numFmtId="177" fontId="30" fillId="0" borderId="2" xfId="0" applyNumberFormat="1" applyFont="1" applyFill="1" applyBorder="1" applyAlignment="1">
      <alignment horizontal="center"/>
    </xf>
    <xf numFmtId="0" fontId="28" fillId="4" borderId="2" xfId="52" applyFont="1" applyFill="1" applyBorder="1" applyAlignment="1">
      <alignment horizontal="center"/>
    </xf>
    <xf numFmtId="177" fontId="31" fillId="0" borderId="2" xfId="0" applyNumberFormat="1" applyFont="1" applyFill="1" applyBorder="1" applyAlignment="1">
      <alignment horizontal="center"/>
    </xf>
    <xf numFmtId="177" fontId="32" fillId="0" borderId="2" xfId="0" applyNumberFormat="1" applyFont="1" applyFill="1" applyBorder="1" applyAlignment="1">
      <alignment horizontal="center"/>
    </xf>
    <xf numFmtId="177" fontId="31" fillId="6" borderId="2" xfId="0" applyNumberFormat="1" applyFont="1" applyFill="1" applyBorder="1" applyAlignment="1">
      <alignment horizontal="center"/>
    </xf>
    <xf numFmtId="0" fontId="28" fillId="4" borderId="2" xfId="52" applyFont="1" applyFill="1" applyBorder="1" applyAlignment="1"/>
    <xf numFmtId="0" fontId="33" fillId="0" borderId="2" xfId="0" applyFont="1" applyFill="1" applyBorder="1" applyAlignment="1">
      <alignment horizontal="left"/>
    </xf>
    <xf numFmtId="0" fontId="33" fillId="0" borderId="2" xfId="0" applyFont="1" applyFill="1" applyBorder="1" applyAlignment="1">
      <alignment horizontal="left" vertical="center"/>
    </xf>
    <xf numFmtId="0" fontId="28" fillId="4" borderId="2" xfId="52" applyFont="1" applyFill="1" applyBorder="1" applyAlignment="1">
      <alignment horizontal="center" vertical="center"/>
    </xf>
    <xf numFmtId="0" fontId="28" fillId="4" borderId="23" xfId="52" applyFont="1" applyFill="1" applyBorder="1" applyAlignment="1"/>
    <xf numFmtId="49" fontId="28" fillId="4" borderId="24" xfId="53" applyNumberFormat="1" applyFont="1" applyFill="1" applyBorder="1" applyAlignment="1">
      <alignment horizontal="center" vertical="center"/>
    </xf>
    <xf numFmtId="49" fontId="28" fillId="4" borderId="24" xfId="53" applyNumberFormat="1" applyFont="1" applyFill="1" applyBorder="1" applyAlignment="1">
      <alignment horizontal="right" vertical="center"/>
    </xf>
    <xf numFmtId="49" fontId="28" fillId="4" borderId="25" xfId="53" applyNumberFormat="1" applyFont="1" applyFill="1" applyBorder="1" applyAlignment="1">
      <alignment horizontal="right" vertical="center"/>
    </xf>
    <xf numFmtId="49" fontId="28" fillId="4" borderId="26" xfId="53" applyNumberFormat="1" applyFont="1" applyFill="1" applyBorder="1" applyAlignment="1">
      <alignment horizontal="center" vertical="center"/>
    </xf>
    <xf numFmtId="0" fontId="28" fillId="4" borderId="27" xfId="52" applyFont="1" applyFill="1" applyBorder="1" applyAlignment="1"/>
    <xf numFmtId="49" fontId="28" fillId="4" borderId="28" xfId="52" applyNumberFormat="1" applyFont="1" applyFill="1" applyBorder="1" applyAlignment="1">
      <alignment horizontal="center"/>
    </xf>
    <xf numFmtId="49" fontId="28" fillId="4" borderId="28" xfId="52" applyNumberFormat="1" applyFont="1" applyFill="1" applyBorder="1" applyAlignment="1">
      <alignment horizontal="right"/>
    </xf>
    <xf numFmtId="49" fontId="28" fillId="4" borderId="28" xfId="52" applyNumberFormat="1" applyFont="1" applyFill="1" applyBorder="1" applyAlignment="1">
      <alignment horizontal="right" vertical="center"/>
    </xf>
    <xf numFmtId="49" fontId="28" fillId="4" borderId="29" xfId="52" applyNumberFormat="1" applyFont="1" applyFill="1" applyBorder="1" applyAlignment="1">
      <alignment horizontal="right" vertical="center"/>
    </xf>
    <xf numFmtId="49" fontId="28" fillId="4" borderId="30" xfId="52" applyNumberFormat="1" applyFont="1" applyFill="1" applyBorder="1" applyAlignment="1">
      <alignment horizontal="center"/>
    </xf>
    <xf numFmtId="0" fontId="29" fillId="4" borderId="0" xfId="52" applyFont="1" applyFill="1" applyAlignment="1"/>
    <xf numFmtId="0" fontId="0" fillId="4" borderId="0" xfId="53" applyFont="1" applyFill="1" applyAlignment="1">
      <alignment vertical="center"/>
    </xf>
    <xf numFmtId="0" fontId="28" fillId="4" borderId="21" xfId="52" applyFont="1" applyFill="1" applyBorder="1" applyAlignment="1">
      <alignment horizontal="center"/>
    </xf>
    <xf numFmtId="0" fontId="29" fillId="4" borderId="2" xfId="51" applyFont="1" applyFill="1" applyBorder="1" applyAlignment="1">
      <alignment horizontal="left" vertical="center"/>
    </xf>
    <xf numFmtId="0" fontId="28" fillId="4" borderId="2" xfId="51" applyFont="1" applyFill="1" applyBorder="1" applyAlignment="1">
      <alignment horizontal="center" vertical="center"/>
    </xf>
    <xf numFmtId="0" fontId="29" fillId="4" borderId="2" xfId="52" applyFont="1" applyFill="1" applyBorder="1" applyAlignment="1" applyProtection="1">
      <alignment horizontal="center" vertical="center"/>
    </xf>
    <xf numFmtId="0" fontId="29" fillId="4" borderId="2" xfId="53" applyFont="1" applyFill="1" applyBorder="1" applyAlignment="1">
      <alignment horizontal="center" vertical="center"/>
    </xf>
    <xf numFmtId="0" fontId="29" fillId="4" borderId="6" xfId="53" applyFont="1" applyFill="1" applyBorder="1" applyAlignment="1">
      <alignment horizontal="center" vertical="center"/>
    </xf>
    <xf numFmtId="49" fontId="29" fillId="4" borderId="2" xfId="53" applyNumberFormat="1" applyFont="1" applyFill="1" applyBorder="1" applyAlignment="1">
      <alignment horizontal="center" vertical="center"/>
    </xf>
    <xf numFmtId="49" fontId="28" fillId="4" borderId="2" xfId="53" applyNumberFormat="1" applyFont="1" applyFill="1" applyBorder="1" applyAlignment="1">
      <alignment horizontal="center" vertical="center"/>
    </xf>
    <xf numFmtId="49" fontId="28" fillId="4" borderId="2" xfId="52" applyNumberFormat="1" applyFont="1" applyFill="1" applyBorder="1" applyAlignment="1">
      <alignment horizontal="center" vertical="center"/>
    </xf>
    <xf numFmtId="49" fontId="28" fillId="4" borderId="5" xfId="53" applyNumberFormat="1" applyFont="1" applyFill="1" applyBorder="1" applyAlignment="1">
      <alignment horizontal="center" vertical="center"/>
    </xf>
    <xf numFmtId="0" fontId="28" fillId="4" borderId="31" xfId="52" applyFont="1" applyFill="1" applyBorder="1" applyAlignment="1">
      <alignment horizontal="center"/>
    </xf>
    <xf numFmtId="49" fontId="28" fillId="4" borderId="32" xfId="52" applyNumberFormat="1" applyFont="1" applyFill="1" applyBorder="1" applyAlignment="1">
      <alignment horizontal="center"/>
    </xf>
    <xf numFmtId="49" fontId="28" fillId="4" borderId="33" xfId="52" applyNumberFormat="1" applyFont="1" applyFill="1" applyBorder="1" applyAlignment="1">
      <alignment horizontal="center"/>
    </xf>
    <xf numFmtId="49" fontId="28" fillId="4" borderId="33" xfId="53" applyNumberFormat="1" applyFont="1" applyFill="1" applyBorder="1" applyAlignment="1">
      <alignment horizontal="center" vertical="center"/>
    </xf>
    <xf numFmtId="49" fontId="28" fillId="4" borderId="34" xfId="52" applyNumberFormat="1" applyFont="1" applyFill="1" applyBorder="1" applyAlignment="1">
      <alignment horizontal="center"/>
    </xf>
    <xf numFmtId="49" fontId="28" fillId="4" borderId="2" xfId="52" applyNumberFormat="1" applyFont="1" applyFill="1" applyBorder="1" applyAlignment="1">
      <alignment horizontal="center"/>
    </xf>
    <xf numFmtId="14" fontId="29" fillId="4" borderId="0" xfId="52" applyNumberFormat="1" applyFont="1" applyFill="1" applyAlignment="1"/>
    <xf numFmtId="0" fontId="34" fillId="0" borderId="0" xfId="51" applyFill="1" applyAlignment="1">
      <alignment horizontal="left" vertical="center"/>
    </xf>
    <xf numFmtId="0" fontId="34" fillId="0" borderId="0" xfId="51" applyFill="1" applyBorder="1" applyAlignment="1">
      <alignment horizontal="left" vertical="center"/>
    </xf>
    <xf numFmtId="0" fontId="34" fillId="0" borderId="0" xfId="51" applyFont="1" applyFill="1" applyAlignment="1">
      <alignment horizontal="left" vertical="center"/>
    </xf>
    <xf numFmtId="0" fontId="35" fillId="0" borderId="35" xfId="51" applyFont="1" applyFill="1" applyBorder="1" applyAlignment="1">
      <alignment horizontal="center" vertical="top"/>
    </xf>
    <xf numFmtId="0" fontId="36" fillId="0" borderId="36" xfId="51" applyFont="1" applyFill="1" applyBorder="1" applyAlignment="1">
      <alignment horizontal="left" vertical="center"/>
    </xf>
    <xf numFmtId="0" fontId="31" fillId="0" borderId="37" xfId="51" applyFont="1" applyFill="1" applyBorder="1" applyAlignment="1">
      <alignment horizontal="center" vertical="center"/>
    </xf>
    <xf numFmtId="0" fontId="36" fillId="0" borderId="37" xfId="51" applyFont="1" applyFill="1" applyBorder="1" applyAlignment="1">
      <alignment horizontal="center" vertical="center"/>
    </xf>
    <xf numFmtId="0" fontId="37" fillId="0" borderId="37" xfId="51" applyFont="1" applyFill="1" applyBorder="1" applyAlignment="1">
      <alignment vertical="center"/>
    </xf>
    <xf numFmtId="0" fontId="36" fillId="0" borderId="37" xfId="51" applyFont="1" applyFill="1" applyBorder="1" applyAlignment="1">
      <alignment vertical="center"/>
    </xf>
    <xf numFmtId="0" fontId="37" fillId="0" borderId="37" xfId="51" applyFont="1" applyFill="1" applyBorder="1" applyAlignment="1">
      <alignment horizontal="center" vertical="center"/>
    </xf>
    <xf numFmtId="0" fontId="36" fillId="0" borderId="38" xfId="51" applyFont="1" applyFill="1" applyBorder="1" applyAlignment="1">
      <alignment vertical="center"/>
    </xf>
    <xf numFmtId="0" fontId="31" fillId="0" borderId="24" xfId="51" applyFont="1" applyFill="1" applyBorder="1" applyAlignment="1">
      <alignment horizontal="center" vertical="center"/>
    </xf>
    <xf numFmtId="0" fontId="36" fillId="0" borderId="24" xfId="51" applyFont="1" applyFill="1" applyBorder="1" applyAlignment="1">
      <alignment vertical="center"/>
    </xf>
    <xf numFmtId="58" fontId="37" fillId="0" borderId="24" xfId="51" applyNumberFormat="1" applyFont="1" applyFill="1" applyBorder="1" applyAlignment="1">
      <alignment horizontal="center" vertical="center"/>
    </xf>
    <xf numFmtId="0" fontId="37" fillId="0" borderId="24" xfId="51" applyFont="1" applyFill="1" applyBorder="1" applyAlignment="1">
      <alignment horizontal="center" vertical="center"/>
    </xf>
    <xf numFmtId="0" fontId="36" fillId="0" borderId="24" xfId="51" applyFont="1" applyFill="1" applyBorder="1" applyAlignment="1">
      <alignment horizontal="center" vertical="center"/>
    </xf>
    <xf numFmtId="0" fontId="36" fillId="0" borderId="38" xfId="51" applyFont="1" applyFill="1" applyBorder="1" applyAlignment="1">
      <alignment horizontal="left" vertical="center"/>
    </xf>
    <xf numFmtId="0" fontId="31" fillId="0" borderId="24" xfId="51" applyFont="1" applyFill="1" applyBorder="1" applyAlignment="1">
      <alignment horizontal="right" vertical="center"/>
    </xf>
    <xf numFmtId="0" fontId="36" fillId="0" borderId="24" xfId="51" applyFont="1" applyFill="1" applyBorder="1" applyAlignment="1">
      <alignment horizontal="left" vertical="center"/>
    </xf>
    <xf numFmtId="0" fontId="36" fillId="0" borderId="39" xfId="51" applyFont="1" applyFill="1" applyBorder="1" applyAlignment="1">
      <alignment vertical="center"/>
    </xf>
    <xf numFmtId="0" fontId="31" fillId="0" borderId="40" xfId="51" applyFont="1" applyFill="1" applyBorder="1" applyAlignment="1">
      <alignment horizontal="right" vertical="center"/>
    </xf>
    <xf numFmtId="0" fontId="36" fillId="0" borderId="41" xfId="51" applyFont="1" applyFill="1" applyBorder="1" applyAlignment="1">
      <alignment vertical="center"/>
    </xf>
    <xf numFmtId="0" fontId="37" fillId="0" borderId="41" xfId="51" applyFont="1" applyFill="1" applyBorder="1" applyAlignment="1">
      <alignment vertical="center"/>
    </xf>
    <xf numFmtId="0" fontId="37" fillId="0" borderId="41" xfId="51" applyFont="1" applyFill="1" applyBorder="1" applyAlignment="1">
      <alignment horizontal="left" vertical="center"/>
    </xf>
    <xf numFmtId="0" fontId="36" fillId="0" borderId="40" xfId="51" applyFont="1" applyFill="1" applyBorder="1" applyAlignment="1">
      <alignment horizontal="center" vertical="center"/>
    </xf>
    <xf numFmtId="0" fontId="36" fillId="0" borderId="41" xfId="51" applyFont="1" applyFill="1" applyBorder="1" applyAlignment="1">
      <alignment horizontal="left" vertical="center"/>
    </xf>
    <xf numFmtId="0" fontId="32" fillId="0" borderId="42" xfId="51" applyFont="1" applyBorder="1" applyAlignment="1">
      <alignment vertical="center"/>
    </xf>
    <xf numFmtId="0" fontId="31" fillId="0" borderId="2" xfId="51" applyFont="1" applyBorder="1" applyAlignment="1">
      <alignment horizontal="center" vertical="center"/>
    </xf>
    <xf numFmtId="0" fontId="37" fillId="0" borderId="0" xfId="51" applyFont="1" applyFill="1" applyBorder="1" applyAlignment="1">
      <alignment vertical="center"/>
    </xf>
    <xf numFmtId="0" fontId="37" fillId="0" borderId="0" xfId="51" applyFont="1" applyFill="1" applyAlignment="1">
      <alignment horizontal="left" vertical="center"/>
    </xf>
    <xf numFmtId="0" fontId="36" fillId="0" borderId="2" xfId="51" applyFont="1" applyFill="1" applyBorder="1" applyAlignment="1">
      <alignment horizontal="center" vertical="center"/>
    </xf>
    <xf numFmtId="0" fontId="36" fillId="0" borderId="0" xfId="51" applyFont="1" applyFill="1" applyAlignment="1">
      <alignment horizontal="left" vertical="center"/>
    </xf>
    <xf numFmtId="0" fontId="34" fillId="0" borderId="2" xfId="51" applyFill="1" applyBorder="1" applyAlignment="1">
      <alignment horizontal="center" vertical="center"/>
    </xf>
    <xf numFmtId="0" fontId="36" fillId="0" borderId="36" xfId="51" applyFont="1" applyFill="1" applyBorder="1" applyAlignment="1">
      <alignment vertical="center"/>
    </xf>
    <xf numFmtId="0" fontId="36" fillId="0" borderId="43" xfId="51" applyFont="1" applyFill="1" applyBorder="1" applyAlignment="1">
      <alignment vertical="center"/>
    </xf>
    <xf numFmtId="0" fontId="36" fillId="0" borderId="44" xfId="51" applyFont="1" applyFill="1" applyBorder="1" applyAlignment="1">
      <alignment horizontal="left" vertical="center"/>
    </xf>
    <xf numFmtId="0" fontId="36" fillId="0" borderId="45" xfId="51" applyFont="1" applyFill="1" applyBorder="1" applyAlignment="1">
      <alignment horizontal="left" vertical="center"/>
    </xf>
    <xf numFmtId="0" fontId="37" fillId="0" borderId="24" xfId="51" applyFont="1" applyFill="1" applyBorder="1" applyAlignment="1">
      <alignment horizontal="left" vertical="center"/>
    </xf>
    <xf numFmtId="0" fontId="37" fillId="0" borderId="24" xfId="51" applyFont="1" applyFill="1" applyBorder="1" applyAlignment="1">
      <alignment vertical="center"/>
    </xf>
    <xf numFmtId="0" fontId="37" fillId="0" borderId="25" xfId="51" applyFont="1" applyFill="1" applyBorder="1" applyAlignment="1">
      <alignment horizontal="center" vertical="center"/>
    </xf>
    <xf numFmtId="0" fontId="37" fillId="0" borderId="46" xfId="51" applyFont="1" applyFill="1" applyBorder="1" applyAlignment="1">
      <alignment horizontal="center" vertical="center"/>
    </xf>
    <xf numFmtId="0" fontId="32" fillId="0" borderId="47" xfId="51" applyFont="1" applyFill="1" applyBorder="1" applyAlignment="1">
      <alignment horizontal="left" vertical="center"/>
    </xf>
    <xf numFmtId="0" fontId="32" fillId="0" borderId="46" xfId="51" applyFont="1" applyFill="1" applyBorder="1" applyAlignment="1">
      <alignment horizontal="left" vertical="center"/>
    </xf>
    <xf numFmtId="0" fontId="36" fillId="0" borderId="0" xfId="51" applyFont="1" applyFill="1" applyBorder="1" applyAlignment="1">
      <alignment vertical="center"/>
    </xf>
    <xf numFmtId="0" fontId="37" fillId="0" borderId="0" xfId="51" applyFont="1" applyFill="1" applyBorder="1" applyAlignment="1">
      <alignment horizontal="left" vertical="center"/>
    </xf>
    <xf numFmtId="0" fontId="36" fillId="0" borderId="37" xfId="51" applyFont="1" applyFill="1" applyBorder="1" applyAlignment="1">
      <alignment horizontal="left" vertical="center"/>
    </xf>
    <xf numFmtId="0" fontId="36" fillId="0" borderId="47" xfId="51" applyFont="1" applyFill="1" applyBorder="1" applyAlignment="1">
      <alignment horizontal="left" vertical="center"/>
    </xf>
    <xf numFmtId="0" fontId="36" fillId="0" borderId="46" xfId="51" applyFont="1" applyFill="1" applyBorder="1" applyAlignment="1">
      <alignment horizontal="left" vertical="center"/>
    </xf>
    <xf numFmtId="0" fontId="37" fillId="0" borderId="38" xfId="51" applyFont="1" applyFill="1" applyBorder="1" applyAlignment="1">
      <alignment horizontal="left" vertical="center"/>
    </xf>
    <xf numFmtId="0" fontId="37" fillId="0" borderId="47" xfId="51" applyFont="1" applyFill="1" applyBorder="1" applyAlignment="1">
      <alignment horizontal="left" vertical="center"/>
    </xf>
    <xf numFmtId="0" fontId="37" fillId="0" borderId="46" xfId="51" applyFont="1" applyFill="1" applyBorder="1" applyAlignment="1">
      <alignment horizontal="left" vertical="center"/>
    </xf>
    <xf numFmtId="0" fontId="37" fillId="0" borderId="38" xfId="51" applyFont="1" applyFill="1" applyBorder="1" applyAlignment="1">
      <alignment horizontal="left" vertical="center" wrapText="1"/>
    </xf>
    <xf numFmtId="0" fontId="37" fillId="0" borderId="24" xfId="51" applyFont="1" applyFill="1" applyBorder="1" applyAlignment="1">
      <alignment horizontal="left" vertical="center" wrapText="1"/>
    </xf>
    <xf numFmtId="0" fontId="36" fillId="0" borderId="39" xfId="51" applyFont="1" applyFill="1" applyBorder="1" applyAlignment="1">
      <alignment horizontal="left" vertical="center"/>
    </xf>
    <xf numFmtId="0" fontId="34" fillId="0" borderId="41" xfId="51" applyFill="1" applyBorder="1" applyAlignment="1">
      <alignment horizontal="center" vertical="center"/>
    </xf>
    <xf numFmtId="0" fontId="36" fillId="0" borderId="48" xfId="51" applyFont="1" applyFill="1" applyBorder="1" applyAlignment="1">
      <alignment horizontal="center" vertical="center"/>
    </xf>
    <xf numFmtId="0" fontId="36" fillId="0" borderId="49" xfId="51" applyFont="1" applyFill="1" applyBorder="1" applyAlignment="1">
      <alignment horizontal="left" vertical="center"/>
    </xf>
    <xf numFmtId="0" fontId="34" fillId="0" borderId="47" xfId="51" applyFont="1" applyFill="1" applyBorder="1" applyAlignment="1">
      <alignment horizontal="left" vertical="center"/>
    </xf>
    <xf numFmtId="0" fontId="34" fillId="0" borderId="46" xfId="51" applyFont="1" applyFill="1" applyBorder="1" applyAlignment="1">
      <alignment horizontal="left" vertical="center"/>
    </xf>
    <xf numFmtId="0" fontId="38" fillId="0" borderId="47" xfId="51" applyFont="1" applyFill="1" applyBorder="1" applyAlignment="1">
      <alignment horizontal="left" vertical="center"/>
    </xf>
    <xf numFmtId="0" fontId="37" fillId="0" borderId="42" xfId="51" applyFont="1" applyFill="1" applyBorder="1" applyAlignment="1">
      <alignment horizontal="left" vertical="center"/>
    </xf>
    <xf numFmtId="0" fontId="37" fillId="0" borderId="50" xfId="51" applyFont="1" applyFill="1" applyBorder="1" applyAlignment="1">
      <alignment horizontal="left" vertical="center"/>
    </xf>
    <xf numFmtId="0" fontId="32" fillId="0" borderId="36" xfId="51" applyFont="1" applyFill="1" applyBorder="1" applyAlignment="1">
      <alignment horizontal="left" vertical="center"/>
    </xf>
    <xf numFmtId="0" fontId="32" fillId="0" borderId="37" xfId="51" applyFont="1" applyFill="1" applyBorder="1" applyAlignment="1">
      <alignment horizontal="left" vertical="center"/>
    </xf>
    <xf numFmtId="0" fontId="36" fillId="0" borderId="25" xfId="51" applyFont="1" applyFill="1" applyBorder="1" applyAlignment="1">
      <alignment horizontal="left" vertical="center"/>
    </xf>
    <xf numFmtId="0" fontId="36" fillId="0" borderId="51" xfId="51" applyFont="1" applyFill="1" applyBorder="1" applyAlignment="1">
      <alignment horizontal="left" vertical="center"/>
    </xf>
    <xf numFmtId="0" fontId="37" fillId="0" borderId="41" xfId="51" applyFont="1" applyFill="1" applyBorder="1" applyAlignment="1">
      <alignment horizontal="center" vertical="center"/>
    </xf>
    <xf numFmtId="58" fontId="37" fillId="0" borderId="41" xfId="51" applyNumberFormat="1" applyFont="1" applyFill="1" applyBorder="1" applyAlignment="1">
      <alignment vertical="center"/>
    </xf>
    <xf numFmtId="0" fontId="36" fillId="0" borderId="41" xfId="51" applyFont="1" applyFill="1" applyBorder="1" applyAlignment="1">
      <alignment horizontal="center" vertical="center"/>
    </xf>
    <xf numFmtId="0" fontId="37" fillId="0" borderId="52" xfId="51" applyFont="1" applyFill="1" applyBorder="1" applyAlignment="1">
      <alignment horizontal="center" vertical="center"/>
    </xf>
    <xf numFmtId="0" fontId="36" fillId="0" borderId="53" xfId="51" applyFont="1" applyFill="1" applyBorder="1" applyAlignment="1">
      <alignment horizontal="center" vertical="center"/>
    </xf>
    <xf numFmtId="0" fontId="37" fillId="0" borderId="53" xfId="51" applyFont="1" applyFill="1" applyBorder="1" applyAlignment="1">
      <alignment horizontal="left" vertical="center"/>
    </xf>
    <xf numFmtId="0" fontId="37" fillId="0" borderId="54" xfId="51" applyFont="1" applyFill="1" applyBorder="1" applyAlignment="1">
      <alignment horizontal="left" vertical="center"/>
    </xf>
    <xf numFmtId="0" fontId="36" fillId="0" borderId="0" xfId="51" applyFont="1" applyFill="1" applyBorder="1" applyAlignment="1">
      <alignment horizontal="left" vertical="center"/>
    </xf>
    <xf numFmtId="0" fontId="36" fillId="0" borderId="55" xfId="51" applyFont="1" applyFill="1" applyBorder="1" applyAlignment="1">
      <alignment horizontal="left" vertical="center"/>
    </xf>
    <xf numFmtId="0" fontId="37" fillId="0" borderId="56" xfId="51" applyFont="1" applyFill="1" applyBorder="1" applyAlignment="1">
      <alignment horizontal="center" vertical="center"/>
    </xf>
    <xf numFmtId="0" fontId="32" fillId="0" borderId="56" xfId="51" applyFont="1" applyFill="1" applyBorder="1" applyAlignment="1">
      <alignment horizontal="left" vertical="center"/>
    </xf>
    <xf numFmtId="0" fontId="36" fillId="0" borderId="52" xfId="51" applyFont="1" applyFill="1" applyBorder="1" applyAlignment="1">
      <alignment horizontal="left" vertical="center"/>
    </xf>
    <xf numFmtId="0" fontId="36" fillId="0" borderId="53" xfId="51" applyFont="1" applyFill="1" applyBorder="1" applyAlignment="1">
      <alignment horizontal="left" vertical="center"/>
    </xf>
    <xf numFmtId="0" fontId="36" fillId="0" borderId="56" xfId="51" applyFont="1" applyFill="1" applyBorder="1" applyAlignment="1">
      <alignment horizontal="left" vertical="center"/>
    </xf>
    <xf numFmtId="0" fontId="37" fillId="0" borderId="56" xfId="51" applyFont="1" applyFill="1" applyBorder="1" applyAlignment="1">
      <alignment horizontal="left" vertical="center"/>
    </xf>
    <xf numFmtId="0" fontId="37" fillId="0" borderId="53" xfId="51" applyFont="1" applyFill="1" applyBorder="1" applyAlignment="1">
      <alignment horizontal="left" vertical="center" wrapText="1"/>
    </xf>
    <xf numFmtId="0" fontId="34" fillId="0" borderId="54" xfId="51" applyFill="1" applyBorder="1" applyAlignment="1">
      <alignment horizontal="center" vertical="center"/>
    </xf>
    <xf numFmtId="0" fontId="34" fillId="0" borderId="56" xfId="51" applyFont="1" applyFill="1" applyBorder="1" applyAlignment="1">
      <alignment horizontal="left" vertical="center"/>
    </xf>
    <xf numFmtId="0" fontId="37" fillId="0" borderId="57" xfId="51" applyFont="1" applyFill="1" applyBorder="1" applyAlignment="1">
      <alignment horizontal="left" vertical="center"/>
    </xf>
    <xf numFmtId="0" fontId="32" fillId="0" borderId="52" xfId="51" applyFont="1" applyFill="1" applyBorder="1" applyAlignment="1">
      <alignment horizontal="left" vertical="center"/>
    </xf>
    <xf numFmtId="0" fontId="37" fillId="0" borderId="54" xfId="51" applyFont="1" applyFill="1" applyBorder="1" applyAlignment="1">
      <alignment horizontal="center" vertical="center"/>
    </xf>
    <xf numFmtId="0" fontId="29" fillId="4" borderId="21" xfId="51" applyFont="1" applyFill="1" applyBorder="1" applyAlignment="1">
      <alignment horizontal="left" vertical="center"/>
    </xf>
    <xf numFmtId="0" fontId="28" fillId="4" borderId="58" xfId="51" applyFont="1" applyFill="1" applyBorder="1" applyAlignment="1">
      <alignment horizontal="center" vertical="center"/>
    </xf>
    <xf numFmtId="0" fontId="28" fillId="4" borderId="59" xfId="51" applyFont="1" applyFill="1" applyBorder="1" applyAlignment="1">
      <alignment horizontal="center" vertical="center"/>
    </xf>
    <xf numFmtId="0" fontId="29" fillId="4" borderId="5" xfId="52" applyFont="1" applyFill="1" applyBorder="1" applyAlignment="1" applyProtection="1">
      <alignment horizontal="center" vertical="center"/>
    </xf>
    <xf numFmtId="0" fontId="29" fillId="4" borderId="60" xfId="52" applyFont="1" applyFill="1" applyBorder="1" applyAlignment="1" applyProtection="1">
      <alignment horizontal="center" vertical="center"/>
    </xf>
    <xf numFmtId="177" fontId="30" fillId="0" borderId="5" xfId="0" applyNumberFormat="1" applyFont="1" applyFill="1" applyBorder="1" applyAlignment="1">
      <alignment horizontal="center"/>
    </xf>
    <xf numFmtId="49" fontId="29" fillId="4" borderId="61" xfId="53" applyNumberFormat="1" applyFont="1" applyFill="1" applyBorder="1" applyAlignment="1">
      <alignment horizontal="center" vertical="center"/>
    </xf>
    <xf numFmtId="49" fontId="28" fillId="4" borderId="0" xfId="53" applyNumberFormat="1" applyFont="1" applyFill="1" applyBorder="1" applyAlignment="1">
      <alignment horizontal="center" vertical="center"/>
    </xf>
    <xf numFmtId="49" fontId="28" fillId="4" borderId="62" xfId="53" applyNumberFormat="1" applyFont="1" applyFill="1" applyBorder="1" applyAlignment="1">
      <alignment horizontal="center" vertical="center"/>
    </xf>
    <xf numFmtId="49" fontId="28" fillId="4" borderId="63" xfId="52" applyNumberFormat="1" applyFont="1" applyFill="1" applyBorder="1" applyAlignment="1">
      <alignment horizontal="center"/>
    </xf>
    <xf numFmtId="0" fontId="31" fillId="0" borderId="41" xfId="51" applyFont="1" applyFill="1" applyBorder="1" applyAlignment="1">
      <alignment horizontal="right" vertical="center"/>
    </xf>
    <xf numFmtId="0" fontId="32" fillId="0" borderId="39" xfId="51" applyFont="1" applyBorder="1" applyAlignment="1">
      <alignment vertical="center"/>
    </xf>
    <xf numFmtId="0" fontId="31" fillId="0" borderId="41" xfId="51" applyFont="1" applyBorder="1" applyAlignment="1">
      <alignment horizontal="center" vertical="center"/>
    </xf>
    <xf numFmtId="0" fontId="31" fillId="0" borderId="54" xfId="51" applyFont="1" applyBorder="1" applyAlignment="1">
      <alignment horizontal="center" vertical="center"/>
    </xf>
    <xf numFmtId="0" fontId="36" fillId="0" borderId="64" xfId="51" applyFont="1" applyFill="1" applyBorder="1" applyAlignment="1">
      <alignment horizontal="left" vertical="center"/>
    </xf>
    <xf numFmtId="49" fontId="28" fillId="4" borderId="65" xfId="53" applyNumberFormat="1" applyFont="1" applyFill="1" applyBorder="1" applyAlignment="1">
      <alignment horizontal="center" vertical="center"/>
    </xf>
    <xf numFmtId="0" fontId="29" fillId="4" borderId="66" xfId="53" applyFont="1" applyFill="1" applyBorder="1" applyAlignment="1">
      <alignment horizontal="center" vertical="center"/>
    </xf>
    <xf numFmtId="0" fontId="34" fillId="0" borderId="0" xfId="51" applyFont="1" applyAlignment="1">
      <alignment horizontal="left" vertical="center"/>
    </xf>
    <xf numFmtId="0" fontId="39" fillId="0" borderId="35" xfId="51" applyFont="1" applyBorder="1" applyAlignment="1">
      <alignment horizontal="center" vertical="top"/>
    </xf>
    <xf numFmtId="0" fontId="38" fillId="0" borderId="67" xfId="51" applyFont="1" applyBorder="1" applyAlignment="1">
      <alignment horizontal="left" vertical="center"/>
    </xf>
    <xf numFmtId="0" fontId="31" fillId="0" borderId="68" xfId="51" applyFont="1" applyBorder="1" applyAlignment="1">
      <alignment horizontal="center" vertical="center"/>
    </xf>
    <xf numFmtId="0" fontId="38" fillId="0" borderId="68" xfId="51" applyFont="1" applyBorder="1" applyAlignment="1">
      <alignment horizontal="center" vertical="center"/>
    </xf>
    <xf numFmtId="0" fontId="32" fillId="0" borderId="68" xfId="51" applyFont="1" applyBorder="1" applyAlignment="1">
      <alignment horizontal="left" vertical="center"/>
    </xf>
    <xf numFmtId="0" fontId="32" fillId="0" borderId="36" xfId="51" applyFont="1" applyBorder="1" applyAlignment="1">
      <alignment horizontal="center" vertical="center"/>
    </xf>
    <xf numFmtId="0" fontId="32" fillId="0" borderId="37" xfId="51" applyFont="1" applyBorder="1" applyAlignment="1">
      <alignment horizontal="center" vertical="center"/>
    </xf>
    <xf numFmtId="0" fontId="32" fillId="0" borderId="52" xfId="51" applyFont="1" applyBorder="1" applyAlignment="1">
      <alignment horizontal="center" vertical="center"/>
    </xf>
    <xf numFmtId="0" fontId="38" fillId="0" borderId="36" xfId="51" applyFont="1" applyBorder="1" applyAlignment="1">
      <alignment horizontal="center" vertical="center"/>
    </xf>
    <xf numFmtId="0" fontId="38" fillId="0" borderId="37" xfId="51" applyFont="1" applyBorder="1" applyAlignment="1">
      <alignment horizontal="center" vertical="center"/>
    </xf>
    <xf numFmtId="0" fontId="38" fillId="0" borderId="52" xfId="51" applyFont="1" applyBorder="1" applyAlignment="1">
      <alignment horizontal="center" vertical="center"/>
    </xf>
    <xf numFmtId="0" fontId="32" fillId="0" borderId="38" xfId="51" applyFont="1" applyBorder="1" applyAlignment="1">
      <alignment horizontal="left" vertical="center"/>
    </xf>
    <xf numFmtId="0" fontId="31" fillId="0" borderId="24" xfId="51" applyFont="1" applyBorder="1" applyAlignment="1">
      <alignment horizontal="center" vertical="center"/>
    </xf>
    <xf numFmtId="0" fontId="31" fillId="0" borderId="53" xfId="51" applyFont="1" applyBorder="1" applyAlignment="1">
      <alignment horizontal="center" vertical="center"/>
    </xf>
    <xf numFmtId="0" fontId="32" fillId="0" borderId="24" xfId="51" applyFont="1" applyBorder="1" applyAlignment="1">
      <alignment horizontal="left" vertical="center"/>
    </xf>
    <xf numFmtId="14" fontId="31" fillId="0" borderId="24" xfId="51" applyNumberFormat="1" applyFont="1" applyBorder="1" applyAlignment="1">
      <alignment horizontal="center" vertical="center"/>
    </xf>
    <xf numFmtId="14" fontId="31" fillId="0" borderId="53" xfId="51" applyNumberFormat="1" applyFont="1" applyBorder="1" applyAlignment="1">
      <alignment horizontal="center" vertical="center"/>
    </xf>
    <xf numFmtId="0" fontId="32" fillId="0" borderId="38" xfId="51" applyFont="1" applyBorder="1" applyAlignment="1">
      <alignment vertical="center"/>
    </xf>
    <xf numFmtId="0" fontId="37" fillId="0" borderId="24" xfId="51" applyFont="1" applyBorder="1" applyAlignment="1">
      <alignment horizontal="center" vertical="center"/>
    </xf>
    <xf numFmtId="0" fontId="37" fillId="0" borderId="53" xfId="51" applyFont="1" applyBorder="1" applyAlignment="1">
      <alignment horizontal="center" vertical="center"/>
    </xf>
    <xf numFmtId="0" fontId="31" fillId="0" borderId="24" xfId="51" applyFont="1" applyBorder="1" applyAlignment="1">
      <alignment vertical="center"/>
    </xf>
    <xf numFmtId="0" fontId="31" fillId="0" borderId="53" xfId="51" applyFont="1" applyBorder="1" applyAlignment="1">
      <alignment vertical="center"/>
    </xf>
    <xf numFmtId="0" fontId="32" fillId="0" borderId="38" xfId="51" applyFont="1" applyBorder="1" applyAlignment="1">
      <alignment horizontal="center" vertical="center"/>
    </xf>
    <xf numFmtId="0" fontId="31" fillId="0" borderId="38" xfId="51" applyFont="1" applyBorder="1" applyAlignment="1">
      <alignment horizontal="left" vertical="center"/>
    </xf>
    <xf numFmtId="0" fontId="32" fillId="0" borderId="39" xfId="51" applyFont="1" applyBorder="1" applyAlignment="1">
      <alignment horizontal="left" vertical="center"/>
    </xf>
    <xf numFmtId="0" fontId="32" fillId="0" borderId="41" xfId="51" applyFont="1" applyBorder="1" applyAlignment="1">
      <alignment horizontal="left" vertical="center"/>
    </xf>
    <xf numFmtId="14" fontId="31" fillId="0" borderId="41" xfId="51" applyNumberFormat="1" applyFont="1" applyBorder="1" applyAlignment="1">
      <alignment horizontal="center" vertical="center"/>
    </xf>
    <xf numFmtId="14" fontId="31" fillId="0" borderId="54" xfId="51" applyNumberFormat="1" applyFont="1" applyBorder="1" applyAlignment="1">
      <alignment horizontal="center" vertical="center"/>
    </xf>
    <xf numFmtId="0" fontId="31" fillId="0" borderId="39" xfId="51" applyFont="1" applyBorder="1" applyAlignment="1">
      <alignment horizontal="left" vertical="center"/>
    </xf>
    <xf numFmtId="0" fontId="38" fillId="0" borderId="0" xfId="51" applyFont="1" applyBorder="1" applyAlignment="1">
      <alignment horizontal="left" vertical="center"/>
    </xf>
    <xf numFmtId="0" fontId="32" fillId="0" borderId="36" xfId="51" applyFont="1" applyBorder="1" applyAlignment="1">
      <alignment vertical="center"/>
    </xf>
    <xf numFmtId="0" fontId="34" fillId="0" borderId="37" xfId="51" applyFont="1" applyBorder="1" applyAlignment="1">
      <alignment horizontal="left" vertical="center"/>
    </xf>
    <xf numFmtId="0" fontId="31" fillId="0" borderId="37" xfId="51" applyFont="1" applyBorder="1" applyAlignment="1">
      <alignment horizontal="left" vertical="center"/>
    </xf>
    <xf numFmtId="0" fontId="34" fillId="0" borderId="37" xfId="51" applyFont="1" applyBorder="1" applyAlignment="1">
      <alignment vertical="center"/>
    </xf>
    <xf numFmtId="0" fontId="32" fillId="0" borderId="37" xfId="51" applyFont="1" applyBorder="1" applyAlignment="1">
      <alignment vertical="center"/>
    </xf>
    <xf numFmtId="0" fontId="34" fillId="0" borderId="24" xfId="51" applyFont="1" applyBorder="1" applyAlignment="1">
      <alignment horizontal="left" vertical="center"/>
    </xf>
    <xf numFmtId="0" fontId="31" fillId="0" borderId="24" xfId="51" applyFont="1" applyBorder="1" applyAlignment="1">
      <alignment horizontal="left" vertical="center"/>
    </xf>
    <xf numFmtId="0" fontId="34" fillId="0" borderId="24" xfId="51" applyFont="1" applyBorder="1" applyAlignment="1">
      <alignment vertical="center"/>
    </xf>
    <xf numFmtId="0" fontId="32" fillId="0" borderId="24" xfId="51" applyFont="1" applyBorder="1" applyAlignment="1">
      <alignment vertical="center"/>
    </xf>
    <xf numFmtId="0" fontId="32" fillId="0" borderId="0" xfId="51" applyFont="1" applyBorder="1" applyAlignment="1">
      <alignment horizontal="left" vertical="center"/>
    </xf>
    <xf numFmtId="0" fontId="37" fillId="0" borderId="36" xfId="51" applyFont="1" applyBorder="1" applyAlignment="1">
      <alignment horizontal="left" vertical="center"/>
    </xf>
    <xf numFmtId="0" fontId="37" fillId="0" borderId="37" xfId="51" applyFont="1" applyBorder="1" applyAlignment="1">
      <alignment horizontal="left" vertical="center"/>
    </xf>
    <xf numFmtId="0" fontId="37" fillId="0" borderId="47" xfId="51" applyFont="1" applyBorder="1" applyAlignment="1">
      <alignment horizontal="left" vertical="center"/>
    </xf>
    <xf numFmtId="0" fontId="37" fillId="0" borderId="46" xfId="51" applyFont="1" applyBorder="1" applyAlignment="1">
      <alignment horizontal="left" vertical="center"/>
    </xf>
    <xf numFmtId="0" fontId="37" fillId="0" borderId="51" xfId="51" applyFont="1" applyBorder="1" applyAlignment="1">
      <alignment horizontal="left" vertical="center"/>
    </xf>
    <xf numFmtId="0" fontId="37" fillId="0" borderId="25" xfId="51" applyFont="1" applyBorder="1" applyAlignment="1">
      <alignment horizontal="left" vertical="center"/>
    </xf>
    <xf numFmtId="0" fontId="31" fillId="0" borderId="41" xfId="51" applyFont="1" applyBorder="1" applyAlignment="1">
      <alignment horizontal="left" vertical="center"/>
    </xf>
    <xf numFmtId="0" fontId="38" fillId="0" borderId="0" xfId="0" applyFont="1" applyBorder="1" applyAlignment="1">
      <alignment horizontal="left" vertical="center"/>
    </xf>
    <xf numFmtId="0" fontId="32" fillId="0" borderId="38" xfId="51" applyFont="1" applyFill="1" applyBorder="1" applyAlignment="1">
      <alignment horizontal="left" vertical="center"/>
    </xf>
    <xf numFmtId="0" fontId="31" fillId="0" borderId="24" xfId="51" applyFont="1" applyFill="1" applyBorder="1" applyAlignment="1">
      <alignment horizontal="left" vertical="center"/>
    </xf>
    <xf numFmtId="0" fontId="32" fillId="0" borderId="39" xfId="51" applyFont="1" applyBorder="1" applyAlignment="1">
      <alignment horizontal="center" vertical="center"/>
    </xf>
    <xf numFmtId="0" fontId="32" fillId="0" borderId="41" xfId="51" applyFont="1" applyBorder="1" applyAlignment="1">
      <alignment horizontal="center" vertical="center"/>
    </xf>
    <xf numFmtId="0" fontId="32" fillId="0" borderId="24" xfId="51" applyFont="1" applyBorder="1" applyAlignment="1">
      <alignment horizontal="center" vertical="center"/>
    </xf>
    <xf numFmtId="0" fontId="36" fillId="0" borderId="24" xfId="51" applyFont="1" applyBorder="1" applyAlignment="1">
      <alignment horizontal="left" vertical="center"/>
    </xf>
    <xf numFmtId="0" fontId="32" fillId="0" borderId="42" xfId="51" applyFont="1" applyFill="1" applyBorder="1" applyAlignment="1">
      <alignment horizontal="left" vertical="center"/>
    </xf>
    <xf numFmtId="0" fontId="32" fillId="0" borderId="50" xfId="51" applyFont="1" applyFill="1" applyBorder="1" applyAlignment="1">
      <alignment horizontal="left" vertical="center"/>
    </xf>
    <xf numFmtId="0" fontId="38" fillId="0" borderId="0" xfId="51" applyFont="1" applyFill="1" applyBorder="1" applyAlignment="1">
      <alignment horizontal="left" vertical="center"/>
    </xf>
    <xf numFmtId="0" fontId="31" fillId="0" borderId="49" xfId="51" applyFont="1" applyFill="1" applyBorder="1" applyAlignment="1">
      <alignment horizontal="left" vertical="center"/>
    </xf>
    <xf numFmtId="0" fontId="31" fillId="0" borderId="45" xfId="51" applyFont="1" applyFill="1" applyBorder="1" applyAlignment="1">
      <alignment horizontal="left" vertical="center"/>
    </xf>
    <xf numFmtId="0" fontId="31" fillId="0" borderId="47" xfId="51" applyFont="1" applyFill="1" applyBorder="1" applyAlignment="1">
      <alignment horizontal="left" vertical="center"/>
    </xf>
    <xf numFmtId="0" fontId="31" fillId="0" borderId="46" xfId="51" applyFont="1" applyFill="1" applyBorder="1" applyAlignment="1">
      <alignment horizontal="left" vertical="center"/>
    </xf>
    <xf numFmtId="0" fontId="32" fillId="0" borderId="47" xfId="51" applyFont="1" applyBorder="1" applyAlignment="1">
      <alignment horizontal="left" vertical="center"/>
    </xf>
    <xf numFmtId="0" fontId="32" fillId="0" borderId="46" xfId="51" applyFont="1" applyBorder="1" applyAlignment="1">
      <alignment horizontal="left" vertical="center"/>
    </xf>
    <xf numFmtId="0" fontId="38" fillId="0" borderId="69" xfId="51" applyFont="1" applyBorder="1" applyAlignment="1">
      <alignment vertical="center"/>
    </xf>
    <xf numFmtId="0" fontId="31" fillId="0" borderId="70" xfId="51" applyFont="1" applyBorder="1" applyAlignment="1">
      <alignment horizontal="center" vertical="center"/>
    </xf>
    <xf numFmtId="0" fontId="38" fillId="0" borderId="70" xfId="51" applyFont="1" applyBorder="1" applyAlignment="1">
      <alignment vertical="center"/>
    </xf>
    <xf numFmtId="0" fontId="31" fillId="0" borderId="70" xfId="51" applyFont="1" applyBorder="1" applyAlignment="1">
      <alignment vertical="center"/>
    </xf>
    <xf numFmtId="58" fontId="34" fillId="0" borderId="70" xfId="51" applyNumberFormat="1" applyFont="1" applyBorder="1" applyAlignment="1">
      <alignment vertical="center"/>
    </xf>
    <xf numFmtId="0" fontId="38" fillId="0" borderId="70" xfId="51" applyFont="1" applyBorder="1" applyAlignment="1">
      <alignment horizontal="center" vertical="center"/>
    </xf>
    <xf numFmtId="0" fontId="38" fillId="0" borderId="71" xfId="51" applyFont="1" applyFill="1" applyBorder="1" applyAlignment="1">
      <alignment horizontal="left" vertical="center"/>
    </xf>
    <xf numFmtId="0" fontId="38" fillId="0" borderId="70" xfId="51" applyFont="1" applyFill="1" applyBorder="1" applyAlignment="1">
      <alignment horizontal="left" vertical="center"/>
    </xf>
    <xf numFmtId="0" fontId="38" fillId="0" borderId="72" xfId="51" applyFont="1" applyFill="1" applyBorder="1" applyAlignment="1">
      <alignment horizontal="center" vertical="center"/>
    </xf>
    <xf numFmtId="0" fontId="38" fillId="0" borderId="43" xfId="51" applyFont="1" applyFill="1" applyBorder="1" applyAlignment="1">
      <alignment horizontal="center" vertical="center"/>
    </xf>
    <xf numFmtId="0" fontId="38" fillId="0" borderId="39" xfId="51" applyFont="1" applyFill="1" applyBorder="1" applyAlignment="1">
      <alignment horizontal="center" vertical="center"/>
    </xf>
    <xf numFmtId="0" fontId="38" fillId="0" borderId="41" xfId="51" applyFont="1" applyFill="1" applyBorder="1" applyAlignment="1">
      <alignment horizontal="center" vertical="center"/>
    </xf>
    <xf numFmtId="0" fontId="34" fillId="0" borderId="68" xfId="51" applyFont="1" applyBorder="1" applyAlignment="1">
      <alignment horizontal="center" vertical="center"/>
    </xf>
    <xf numFmtId="0" fontId="34" fillId="0" borderId="73" xfId="51" applyFont="1" applyBorder="1" applyAlignment="1">
      <alignment horizontal="center" vertical="center"/>
    </xf>
    <xf numFmtId="0" fontId="31" fillId="0" borderId="53" xfId="51" applyFont="1" applyBorder="1" applyAlignment="1">
      <alignment horizontal="left" vertical="center"/>
    </xf>
    <xf numFmtId="0" fontId="32" fillId="0" borderId="53" xfId="51" applyFont="1" applyBorder="1" applyAlignment="1">
      <alignment horizontal="center" vertical="center"/>
    </xf>
    <xf numFmtId="0" fontId="31" fillId="0" borderId="54" xfId="51" applyFont="1" applyBorder="1" applyAlignment="1">
      <alignment horizontal="left" vertical="center"/>
    </xf>
    <xf numFmtId="0" fontId="31" fillId="0" borderId="52" xfId="51" applyFont="1" applyBorder="1" applyAlignment="1">
      <alignment horizontal="left" vertical="center"/>
    </xf>
    <xf numFmtId="0" fontId="32" fillId="0" borderId="54" xfId="51" applyFont="1" applyBorder="1" applyAlignment="1">
      <alignment horizontal="left" vertical="center"/>
    </xf>
    <xf numFmtId="0" fontId="36" fillId="0" borderId="37" xfId="51" applyFont="1" applyBorder="1" applyAlignment="1">
      <alignment horizontal="left" vertical="center"/>
    </xf>
    <xf numFmtId="0" fontId="36" fillId="0" borderId="52" xfId="51" applyFont="1" applyBorder="1" applyAlignment="1">
      <alignment horizontal="left" vertical="center"/>
    </xf>
    <xf numFmtId="0" fontId="36" fillId="0" borderId="25" xfId="51" applyFont="1" applyBorder="1" applyAlignment="1">
      <alignment horizontal="left" vertical="center"/>
    </xf>
    <xf numFmtId="0" fontId="36" fillId="0" borderId="46" xfId="51" applyFont="1" applyBorder="1" applyAlignment="1">
      <alignment horizontal="left" vertical="center"/>
    </xf>
    <xf numFmtId="0" fontId="36" fillId="0" borderId="56" xfId="51" applyFont="1" applyBorder="1" applyAlignment="1">
      <alignment horizontal="left" vertical="center"/>
    </xf>
    <xf numFmtId="0" fontId="31" fillId="0" borderId="53" xfId="51" applyFont="1" applyFill="1" applyBorder="1" applyAlignment="1">
      <alignment horizontal="left" vertical="center"/>
    </xf>
    <xf numFmtId="0" fontId="32" fillId="0" borderId="54" xfId="51" applyFont="1" applyBorder="1" applyAlignment="1">
      <alignment horizontal="center" vertical="center"/>
    </xf>
    <xf numFmtId="0" fontId="36" fillId="0" borderId="53" xfId="51" applyFont="1" applyBorder="1" applyAlignment="1">
      <alignment horizontal="left" vertical="center"/>
    </xf>
    <xf numFmtId="0" fontId="32" fillId="0" borderId="57" xfId="51" applyFont="1" applyFill="1" applyBorder="1" applyAlignment="1">
      <alignment horizontal="left" vertical="center"/>
    </xf>
    <xf numFmtId="0" fontId="31" fillId="0" borderId="55" xfId="51" applyFont="1" applyFill="1" applyBorder="1" applyAlignment="1">
      <alignment horizontal="left" vertical="center"/>
    </xf>
    <xf numFmtId="0" fontId="31" fillId="0" borderId="56" xfId="51" applyFont="1" applyFill="1" applyBorder="1" applyAlignment="1">
      <alignment horizontal="left" vertical="center"/>
    </xf>
    <xf numFmtId="0" fontId="32" fillId="0" borderId="56" xfId="51" applyFont="1" applyBorder="1" applyAlignment="1">
      <alignment horizontal="left" vertical="center"/>
    </xf>
    <xf numFmtId="0" fontId="31" fillId="0" borderId="74" xfId="51" applyFont="1" applyBorder="1" applyAlignment="1">
      <alignment horizontal="center" vertical="center"/>
    </xf>
    <xf numFmtId="0" fontId="38" fillId="0" borderId="75" xfId="51" applyFont="1" applyFill="1" applyBorder="1" applyAlignment="1">
      <alignment horizontal="left" vertical="center"/>
    </xf>
    <xf numFmtId="0" fontId="38" fillId="0" borderId="76" xfId="51" applyFont="1" applyFill="1" applyBorder="1" applyAlignment="1">
      <alignment horizontal="center" vertical="center"/>
    </xf>
    <xf numFmtId="0" fontId="38" fillId="0" borderId="54" xfId="51" applyFont="1" applyFill="1" applyBorder="1" applyAlignment="1">
      <alignment horizontal="center" vertical="center"/>
    </xf>
    <xf numFmtId="0" fontId="34" fillId="0" borderId="70" xfId="51" applyFont="1" applyBorder="1" applyAlignment="1">
      <alignment horizontal="center" vertical="center"/>
    </xf>
    <xf numFmtId="0" fontId="34" fillId="0" borderId="74" xfId="51" applyFont="1" applyBorder="1" applyAlignment="1">
      <alignment horizontal="center" vertical="center"/>
    </xf>
    <xf numFmtId="0" fontId="28" fillId="4" borderId="2" xfId="52" applyFont="1" applyFill="1" applyBorder="1" applyAlignment="1" applyProtection="1">
      <alignment horizontal="center" vertical="center"/>
    </xf>
    <xf numFmtId="0" fontId="28" fillId="4" borderId="7" xfId="52" applyFont="1" applyFill="1" applyBorder="1" applyAlignment="1" applyProtection="1">
      <alignment horizontal="center" vertical="center"/>
    </xf>
    <xf numFmtId="49" fontId="28" fillId="4" borderId="77" xfId="53" applyNumberFormat="1" applyFont="1" applyFill="1" applyBorder="1" applyAlignment="1">
      <alignment horizontal="center" vertical="center"/>
    </xf>
    <xf numFmtId="49" fontId="28" fillId="4" borderId="78" xfId="53" applyNumberFormat="1" applyFont="1" applyFill="1" applyBorder="1" applyAlignment="1">
      <alignment horizontal="center" vertical="center"/>
    </xf>
    <xf numFmtId="49" fontId="29" fillId="4" borderId="78" xfId="53" applyNumberFormat="1" applyFont="1" applyFill="1" applyBorder="1" applyAlignment="1">
      <alignment horizontal="center" vertical="center"/>
    </xf>
    <xf numFmtId="0" fontId="34" fillId="0" borderId="0" xfId="51" applyFont="1" applyBorder="1" applyAlignment="1">
      <alignment horizontal="left" vertical="center"/>
    </xf>
    <xf numFmtId="0" fontId="40" fillId="0" borderId="35" xfId="51" applyFont="1" applyBorder="1" applyAlignment="1">
      <alignment horizontal="center" vertical="top"/>
    </xf>
    <xf numFmtId="0" fontId="31" fillId="0" borderId="25" xfId="51" applyFont="1" applyBorder="1" applyAlignment="1">
      <alignment horizontal="left" vertical="center"/>
    </xf>
    <xf numFmtId="0" fontId="31" fillId="0" borderId="56" xfId="51" applyFont="1" applyBorder="1" applyAlignment="1">
      <alignment horizontal="left" vertical="center"/>
    </xf>
    <xf numFmtId="0" fontId="32" fillId="0" borderId="79" xfId="51" applyFont="1" applyBorder="1" applyAlignment="1">
      <alignment horizontal="left" vertical="center"/>
    </xf>
    <xf numFmtId="0" fontId="32" fillId="0" borderId="48" xfId="51" applyFont="1" applyBorder="1" applyAlignment="1">
      <alignment horizontal="left" vertical="center"/>
    </xf>
    <xf numFmtId="0" fontId="38" fillId="0" borderId="71" xfId="51" applyFont="1" applyBorder="1" applyAlignment="1">
      <alignment horizontal="left" vertical="center"/>
    </xf>
    <xf numFmtId="0" fontId="38" fillId="0" borderId="70" xfId="51" applyFont="1" applyBorder="1" applyAlignment="1">
      <alignment horizontal="left" vertical="center"/>
    </xf>
    <xf numFmtId="0" fontId="32" fillId="0" borderId="72" xfId="51" applyFont="1" applyBorder="1" applyAlignment="1">
      <alignment vertical="center"/>
    </xf>
    <xf numFmtId="0" fontId="34" fillId="0" borderId="43" xfId="51" applyFont="1" applyBorder="1" applyAlignment="1">
      <alignment horizontal="left" vertical="center"/>
    </xf>
    <xf numFmtId="0" fontId="31" fillId="0" borderId="43" xfId="51" applyFont="1" applyBorder="1" applyAlignment="1">
      <alignment horizontal="left" vertical="center"/>
    </xf>
    <xf numFmtId="0" fontId="34" fillId="0" borderId="43" xfId="51" applyFont="1" applyBorder="1" applyAlignment="1">
      <alignment vertical="center"/>
    </xf>
    <xf numFmtId="0" fontId="32" fillId="0" borderId="43" xfId="51" applyFont="1" applyBorder="1" applyAlignment="1">
      <alignment vertical="center"/>
    </xf>
    <xf numFmtId="0" fontId="32" fillId="0" borderId="72" xfId="51" applyFont="1" applyBorder="1" applyAlignment="1">
      <alignment horizontal="center" vertical="center"/>
    </xf>
    <xf numFmtId="0" fontId="31" fillId="0" borderId="43" xfId="51" applyFont="1" applyBorder="1" applyAlignment="1">
      <alignment horizontal="center" vertical="center"/>
    </xf>
    <xf numFmtId="0" fontId="32" fillId="0" borderId="43" xfId="51" applyFont="1" applyBorder="1" applyAlignment="1">
      <alignment horizontal="center" vertical="center"/>
    </xf>
    <xf numFmtId="0" fontId="34" fillId="0" borderId="43" xfId="51" applyFont="1" applyBorder="1" applyAlignment="1">
      <alignment horizontal="center" vertical="center"/>
    </xf>
    <xf numFmtId="0" fontId="34" fillId="0" borderId="24" xfId="51" applyFont="1" applyBorder="1" applyAlignment="1">
      <alignment horizontal="center" vertical="center"/>
    </xf>
    <xf numFmtId="0" fontId="32" fillId="0" borderId="42" xfId="51" applyFont="1" applyBorder="1" applyAlignment="1">
      <alignment horizontal="left" vertical="center" wrapText="1"/>
    </xf>
    <xf numFmtId="0" fontId="32" fillId="0" borderId="50" xfId="51" applyFont="1" applyBorder="1" applyAlignment="1">
      <alignment horizontal="left" vertical="center" wrapText="1"/>
    </xf>
    <xf numFmtId="0" fontId="32" fillId="0" borderId="72" xfId="51" applyFont="1" applyBorder="1" applyAlignment="1">
      <alignment horizontal="left" vertical="center"/>
    </xf>
    <xf numFmtId="0" fontId="32" fillId="0" borderId="43" xfId="51" applyFont="1" applyBorder="1" applyAlignment="1">
      <alignment horizontal="left" vertical="center"/>
    </xf>
    <xf numFmtId="0" fontId="41" fillId="0" borderId="80" xfId="51" applyFont="1" applyBorder="1" applyAlignment="1">
      <alignment horizontal="left" vertical="center" wrapText="1"/>
    </xf>
    <xf numFmtId="9" fontId="31" fillId="0" borderId="24" xfId="51" applyNumberFormat="1" applyFont="1" applyBorder="1" applyAlignment="1">
      <alignment horizontal="center" vertical="center"/>
    </xf>
    <xf numFmtId="0" fontId="38" fillId="0" borderId="71" xfId="0" applyFont="1" applyBorder="1" applyAlignment="1">
      <alignment horizontal="left" vertical="center"/>
    </xf>
    <xf numFmtId="0" fontId="38" fillId="0" borderId="70" xfId="0" applyFont="1" applyBorder="1" applyAlignment="1">
      <alignment horizontal="left" vertical="center"/>
    </xf>
    <xf numFmtId="9" fontId="31" fillId="0" borderId="49" xfId="51" applyNumberFormat="1" applyFont="1" applyBorder="1" applyAlignment="1">
      <alignment horizontal="left" vertical="center"/>
    </xf>
    <xf numFmtId="9" fontId="31" fillId="0" borderId="45" xfId="51" applyNumberFormat="1" applyFont="1" applyBorder="1" applyAlignment="1">
      <alignment horizontal="left" vertical="center"/>
    </xf>
    <xf numFmtId="9" fontId="31" fillId="0" borderId="42" xfId="51" applyNumberFormat="1" applyFont="1" applyBorder="1" applyAlignment="1">
      <alignment horizontal="left" vertical="center"/>
    </xf>
    <xf numFmtId="9" fontId="31" fillId="0" borderId="50" xfId="51" applyNumberFormat="1" applyFont="1" applyBorder="1" applyAlignment="1">
      <alignment horizontal="left" vertical="center"/>
    </xf>
    <xf numFmtId="0" fontId="36" fillId="0" borderId="72" xfId="51" applyFont="1" applyFill="1" applyBorder="1" applyAlignment="1">
      <alignment horizontal="left" vertical="center"/>
    </xf>
    <xf numFmtId="0" fontId="36" fillId="0" borderId="43" xfId="51" applyFont="1" applyFill="1" applyBorder="1" applyAlignment="1">
      <alignment horizontal="left" vertical="center"/>
    </xf>
    <xf numFmtId="0" fontId="36" fillId="0" borderId="81" xfId="51" applyFont="1" applyFill="1" applyBorder="1" applyAlignment="1">
      <alignment horizontal="left" vertical="center"/>
    </xf>
    <xf numFmtId="0" fontId="36" fillId="0" borderId="50" xfId="51" applyFont="1" applyFill="1" applyBorder="1" applyAlignment="1">
      <alignment horizontal="left" vertical="center"/>
    </xf>
    <xf numFmtId="0" fontId="38" fillId="0" borderId="48" xfId="51" applyFont="1" applyFill="1" applyBorder="1" applyAlignment="1">
      <alignment horizontal="left" vertical="center"/>
    </xf>
    <xf numFmtId="0" fontId="31" fillId="0" borderId="82" xfId="51" applyFont="1" applyFill="1" applyBorder="1" applyAlignment="1">
      <alignment horizontal="left" vertical="center"/>
    </xf>
    <xf numFmtId="0" fontId="31" fillId="0" borderId="83" xfId="51" applyFont="1" applyFill="1" applyBorder="1" applyAlignment="1">
      <alignment horizontal="left" vertical="center"/>
    </xf>
    <xf numFmtId="0" fontId="38" fillId="0" borderId="67" xfId="51" applyFont="1" applyBorder="1" applyAlignment="1">
      <alignment vertical="center"/>
    </xf>
    <xf numFmtId="0" fontId="42" fillId="0" borderId="70" xfId="51" applyFont="1" applyBorder="1" applyAlignment="1">
      <alignment horizontal="center" vertical="center"/>
    </xf>
    <xf numFmtId="0" fontId="38" fillId="0" borderId="68" xfId="51" applyFont="1" applyBorder="1" applyAlignment="1">
      <alignment vertical="center"/>
    </xf>
    <xf numFmtId="0" fontId="31" fillId="0" borderId="84" xfId="51" applyFont="1" applyBorder="1" applyAlignment="1">
      <alignment vertical="center"/>
    </xf>
    <xf numFmtId="0" fontId="38" fillId="0" borderId="84" xfId="51" applyFont="1" applyBorder="1" applyAlignment="1">
      <alignment vertical="center"/>
    </xf>
    <xf numFmtId="58" fontId="34" fillId="0" borderId="68" xfId="51" applyNumberFormat="1" applyFont="1" applyBorder="1" applyAlignment="1">
      <alignment vertical="center"/>
    </xf>
    <xf numFmtId="0" fontId="38" fillId="0" borderId="48" xfId="51" applyFont="1" applyBorder="1" applyAlignment="1">
      <alignment horizontal="center" vertical="center"/>
    </xf>
    <xf numFmtId="0" fontId="31" fillId="0" borderId="79" xfId="51" applyFont="1" applyFill="1" applyBorder="1" applyAlignment="1">
      <alignment horizontal="left" vertical="center"/>
    </xf>
    <xf numFmtId="0" fontId="31" fillId="0" borderId="48" xfId="51" applyFont="1" applyFill="1" applyBorder="1" applyAlignment="1">
      <alignment horizontal="left" vertical="center"/>
    </xf>
    <xf numFmtId="0" fontId="34" fillId="0" borderId="84" xfId="51" applyFont="1" applyBorder="1" applyAlignment="1">
      <alignment vertical="center"/>
    </xf>
    <xf numFmtId="0" fontId="32" fillId="0" borderId="85" xfId="51" applyFont="1" applyBorder="1" applyAlignment="1">
      <alignment horizontal="left" vertical="center"/>
    </xf>
    <xf numFmtId="0" fontId="38" fillId="0" borderId="75" xfId="51" applyFont="1" applyBorder="1" applyAlignment="1">
      <alignment horizontal="left" vertical="center"/>
    </xf>
    <xf numFmtId="0" fontId="31" fillId="0" borderId="76" xfId="51" applyFont="1" applyBorder="1" applyAlignment="1">
      <alignment horizontal="left" vertical="center"/>
    </xf>
    <xf numFmtId="0" fontId="32" fillId="0" borderId="0" xfId="51" applyFont="1" applyBorder="1" applyAlignment="1">
      <alignment vertical="center"/>
    </xf>
    <xf numFmtId="0" fontId="32" fillId="0" borderId="57" xfId="51" applyFont="1" applyBorder="1" applyAlignment="1">
      <alignment horizontal="left" vertical="center" wrapText="1"/>
    </xf>
    <xf numFmtId="0" fontId="32" fillId="0" borderId="76" xfId="51" applyFont="1" applyBorder="1" applyAlignment="1">
      <alignment horizontal="left" vertical="center"/>
    </xf>
    <xf numFmtId="0" fontId="43" fillId="0" borderId="53" xfId="51" applyFont="1" applyBorder="1" applyAlignment="1">
      <alignment horizontal="left" vertical="center" wrapText="1"/>
    </xf>
    <xf numFmtId="0" fontId="43" fillId="0" borderId="53" xfId="51" applyFont="1" applyBorder="1" applyAlignment="1">
      <alignment horizontal="left" vertical="center"/>
    </xf>
    <xf numFmtId="0" fontId="37" fillId="0" borderId="53" xfId="51" applyFont="1" applyBorder="1" applyAlignment="1">
      <alignment horizontal="left" vertical="center"/>
    </xf>
    <xf numFmtId="0" fontId="38" fillId="0" borderId="75" xfId="0" applyFont="1" applyBorder="1" applyAlignment="1">
      <alignment horizontal="left" vertical="center"/>
    </xf>
    <xf numFmtId="9" fontId="31" fillId="0" borderId="55" xfId="51" applyNumberFormat="1" applyFont="1" applyBorder="1" applyAlignment="1">
      <alignment horizontal="left" vertical="center"/>
    </xf>
    <xf numFmtId="9" fontId="31" fillId="0" borderId="57" xfId="51" applyNumberFormat="1" applyFont="1" applyBorder="1" applyAlignment="1">
      <alignment horizontal="left" vertical="center"/>
    </xf>
    <xf numFmtId="0" fontId="36" fillId="0" borderId="76" xfId="51" applyFont="1" applyFill="1" applyBorder="1" applyAlignment="1">
      <alignment horizontal="left" vertical="center"/>
    </xf>
    <xf numFmtId="0" fontId="36" fillId="0" borderId="57" xfId="51" applyFont="1" applyFill="1" applyBorder="1" applyAlignment="1">
      <alignment horizontal="left" vertical="center"/>
    </xf>
    <xf numFmtId="0" fontId="31" fillId="0" borderId="86" xfId="51" applyFont="1" applyFill="1" applyBorder="1" applyAlignment="1">
      <alignment horizontal="left" vertical="center"/>
    </xf>
    <xf numFmtId="0" fontId="38" fillId="0" borderId="87" xfId="51" applyFont="1" applyBorder="1" applyAlignment="1">
      <alignment horizontal="center" vertical="center"/>
    </xf>
    <xf numFmtId="0" fontId="31" fillId="0" borderId="84" xfId="51" applyFont="1" applyBorder="1" applyAlignment="1">
      <alignment horizontal="center" vertical="center"/>
    </xf>
    <xf numFmtId="0" fontId="31" fillId="0" borderId="85" xfId="51" applyFont="1" applyBorder="1" applyAlignment="1">
      <alignment horizontal="center" vertical="center"/>
    </xf>
    <xf numFmtId="0" fontId="31" fillId="0" borderId="85" xfId="51" applyFont="1" applyFill="1" applyBorder="1" applyAlignment="1">
      <alignment horizontal="left" vertical="center"/>
    </xf>
    <xf numFmtId="0" fontId="44" fillId="0" borderId="88" xfId="0" applyFont="1" applyBorder="1" applyAlignment="1">
      <alignment horizontal="center" vertical="center" wrapText="1"/>
    </xf>
    <xf numFmtId="0" fontId="44" fillId="0" borderId="89" xfId="0" applyFont="1" applyBorder="1" applyAlignment="1">
      <alignment horizontal="center" vertical="center" wrapText="1"/>
    </xf>
    <xf numFmtId="0" fontId="45" fillId="0" borderId="90"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7" borderId="5" xfId="0" applyFont="1" applyFill="1" applyBorder="1" applyAlignment="1">
      <alignment horizontal="center" vertical="center"/>
    </xf>
    <xf numFmtId="0" fontId="45" fillId="7" borderId="7" xfId="0" applyFont="1" applyFill="1" applyBorder="1" applyAlignment="1">
      <alignment horizontal="center" vertical="center"/>
    </xf>
    <xf numFmtId="0" fontId="45" fillId="7" borderId="2" xfId="0" applyFont="1" applyFill="1" applyBorder="1"/>
    <xf numFmtId="0" fontId="0" fillId="0" borderId="90" xfId="0" applyBorder="1"/>
    <xf numFmtId="0" fontId="0" fillId="7" borderId="2" xfId="0" applyFill="1" applyBorder="1"/>
    <xf numFmtId="0" fontId="0" fillId="0" borderId="91" xfId="0" applyBorder="1"/>
    <xf numFmtId="0" fontId="0" fillId="0" borderId="92" xfId="0" applyBorder="1"/>
    <xf numFmtId="0" fontId="0" fillId="7" borderId="92" xfId="0" applyFill="1" applyBorder="1"/>
    <xf numFmtId="0" fontId="0" fillId="8" borderId="0" xfId="0" applyFill="1"/>
    <xf numFmtId="0" fontId="44" fillId="0" borderId="93" xfId="0" applyFont="1" applyBorder="1" applyAlignment="1">
      <alignment horizontal="center" vertical="center" wrapText="1"/>
    </xf>
    <xf numFmtId="0" fontId="45" fillId="0" borderId="94" xfId="0" applyFont="1" applyBorder="1" applyAlignment="1">
      <alignment horizontal="center" vertical="center"/>
    </xf>
    <xf numFmtId="0" fontId="45" fillId="0" borderId="95" xfId="0" applyFont="1" applyBorder="1"/>
    <xf numFmtId="0" fontId="0" fillId="0" borderId="95" xfId="0" applyBorder="1"/>
    <xf numFmtId="0" fontId="0" fillId="0" borderId="96" xfId="0" applyBorder="1"/>
    <xf numFmtId="0" fontId="0" fillId="0" borderId="0" xfId="0" applyFont="1" applyFill="1" applyAlignment="1">
      <alignment vertical="top"/>
    </xf>
    <xf numFmtId="0" fontId="0" fillId="0" borderId="0" xfId="0" applyAlignment="1">
      <alignment vertical="top" wrapText="1"/>
    </xf>
    <xf numFmtId="0" fontId="0" fillId="9" borderId="2" xfId="0" applyFill="1" applyBorder="1"/>
    <xf numFmtId="0" fontId="46" fillId="9"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9"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26" fillId="0" borderId="0" xfId="0" applyFont="1"/>
    <xf numFmtId="0" fontId="26" fillId="0" borderId="0" xfId="0" applyFont="1" applyAlignment="1">
      <alignment vertical="top" wrapText="1"/>
    </xf>
  </cellXfs>
  <cellStyles count="56">
    <cellStyle name="常规" xfId="0" builtinId="0"/>
    <cellStyle name="货币[0]" xfId="1" builtinId="7"/>
    <cellStyle name="20% - 强调文字颜色 3" xfId="2" builtinId="38"/>
    <cellStyle name="输入" xfId="3" builtinId="20"/>
    <cellStyle name="货币" xfId="4" builtinId="4"/>
    <cellStyle name="S1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S10" xfId="54"/>
    <cellStyle name="S11" xfId="55"/>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checked="Checked"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checked="Checked"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checked="Checked" noThreeD="1" val="0"/>
</file>

<file path=xl/ctrlProps/ctrlProp141.xml><?xml version="1.0" encoding="utf-8"?>
<formControlPr xmlns="http://schemas.microsoft.com/office/spreadsheetml/2009/9/main" objectType="CheckBox" noThreeD="1" val="0"/>
</file>

<file path=xl/ctrlProps/ctrlProp142.xml><?xml version="1.0" encoding="utf-8"?>
<formControlPr xmlns="http://schemas.microsoft.com/office/spreadsheetml/2009/9/main" objectType="CheckBox" checked="Checked"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checked="Checked"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noThreeD="1" val="0"/>
</file>

<file path=xl/ctrlProps/ctrlProp148.xml><?xml version="1.0" encoding="utf-8"?>
<formControlPr xmlns="http://schemas.microsoft.com/office/spreadsheetml/2009/9/main" objectType="CheckBox" checked="Checked"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noThreeD="1" val="0"/>
</file>

<file path=xl/ctrlProps/ctrlProp151.xml><?xml version="1.0" encoding="utf-8"?>
<formControlPr xmlns="http://schemas.microsoft.com/office/spreadsheetml/2009/9/main" objectType="CheckBox" checked="Checked"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noThreeD="1" val="0"/>
</file>

<file path=xl/ctrlProps/ctrlProp155.xml><?xml version="1.0" encoding="utf-8"?>
<formControlPr xmlns="http://schemas.microsoft.com/office/spreadsheetml/2009/9/main" objectType="CheckBox" checked="Checked" noThreeD="1" val="0"/>
</file>

<file path=xl/ctrlProps/ctrlProp156.xml><?xml version="1.0" encoding="utf-8"?>
<formControlPr xmlns="http://schemas.microsoft.com/office/spreadsheetml/2009/9/main" objectType="CheckBox" noThreeD="1" val="0"/>
</file>

<file path=xl/ctrlProps/ctrlProp157.xml><?xml version="1.0" encoding="utf-8"?>
<formControlPr xmlns="http://schemas.microsoft.com/office/spreadsheetml/2009/9/main" objectType="CheckBox" checked="Checked"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noThreeD="1" val="0"/>
</file>

<file path=xl/ctrlProps/ctrlProp161.xml><?xml version="1.0" encoding="utf-8"?>
<formControlPr xmlns="http://schemas.microsoft.com/office/spreadsheetml/2009/9/main" objectType="CheckBox" checked="Checked"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checked="Checked"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checked="Checked" noThreeD="1" val="0"/>
</file>

<file path=xl/ctrlProps/ctrlProp169.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checked="Checked"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78.xml><?xml version="1.0" encoding="utf-8"?>
<formControlPr xmlns="http://schemas.microsoft.com/office/spreadsheetml/2009/9/main" objectType="CheckBox" checked="Checked" noThreeD="1" val="0"/>
</file>

<file path=xl/ctrlProps/ctrlProp179.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checked="Checked"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28575</xdr:rowOff>
        </xdr:to>
        <xdr:sp>
          <xdr:nvSpPr>
            <xdr:cNvPr id="4123" name="Check Box 27" hidden="1">
              <a:extLst>
                <a:ext uri="{63B3BB69-23CF-44E3-9099-C40C66FF867C}">
                  <a14:compatExt spid="_x0000_s4123"/>
                </a:ext>
              </a:extLst>
            </xdr:cNvPr>
            <xdr:cNvSpPr/>
          </xdr:nvSpPr>
          <xdr:spPr>
            <a:xfrm>
              <a:off x="7410450" y="1181100"/>
              <a:ext cx="3810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0</xdr:rowOff>
        </xdr:to>
        <xdr:sp>
          <xdr:nvSpPr>
            <xdr:cNvPr id="4131" name="Check Box 35" hidden="1">
              <a:extLst>
                <a:ext uri="{63B3BB69-23CF-44E3-9099-C40C66FF867C}">
                  <a14:compatExt spid="_x0000_s4131"/>
                </a:ext>
              </a:extLst>
            </xdr:cNvPr>
            <xdr:cNvSpPr/>
          </xdr:nvSpPr>
          <xdr:spPr>
            <a:xfrm>
              <a:off x="8058150" y="118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17640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9625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9240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17640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9145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2100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9434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2291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11334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11144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21042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97242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22947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97242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22947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99147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2485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80105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9145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6765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1620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1525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8954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8954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2100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2100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9720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9625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2771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802005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2580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80200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2293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2293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1813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1813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22935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1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1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1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1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2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2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10</xdr:row>
          <xdr:rowOff>180975</xdr:rowOff>
        </xdr:from>
        <xdr:to>
          <xdr:col>3</xdr:col>
          <xdr:colOff>457200</xdr:colOff>
          <xdr:row>12</xdr:row>
          <xdr:rowOff>0</xdr:rowOff>
        </xdr:to>
        <xdr:sp>
          <xdr:nvSpPr>
            <xdr:cNvPr id="10241" name="Check Box 1" hidden="1">
              <a:extLst>
                <a:ext uri="{63B3BB69-23CF-44E3-9099-C40C66FF867C}">
                  <a14:compatExt spid="_x0000_s10241"/>
                </a:ext>
              </a:extLst>
            </xdr:cNvPr>
            <xdr:cNvSpPr/>
          </xdr:nvSpPr>
          <xdr:spPr>
            <a:xfrm>
              <a:off x="2057400" y="21621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37</xdr:row>
          <xdr:rowOff>0</xdr:rowOff>
        </xdr:from>
        <xdr:to>
          <xdr:col>2</xdr:col>
          <xdr:colOff>76200</xdr:colOff>
          <xdr:row>37</xdr:row>
          <xdr:rowOff>190500</xdr:rowOff>
        </xdr:to>
        <xdr:sp>
          <xdr:nvSpPr>
            <xdr:cNvPr id="10242" name="Check Box 2" hidden="1">
              <a:extLst>
                <a:ext uri="{63B3BB69-23CF-44E3-9099-C40C66FF867C}">
                  <a14:compatExt spid="_x0000_s10242"/>
                </a:ext>
              </a:extLst>
            </xdr:cNvPr>
            <xdr:cNvSpPr/>
          </xdr:nvSpPr>
          <xdr:spPr>
            <a:xfrm>
              <a:off x="1381125" y="741235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6</xdr:row>
          <xdr:rowOff>171450</xdr:rowOff>
        </xdr:from>
        <xdr:to>
          <xdr:col>2</xdr:col>
          <xdr:colOff>19050</xdr:colOff>
          <xdr:row>8</xdr:row>
          <xdr:rowOff>76200</xdr:rowOff>
        </xdr:to>
        <xdr:sp>
          <xdr:nvSpPr>
            <xdr:cNvPr id="10243" name="Check Box 3" hidden="1">
              <a:extLst>
                <a:ext uri="{63B3BB69-23CF-44E3-9099-C40C66FF867C}">
                  <a14:compatExt spid="_x0000_s10243"/>
                </a:ext>
              </a:extLst>
            </xdr:cNvPr>
            <xdr:cNvSpPr/>
          </xdr:nvSpPr>
          <xdr:spPr>
            <a:xfrm>
              <a:off x="1304925" y="1419225"/>
              <a:ext cx="409575"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0</xdr:rowOff>
        </xdr:from>
        <xdr:to>
          <xdr:col>6</xdr:col>
          <xdr:colOff>438150</xdr:colOff>
          <xdr:row>37</xdr:row>
          <xdr:rowOff>190500</xdr:rowOff>
        </xdr:to>
        <xdr:sp>
          <xdr:nvSpPr>
            <xdr:cNvPr id="10244" name="Check Box 4" hidden="1">
              <a:extLst>
                <a:ext uri="{63B3BB69-23CF-44E3-9099-C40C66FF867C}">
                  <a14:compatExt spid="_x0000_s10244"/>
                </a:ext>
              </a:extLst>
            </xdr:cNvPr>
            <xdr:cNvSpPr/>
          </xdr:nvSpPr>
          <xdr:spPr>
            <a:xfrm>
              <a:off x="4798695" y="741235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0</xdr:rowOff>
        </xdr:from>
        <xdr:to>
          <xdr:col>8</xdr:col>
          <xdr:colOff>476250</xdr:colOff>
          <xdr:row>37</xdr:row>
          <xdr:rowOff>190500</xdr:rowOff>
        </xdr:to>
        <xdr:sp>
          <xdr:nvSpPr>
            <xdr:cNvPr id="10245" name="Check Box 5" hidden="1">
              <a:extLst>
                <a:ext uri="{63B3BB69-23CF-44E3-9099-C40C66FF867C}">
                  <a14:compatExt spid="_x0000_s10245"/>
                </a:ext>
              </a:extLst>
            </xdr:cNvPr>
            <xdr:cNvSpPr/>
          </xdr:nvSpPr>
          <xdr:spPr>
            <a:xfrm>
              <a:off x="6256020" y="7412355"/>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37</xdr:row>
          <xdr:rowOff>9525</xdr:rowOff>
        </xdr:from>
        <xdr:to>
          <xdr:col>10</xdr:col>
          <xdr:colOff>457200</xdr:colOff>
          <xdr:row>37</xdr:row>
          <xdr:rowOff>190500</xdr:rowOff>
        </xdr:to>
        <xdr:sp>
          <xdr:nvSpPr>
            <xdr:cNvPr id="10246" name="Check Box 6" hidden="1">
              <a:extLst>
                <a:ext uri="{63B3BB69-23CF-44E3-9099-C40C66FF867C}">
                  <a14:compatExt spid="_x0000_s10246"/>
                </a:ext>
              </a:extLst>
            </xdr:cNvPr>
            <xdr:cNvSpPr/>
          </xdr:nvSpPr>
          <xdr:spPr>
            <a:xfrm>
              <a:off x="7646670" y="7421880"/>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13</xdr:row>
          <xdr:rowOff>0</xdr:rowOff>
        </xdr:from>
        <xdr:to>
          <xdr:col>3</xdr:col>
          <xdr:colOff>466725</xdr:colOff>
          <xdr:row>14</xdr:row>
          <xdr:rowOff>0</xdr:rowOff>
        </xdr:to>
        <xdr:sp>
          <xdr:nvSpPr>
            <xdr:cNvPr id="10247" name="Check Box 7" hidden="1">
              <a:extLst>
                <a:ext uri="{63B3BB69-23CF-44E3-9099-C40C66FF867C}">
                  <a14:compatExt spid="_x0000_s10247"/>
                </a:ext>
              </a:extLst>
            </xdr:cNvPr>
            <xdr:cNvSpPr/>
          </xdr:nvSpPr>
          <xdr:spPr>
            <a:xfrm>
              <a:off x="2076450" y="2524125"/>
              <a:ext cx="781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10</xdr:row>
          <xdr:rowOff>180975</xdr:rowOff>
        </xdr:from>
        <xdr:to>
          <xdr:col>5</xdr:col>
          <xdr:colOff>771525</xdr:colOff>
          <xdr:row>12</xdr:row>
          <xdr:rowOff>0</xdr:rowOff>
        </xdr:to>
        <xdr:sp>
          <xdr:nvSpPr>
            <xdr:cNvPr id="10248" name="Check Box 8" hidden="1">
              <a:extLst>
                <a:ext uri="{63B3BB69-23CF-44E3-9099-C40C66FF867C}">
                  <a14:compatExt spid="_x0000_s10248"/>
                </a:ext>
              </a:extLst>
            </xdr:cNvPr>
            <xdr:cNvSpPr/>
          </xdr:nvSpPr>
          <xdr:spPr>
            <a:xfrm>
              <a:off x="4322445" y="2162175"/>
              <a:ext cx="409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57150</xdr:rowOff>
        </xdr:from>
        <xdr:to>
          <xdr:col>7</xdr:col>
          <xdr:colOff>323850</xdr:colOff>
          <xdr:row>12</xdr:row>
          <xdr:rowOff>76200</xdr:rowOff>
        </xdr:to>
        <xdr:sp>
          <xdr:nvSpPr>
            <xdr:cNvPr id="10249" name="Check Box 9" hidden="1">
              <a:extLst>
                <a:ext uri="{63B3BB69-23CF-44E3-9099-C40C66FF867C}">
                  <a14:compatExt spid="_x0000_s10249"/>
                </a:ext>
              </a:extLst>
            </xdr:cNvPr>
            <xdr:cNvSpPr/>
          </xdr:nvSpPr>
          <xdr:spPr>
            <a:xfrm>
              <a:off x="5170170" y="2038350"/>
              <a:ext cx="62865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57150</xdr:rowOff>
        </xdr:from>
        <xdr:to>
          <xdr:col>7</xdr:col>
          <xdr:colOff>323850</xdr:colOff>
          <xdr:row>13</xdr:row>
          <xdr:rowOff>47625</xdr:rowOff>
        </xdr:to>
        <xdr:sp>
          <xdr:nvSpPr>
            <xdr:cNvPr id="10250" name="Check Box 10" hidden="1">
              <a:extLst>
                <a:ext uri="{63B3BB69-23CF-44E3-9099-C40C66FF867C}">
                  <a14:compatExt spid="_x0000_s10250"/>
                </a:ext>
              </a:extLst>
            </xdr:cNvPr>
            <xdr:cNvSpPr/>
          </xdr:nvSpPr>
          <xdr:spPr>
            <a:xfrm>
              <a:off x="5170170" y="2219325"/>
              <a:ext cx="628650" cy="3524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12</xdr:row>
          <xdr:rowOff>180975</xdr:rowOff>
        </xdr:from>
        <xdr:to>
          <xdr:col>5</xdr:col>
          <xdr:colOff>771525</xdr:colOff>
          <xdr:row>13</xdr:row>
          <xdr:rowOff>161925</xdr:rowOff>
        </xdr:to>
        <xdr:sp>
          <xdr:nvSpPr>
            <xdr:cNvPr id="10251" name="Check Box 11" hidden="1">
              <a:extLst>
                <a:ext uri="{63B3BB69-23CF-44E3-9099-C40C66FF867C}">
                  <a14:compatExt spid="_x0000_s10251"/>
                </a:ext>
              </a:extLst>
            </xdr:cNvPr>
            <xdr:cNvSpPr/>
          </xdr:nvSpPr>
          <xdr:spPr>
            <a:xfrm>
              <a:off x="4322445" y="2524125"/>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85725</xdr:rowOff>
        </xdr:from>
        <xdr:to>
          <xdr:col>7</xdr:col>
          <xdr:colOff>323850</xdr:colOff>
          <xdr:row>14</xdr:row>
          <xdr:rowOff>0</xdr:rowOff>
        </xdr:to>
        <xdr:sp>
          <xdr:nvSpPr>
            <xdr:cNvPr id="10252" name="Check Box 12" hidden="1">
              <a:extLst>
                <a:ext uri="{63B3BB69-23CF-44E3-9099-C40C66FF867C}">
                  <a14:compatExt spid="_x0000_s10252"/>
                </a:ext>
              </a:extLst>
            </xdr:cNvPr>
            <xdr:cNvSpPr/>
          </xdr:nvSpPr>
          <xdr:spPr>
            <a:xfrm>
              <a:off x="5170170" y="2428875"/>
              <a:ext cx="62865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xdr:row>
          <xdr:rowOff>47625</xdr:rowOff>
        </xdr:from>
        <xdr:to>
          <xdr:col>10</xdr:col>
          <xdr:colOff>771525</xdr:colOff>
          <xdr:row>12</xdr:row>
          <xdr:rowOff>76200</xdr:rowOff>
        </xdr:to>
        <xdr:sp>
          <xdr:nvSpPr>
            <xdr:cNvPr id="10253" name="Check Box 13" hidden="1">
              <a:extLst>
                <a:ext uri="{63B3BB69-23CF-44E3-9099-C40C66FF867C}">
                  <a14:compatExt spid="_x0000_s10253"/>
                </a:ext>
              </a:extLst>
            </xdr:cNvPr>
            <xdr:cNvSpPr/>
          </xdr:nvSpPr>
          <xdr:spPr>
            <a:xfrm>
              <a:off x="8008620" y="2028825"/>
              <a:ext cx="352425" cy="3905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11</xdr:row>
          <xdr:rowOff>57150</xdr:rowOff>
        </xdr:from>
        <xdr:to>
          <xdr:col>10</xdr:col>
          <xdr:colOff>771525</xdr:colOff>
          <xdr:row>13</xdr:row>
          <xdr:rowOff>47625</xdr:rowOff>
        </xdr:to>
        <xdr:sp>
          <xdr:nvSpPr>
            <xdr:cNvPr id="10254" name="Check Box 14" hidden="1">
              <a:extLst>
                <a:ext uri="{63B3BB69-23CF-44E3-9099-C40C66FF867C}">
                  <a14:compatExt spid="_x0000_s10254"/>
                </a:ext>
              </a:extLst>
            </xdr:cNvPr>
            <xdr:cNvSpPr/>
          </xdr:nvSpPr>
          <xdr:spPr>
            <a:xfrm>
              <a:off x="8008620" y="2219325"/>
              <a:ext cx="352425" cy="3524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12</xdr:row>
          <xdr:rowOff>180975</xdr:rowOff>
        </xdr:from>
        <xdr:to>
          <xdr:col>9</xdr:col>
          <xdr:colOff>771525</xdr:colOff>
          <xdr:row>13</xdr:row>
          <xdr:rowOff>161925</xdr:rowOff>
        </xdr:to>
        <xdr:sp>
          <xdr:nvSpPr>
            <xdr:cNvPr id="10255" name="Check Box 15" hidden="1">
              <a:extLst>
                <a:ext uri="{63B3BB69-23CF-44E3-9099-C40C66FF867C}">
                  <a14:compatExt spid="_x0000_s10255"/>
                </a:ext>
              </a:extLst>
            </xdr:cNvPr>
            <xdr:cNvSpPr/>
          </xdr:nvSpPr>
          <xdr:spPr>
            <a:xfrm>
              <a:off x="7151370" y="2524125"/>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xdr:row>
          <xdr:rowOff>19050</xdr:rowOff>
        </xdr:from>
        <xdr:to>
          <xdr:col>10</xdr:col>
          <xdr:colOff>771525</xdr:colOff>
          <xdr:row>14</xdr:row>
          <xdr:rowOff>133350</xdr:rowOff>
        </xdr:to>
        <xdr:sp>
          <xdr:nvSpPr>
            <xdr:cNvPr id="10256" name="Check Box 16" hidden="1">
              <a:extLst>
                <a:ext uri="{63B3BB69-23CF-44E3-9099-C40C66FF867C}">
                  <a14:compatExt spid="_x0000_s10256"/>
                </a:ext>
              </a:extLst>
            </xdr:cNvPr>
            <xdr:cNvSpPr/>
          </xdr:nvSpPr>
          <xdr:spPr>
            <a:xfrm>
              <a:off x="8008620" y="2362200"/>
              <a:ext cx="352425" cy="4857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xdr:row>
          <xdr:rowOff>9525</xdr:rowOff>
        </xdr:from>
        <xdr:to>
          <xdr:col>9</xdr:col>
          <xdr:colOff>619125</xdr:colOff>
          <xdr:row>6</xdr:row>
          <xdr:rowOff>9525</xdr:rowOff>
        </xdr:to>
        <xdr:sp>
          <xdr:nvSpPr>
            <xdr:cNvPr id="10257" name="Check Box 17" hidden="1">
              <a:extLst>
                <a:ext uri="{63B3BB69-23CF-44E3-9099-C40C66FF867C}">
                  <a14:compatExt spid="_x0000_s10257"/>
                </a:ext>
              </a:extLst>
            </xdr:cNvPr>
            <xdr:cNvSpPr/>
          </xdr:nvSpPr>
          <xdr:spPr>
            <a:xfrm>
              <a:off x="7018020" y="106680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xdr:row>
          <xdr:rowOff>9525</xdr:rowOff>
        </xdr:from>
        <xdr:to>
          <xdr:col>10</xdr:col>
          <xdr:colOff>619125</xdr:colOff>
          <xdr:row>4</xdr:row>
          <xdr:rowOff>0</xdr:rowOff>
        </xdr:to>
        <xdr:sp>
          <xdr:nvSpPr>
            <xdr:cNvPr id="10258" name="Check Box 18" hidden="1">
              <a:extLst>
                <a:ext uri="{63B3BB69-23CF-44E3-9099-C40C66FF867C}">
                  <a14:compatExt spid="_x0000_s10258"/>
                </a:ext>
              </a:extLst>
            </xdr:cNvPr>
            <xdr:cNvSpPr/>
          </xdr:nvSpPr>
          <xdr:spPr>
            <a:xfrm>
              <a:off x="7818120" y="704850"/>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xdr:row>
          <xdr:rowOff>9525</xdr:rowOff>
        </xdr:from>
        <xdr:to>
          <xdr:col>10</xdr:col>
          <xdr:colOff>619125</xdr:colOff>
          <xdr:row>5</xdr:row>
          <xdr:rowOff>0</xdr:rowOff>
        </xdr:to>
        <xdr:sp>
          <xdr:nvSpPr>
            <xdr:cNvPr id="10259" name="Check Box 19" hidden="1">
              <a:extLst>
                <a:ext uri="{63B3BB69-23CF-44E3-9099-C40C66FF867C}">
                  <a14:compatExt spid="_x0000_s10259"/>
                </a:ext>
              </a:extLst>
            </xdr:cNvPr>
            <xdr:cNvSpPr/>
          </xdr:nvSpPr>
          <xdr:spPr>
            <a:xfrm>
              <a:off x="7818120" y="885825"/>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8</xdr:row>
          <xdr:rowOff>0</xdr:rowOff>
        </xdr:from>
        <xdr:to>
          <xdr:col>3</xdr:col>
          <xdr:colOff>457200</xdr:colOff>
          <xdr:row>9</xdr:row>
          <xdr:rowOff>0</xdr:rowOff>
        </xdr:to>
        <xdr:sp>
          <xdr:nvSpPr>
            <xdr:cNvPr id="10260" name="Check Box 20" hidden="1">
              <a:extLst>
                <a:ext uri="{63B3BB69-23CF-44E3-9099-C40C66FF867C}">
                  <a14:compatExt spid="_x0000_s10260"/>
                </a:ext>
              </a:extLst>
            </xdr:cNvPr>
            <xdr:cNvSpPr/>
          </xdr:nvSpPr>
          <xdr:spPr>
            <a:xfrm>
              <a:off x="2057400" y="1619250"/>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8</xdr:row>
          <xdr:rowOff>9525</xdr:rowOff>
        </xdr:from>
        <xdr:to>
          <xdr:col>4</xdr:col>
          <xdr:colOff>200025</xdr:colOff>
          <xdr:row>9</xdr:row>
          <xdr:rowOff>0</xdr:rowOff>
        </xdr:to>
        <xdr:sp>
          <xdr:nvSpPr>
            <xdr:cNvPr id="10261" name="Check Box 21" hidden="1">
              <a:extLst>
                <a:ext uri="{63B3BB69-23CF-44E3-9099-C40C66FF867C}">
                  <a14:compatExt spid="_x0000_s10261"/>
                </a:ext>
              </a:extLst>
            </xdr:cNvPr>
            <xdr:cNvSpPr/>
          </xdr:nvSpPr>
          <xdr:spPr>
            <a:xfrm>
              <a:off x="2714625" y="1628775"/>
              <a:ext cx="6000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9</xdr:row>
          <xdr:rowOff>9525</xdr:rowOff>
        </xdr:from>
        <xdr:to>
          <xdr:col>4</xdr:col>
          <xdr:colOff>200025</xdr:colOff>
          <xdr:row>10</xdr:row>
          <xdr:rowOff>0</xdr:rowOff>
        </xdr:to>
        <xdr:sp>
          <xdr:nvSpPr>
            <xdr:cNvPr id="10262" name="Check Box 22" hidden="1">
              <a:extLst>
                <a:ext uri="{63B3BB69-23CF-44E3-9099-C40C66FF867C}">
                  <a14:compatExt spid="_x0000_s10262"/>
                </a:ext>
              </a:extLst>
            </xdr:cNvPr>
            <xdr:cNvSpPr/>
          </xdr:nvSpPr>
          <xdr:spPr>
            <a:xfrm>
              <a:off x="2714625" y="1809750"/>
              <a:ext cx="6000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xdr:row>
          <xdr:rowOff>0</xdr:rowOff>
        </xdr:from>
        <xdr:to>
          <xdr:col>5</xdr:col>
          <xdr:colOff>316230</xdr:colOff>
          <xdr:row>8</xdr:row>
          <xdr:rowOff>0</xdr:rowOff>
        </xdr:to>
        <xdr:sp>
          <xdr:nvSpPr>
            <xdr:cNvPr id="10263" name="Check Box 23" hidden="1">
              <a:extLst>
                <a:ext uri="{63B3BB69-23CF-44E3-9099-C40C66FF867C}">
                  <a14:compatExt spid="_x0000_s10263"/>
                </a:ext>
              </a:extLst>
            </xdr:cNvPr>
            <xdr:cNvSpPr/>
          </xdr:nvSpPr>
          <xdr:spPr>
            <a:xfrm>
              <a:off x="3505200" y="1438275"/>
              <a:ext cx="771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7</xdr:row>
          <xdr:rowOff>0</xdr:rowOff>
        </xdr:from>
        <xdr:to>
          <xdr:col>4</xdr:col>
          <xdr:colOff>361950</xdr:colOff>
          <xdr:row>8</xdr:row>
          <xdr:rowOff>0</xdr:rowOff>
        </xdr:to>
        <xdr:sp>
          <xdr:nvSpPr>
            <xdr:cNvPr id="10264" name="Check Box 24" hidden="1">
              <a:extLst>
                <a:ext uri="{63B3BB69-23CF-44E3-9099-C40C66FF867C}">
                  <a14:compatExt spid="_x0000_s10264"/>
                </a:ext>
              </a:extLst>
            </xdr:cNvPr>
            <xdr:cNvSpPr/>
          </xdr:nvSpPr>
          <xdr:spPr>
            <a:xfrm>
              <a:off x="2819400" y="1438275"/>
              <a:ext cx="6572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7</xdr:row>
          <xdr:rowOff>0</xdr:rowOff>
        </xdr:from>
        <xdr:to>
          <xdr:col>6</xdr:col>
          <xdr:colOff>38100</xdr:colOff>
          <xdr:row>8</xdr:row>
          <xdr:rowOff>0</xdr:rowOff>
        </xdr:to>
        <xdr:sp>
          <xdr:nvSpPr>
            <xdr:cNvPr id="10265" name="Check Box 25" hidden="1">
              <a:extLst>
                <a:ext uri="{63B3BB69-23CF-44E3-9099-C40C66FF867C}">
                  <a14:compatExt spid="_x0000_s10265"/>
                </a:ext>
              </a:extLst>
            </xdr:cNvPr>
            <xdr:cNvSpPr/>
          </xdr:nvSpPr>
          <xdr:spPr>
            <a:xfrm>
              <a:off x="4436745" y="1438275"/>
              <a:ext cx="3524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22</xdr:row>
          <xdr:rowOff>161925</xdr:rowOff>
        </xdr:from>
        <xdr:to>
          <xdr:col>3</xdr:col>
          <xdr:colOff>628650</xdr:colOff>
          <xdr:row>23</xdr:row>
          <xdr:rowOff>152400</xdr:rowOff>
        </xdr:to>
        <xdr:sp>
          <xdr:nvSpPr>
            <xdr:cNvPr id="10266" name="Check Box 26" hidden="1">
              <a:extLst>
                <a:ext uri="{63B3BB69-23CF-44E3-9099-C40C66FF867C}">
                  <a14:compatExt spid="_x0000_s10266"/>
                </a:ext>
              </a:extLst>
            </xdr:cNvPr>
            <xdr:cNvSpPr/>
          </xdr:nvSpPr>
          <xdr:spPr>
            <a:xfrm>
              <a:off x="2628900" y="4333875"/>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11</xdr:row>
          <xdr:rowOff>0</xdr:rowOff>
        </xdr:from>
        <xdr:to>
          <xdr:col>9</xdr:col>
          <xdr:colOff>771525</xdr:colOff>
          <xdr:row>11</xdr:row>
          <xdr:rowOff>161925</xdr:rowOff>
        </xdr:to>
        <xdr:sp>
          <xdr:nvSpPr>
            <xdr:cNvPr id="10267" name="Check Box 27" hidden="1">
              <a:extLst>
                <a:ext uri="{63B3BB69-23CF-44E3-9099-C40C66FF867C}">
                  <a14:compatExt spid="_x0000_s10267"/>
                </a:ext>
              </a:extLst>
            </xdr:cNvPr>
            <xdr:cNvSpPr/>
          </xdr:nvSpPr>
          <xdr:spPr>
            <a:xfrm>
              <a:off x="7151370" y="2162175"/>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12</xdr:row>
          <xdr:rowOff>0</xdr:rowOff>
        </xdr:from>
        <xdr:to>
          <xdr:col>9</xdr:col>
          <xdr:colOff>771525</xdr:colOff>
          <xdr:row>12</xdr:row>
          <xdr:rowOff>161925</xdr:rowOff>
        </xdr:to>
        <xdr:sp>
          <xdr:nvSpPr>
            <xdr:cNvPr id="10268" name="Check Box 28" hidden="1">
              <a:extLst>
                <a:ext uri="{63B3BB69-23CF-44E3-9099-C40C66FF867C}">
                  <a14:compatExt spid="_x0000_s10268"/>
                </a:ext>
              </a:extLst>
            </xdr:cNvPr>
            <xdr:cNvSpPr/>
          </xdr:nvSpPr>
          <xdr:spPr>
            <a:xfrm>
              <a:off x="7151370" y="2343150"/>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xdr:row>
          <xdr:rowOff>9525</xdr:rowOff>
        </xdr:from>
        <xdr:to>
          <xdr:col>10</xdr:col>
          <xdr:colOff>619125</xdr:colOff>
          <xdr:row>6</xdr:row>
          <xdr:rowOff>9525</xdr:rowOff>
        </xdr:to>
        <xdr:sp>
          <xdr:nvSpPr>
            <xdr:cNvPr id="10269" name="Check Box 29" hidden="1">
              <a:extLst>
                <a:ext uri="{63B3BB69-23CF-44E3-9099-C40C66FF867C}">
                  <a14:compatExt spid="_x0000_s10269"/>
                </a:ext>
              </a:extLst>
            </xdr:cNvPr>
            <xdr:cNvSpPr/>
          </xdr:nvSpPr>
          <xdr:spPr>
            <a:xfrm>
              <a:off x="7818120" y="106680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xdr:row>
          <xdr:rowOff>9525</xdr:rowOff>
        </xdr:from>
        <xdr:to>
          <xdr:col>9</xdr:col>
          <xdr:colOff>619125</xdr:colOff>
          <xdr:row>5</xdr:row>
          <xdr:rowOff>0</xdr:rowOff>
        </xdr:to>
        <xdr:sp>
          <xdr:nvSpPr>
            <xdr:cNvPr id="10270" name="Check Box 30" hidden="1">
              <a:extLst>
                <a:ext uri="{63B3BB69-23CF-44E3-9099-C40C66FF867C}">
                  <a14:compatExt spid="_x0000_s10270"/>
                </a:ext>
              </a:extLst>
            </xdr:cNvPr>
            <xdr:cNvSpPr/>
          </xdr:nvSpPr>
          <xdr:spPr>
            <a:xfrm>
              <a:off x="7018020" y="885825"/>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xdr:row>
          <xdr:rowOff>9525</xdr:rowOff>
        </xdr:from>
        <xdr:to>
          <xdr:col>9</xdr:col>
          <xdr:colOff>619125</xdr:colOff>
          <xdr:row>4</xdr:row>
          <xdr:rowOff>0</xdr:rowOff>
        </xdr:to>
        <xdr:sp>
          <xdr:nvSpPr>
            <xdr:cNvPr id="10271" name="Check Box 31" hidden="1">
              <a:extLst>
                <a:ext uri="{63B3BB69-23CF-44E3-9099-C40C66FF867C}">
                  <a14:compatExt spid="_x0000_s10271"/>
                </a:ext>
              </a:extLst>
            </xdr:cNvPr>
            <xdr:cNvSpPr/>
          </xdr:nvSpPr>
          <xdr:spPr>
            <a:xfrm>
              <a:off x="7018020" y="704850"/>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11</xdr:row>
          <xdr:rowOff>152400</xdr:rowOff>
        </xdr:from>
        <xdr:to>
          <xdr:col>2</xdr:col>
          <xdr:colOff>76200</xdr:colOff>
          <xdr:row>13</xdr:row>
          <xdr:rowOff>47625</xdr:rowOff>
        </xdr:to>
        <xdr:sp>
          <xdr:nvSpPr>
            <xdr:cNvPr id="10272" name="Check Box 32" hidden="1">
              <a:extLst>
                <a:ext uri="{63B3BB69-23CF-44E3-9099-C40C66FF867C}">
                  <a14:compatExt spid="_x0000_s10272"/>
                </a:ext>
              </a:extLst>
            </xdr:cNvPr>
            <xdr:cNvSpPr/>
          </xdr:nvSpPr>
          <xdr:spPr>
            <a:xfrm>
              <a:off x="1247775" y="2314575"/>
              <a:ext cx="52387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21</xdr:row>
          <xdr:rowOff>161925</xdr:rowOff>
        </xdr:from>
        <xdr:to>
          <xdr:col>3</xdr:col>
          <xdr:colOff>504825</xdr:colOff>
          <xdr:row>25</xdr:row>
          <xdr:rowOff>19050</xdr:rowOff>
        </xdr:to>
        <xdr:sp>
          <xdr:nvSpPr>
            <xdr:cNvPr id="10273" name="Check Box 33" hidden="1">
              <a:extLst>
                <a:ext uri="{63B3BB69-23CF-44E3-9099-C40C66FF867C}">
                  <a14:compatExt spid="_x0000_s10273"/>
                </a:ext>
              </a:extLst>
            </xdr:cNvPr>
            <xdr:cNvSpPr/>
          </xdr:nvSpPr>
          <xdr:spPr>
            <a:xfrm>
              <a:off x="1866900" y="4152900"/>
              <a:ext cx="1028700" cy="590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11</xdr:row>
          <xdr:rowOff>152400</xdr:rowOff>
        </xdr:from>
        <xdr:to>
          <xdr:col>3</xdr:col>
          <xdr:colOff>457200</xdr:colOff>
          <xdr:row>13</xdr:row>
          <xdr:rowOff>0</xdr:rowOff>
        </xdr:to>
        <xdr:sp>
          <xdr:nvSpPr>
            <xdr:cNvPr id="10274" name="Check Box 34" hidden="1">
              <a:extLst>
                <a:ext uri="{63B3BB69-23CF-44E3-9099-C40C66FF867C}">
                  <a14:compatExt spid="_x0000_s10274"/>
                </a:ext>
              </a:extLst>
            </xdr:cNvPr>
            <xdr:cNvSpPr/>
          </xdr:nvSpPr>
          <xdr:spPr>
            <a:xfrm>
              <a:off x="2057400" y="2314575"/>
              <a:ext cx="7905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12</xdr:row>
          <xdr:rowOff>180975</xdr:rowOff>
        </xdr:from>
        <xdr:to>
          <xdr:col>2</xdr:col>
          <xdr:colOff>180975</xdr:colOff>
          <xdr:row>14</xdr:row>
          <xdr:rowOff>9525</xdr:rowOff>
        </xdr:to>
        <xdr:sp>
          <xdr:nvSpPr>
            <xdr:cNvPr id="10275" name="Check Box 35" hidden="1">
              <a:extLst>
                <a:ext uri="{63B3BB69-23CF-44E3-9099-C40C66FF867C}">
                  <a14:compatExt spid="_x0000_s10275"/>
                </a:ext>
              </a:extLst>
            </xdr:cNvPr>
            <xdr:cNvSpPr/>
          </xdr:nvSpPr>
          <xdr:spPr>
            <a:xfrm>
              <a:off x="1238250" y="2524125"/>
              <a:ext cx="6381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10</xdr:row>
          <xdr:rowOff>171450</xdr:rowOff>
        </xdr:from>
        <xdr:to>
          <xdr:col>2</xdr:col>
          <xdr:colOff>171450</xdr:colOff>
          <xdr:row>12</xdr:row>
          <xdr:rowOff>19050</xdr:rowOff>
        </xdr:to>
        <xdr:sp>
          <xdr:nvSpPr>
            <xdr:cNvPr id="10276" name="Check Box 36" hidden="1">
              <a:extLst>
                <a:ext uri="{63B3BB69-23CF-44E3-9099-C40C66FF867C}">
                  <a14:compatExt spid="_x0000_s10276"/>
                </a:ext>
              </a:extLst>
            </xdr:cNvPr>
            <xdr:cNvSpPr/>
          </xdr:nvSpPr>
          <xdr:spPr>
            <a:xfrm>
              <a:off x="1238250" y="2152650"/>
              <a:ext cx="62865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11</xdr:row>
          <xdr:rowOff>161925</xdr:rowOff>
        </xdr:from>
        <xdr:to>
          <xdr:col>6</xdr:col>
          <xdr:colOff>247650</xdr:colOff>
          <xdr:row>13</xdr:row>
          <xdr:rowOff>9525</xdr:rowOff>
        </xdr:to>
        <xdr:sp>
          <xdr:nvSpPr>
            <xdr:cNvPr id="10277" name="Check Box 37" hidden="1">
              <a:extLst>
                <a:ext uri="{63B3BB69-23CF-44E3-9099-C40C66FF867C}">
                  <a14:compatExt spid="_x0000_s10277"/>
                </a:ext>
              </a:extLst>
            </xdr:cNvPr>
            <xdr:cNvSpPr/>
          </xdr:nvSpPr>
          <xdr:spPr>
            <a:xfrm>
              <a:off x="4303395" y="2324100"/>
              <a:ext cx="6953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6</xdr:row>
          <xdr:rowOff>152400</xdr:rowOff>
        </xdr:from>
        <xdr:to>
          <xdr:col>3</xdr:col>
          <xdr:colOff>114300</xdr:colOff>
          <xdr:row>8</xdr:row>
          <xdr:rowOff>66675</xdr:rowOff>
        </xdr:to>
        <xdr:sp>
          <xdr:nvSpPr>
            <xdr:cNvPr id="10278" name="Check Box 38" hidden="1">
              <a:extLst>
                <a:ext uri="{63B3BB69-23CF-44E3-9099-C40C66FF867C}">
                  <a14:compatExt spid="_x0000_s10278"/>
                </a:ext>
              </a:extLst>
            </xdr:cNvPr>
            <xdr:cNvSpPr/>
          </xdr:nvSpPr>
          <xdr:spPr>
            <a:xfrm>
              <a:off x="2105025" y="1400175"/>
              <a:ext cx="40005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8</xdr:row>
          <xdr:rowOff>180975</xdr:rowOff>
        </xdr:from>
        <xdr:to>
          <xdr:col>3</xdr:col>
          <xdr:colOff>85725</xdr:colOff>
          <xdr:row>10</xdr:row>
          <xdr:rowOff>19050</xdr:rowOff>
        </xdr:to>
        <xdr:sp>
          <xdr:nvSpPr>
            <xdr:cNvPr id="10279" name="Check Box 39" hidden="1">
              <a:extLst>
                <a:ext uri="{63B3BB69-23CF-44E3-9099-C40C66FF867C}">
                  <a14:compatExt spid="_x0000_s10279"/>
                </a:ext>
              </a:extLst>
            </xdr:cNvPr>
            <xdr:cNvSpPr/>
          </xdr:nvSpPr>
          <xdr:spPr>
            <a:xfrm>
              <a:off x="2066925" y="1800225"/>
              <a:ext cx="4095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9</xdr:col>
      <xdr:colOff>428625</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9</xdr:col>
      <xdr:colOff>428625</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9</xdr:col>
      <xdr:colOff>428625</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9</xdr:col>
      <xdr:colOff>428625</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428625</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428625</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428625</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1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428625</xdr:colOff>
      <xdr:row>9</xdr:row>
      <xdr:rowOff>25400</xdr:rowOff>
    </xdr:to>
    <xdr:sp>
      <xdr:nvSpPr>
        <xdr:cNvPr id="1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428625</xdr:colOff>
      <xdr:row>9</xdr:row>
      <xdr:rowOff>25400</xdr:rowOff>
    </xdr:to>
    <xdr:sp>
      <xdr:nvSpPr>
        <xdr:cNvPr id="1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428625</xdr:colOff>
      <xdr:row>10</xdr:row>
      <xdr:rowOff>25400</xdr:rowOff>
    </xdr:to>
    <xdr:sp>
      <xdr:nvSpPr>
        <xdr:cNvPr id="1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1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1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428625</xdr:colOff>
      <xdr:row>9</xdr:row>
      <xdr:rowOff>25400</xdr:rowOff>
    </xdr:to>
    <xdr:sp>
      <xdr:nvSpPr>
        <xdr:cNvPr id="1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428625</xdr:colOff>
      <xdr:row>9</xdr:row>
      <xdr:rowOff>25400</xdr:rowOff>
    </xdr:to>
    <xdr:sp>
      <xdr:nvSpPr>
        <xdr:cNvPr id="1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428625</xdr:colOff>
      <xdr:row>10</xdr:row>
      <xdr:rowOff>25400</xdr:rowOff>
    </xdr:to>
    <xdr:sp>
      <xdr:nvSpPr>
        <xdr:cNvPr id="2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2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11</xdr:row>
          <xdr:rowOff>180975</xdr:rowOff>
        </xdr:from>
        <xdr:to>
          <xdr:col>3</xdr:col>
          <xdr:colOff>457200</xdr:colOff>
          <xdr:row>13</xdr:row>
          <xdr:rowOff>0</xdr:rowOff>
        </xdr:to>
        <xdr:sp>
          <xdr:nvSpPr>
            <xdr:cNvPr id="12289" name="Check Box 1" hidden="1">
              <a:extLst>
                <a:ext uri="{63B3BB69-23CF-44E3-9099-C40C66FF867C}">
                  <a14:compatExt spid="_x0000_s12289"/>
                </a:ext>
              </a:extLst>
            </xdr:cNvPr>
            <xdr:cNvSpPr/>
          </xdr:nvSpPr>
          <xdr:spPr>
            <a:xfrm>
              <a:off x="2057400" y="23526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39</xdr:row>
          <xdr:rowOff>0</xdr:rowOff>
        </xdr:from>
        <xdr:to>
          <xdr:col>2</xdr:col>
          <xdr:colOff>76200</xdr:colOff>
          <xdr:row>39</xdr:row>
          <xdr:rowOff>190500</xdr:rowOff>
        </xdr:to>
        <xdr:sp>
          <xdr:nvSpPr>
            <xdr:cNvPr id="12290" name="Check Box 2" hidden="1">
              <a:extLst>
                <a:ext uri="{63B3BB69-23CF-44E3-9099-C40C66FF867C}">
                  <a14:compatExt spid="_x0000_s12290"/>
                </a:ext>
              </a:extLst>
            </xdr:cNvPr>
            <xdr:cNvSpPr/>
          </xdr:nvSpPr>
          <xdr:spPr>
            <a:xfrm>
              <a:off x="1381125" y="778383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171450</xdr:rowOff>
        </xdr:from>
        <xdr:to>
          <xdr:col>2</xdr:col>
          <xdr:colOff>19050</xdr:colOff>
          <xdr:row>9</xdr:row>
          <xdr:rowOff>76200</xdr:rowOff>
        </xdr:to>
        <xdr:sp>
          <xdr:nvSpPr>
            <xdr:cNvPr id="12291" name="Check Box 3" hidden="1">
              <a:extLst>
                <a:ext uri="{63B3BB69-23CF-44E3-9099-C40C66FF867C}">
                  <a14:compatExt spid="_x0000_s12291"/>
                </a:ext>
              </a:extLst>
            </xdr:cNvPr>
            <xdr:cNvSpPr/>
          </xdr:nvSpPr>
          <xdr:spPr>
            <a:xfrm>
              <a:off x="1304925" y="1609725"/>
              <a:ext cx="409575"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39</xdr:row>
          <xdr:rowOff>0</xdr:rowOff>
        </xdr:from>
        <xdr:to>
          <xdr:col>6</xdr:col>
          <xdr:colOff>438150</xdr:colOff>
          <xdr:row>39</xdr:row>
          <xdr:rowOff>190500</xdr:rowOff>
        </xdr:to>
        <xdr:sp>
          <xdr:nvSpPr>
            <xdr:cNvPr id="12292" name="Check Box 4" hidden="1">
              <a:extLst>
                <a:ext uri="{63B3BB69-23CF-44E3-9099-C40C66FF867C}">
                  <a14:compatExt spid="_x0000_s12292"/>
                </a:ext>
              </a:extLst>
            </xdr:cNvPr>
            <xdr:cNvSpPr/>
          </xdr:nvSpPr>
          <xdr:spPr>
            <a:xfrm>
              <a:off x="4798695" y="778383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0</xdr:rowOff>
        </xdr:from>
        <xdr:to>
          <xdr:col>8</xdr:col>
          <xdr:colOff>476250</xdr:colOff>
          <xdr:row>39</xdr:row>
          <xdr:rowOff>190500</xdr:rowOff>
        </xdr:to>
        <xdr:sp>
          <xdr:nvSpPr>
            <xdr:cNvPr id="12293" name="Check Box 5" hidden="1">
              <a:extLst>
                <a:ext uri="{63B3BB69-23CF-44E3-9099-C40C66FF867C}">
                  <a14:compatExt spid="_x0000_s12293"/>
                </a:ext>
              </a:extLst>
            </xdr:cNvPr>
            <xdr:cNvSpPr/>
          </xdr:nvSpPr>
          <xdr:spPr>
            <a:xfrm>
              <a:off x="6256020" y="778383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39</xdr:row>
          <xdr:rowOff>9525</xdr:rowOff>
        </xdr:from>
        <xdr:to>
          <xdr:col>10</xdr:col>
          <xdr:colOff>457200</xdr:colOff>
          <xdr:row>39</xdr:row>
          <xdr:rowOff>190500</xdr:rowOff>
        </xdr:to>
        <xdr:sp>
          <xdr:nvSpPr>
            <xdr:cNvPr id="12294" name="Check Box 6" hidden="1">
              <a:extLst>
                <a:ext uri="{63B3BB69-23CF-44E3-9099-C40C66FF867C}">
                  <a14:compatExt spid="_x0000_s12294"/>
                </a:ext>
              </a:extLst>
            </xdr:cNvPr>
            <xdr:cNvSpPr/>
          </xdr:nvSpPr>
          <xdr:spPr>
            <a:xfrm>
              <a:off x="7646670" y="7793355"/>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14</xdr:row>
          <xdr:rowOff>0</xdr:rowOff>
        </xdr:from>
        <xdr:to>
          <xdr:col>3</xdr:col>
          <xdr:colOff>466725</xdr:colOff>
          <xdr:row>15</xdr:row>
          <xdr:rowOff>0</xdr:rowOff>
        </xdr:to>
        <xdr:sp>
          <xdr:nvSpPr>
            <xdr:cNvPr id="12295" name="Check Box 7" hidden="1">
              <a:extLst>
                <a:ext uri="{63B3BB69-23CF-44E3-9099-C40C66FF867C}">
                  <a14:compatExt spid="_x0000_s12295"/>
                </a:ext>
              </a:extLst>
            </xdr:cNvPr>
            <xdr:cNvSpPr/>
          </xdr:nvSpPr>
          <xdr:spPr>
            <a:xfrm>
              <a:off x="2076450" y="2714625"/>
              <a:ext cx="7810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11</xdr:row>
          <xdr:rowOff>180975</xdr:rowOff>
        </xdr:from>
        <xdr:to>
          <xdr:col>5</xdr:col>
          <xdr:colOff>771525</xdr:colOff>
          <xdr:row>13</xdr:row>
          <xdr:rowOff>0</xdr:rowOff>
        </xdr:to>
        <xdr:sp>
          <xdr:nvSpPr>
            <xdr:cNvPr id="12296" name="Check Box 8" hidden="1">
              <a:extLst>
                <a:ext uri="{63B3BB69-23CF-44E3-9099-C40C66FF867C}">
                  <a14:compatExt spid="_x0000_s12296"/>
                </a:ext>
              </a:extLst>
            </xdr:cNvPr>
            <xdr:cNvSpPr/>
          </xdr:nvSpPr>
          <xdr:spPr>
            <a:xfrm>
              <a:off x="4322445" y="2352675"/>
              <a:ext cx="409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57150</xdr:rowOff>
        </xdr:from>
        <xdr:to>
          <xdr:col>7</xdr:col>
          <xdr:colOff>323850</xdr:colOff>
          <xdr:row>13</xdr:row>
          <xdr:rowOff>76200</xdr:rowOff>
        </xdr:to>
        <xdr:sp>
          <xdr:nvSpPr>
            <xdr:cNvPr id="12297" name="Check Box 9" hidden="1">
              <a:extLst>
                <a:ext uri="{63B3BB69-23CF-44E3-9099-C40C66FF867C}">
                  <a14:compatExt spid="_x0000_s12297"/>
                </a:ext>
              </a:extLst>
            </xdr:cNvPr>
            <xdr:cNvSpPr/>
          </xdr:nvSpPr>
          <xdr:spPr>
            <a:xfrm>
              <a:off x="5170170" y="2228850"/>
              <a:ext cx="62865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57150</xdr:rowOff>
        </xdr:from>
        <xdr:to>
          <xdr:col>7</xdr:col>
          <xdr:colOff>323850</xdr:colOff>
          <xdr:row>14</xdr:row>
          <xdr:rowOff>47625</xdr:rowOff>
        </xdr:to>
        <xdr:sp>
          <xdr:nvSpPr>
            <xdr:cNvPr id="12298" name="Check Box 10" hidden="1">
              <a:extLst>
                <a:ext uri="{63B3BB69-23CF-44E3-9099-C40C66FF867C}">
                  <a14:compatExt spid="_x0000_s12298"/>
                </a:ext>
              </a:extLst>
            </xdr:cNvPr>
            <xdr:cNvSpPr/>
          </xdr:nvSpPr>
          <xdr:spPr>
            <a:xfrm>
              <a:off x="5170170" y="2409825"/>
              <a:ext cx="628650" cy="3524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13</xdr:row>
          <xdr:rowOff>180975</xdr:rowOff>
        </xdr:from>
        <xdr:to>
          <xdr:col>5</xdr:col>
          <xdr:colOff>771525</xdr:colOff>
          <xdr:row>14</xdr:row>
          <xdr:rowOff>161925</xdr:rowOff>
        </xdr:to>
        <xdr:sp>
          <xdr:nvSpPr>
            <xdr:cNvPr id="12299" name="Check Box 11" hidden="1">
              <a:extLst>
                <a:ext uri="{63B3BB69-23CF-44E3-9099-C40C66FF867C}">
                  <a14:compatExt spid="_x0000_s12299"/>
                </a:ext>
              </a:extLst>
            </xdr:cNvPr>
            <xdr:cNvSpPr/>
          </xdr:nvSpPr>
          <xdr:spPr>
            <a:xfrm>
              <a:off x="4322445" y="2714625"/>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13</xdr:row>
          <xdr:rowOff>85725</xdr:rowOff>
        </xdr:from>
        <xdr:to>
          <xdr:col>7</xdr:col>
          <xdr:colOff>323850</xdr:colOff>
          <xdr:row>15</xdr:row>
          <xdr:rowOff>0</xdr:rowOff>
        </xdr:to>
        <xdr:sp>
          <xdr:nvSpPr>
            <xdr:cNvPr id="12300" name="Check Box 12" hidden="1">
              <a:extLst>
                <a:ext uri="{63B3BB69-23CF-44E3-9099-C40C66FF867C}">
                  <a14:compatExt spid="_x0000_s12300"/>
                </a:ext>
              </a:extLst>
            </xdr:cNvPr>
            <xdr:cNvSpPr/>
          </xdr:nvSpPr>
          <xdr:spPr>
            <a:xfrm>
              <a:off x="5170170" y="2619375"/>
              <a:ext cx="62865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11</xdr:row>
          <xdr:rowOff>47625</xdr:rowOff>
        </xdr:from>
        <xdr:to>
          <xdr:col>10</xdr:col>
          <xdr:colOff>771525</xdr:colOff>
          <xdr:row>13</xdr:row>
          <xdr:rowOff>76200</xdr:rowOff>
        </xdr:to>
        <xdr:sp>
          <xdr:nvSpPr>
            <xdr:cNvPr id="12301" name="Check Box 13" hidden="1">
              <a:extLst>
                <a:ext uri="{63B3BB69-23CF-44E3-9099-C40C66FF867C}">
                  <a14:compatExt spid="_x0000_s12301"/>
                </a:ext>
              </a:extLst>
            </xdr:cNvPr>
            <xdr:cNvSpPr/>
          </xdr:nvSpPr>
          <xdr:spPr>
            <a:xfrm>
              <a:off x="8008620" y="2219325"/>
              <a:ext cx="352425" cy="3905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xdr:row>
          <xdr:rowOff>57150</xdr:rowOff>
        </xdr:from>
        <xdr:to>
          <xdr:col>10</xdr:col>
          <xdr:colOff>771525</xdr:colOff>
          <xdr:row>14</xdr:row>
          <xdr:rowOff>47625</xdr:rowOff>
        </xdr:to>
        <xdr:sp>
          <xdr:nvSpPr>
            <xdr:cNvPr id="12302" name="Check Box 14" hidden="1">
              <a:extLst>
                <a:ext uri="{63B3BB69-23CF-44E3-9099-C40C66FF867C}">
                  <a14:compatExt spid="_x0000_s12302"/>
                </a:ext>
              </a:extLst>
            </xdr:cNvPr>
            <xdr:cNvSpPr/>
          </xdr:nvSpPr>
          <xdr:spPr>
            <a:xfrm>
              <a:off x="8008620" y="2409825"/>
              <a:ext cx="352425" cy="3524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xdr:row>
          <xdr:rowOff>180975</xdr:rowOff>
        </xdr:from>
        <xdr:to>
          <xdr:col>9</xdr:col>
          <xdr:colOff>771525</xdr:colOff>
          <xdr:row>14</xdr:row>
          <xdr:rowOff>161925</xdr:rowOff>
        </xdr:to>
        <xdr:sp>
          <xdr:nvSpPr>
            <xdr:cNvPr id="12303" name="Check Box 15" hidden="1">
              <a:extLst>
                <a:ext uri="{63B3BB69-23CF-44E3-9099-C40C66FF867C}">
                  <a14:compatExt spid="_x0000_s12303"/>
                </a:ext>
              </a:extLst>
            </xdr:cNvPr>
            <xdr:cNvSpPr/>
          </xdr:nvSpPr>
          <xdr:spPr>
            <a:xfrm>
              <a:off x="7151370" y="2714625"/>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xdr:row>
          <xdr:rowOff>19050</xdr:rowOff>
        </xdr:from>
        <xdr:to>
          <xdr:col>10</xdr:col>
          <xdr:colOff>771525</xdr:colOff>
          <xdr:row>15</xdr:row>
          <xdr:rowOff>133350</xdr:rowOff>
        </xdr:to>
        <xdr:sp>
          <xdr:nvSpPr>
            <xdr:cNvPr id="12304" name="Check Box 16" hidden="1">
              <a:extLst>
                <a:ext uri="{63B3BB69-23CF-44E3-9099-C40C66FF867C}">
                  <a14:compatExt spid="_x0000_s12304"/>
                </a:ext>
              </a:extLst>
            </xdr:cNvPr>
            <xdr:cNvSpPr/>
          </xdr:nvSpPr>
          <xdr:spPr>
            <a:xfrm>
              <a:off x="8008620" y="2552700"/>
              <a:ext cx="352425" cy="4857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xdr:row>
          <xdr:rowOff>9525</xdr:rowOff>
        </xdr:from>
        <xdr:to>
          <xdr:col>9</xdr:col>
          <xdr:colOff>619125</xdr:colOff>
          <xdr:row>6</xdr:row>
          <xdr:rowOff>9525</xdr:rowOff>
        </xdr:to>
        <xdr:sp>
          <xdr:nvSpPr>
            <xdr:cNvPr id="12305" name="Check Box 17" hidden="1">
              <a:extLst>
                <a:ext uri="{63B3BB69-23CF-44E3-9099-C40C66FF867C}">
                  <a14:compatExt spid="_x0000_s12305"/>
                </a:ext>
              </a:extLst>
            </xdr:cNvPr>
            <xdr:cNvSpPr/>
          </xdr:nvSpPr>
          <xdr:spPr>
            <a:xfrm>
              <a:off x="7018020" y="106680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xdr:row>
          <xdr:rowOff>9525</xdr:rowOff>
        </xdr:from>
        <xdr:to>
          <xdr:col>10</xdr:col>
          <xdr:colOff>619125</xdr:colOff>
          <xdr:row>4</xdr:row>
          <xdr:rowOff>0</xdr:rowOff>
        </xdr:to>
        <xdr:sp>
          <xdr:nvSpPr>
            <xdr:cNvPr id="12306" name="Check Box 18" hidden="1">
              <a:extLst>
                <a:ext uri="{63B3BB69-23CF-44E3-9099-C40C66FF867C}">
                  <a14:compatExt spid="_x0000_s12306"/>
                </a:ext>
              </a:extLst>
            </xdr:cNvPr>
            <xdr:cNvSpPr/>
          </xdr:nvSpPr>
          <xdr:spPr>
            <a:xfrm>
              <a:off x="7818120" y="704850"/>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xdr:row>
          <xdr:rowOff>9525</xdr:rowOff>
        </xdr:from>
        <xdr:to>
          <xdr:col>10</xdr:col>
          <xdr:colOff>619125</xdr:colOff>
          <xdr:row>5</xdr:row>
          <xdr:rowOff>0</xdr:rowOff>
        </xdr:to>
        <xdr:sp>
          <xdr:nvSpPr>
            <xdr:cNvPr id="12307" name="Check Box 19" hidden="1">
              <a:extLst>
                <a:ext uri="{63B3BB69-23CF-44E3-9099-C40C66FF867C}">
                  <a14:compatExt spid="_x0000_s12307"/>
                </a:ext>
              </a:extLst>
            </xdr:cNvPr>
            <xdr:cNvSpPr/>
          </xdr:nvSpPr>
          <xdr:spPr>
            <a:xfrm>
              <a:off x="7818120" y="885825"/>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9</xdr:row>
          <xdr:rowOff>0</xdr:rowOff>
        </xdr:from>
        <xdr:to>
          <xdr:col>3</xdr:col>
          <xdr:colOff>457200</xdr:colOff>
          <xdr:row>10</xdr:row>
          <xdr:rowOff>0</xdr:rowOff>
        </xdr:to>
        <xdr:sp>
          <xdr:nvSpPr>
            <xdr:cNvPr id="12308" name="Check Box 20" hidden="1">
              <a:extLst>
                <a:ext uri="{63B3BB69-23CF-44E3-9099-C40C66FF867C}">
                  <a14:compatExt spid="_x0000_s12308"/>
                </a:ext>
              </a:extLst>
            </xdr:cNvPr>
            <xdr:cNvSpPr/>
          </xdr:nvSpPr>
          <xdr:spPr>
            <a:xfrm>
              <a:off x="2057400" y="1809750"/>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9</xdr:row>
          <xdr:rowOff>9525</xdr:rowOff>
        </xdr:from>
        <xdr:to>
          <xdr:col>4</xdr:col>
          <xdr:colOff>200025</xdr:colOff>
          <xdr:row>10</xdr:row>
          <xdr:rowOff>0</xdr:rowOff>
        </xdr:to>
        <xdr:sp>
          <xdr:nvSpPr>
            <xdr:cNvPr id="12309" name="Check Box 21" hidden="1">
              <a:extLst>
                <a:ext uri="{63B3BB69-23CF-44E3-9099-C40C66FF867C}">
                  <a14:compatExt spid="_x0000_s12309"/>
                </a:ext>
              </a:extLst>
            </xdr:cNvPr>
            <xdr:cNvSpPr/>
          </xdr:nvSpPr>
          <xdr:spPr>
            <a:xfrm>
              <a:off x="2714625" y="1819275"/>
              <a:ext cx="6000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10</xdr:row>
          <xdr:rowOff>9525</xdr:rowOff>
        </xdr:from>
        <xdr:to>
          <xdr:col>4</xdr:col>
          <xdr:colOff>200025</xdr:colOff>
          <xdr:row>11</xdr:row>
          <xdr:rowOff>0</xdr:rowOff>
        </xdr:to>
        <xdr:sp>
          <xdr:nvSpPr>
            <xdr:cNvPr id="12310" name="Check Box 22" hidden="1">
              <a:extLst>
                <a:ext uri="{63B3BB69-23CF-44E3-9099-C40C66FF867C}">
                  <a14:compatExt spid="_x0000_s12310"/>
                </a:ext>
              </a:extLst>
            </xdr:cNvPr>
            <xdr:cNvSpPr/>
          </xdr:nvSpPr>
          <xdr:spPr>
            <a:xfrm>
              <a:off x="2714625" y="2000250"/>
              <a:ext cx="6000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8</xdr:row>
          <xdr:rowOff>0</xdr:rowOff>
        </xdr:from>
        <xdr:to>
          <xdr:col>5</xdr:col>
          <xdr:colOff>316230</xdr:colOff>
          <xdr:row>9</xdr:row>
          <xdr:rowOff>0</xdr:rowOff>
        </xdr:to>
        <xdr:sp>
          <xdr:nvSpPr>
            <xdr:cNvPr id="12311" name="Check Box 23" hidden="1">
              <a:extLst>
                <a:ext uri="{63B3BB69-23CF-44E3-9099-C40C66FF867C}">
                  <a14:compatExt spid="_x0000_s12311"/>
                </a:ext>
              </a:extLst>
            </xdr:cNvPr>
            <xdr:cNvSpPr/>
          </xdr:nvSpPr>
          <xdr:spPr>
            <a:xfrm>
              <a:off x="3505200" y="1628775"/>
              <a:ext cx="771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8</xdr:row>
          <xdr:rowOff>0</xdr:rowOff>
        </xdr:from>
        <xdr:to>
          <xdr:col>4</xdr:col>
          <xdr:colOff>361950</xdr:colOff>
          <xdr:row>9</xdr:row>
          <xdr:rowOff>0</xdr:rowOff>
        </xdr:to>
        <xdr:sp>
          <xdr:nvSpPr>
            <xdr:cNvPr id="12312" name="Check Box 24" hidden="1">
              <a:extLst>
                <a:ext uri="{63B3BB69-23CF-44E3-9099-C40C66FF867C}">
                  <a14:compatExt spid="_x0000_s12312"/>
                </a:ext>
              </a:extLst>
            </xdr:cNvPr>
            <xdr:cNvSpPr/>
          </xdr:nvSpPr>
          <xdr:spPr>
            <a:xfrm>
              <a:off x="2819400" y="1628775"/>
              <a:ext cx="6572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8</xdr:row>
          <xdr:rowOff>0</xdr:rowOff>
        </xdr:from>
        <xdr:to>
          <xdr:col>6</xdr:col>
          <xdr:colOff>38100</xdr:colOff>
          <xdr:row>9</xdr:row>
          <xdr:rowOff>0</xdr:rowOff>
        </xdr:to>
        <xdr:sp>
          <xdr:nvSpPr>
            <xdr:cNvPr id="12313" name="Check Box 25" hidden="1">
              <a:extLst>
                <a:ext uri="{63B3BB69-23CF-44E3-9099-C40C66FF867C}">
                  <a14:compatExt spid="_x0000_s12313"/>
                </a:ext>
              </a:extLst>
            </xdr:cNvPr>
            <xdr:cNvSpPr/>
          </xdr:nvSpPr>
          <xdr:spPr>
            <a:xfrm>
              <a:off x="4436745" y="1628775"/>
              <a:ext cx="3524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24</xdr:row>
          <xdr:rowOff>161925</xdr:rowOff>
        </xdr:from>
        <xdr:to>
          <xdr:col>3</xdr:col>
          <xdr:colOff>628650</xdr:colOff>
          <xdr:row>25</xdr:row>
          <xdr:rowOff>152400</xdr:rowOff>
        </xdr:to>
        <xdr:sp>
          <xdr:nvSpPr>
            <xdr:cNvPr id="12314" name="Check Box 26" hidden="1">
              <a:extLst>
                <a:ext uri="{63B3BB69-23CF-44E3-9099-C40C66FF867C}">
                  <a14:compatExt spid="_x0000_s12314"/>
                </a:ext>
              </a:extLst>
            </xdr:cNvPr>
            <xdr:cNvSpPr/>
          </xdr:nvSpPr>
          <xdr:spPr>
            <a:xfrm>
              <a:off x="2628900" y="4705350"/>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12</xdr:row>
          <xdr:rowOff>0</xdr:rowOff>
        </xdr:from>
        <xdr:to>
          <xdr:col>9</xdr:col>
          <xdr:colOff>771525</xdr:colOff>
          <xdr:row>12</xdr:row>
          <xdr:rowOff>161925</xdr:rowOff>
        </xdr:to>
        <xdr:sp>
          <xdr:nvSpPr>
            <xdr:cNvPr id="12315" name="Check Box 27" hidden="1">
              <a:extLst>
                <a:ext uri="{63B3BB69-23CF-44E3-9099-C40C66FF867C}">
                  <a14:compatExt spid="_x0000_s12315"/>
                </a:ext>
              </a:extLst>
            </xdr:cNvPr>
            <xdr:cNvSpPr/>
          </xdr:nvSpPr>
          <xdr:spPr>
            <a:xfrm>
              <a:off x="7151370" y="2352675"/>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xdr:row>
          <xdr:rowOff>0</xdr:rowOff>
        </xdr:from>
        <xdr:to>
          <xdr:col>9</xdr:col>
          <xdr:colOff>771525</xdr:colOff>
          <xdr:row>13</xdr:row>
          <xdr:rowOff>161925</xdr:rowOff>
        </xdr:to>
        <xdr:sp>
          <xdr:nvSpPr>
            <xdr:cNvPr id="12316" name="Check Box 28" hidden="1">
              <a:extLst>
                <a:ext uri="{63B3BB69-23CF-44E3-9099-C40C66FF867C}">
                  <a14:compatExt spid="_x0000_s12316"/>
                </a:ext>
              </a:extLst>
            </xdr:cNvPr>
            <xdr:cNvSpPr/>
          </xdr:nvSpPr>
          <xdr:spPr>
            <a:xfrm>
              <a:off x="7151370" y="2533650"/>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xdr:row>
          <xdr:rowOff>9525</xdr:rowOff>
        </xdr:from>
        <xdr:to>
          <xdr:col>10</xdr:col>
          <xdr:colOff>619125</xdr:colOff>
          <xdr:row>6</xdr:row>
          <xdr:rowOff>9525</xdr:rowOff>
        </xdr:to>
        <xdr:sp>
          <xdr:nvSpPr>
            <xdr:cNvPr id="12317" name="Check Box 29" hidden="1">
              <a:extLst>
                <a:ext uri="{63B3BB69-23CF-44E3-9099-C40C66FF867C}">
                  <a14:compatExt spid="_x0000_s12317"/>
                </a:ext>
              </a:extLst>
            </xdr:cNvPr>
            <xdr:cNvSpPr/>
          </xdr:nvSpPr>
          <xdr:spPr>
            <a:xfrm>
              <a:off x="7818120" y="106680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xdr:row>
          <xdr:rowOff>9525</xdr:rowOff>
        </xdr:from>
        <xdr:to>
          <xdr:col>9</xdr:col>
          <xdr:colOff>619125</xdr:colOff>
          <xdr:row>5</xdr:row>
          <xdr:rowOff>0</xdr:rowOff>
        </xdr:to>
        <xdr:sp>
          <xdr:nvSpPr>
            <xdr:cNvPr id="12318" name="Check Box 30" hidden="1">
              <a:extLst>
                <a:ext uri="{63B3BB69-23CF-44E3-9099-C40C66FF867C}">
                  <a14:compatExt spid="_x0000_s12318"/>
                </a:ext>
              </a:extLst>
            </xdr:cNvPr>
            <xdr:cNvSpPr/>
          </xdr:nvSpPr>
          <xdr:spPr>
            <a:xfrm>
              <a:off x="7018020" y="885825"/>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xdr:row>
          <xdr:rowOff>9525</xdr:rowOff>
        </xdr:from>
        <xdr:to>
          <xdr:col>9</xdr:col>
          <xdr:colOff>619125</xdr:colOff>
          <xdr:row>4</xdr:row>
          <xdr:rowOff>0</xdr:rowOff>
        </xdr:to>
        <xdr:sp>
          <xdr:nvSpPr>
            <xdr:cNvPr id="12319" name="Check Box 31" hidden="1">
              <a:extLst>
                <a:ext uri="{63B3BB69-23CF-44E3-9099-C40C66FF867C}">
                  <a14:compatExt spid="_x0000_s12319"/>
                </a:ext>
              </a:extLst>
            </xdr:cNvPr>
            <xdr:cNvSpPr/>
          </xdr:nvSpPr>
          <xdr:spPr>
            <a:xfrm>
              <a:off x="7018020" y="704850"/>
              <a:ext cx="39052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12</xdr:row>
          <xdr:rowOff>152400</xdr:rowOff>
        </xdr:from>
        <xdr:to>
          <xdr:col>2</xdr:col>
          <xdr:colOff>76200</xdr:colOff>
          <xdr:row>14</xdr:row>
          <xdr:rowOff>47625</xdr:rowOff>
        </xdr:to>
        <xdr:sp>
          <xdr:nvSpPr>
            <xdr:cNvPr id="12320" name="Check Box 32" hidden="1">
              <a:extLst>
                <a:ext uri="{63B3BB69-23CF-44E3-9099-C40C66FF867C}">
                  <a14:compatExt spid="_x0000_s12320"/>
                </a:ext>
              </a:extLst>
            </xdr:cNvPr>
            <xdr:cNvSpPr/>
          </xdr:nvSpPr>
          <xdr:spPr>
            <a:xfrm>
              <a:off x="1247775" y="2505075"/>
              <a:ext cx="52387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23</xdr:row>
          <xdr:rowOff>161925</xdr:rowOff>
        </xdr:from>
        <xdr:to>
          <xdr:col>3</xdr:col>
          <xdr:colOff>504825</xdr:colOff>
          <xdr:row>27</xdr:row>
          <xdr:rowOff>19050</xdr:rowOff>
        </xdr:to>
        <xdr:sp>
          <xdr:nvSpPr>
            <xdr:cNvPr id="12321" name="Check Box 33" hidden="1">
              <a:extLst>
                <a:ext uri="{63B3BB69-23CF-44E3-9099-C40C66FF867C}">
                  <a14:compatExt spid="_x0000_s12321"/>
                </a:ext>
              </a:extLst>
            </xdr:cNvPr>
            <xdr:cNvSpPr/>
          </xdr:nvSpPr>
          <xdr:spPr>
            <a:xfrm>
              <a:off x="1866900" y="4524375"/>
              <a:ext cx="1028700" cy="590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12</xdr:row>
          <xdr:rowOff>152400</xdr:rowOff>
        </xdr:from>
        <xdr:to>
          <xdr:col>3</xdr:col>
          <xdr:colOff>457200</xdr:colOff>
          <xdr:row>14</xdr:row>
          <xdr:rowOff>0</xdr:rowOff>
        </xdr:to>
        <xdr:sp>
          <xdr:nvSpPr>
            <xdr:cNvPr id="12322" name="Check Box 34" hidden="1">
              <a:extLst>
                <a:ext uri="{63B3BB69-23CF-44E3-9099-C40C66FF867C}">
                  <a14:compatExt spid="_x0000_s12322"/>
                </a:ext>
              </a:extLst>
            </xdr:cNvPr>
            <xdr:cNvSpPr/>
          </xdr:nvSpPr>
          <xdr:spPr>
            <a:xfrm>
              <a:off x="2057400" y="2505075"/>
              <a:ext cx="7905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13</xdr:row>
          <xdr:rowOff>180975</xdr:rowOff>
        </xdr:from>
        <xdr:to>
          <xdr:col>2</xdr:col>
          <xdr:colOff>180975</xdr:colOff>
          <xdr:row>15</xdr:row>
          <xdr:rowOff>9525</xdr:rowOff>
        </xdr:to>
        <xdr:sp>
          <xdr:nvSpPr>
            <xdr:cNvPr id="12323" name="Check Box 35" hidden="1">
              <a:extLst>
                <a:ext uri="{63B3BB69-23CF-44E3-9099-C40C66FF867C}">
                  <a14:compatExt spid="_x0000_s12323"/>
                </a:ext>
              </a:extLst>
            </xdr:cNvPr>
            <xdr:cNvSpPr/>
          </xdr:nvSpPr>
          <xdr:spPr>
            <a:xfrm>
              <a:off x="1238250" y="2714625"/>
              <a:ext cx="6381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11</xdr:row>
          <xdr:rowOff>171450</xdr:rowOff>
        </xdr:from>
        <xdr:to>
          <xdr:col>2</xdr:col>
          <xdr:colOff>171450</xdr:colOff>
          <xdr:row>13</xdr:row>
          <xdr:rowOff>19050</xdr:rowOff>
        </xdr:to>
        <xdr:sp>
          <xdr:nvSpPr>
            <xdr:cNvPr id="12324" name="Check Box 36" hidden="1">
              <a:extLst>
                <a:ext uri="{63B3BB69-23CF-44E3-9099-C40C66FF867C}">
                  <a14:compatExt spid="_x0000_s12324"/>
                </a:ext>
              </a:extLst>
            </xdr:cNvPr>
            <xdr:cNvSpPr/>
          </xdr:nvSpPr>
          <xdr:spPr>
            <a:xfrm>
              <a:off x="1238250" y="2343150"/>
              <a:ext cx="62865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12</xdr:row>
          <xdr:rowOff>161925</xdr:rowOff>
        </xdr:from>
        <xdr:to>
          <xdr:col>6</xdr:col>
          <xdr:colOff>247650</xdr:colOff>
          <xdr:row>14</xdr:row>
          <xdr:rowOff>9525</xdr:rowOff>
        </xdr:to>
        <xdr:sp>
          <xdr:nvSpPr>
            <xdr:cNvPr id="12325" name="Check Box 37" hidden="1">
              <a:extLst>
                <a:ext uri="{63B3BB69-23CF-44E3-9099-C40C66FF867C}">
                  <a14:compatExt spid="_x0000_s12325"/>
                </a:ext>
              </a:extLst>
            </xdr:cNvPr>
            <xdr:cNvSpPr/>
          </xdr:nvSpPr>
          <xdr:spPr>
            <a:xfrm>
              <a:off x="4303395" y="2514600"/>
              <a:ext cx="6953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8</xdr:row>
          <xdr:rowOff>0</xdr:rowOff>
        </xdr:from>
        <xdr:to>
          <xdr:col>3</xdr:col>
          <xdr:colOff>114300</xdr:colOff>
          <xdr:row>9</xdr:row>
          <xdr:rowOff>104775</xdr:rowOff>
        </xdr:to>
        <xdr:sp>
          <xdr:nvSpPr>
            <xdr:cNvPr id="12326" name="Check Box 38" hidden="1">
              <a:extLst>
                <a:ext uri="{63B3BB69-23CF-44E3-9099-C40C66FF867C}">
                  <a14:compatExt spid="_x0000_s12326"/>
                </a:ext>
              </a:extLst>
            </xdr:cNvPr>
            <xdr:cNvSpPr/>
          </xdr:nvSpPr>
          <xdr:spPr>
            <a:xfrm>
              <a:off x="2105025" y="1628775"/>
              <a:ext cx="40005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xdr:row>
          <xdr:rowOff>180975</xdr:rowOff>
        </xdr:from>
        <xdr:to>
          <xdr:col>3</xdr:col>
          <xdr:colOff>85725</xdr:colOff>
          <xdr:row>11</xdr:row>
          <xdr:rowOff>19050</xdr:rowOff>
        </xdr:to>
        <xdr:sp>
          <xdr:nvSpPr>
            <xdr:cNvPr id="12327" name="Check Box 39" hidden="1">
              <a:extLst>
                <a:ext uri="{63B3BB69-23CF-44E3-9099-C40C66FF867C}">
                  <a14:compatExt spid="_x0000_s12327"/>
                </a:ext>
              </a:extLst>
            </xdr:cNvPr>
            <xdr:cNvSpPr/>
          </xdr:nvSpPr>
          <xdr:spPr>
            <a:xfrm>
              <a:off x="2066925" y="1990725"/>
              <a:ext cx="4095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9</xdr:col>
      <xdr:colOff>114300</xdr:colOff>
      <xdr:row>13</xdr:row>
      <xdr:rowOff>25400</xdr:rowOff>
    </xdr:to>
    <xdr:sp>
      <xdr:nvSpPr>
        <xdr:cNvPr id="2" name="Text Box 1"/>
        <xdr:cNvSpPr txBox="1">
          <a:spLocks noChangeArrowheads="1"/>
        </xdr:cNvSpPr>
      </xdr:nvSpPr>
      <xdr:spPr>
        <a:xfrm>
          <a:off x="22828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114300</xdr:colOff>
      <xdr:row>9</xdr:row>
      <xdr:rowOff>25400</xdr:rowOff>
    </xdr:to>
    <xdr:sp>
      <xdr:nvSpPr>
        <xdr:cNvPr id="3" name="Text Box 1"/>
        <xdr:cNvSpPr txBox="1">
          <a:spLocks noChangeArrowheads="1"/>
        </xdr:cNvSpPr>
      </xdr:nvSpPr>
      <xdr:spPr>
        <a:xfrm>
          <a:off x="2232025"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114300</xdr:colOff>
      <xdr:row>9</xdr:row>
      <xdr:rowOff>25400</xdr:rowOff>
    </xdr:to>
    <xdr:sp>
      <xdr:nvSpPr>
        <xdr:cNvPr id="4" name="Text Box 1"/>
        <xdr:cNvSpPr txBox="1">
          <a:spLocks noChangeArrowheads="1"/>
        </xdr:cNvSpPr>
      </xdr:nvSpPr>
      <xdr:spPr>
        <a:xfrm>
          <a:off x="2155825"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114300</xdr:colOff>
      <xdr:row>10</xdr:row>
      <xdr:rowOff>25400</xdr:rowOff>
    </xdr:to>
    <xdr:sp>
      <xdr:nvSpPr>
        <xdr:cNvPr id="5" name="Text Box 1"/>
        <xdr:cNvSpPr txBox="1">
          <a:spLocks noChangeArrowheads="1"/>
        </xdr:cNvSpPr>
      </xdr:nvSpPr>
      <xdr:spPr>
        <a:xfrm>
          <a:off x="2282825"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114300</xdr:colOff>
      <xdr:row>13</xdr:row>
      <xdr:rowOff>25400</xdr:rowOff>
    </xdr:to>
    <xdr:sp>
      <xdr:nvSpPr>
        <xdr:cNvPr id="6" name="Text Box 1"/>
        <xdr:cNvSpPr txBox="1">
          <a:spLocks noChangeArrowheads="1"/>
        </xdr:cNvSpPr>
      </xdr:nvSpPr>
      <xdr:spPr>
        <a:xfrm>
          <a:off x="22828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114300</xdr:colOff>
      <xdr:row>13</xdr:row>
      <xdr:rowOff>25400</xdr:rowOff>
    </xdr:to>
    <xdr:sp>
      <xdr:nvSpPr>
        <xdr:cNvPr id="7" name="Text Box 1"/>
        <xdr:cNvSpPr txBox="1">
          <a:spLocks noChangeArrowheads="1"/>
        </xdr:cNvSpPr>
      </xdr:nvSpPr>
      <xdr:spPr>
        <a:xfrm>
          <a:off x="22828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114300</xdr:colOff>
      <xdr:row>9</xdr:row>
      <xdr:rowOff>25400</xdr:rowOff>
    </xdr:to>
    <xdr:sp>
      <xdr:nvSpPr>
        <xdr:cNvPr id="8" name="Text Box 1"/>
        <xdr:cNvSpPr txBox="1">
          <a:spLocks noChangeArrowheads="1"/>
        </xdr:cNvSpPr>
      </xdr:nvSpPr>
      <xdr:spPr>
        <a:xfrm>
          <a:off x="2232025"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114300</xdr:colOff>
      <xdr:row>9</xdr:row>
      <xdr:rowOff>25400</xdr:rowOff>
    </xdr:to>
    <xdr:sp>
      <xdr:nvSpPr>
        <xdr:cNvPr id="9" name="Text Box 1"/>
        <xdr:cNvSpPr txBox="1">
          <a:spLocks noChangeArrowheads="1"/>
        </xdr:cNvSpPr>
      </xdr:nvSpPr>
      <xdr:spPr>
        <a:xfrm>
          <a:off x="2155825"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114300</xdr:colOff>
      <xdr:row>10</xdr:row>
      <xdr:rowOff>25400</xdr:rowOff>
    </xdr:to>
    <xdr:sp>
      <xdr:nvSpPr>
        <xdr:cNvPr id="10" name="Text Box 1"/>
        <xdr:cNvSpPr txBox="1">
          <a:spLocks noChangeArrowheads="1"/>
        </xdr:cNvSpPr>
      </xdr:nvSpPr>
      <xdr:spPr>
        <a:xfrm>
          <a:off x="2282825"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114300</xdr:colOff>
      <xdr:row>13</xdr:row>
      <xdr:rowOff>25400</xdr:rowOff>
    </xdr:to>
    <xdr:sp>
      <xdr:nvSpPr>
        <xdr:cNvPr id="11" name="Text Box 1"/>
        <xdr:cNvSpPr txBox="1">
          <a:spLocks noChangeArrowheads="1"/>
        </xdr:cNvSpPr>
      </xdr:nvSpPr>
      <xdr:spPr>
        <a:xfrm>
          <a:off x="22828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114300</xdr:colOff>
      <xdr:row>13</xdr:row>
      <xdr:rowOff>25400</xdr:rowOff>
    </xdr:to>
    <xdr:sp>
      <xdr:nvSpPr>
        <xdr:cNvPr id="12" name="Text Box 1"/>
        <xdr:cNvSpPr txBox="1">
          <a:spLocks noChangeArrowheads="1"/>
        </xdr:cNvSpPr>
      </xdr:nvSpPr>
      <xdr:spPr>
        <a:xfrm>
          <a:off x="22828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114300</xdr:colOff>
      <xdr:row>9</xdr:row>
      <xdr:rowOff>25400</xdr:rowOff>
    </xdr:to>
    <xdr:sp>
      <xdr:nvSpPr>
        <xdr:cNvPr id="13" name="Text Box 1"/>
        <xdr:cNvSpPr txBox="1">
          <a:spLocks noChangeArrowheads="1"/>
        </xdr:cNvSpPr>
      </xdr:nvSpPr>
      <xdr:spPr>
        <a:xfrm>
          <a:off x="2232025"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114300</xdr:colOff>
      <xdr:row>9</xdr:row>
      <xdr:rowOff>25400</xdr:rowOff>
    </xdr:to>
    <xdr:sp>
      <xdr:nvSpPr>
        <xdr:cNvPr id="14" name="Text Box 1"/>
        <xdr:cNvSpPr txBox="1">
          <a:spLocks noChangeArrowheads="1"/>
        </xdr:cNvSpPr>
      </xdr:nvSpPr>
      <xdr:spPr>
        <a:xfrm>
          <a:off x="2155825"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114300</xdr:colOff>
      <xdr:row>10</xdr:row>
      <xdr:rowOff>25400</xdr:rowOff>
    </xdr:to>
    <xdr:sp>
      <xdr:nvSpPr>
        <xdr:cNvPr id="15" name="Text Box 1"/>
        <xdr:cNvSpPr txBox="1">
          <a:spLocks noChangeArrowheads="1"/>
        </xdr:cNvSpPr>
      </xdr:nvSpPr>
      <xdr:spPr>
        <a:xfrm>
          <a:off x="2282825"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114300</xdr:colOff>
      <xdr:row>13</xdr:row>
      <xdr:rowOff>25400</xdr:rowOff>
    </xdr:to>
    <xdr:sp>
      <xdr:nvSpPr>
        <xdr:cNvPr id="16" name="Text Box 1"/>
        <xdr:cNvSpPr txBox="1">
          <a:spLocks noChangeArrowheads="1"/>
        </xdr:cNvSpPr>
      </xdr:nvSpPr>
      <xdr:spPr>
        <a:xfrm>
          <a:off x="22828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114300</xdr:colOff>
      <xdr:row>13</xdr:row>
      <xdr:rowOff>25400</xdr:rowOff>
    </xdr:to>
    <xdr:sp>
      <xdr:nvSpPr>
        <xdr:cNvPr id="17" name="Text Box 1"/>
        <xdr:cNvSpPr txBox="1">
          <a:spLocks noChangeArrowheads="1"/>
        </xdr:cNvSpPr>
      </xdr:nvSpPr>
      <xdr:spPr>
        <a:xfrm>
          <a:off x="22828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114300</xdr:colOff>
      <xdr:row>9</xdr:row>
      <xdr:rowOff>25400</xdr:rowOff>
    </xdr:to>
    <xdr:sp>
      <xdr:nvSpPr>
        <xdr:cNvPr id="18" name="Text Box 1"/>
        <xdr:cNvSpPr txBox="1">
          <a:spLocks noChangeArrowheads="1"/>
        </xdr:cNvSpPr>
      </xdr:nvSpPr>
      <xdr:spPr>
        <a:xfrm>
          <a:off x="2232025"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114300</xdr:colOff>
      <xdr:row>9</xdr:row>
      <xdr:rowOff>25400</xdr:rowOff>
    </xdr:to>
    <xdr:sp>
      <xdr:nvSpPr>
        <xdr:cNvPr id="19" name="Text Box 1"/>
        <xdr:cNvSpPr txBox="1">
          <a:spLocks noChangeArrowheads="1"/>
        </xdr:cNvSpPr>
      </xdr:nvSpPr>
      <xdr:spPr>
        <a:xfrm>
          <a:off x="2155825"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114300</xdr:colOff>
      <xdr:row>10</xdr:row>
      <xdr:rowOff>25400</xdr:rowOff>
    </xdr:to>
    <xdr:sp>
      <xdr:nvSpPr>
        <xdr:cNvPr id="20" name="Text Box 1"/>
        <xdr:cNvSpPr txBox="1">
          <a:spLocks noChangeArrowheads="1"/>
        </xdr:cNvSpPr>
      </xdr:nvSpPr>
      <xdr:spPr>
        <a:xfrm>
          <a:off x="2282825"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114300</xdr:colOff>
      <xdr:row>13</xdr:row>
      <xdr:rowOff>25400</xdr:rowOff>
    </xdr:to>
    <xdr:sp>
      <xdr:nvSpPr>
        <xdr:cNvPr id="21" name="Text Box 1"/>
        <xdr:cNvSpPr txBox="1">
          <a:spLocks noChangeArrowheads="1"/>
        </xdr:cNvSpPr>
      </xdr:nvSpPr>
      <xdr:spPr>
        <a:xfrm>
          <a:off x="22828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1" Type="http://schemas.openxmlformats.org/officeDocument/2006/relationships/ctrlProp" Target="../ctrlProps/ctrlProp140.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47.xml"/><Relationship Id="rId8" Type="http://schemas.openxmlformats.org/officeDocument/2006/relationships/ctrlProp" Target="../ctrlProps/ctrlProp146.xml"/><Relationship Id="rId7" Type="http://schemas.openxmlformats.org/officeDocument/2006/relationships/ctrlProp" Target="../ctrlProps/ctrlProp145.xml"/><Relationship Id="rId6" Type="http://schemas.openxmlformats.org/officeDocument/2006/relationships/ctrlProp" Target="../ctrlProps/ctrlProp144.xml"/><Relationship Id="rId5" Type="http://schemas.openxmlformats.org/officeDocument/2006/relationships/ctrlProp" Target="../ctrlProps/ctrlProp143.xml"/><Relationship Id="rId41" Type="http://schemas.openxmlformats.org/officeDocument/2006/relationships/ctrlProp" Target="../ctrlProps/ctrlProp179.xml"/><Relationship Id="rId40" Type="http://schemas.openxmlformats.org/officeDocument/2006/relationships/ctrlProp" Target="../ctrlProps/ctrlProp178.xml"/><Relationship Id="rId4" Type="http://schemas.openxmlformats.org/officeDocument/2006/relationships/ctrlProp" Target="../ctrlProps/ctrlProp142.xml"/><Relationship Id="rId39" Type="http://schemas.openxmlformats.org/officeDocument/2006/relationships/ctrlProp" Target="../ctrlProps/ctrlProp177.xml"/><Relationship Id="rId38" Type="http://schemas.openxmlformats.org/officeDocument/2006/relationships/ctrlProp" Target="../ctrlProps/ctrlProp176.xml"/><Relationship Id="rId37" Type="http://schemas.openxmlformats.org/officeDocument/2006/relationships/ctrlProp" Target="../ctrlProps/ctrlProp175.xml"/><Relationship Id="rId36" Type="http://schemas.openxmlformats.org/officeDocument/2006/relationships/ctrlProp" Target="../ctrlProps/ctrlProp174.xml"/><Relationship Id="rId35" Type="http://schemas.openxmlformats.org/officeDocument/2006/relationships/ctrlProp" Target="../ctrlProps/ctrlProp173.xml"/><Relationship Id="rId34" Type="http://schemas.openxmlformats.org/officeDocument/2006/relationships/ctrlProp" Target="../ctrlProps/ctrlProp172.xml"/><Relationship Id="rId33" Type="http://schemas.openxmlformats.org/officeDocument/2006/relationships/ctrlProp" Target="../ctrlProps/ctrlProp171.xml"/><Relationship Id="rId32" Type="http://schemas.openxmlformats.org/officeDocument/2006/relationships/ctrlProp" Target="../ctrlProps/ctrlProp170.xml"/><Relationship Id="rId31" Type="http://schemas.openxmlformats.org/officeDocument/2006/relationships/ctrlProp" Target="../ctrlProps/ctrlProp169.xml"/><Relationship Id="rId30" Type="http://schemas.openxmlformats.org/officeDocument/2006/relationships/ctrlProp" Target="../ctrlProps/ctrlProp168.xml"/><Relationship Id="rId3" Type="http://schemas.openxmlformats.org/officeDocument/2006/relationships/ctrlProp" Target="../ctrlProps/ctrlProp141.xml"/><Relationship Id="rId29" Type="http://schemas.openxmlformats.org/officeDocument/2006/relationships/ctrlProp" Target="../ctrlProps/ctrlProp167.xml"/><Relationship Id="rId28" Type="http://schemas.openxmlformats.org/officeDocument/2006/relationships/ctrlProp" Target="../ctrlProps/ctrlProp166.xml"/><Relationship Id="rId27" Type="http://schemas.openxmlformats.org/officeDocument/2006/relationships/ctrlProp" Target="../ctrlProps/ctrlProp165.xml"/><Relationship Id="rId26" Type="http://schemas.openxmlformats.org/officeDocument/2006/relationships/ctrlProp" Target="../ctrlProps/ctrlProp164.xml"/><Relationship Id="rId25" Type="http://schemas.openxmlformats.org/officeDocument/2006/relationships/ctrlProp" Target="../ctrlProps/ctrlProp163.xml"/><Relationship Id="rId24" Type="http://schemas.openxmlformats.org/officeDocument/2006/relationships/ctrlProp" Target="../ctrlProps/ctrlProp162.xml"/><Relationship Id="rId23" Type="http://schemas.openxmlformats.org/officeDocument/2006/relationships/ctrlProp" Target="../ctrlProps/ctrlProp161.xml"/><Relationship Id="rId22" Type="http://schemas.openxmlformats.org/officeDocument/2006/relationships/ctrlProp" Target="../ctrlProps/ctrlProp160.xml"/><Relationship Id="rId21" Type="http://schemas.openxmlformats.org/officeDocument/2006/relationships/ctrlProp" Target="../ctrlProps/ctrlProp159.xml"/><Relationship Id="rId20" Type="http://schemas.openxmlformats.org/officeDocument/2006/relationships/ctrlProp" Target="../ctrlProps/ctrlProp158.xml"/><Relationship Id="rId2" Type="http://schemas.openxmlformats.org/officeDocument/2006/relationships/vmlDrawing" Target="../drawings/vmlDrawing4.vml"/><Relationship Id="rId19" Type="http://schemas.openxmlformats.org/officeDocument/2006/relationships/ctrlProp" Target="../ctrlProps/ctrlProp157.xml"/><Relationship Id="rId18" Type="http://schemas.openxmlformats.org/officeDocument/2006/relationships/ctrlProp" Target="../ctrlProps/ctrlProp156.xml"/><Relationship Id="rId17" Type="http://schemas.openxmlformats.org/officeDocument/2006/relationships/ctrlProp" Target="../ctrlProps/ctrlProp155.xml"/><Relationship Id="rId16" Type="http://schemas.openxmlformats.org/officeDocument/2006/relationships/ctrlProp" Target="../ctrlProps/ctrlProp154.xml"/><Relationship Id="rId15" Type="http://schemas.openxmlformats.org/officeDocument/2006/relationships/ctrlProp" Target="../ctrlProps/ctrlProp153.xml"/><Relationship Id="rId14" Type="http://schemas.openxmlformats.org/officeDocument/2006/relationships/ctrlProp" Target="../ctrlProps/ctrlProp152.xml"/><Relationship Id="rId13" Type="http://schemas.openxmlformats.org/officeDocument/2006/relationships/ctrlProp" Target="../ctrlProps/ctrlProp151.xml"/><Relationship Id="rId12" Type="http://schemas.openxmlformats.org/officeDocument/2006/relationships/ctrlProp" Target="../ctrlProps/ctrlProp150.xml"/><Relationship Id="rId11" Type="http://schemas.openxmlformats.org/officeDocument/2006/relationships/ctrlProp" Target="../ctrlProps/ctrlProp149.xml"/><Relationship Id="rId10" Type="http://schemas.openxmlformats.org/officeDocument/2006/relationships/ctrlProp" Target="../ctrlProps/ctrlProp148.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74" customWidth="1"/>
    <col min="3" max="3" width="10.125" customWidth="1"/>
  </cols>
  <sheetData>
    <row r="1" ht="21" customHeight="1" spans="1:2">
      <c r="A1" s="475"/>
      <c r="B1" s="476" t="s">
        <v>0</v>
      </c>
    </row>
    <row r="2" spans="1:2">
      <c r="A2" s="7">
        <v>1</v>
      </c>
      <c r="B2" s="477" t="s">
        <v>1</v>
      </c>
    </row>
    <row r="3" spans="1:2">
      <c r="A3" s="7">
        <v>2</v>
      </c>
      <c r="B3" s="477" t="s">
        <v>2</v>
      </c>
    </row>
    <row r="4" spans="1:2">
      <c r="A4" s="7">
        <v>3</v>
      </c>
      <c r="B4" s="477" t="s">
        <v>3</v>
      </c>
    </row>
    <row r="5" spans="1:2">
      <c r="A5" s="7">
        <v>4</v>
      </c>
      <c r="B5" s="477" t="s">
        <v>4</v>
      </c>
    </row>
    <row r="6" spans="1:2">
      <c r="A6" s="7">
        <v>5</v>
      </c>
      <c r="B6" s="477" t="s">
        <v>5</v>
      </c>
    </row>
    <row r="7" spans="1:2">
      <c r="A7" s="7">
        <v>6</v>
      </c>
      <c r="B7" s="477" t="s">
        <v>6</v>
      </c>
    </row>
    <row r="8" s="473" customFormat="1" ht="15" customHeight="1" spans="1:2">
      <c r="A8" s="478">
        <v>7</v>
      </c>
      <c r="B8" s="479" t="s">
        <v>7</v>
      </c>
    </row>
    <row r="9" ht="18.95" customHeight="1" spans="1:2">
      <c r="A9" s="475"/>
      <c r="B9" s="480" t="s">
        <v>8</v>
      </c>
    </row>
    <row r="10" ht="15.95" customHeight="1" spans="1:2">
      <c r="A10" s="7">
        <v>1</v>
      </c>
      <c r="B10" s="481" t="s">
        <v>9</v>
      </c>
    </row>
    <row r="11" spans="1:2">
      <c r="A11" s="7">
        <v>2</v>
      </c>
      <c r="B11" s="477" t="s">
        <v>10</v>
      </c>
    </row>
    <row r="12" spans="1:2">
      <c r="A12" s="7">
        <v>3</v>
      </c>
      <c r="B12" s="479" t="s">
        <v>11</v>
      </c>
    </row>
    <row r="13" spans="1:2">
      <c r="A13" s="7">
        <v>4</v>
      </c>
      <c r="B13" s="477" t="s">
        <v>12</v>
      </c>
    </row>
    <row r="14" spans="1:2">
      <c r="A14" s="7">
        <v>5</v>
      </c>
      <c r="B14" s="477" t="s">
        <v>13</v>
      </c>
    </row>
    <row r="15" spans="1:2">
      <c r="A15" s="7">
        <v>6</v>
      </c>
      <c r="B15" s="477" t="s">
        <v>14</v>
      </c>
    </row>
    <row r="16" spans="1:2">
      <c r="A16" s="7">
        <v>7</v>
      </c>
      <c r="B16" s="477" t="s">
        <v>15</v>
      </c>
    </row>
    <row r="17" spans="1:2">
      <c r="A17" s="7">
        <v>8</v>
      </c>
      <c r="B17" s="477" t="s">
        <v>16</v>
      </c>
    </row>
    <row r="18" spans="1:2">
      <c r="A18" s="7">
        <v>9</v>
      </c>
      <c r="B18" s="477" t="s">
        <v>17</v>
      </c>
    </row>
    <row r="19" spans="1:2">
      <c r="A19" s="7"/>
      <c r="B19" s="477"/>
    </row>
    <row r="20" ht="20.25" spans="1:2">
      <c r="A20" s="475"/>
      <c r="B20" s="476" t="s">
        <v>18</v>
      </c>
    </row>
    <row r="21" spans="1:2">
      <c r="A21" s="7">
        <v>1</v>
      </c>
      <c r="B21" s="482" t="s">
        <v>19</v>
      </c>
    </row>
    <row r="22" spans="1:2">
      <c r="A22" s="7">
        <v>2</v>
      </c>
      <c r="B22" s="477" t="s">
        <v>20</v>
      </c>
    </row>
    <row r="23" spans="1:2">
      <c r="A23" s="7">
        <v>3</v>
      </c>
      <c r="B23" s="477" t="s">
        <v>21</v>
      </c>
    </row>
    <row r="24" spans="1:2">
      <c r="A24" s="7">
        <v>4</v>
      </c>
      <c r="B24" s="477" t="s">
        <v>22</v>
      </c>
    </row>
    <row r="25" spans="1:2">
      <c r="A25" s="7">
        <v>5</v>
      </c>
      <c r="B25" s="477" t="s">
        <v>23</v>
      </c>
    </row>
    <row r="26" spans="1:2">
      <c r="A26" s="7">
        <v>6</v>
      </c>
      <c r="B26" s="477" t="s">
        <v>24</v>
      </c>
    </row>
    <row r="27" spans="1:2">
      <c r="A27" s="7">
        <v>7</v>
      </c>
      <c r="B27" s="477" t="s">
        <v>25</v>
      </c>
    </row>
    <row r="28" spans="1:2">
      <c r="A28" s="7">
        <v>8</v>
      </c>
      <c r="B28" s="477" t="s">
        <v>26</v>
      </c>
    </row>
    <row r="29" spans="1:2">
      <c r="A29" s="7"/>
      <c r="B29" s="477"/>
    </row>
    <row r="30" ht="20.25" spans="1:2">
      <c r="A30" s="475"/>
      <c r="B30" s="476" t="s">
        <v>27</v>
      </c>
    </row>
    <row r="31" spans="1:2">
      <c r="A31" s="7">
        <v>1</v>
      </c>
      <c r="B31" s="482" t="s">
        <v>28</v>
      </c>
    </row>
    <row r="32" spans="1:2">
      <c r="A32" s="7">
        <v>2</v>
      </c>
      <c r="B32" s="477" t="s">
        <v>29</v>
      </c>
    </row>
    <row r="33" spans="1:2">
      <c r="A33" s="7">
        <v>3</v>
      </c>
      <c r="B33" s="477" t="s">
        <v>30</v>
      </c>
    </row>
    <row r="34" spans="1:2">
      <c r="A34" s="7">
        <v>4</v>
      </c>
      <c r="B34" s="477" t="s">
        <v>31</v>
      </c>
    </row>
    <row r="35" spans="1:2">
      <c r="A35" s="7">
        <v>5</v>
      </c>
      <c r="B35" s="477" t="s">
        <v>32</v>
      </c>
    </row>
    <row r="36" spans="1:2">
      <c r="A36" s="7">
        <v>6</v>
      </c>
      <c r="B36" s="477" t="s">
        <v>33</v>
      </c>
    </row>
    <row r="37" spans="1:2">
      <c r="A37" s="7">
        <v>7</v>
      </c>
      <c r="B37" s="477" t="s">
        <v>34</v>
      </c>
    </row>
    <row r="38" spans="1:2">
      <c r="A38" s="7"/>
      <c r="B38" s="477"/>
    </row>
    <row r="40" spans="1:2">
      <c r="A40" s="483" t="s">
        <v>35</v>
      </c>
      <c r="B40" s="484"/>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Q11" sqref="Q11"/>
    </sheetView>
  </sheetViews>
  <sheetFormatPr defaultColWidth="9" defaultRowHeight="26.1" customHeight="1"/>
  <cols>
    <col min="1" max="1" width="14.25" style="130" customWidth="1"/>
    <col min="2" max="8" width="9.375" style="130" customWidth="1"/>
    <col min="9" max="9" width="5.5" style="130" customWidth="1"/>
    <col min="10" max="10" width="12.125" style="130" customWidth="1"/>
    <col min="11" max="11" width="12.5" style="130" customWidth="1"/>
    <col min="12" max="12" width="12.375" style="130" customWidth="1"/>
    <col min="13" max="13" width="12.25" style="130" customWidth="1"/>
    <col min="14" max="14" width="12.5" style="130" customWidth="1"/>
    <col min="15" max="16" width="11.125" style="130" customWidth="1"/>
    <col min="17" max="16384" width="9" style="130"/>
  </cols>
  <sheetData>
    <row r="1" s="130" customFormat="1" ht="30" customHeight="1" spans="1:16">
      <c r="A1" s="131" t="s">
        <v>151</v>
      </c>
      <c r="B1" s="132"/>
      <c r="C1" s="132"/>
      <c r="D1" s="132"/>
      <c r="E1" s="132"/>
      <c r="F1" s="132"/>
      <c r="G1" s="132"/>
      <c r="H1" s="132"/>
      <c r="I1" s="132"/>
      <c r="J1" s="132"/>
      <c r="K1" s="132"/>
      <c r="L1" s="132"/>
      <c r="M1" s="132"/>
      <c r="N1" s="132"/>
      <c r="O1" s="132"/>
      <c r="P1" s="132"/>
    </row>
    <row r="2" s="130" customFormat="1" ht="29.1" customHeight="1" spans="1:16">
      <c r="A2" s="133" t="s">
        <v>63</v>
      </c>
      <c r="B2" s="134" t="s">
        <v>64</v>
      </c>
      <c r="C2" s="134"/>
      <c r="D2" s="135" t="s">
        <v>69</v>
      </c>
      <c r="E2" s="134" t="s">
        <v>70</v>
      </c>
      <c r="F2" s="134"/>
      <c r="G2" s="134"/>
      <c r="H2" s="134"/>
      <c r="I2" s="160"/>
      <c r="J2" s="161" t="s">
        <v>58</v>
      </c>
      <c r="K2" s="162" t="s">
        <v>59</v>
      </c>
      <c r="L2" s="162"/>
      <c r="M2" s="162"/>
      <c r="N2" s="162"/>
      <c r="O2" s="162"/>
      <c r="P2" s="162"/>
    </row>
    <row r="3" s="130" customFormat="1" ht="29.1" customHeight="1" spans="1:16">
      <c r="A3" s="136" t="s">
        <v>153</v>
      </c>
      <c r="B3" s="137" t="s">
        <v>154</v>
      </c>
      <c r="C3" s="137"/>
      <c r="D3" s="137"/>
      <c r="E3" s="137"/>
      <c r="F3" s="137"/>
      <c r="G3" s="137"/>
      <c r="H3" s="137"/>
      <c r="I3" s="139"/>
      <c r="J3" s="163" t="s">
        <v>155</v>
      </c>
      <c r="K3" s="163"/>
      <c r="L3" s="163"/>
      <c r="M3" s="163"/>
      <c r="N3" s="163"/>
      <c r="O3" s="163"/>
      <c r="P3" s="163"/>
    </row>
    <row r="4" s="130" customFormat="1" ht="29.1" customHeight="1" spans="1:16">
      <c r="A4" s="136"/>
      <c r="B4" s="138" t="s">
        <v>116</v>
      </c>
      <c r="C4" s="138" t="s">
        <v>117</v>
      </c>
      <c r="D4" s="138" t="s">
        <v>118</v>
      </c>
      <c r="E4" s="138" t="s">
        <v>119</v>
      </c>
      <c r="F4" s="138" t="s">
        <v>120</v>
      </c>
      <c r="G4" s="138" t="s">
        <v>121</v>
      </c>
      <c r="H4" s="139" t="s">
        <v>122</v>
      </c>
      <c r="I4" s="139"/>
      <c r="J4" s="138" t="s">
        <v>116</v>
      </c>
      <c r="K4" s="138" t="s">
        <v>117</v>
      </c>
      <c r="L4" s="138" t="s">
        <v>118</v>
      </c>
      <c r="M4" s="138" t="s">
        <v>119</v>
      </c>
      <c r="N4" s="138" t="s">
        <v>120</v>
      </c>
      <c r="O4" s="138" t="s">
        <v>121</v>
      </c>
      <c r="P4" s="138" t="s">
        <v>122</v>
      </c>
    </row>
    <row r="5" s="130" customFormat="1" ht="29.1" customHeight="1" spans="1:16">
      <c r="A5" s="136"/>
      <c r="B5" s="140" t="s">
        <v>157</v>
      </c>
      <c r="C5" s="140" t="s">
        <v>158</v>
      </c>
      <c r="D5" s="141" t="s">
        <v>159</v>
      </c>
      <c r="E5" s="142" t="s">
        <v>160</v>
      </c>
      <c r="F5" s="140" t="s">
        <v>161</v>
      </c>
      <c r="G5" s="140" t="s">
        <v>162</v>
      </c>
      <c r="H5" s="143" t="s">
        <v>289</v>
      </c>
      <c r="I5" s="139"/>
      <c r="J5" s="164" t="s">
        <v>124</v>
      </c>
      <c r="K5" s="164" t="s">
        <v>125</v>
      </c>
      <c r="L5" s="164" t="s">
        <v>124</v>
      </c>
      <c r="M5" s="164" t="s">
        <v>125</v>
      </c>
      <c r="N5" s="164" t="s">
        <v>125</v>
      </c>
      <c r="O5" s="165" t="s">
        <v>124</v>
      </c>
      <c r="P5" s="164" t="s">
        <v>124</v>
      </c>
    </row>
    <row r="6" s="130" customFormat="1" ht="29.1" customHeight="1" spans="1:16">
      <c r="A6" s="144" t="s">
        <v>165</v>
      </c>
      <c r="B6" s="145">
        <f>C6-2.1</f>
        <v>100.3</v>
      </c>
      <c r="C6" s="145">
        <f>D6-2.1</f>
        <v>102.4</v>
      </c>
      <c r="D6" s="145">
        <v>104.5</v>
      </c>
      <c r="E6" s="145">
        <f t="shared" ref="E6:G6" si="0">D6+2.1</f>
        <v>106.6</v>
      </c>
      <c r="F6" s="145">
        <f t="shared" si="0"/>
        <v>108.7</v>
      </c>
      <c r="G6" s="145">
        <f t="shared" si="0"/>
        <v>110.8</v>
      </c>
      <c r="H6" s="146">
        <v>112.9</v>
      </c>
      <c r="I6" s="139"/>
      <c r="J6" s="166" t="s">
        <v>236</v>
      </c>
      <c r="K6" s="166" t="s">
        <v>323</v>
      </c>
      <c r="L6" s="166" t="s">
        <v>293</v>
      </c>
      <c r="M6" s="166" t="s">
        <v>221</v>
      </c>
      <c r="N6" s="166" t="s">
        <v>293</v>
      </c>
      <c r="O6" s="166" t="s">
        <v>294</v>
      </c>
      <c r="P6" s="166" t="s">
        <v>324</v>
      </c>
    </row>
    <row r="7" s="130" customFormat="1" ht="29.1" customHeight="1" spans="1:16">
      <c r="A7" s="145" t="s">
        <v>168</v>
      </c>
      <c r="B7" s="145">
        <f>C7-4</f>
        <v>74</v>
      </c>
      <c r="C7" s="145">
        <f>D7-4</f>
        <v>78</v>
      </c>
      <c r="D7" s="145">
        <v>82</v>
      </c>
      <c r="E7" s="145">
        <f>D7+4</f>
        <v>86</v>
      </c>
      <c r="F7" s="145">
        <f>E7+5</f>
        <v>91</v>
      </c>
      <c r="G7" s="145">
        <f>F7+6</f>
        <v>97</v>
      </c>
      <c r="H7" s="146">
        <v>103</v>
      </c>
      <c r="I7" s="139"/>
      <c r="J7" s="167" t="s">
        <v>325</v>
      </c>
      <c r="K7" s="167" t="s">
        <v>311</v>
      </c>
      <c r="L7" s="167" t="s">
        <v>326</v>
      </c>
      <c r="M7" s="167" t="s">
        <v>293</v>
      </c>
      <c r="N7" s="167" t="s">
        <v>295</v>
      </c>
      <c r="O7" s="167" t="s">
        <v>293</v>
      </c>
      <c r="P7" s="167" t="s">
        <v>206</v>
      </c>
    </row>
    <row r="8" s="130" customFormat="1" ht="29.1" customHeight="1" spans="1:16">
      <c r="A8" s="145" t="s">
        <v>171</v>
      </c>
      <c r="B8" s="145">
        <f>C8-3.6</f>
        <v>98.8</v>
      </c>
      <c r="C8" s="145">
        <f>D8-3.6</f>
        <v>102.4</v>
      </c>
      <c r="D8" s="145">
        <v>106</v>
      </c>
      <c r="E8" s="145">
        <f t="shared" ref="E8:G8" si="1">D8+4</f>
        <v>110</v>
      </c>
      <c r="F8" s="145">
        <f t="shared" si="1"/>
        <v>114</v>
      </c>
      <c r="G8" s="145">
        <f t="shared" si="1"/>
        <v>118</v>
      </c>
      <c r="H8" s="146">
        <v>122</v>
      </c>
      <c r="I8" s="139"/>
      <c r="J8" s="167" t="s">
        <v>327</v>
      </c>
      <c r="K8" s="167" t="s">
        <v>328</v>
      </c>
      <c r="L8" s="167" t="s">
        <v>294</v>
      </c>
      <c r="M8" s="166" t="s">
        <v>329</v>
      </c>
      <c r="N8" s="168" t="s">
        <v>324</v>
      </c>
      <c r="O8" s="167" t="s">
        <v>330</v>
      </c>
      <c r="P8" s="167" t="s">
        <v>291</v>
      </c>
    </row>
    <row r="9" s="130" customFormat="1" ht="29.1" customHeight="1" spans="1:16">
      <c r="A9" s="145" t="s">
        <v>172</v>
      </c>
      <c r="B9" s="145">
        <f>C9-1.15</f>
        <v>29.7</v>
      </c>
      <c r="C9" s="145">
        <f>D9-1.15</f>
        <v>30.85</v>
      </c>
      <c r="D9" s="145">
        <v>32</v>
      </c>
      <c r="E9" s="145">
        <f t="shared" ref="E9:G9" si="2">D9+1.3</f>
        <v>33.3</v>
      </c>
      <c r="F9" s="145">
        <f t="shared" si="2"/>
        <v>34.6</v>
      </c>
      <c r="G9" s="145">
        <f t="shared" si="2"/>
        <v>35.9</v>
      </c>
      <c r="H9" s="146">
        <v>37.2</v>
      </c>
      <c r="I9" s="139"/>
      <c r="J9" s="166" t="s">
        <v>225</v>
      </c>
      <c r="K9" s="166" t="s">
        <v>219</v>
      </c>
      <c r="L9" s="166" t="s">
        <v>331</v>
      </c>
      <c r="M9" s="167" t="s">
        <v>308</v>
      </c>
      <c r="N9" s="168" t="s">
        <v>225</v>
      </c>
      <c r="O9" s="166" t="s">
        <v>332</v>
      </c>
      <c r="P9" s="166" t="s">
        <v>308</v>
      </c>
    </row>
    <row r="10" s="130" customFormat="1" ht="29.1" customHeight="1" spans="1:16">
      <c r="A10" s="145" t="s">
        <v>173</v>
      </c>
      <c r="B10" s="145">
        <f>C10-0.7</f>
        <v>21.1</v>
      </c>
      <c r="C10" s="145">
        <f>D10-0.7</f>
        <v>21.8</v>
      </c>
      <c r="D10" s="145">
        <v>22.5</v>
      </c>
      <c r="E10" s="145">
        <f>D10+0.7</f>
        <v>23.2</v>
      </c>
      <c r="F10" s="145">
        <f>E10+0.7</f>
        <v>23.9</v>
      </c>
      <c r="G10" s="145">
        <f>F10+0.9</f>
        <v>24.8</v>
      </c>
      <c r="H10" s="146">
        <v>25.7</v>
      </c>
      <c r="I10" s="139"/>
      <c r="J10" s="167" t="s">
        <v>333</v>
      </c>
      <c r="K10" s="167" t="s">
        <v>230</v>
      </c>
      <c r="L10" s="167" t="s">
        <v>300</v>
      </c>
      <c r="M10" s="167" t="s">
        <v>334</v>
      </c>
      <c r="N10" s="168" t="s">
        <v>335</v>
      </c>
      <c r="O10" s="167" t="s">
        <v>211</v>
      </c>
      <c r="P10" s="167" t="s">
        <v>335</v>
      </c>
    </row>
    <row r="11" s="130" customFormat="1" ht="29.1" customHeight="1" spans="1:16">
      <c r="A11" s="145" t="s">
        <v>174</v>
      </c>
      <c r="B11" s="145">
        <f>C11-0.5</f>
        <v>18.5</v>
      </c>
      <c r="C11" s="145">
        <f>D11-0.5</f>
        <v>19</v>
      </c>
      <c r="D11" s="145">
        <v>19.5</v>
      </c>
      <c r="E11" s="145">
        <f>D11+0.5</f>
        <v>20</v>
      </c>
      <c r="F11" s="145">
        <f>E11+0.5</f>
        <v>20.5</v>
      </c>
      <c r="G11" s="145">
        <f>F11+0.7</f>
        <v>21.2</v>
      </c>
      <c r="H11" s="146">
        <v>21.9</v>
      </c>
      <c r="I11" s="139"/>
      <c r="J11" s="167" t="s">
        <v>232</v>
      </c>
      <c r="K11" s="167" t="s">
        <v>206</v>
      </c>
      <c r="L11" s="167" t="s">
        <v>211</v>
      </c>
      <c r="M11" s="167" t="s">
        <v>232</v>
      </c>
      <c r="N11" s="168" t="s">
        <v>336</v>
      </c>
      <c r="O11" s="167" t="s">
        <v>230</v>
      </c>
      <c r="P11" s="167" t="s">
        <v>206</v>
      </c>
    </row>
    <row r="12" s="130" customFormat="1" ht="29.1" customHeight="1" spans="1:16">
      <c r="A12" s="145" t="s">
        <v>175</v>
      </c>
      <c r="B12" s="145">
        <f>C12-0.7</f>
        <v>25.2</v>
      </c>
      <c r="C12" s="145">
        <f>D12-0.6</f>
        <v>25.9</v>
      </c>
      <c r="D12" s="145">
        <v>26.5</v>
      </c>
      <c r="E12" s="145">
        <f>D12+0.6</f>
        <v>27.1</v>
      </c>
      <c r="F12" s="145">
        <f>E12+0.7</f>
        <v>27.8</v>
      </c>
      <c r="G12" s="145">
        <f>F12+0.6</f>
        <v>28.4</v>
      </c>
      <c r="H12" s="146">
        <v>29.1</v>
      </c>
      <c r="I12" s="139"/>
      <c r="J12" s="167" t="s">
        <v>224</v>
      </c>
      <c r="K12" s="167" t="s">
        <v>230</v>
      </c>
      <c r="L12" s="167" t="s">
        <v>221</v>
      </c>
      <c r="M12" s="167" t="s">
        <v>311</v>
      </c>
      <c r="N12" s="168" t="s">
        <v>234</v>
      </c>
      <c r="O12" s="167" t="s">
        <v>308</v>
      </c>
      <c r="P12" s="167" t="s">
        <v>236</v>
      </c>
    </row>
    <row r="13" s="130" customFormat="1" ht="29.1" customHeight="1" spans="1:16">
      <c r="A13" s="145" t="s">
        <v>178</v>
      </c>
      <c r="B13" s="145">
        <f>C13-0.9</f>
        <v>42.5</v>
      </c>
      <c r="C13" s="145">
        <f>D13-0.9</f>
        <v>43.4</v>
      </c>
      <c r="D13" s="145">
        <v>44.3</v>
      </c>
      <c r="E13" s="145">
        <f t="shared" ref="E13:G13" si="3">D13+1.1</f>
        <v>45.4</v>
      </c>
      <c r="F13" s="145">
        <f t="shared" si="3"/>
        <v>46.5</v>
      </c>
      <c r="G13" s="145">
        <f t="shared" si="3"/>
        <v>47.6</v>
      </c>
      <c r="H13" s="146">
        <v>48.7</v>
      </c>
      <c r="I13" s="139"/>
      <c r="J13" s="167" t="s">
        <v>337</v>
      </c>
      <c r="K13" s="167" t="s">
        <v>308</v>
      </c>
      <c r="L13" s="167" t="s">
        <v>338</v>
      </c>
      <c r="M13" s="167" t="s">
        <v>339</v>
      </c>
      <c r="N13" s="168" t="s">
        <v>340</v>
      </c>
      <c r="O13" s="167" t="s">
        <v>341</v>
      </c>
      <c r="P13" s="167" t="s">
        <v>221</v>
      </c>
    </row>
    <row r="14" s="130" customFormat="1" ht="29.1" customHeight="1" spans="1:16">
      <c r="A14" s="147"/>
      <c r="B14" s="148"/>
      <c r="C14" s="149"/>
      <c r="D14" s="149"/>
      <c r="E14" s="149"/>
      <c r="F14" s="149"/>
      <c r="G14" s="150"/>
      <c r="H14" s="151"/>
      <c r="I14" s="139"/>
      <c r="J14" s="167"/>
      <c r="K14" s="167"/>
      <c r="L14" s="167"/>
      <c r="M14" s="167"/>
      <c r="N14" s="169"/>
      <c r="O14" s="167"/>
      <c r="P14" s="167"/>
    </row>
    <row r="15" s="130" customFormat="1" ht="29.1" customHeight="1" spans="1:16">
      <c r="A15" s="152"/>
      <c r="B15" s="153"/>
      <c r="C15" s="154"/>
      <c r="D15" s="154"/>
      <c r="E15" s="155"/>
      <c r="F15" s="155"/>
      <c r="G15" s="156"/>
      <c r="H15" s="157"/>
      <c r="I15" s="170"/>
      <c r="J15" s="171"/>
      <c r="K15" s="172"/>
      <c r="L15" s="173"/>
      <c r="M15" s="172"/>
      <c r="N15" s="174"/>
      <c r="O15" s="175"/>
      <c r="P15" s="175"/>
    </row>
    <row r="16" s="130" customFormat="1" ht="15" spans="1:16">
      <c r="A16" s="158" t="s">
        <v>131</v>
      </c>
      <c r="D16" s="159"/>
      <c r="E16" s="159"/>
      <c r="F16" s="159"/>
      <c r="G16" s="159"/>
      <c r="H16" s="159"/>
      <c r="I16" s="159"/>
      <c r="J16" s="159"/>
      <c r="K16" s="159"/>
      <c r="L16" s="159"/>
      <c r="M16" s="159"/>
      <c r="N16" s="159"/>
      <c r="O16" s="159"/>
      <c r="P16" s="159"/>
    </row>
    <row r="17" s="130" customFormat="1" ht="14.25" spans="1:16">
      <c r="A17" s="130" t="s">
        <v>181</v>
      </c>
      <c r="D17" s="159"/>
      <c r="E17" s="159"/>
      <c r="F17" s="159"/>
      <c r="G17" s="159"/>
      <c r="H17" s="159"/>
      <c r="I17" s="159"/>
      <c r="J17" s="159"/>
      <c r="K17" s="159"/>
      <c r="L17" s="159"/>
      <c r="M17" s="159"/>
      <c r="N17" s="159"/>
      <c r="O17" s="159"/>
      <c r="P17" s="159"/>
    </row>
    <row r="18" s="130" customFormat="1" ht="14.25" spans="1:16">
      <c r="A18" s="159"/>
      <c r="B18" s="159"/>
      <c r="C18" s="159"/>
      <c r="D18" s="159"/>
      <c r="E18" s="159"/>
      <c r="F18" s="159"/>
      <c r="G18" s="159"/>
      <c r="H18" s="159"/>
      <c r="I18" s="159"/>
      <c r="J18" s="158" t="s">
        <v>342</v>
      </c>
      <c r="K18" s="176"/>
      <c r="L18" s="158" t="s">
        <v>183</v>
      </c>
      <c r="M18" s="158"/>
      <c r="N18" s="158" t="s">
        <v>184</v>
      </c>
      <c r="O18" s="158"/>
      <c r="P18" s="158"/>
    </row>
  </sheetData>
  <mergeCells count="8">
    <mergeCell ref="A1:P1"/>
    <mergeCell ref="B2:C2"/>
    <mergeCell ref="E2:H2"/>
    <mergeCell ref="K2:P2"/>
    <mergeCell ref="B3:H3"/>
    <mergeCell ref="J3:P3"/>
    <mergeCell ref="A3:A5"/>
    <mergeCell ref="I2:I15"/>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zoomScale="125" zoomScaleNormal="125" workbookViewId="0">
      <selection activeCell="N9" sqref="N9"/>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343</v>
      </c>
      <c r="B1" s="1"/>
      <c r="C1" s="1"/>
      <c r="D1" s="1"/>
      <c r="E1" s="1"/>
      <c r="F1" s="1"/>
      <c r="G1" s="1"/>
      <c r="H1" s="1"/>
      <c r="I1" s="1"/>
      <c r="J1" s="1"/>
      <c r="K1" s="1"/>
      <c r="L1" s="1"/>
      <c r="M1" s="1"/>
      <c r="N1" s="1"/>
      <c r="O1" s="1"/>
    </row>
    <row r="2" s="24" customFormat="1" ht="16.5" spans="1:15">
      <c r="A2" s="2" t="s">
        <v>344</v>
      </c>
      <c r="B2" s="3" t="s">
        <v>345</v>
      </c>
      <c r="C2" s="3" t="s">
        <v>346</v>
      </c>
      <c r="D2" s="3" t="s">
        <v>347</v>
      </c>
      <c r="E2" s="3" t="s">
        <v>348</v>
      </c>
      <c r="F2" s="3" t="s">
        <v>349</v>
      </c>
      <c r="G2" s="3" t="s">
        <v>350</v>
      </c>
      <c r="H2" s="21" t="s">
        <v>351</v>
      </c>
      <c r="I2" s="2" t="s">
        <v>352</v>
      </c>
      <c r="J2" s="2" t="s">
        <v>353</v>
      </c>
      <c r="K2" s="2" t="s">
        <v>354</v>
      </c>
      <c r="L2" s="2" t="s">
        <v>355</v>
      </c>
      <c r="M2" s="2" t="s">
        <v>356</v>
      </c>
      <c r="N2" s="3" t="s">
        <v>357</v>
      </c>
      <c r="O2" s="3" t="s">
        <v>358</v>
      </c>
    </row>
    <row r="3" s="24" customFormat="1" ht="16.5" spans="1:15">
      <c r="A3" s="2"/>
      <c r="B3" s="5"/>
      <c r="C3" s="5"/>
      <c r="D3" s="5"/>
      <c r="E3" s="5"/>
      <c r="F3" s="5"/>
      <c r="G3" s="5"/>
      <c r="H3" s="22"/>
      <c r="I3" s="2" t="s">
        <v>359</v>
      </c>
      <c r="J3" s="2" t="s">
        <v>359</v>
      </c>
      <c r="K3" s="2" t="s">
        <v>359</v>
      </c>
      <c r="L3" s="2" t="s">
        <v>359</v>
      </c>
      <c r="M3" s="2" t="s">
        <v>359</v>
      </c>
      <c r="N3" s="5"/>
      <c r="O3" s="5"/>
    </row>
    <row r="4" ht="20" customHeight="1" spans="1:15">
      <c r="A4" s="79">
        <v>1</v>
      </c>
      <c r="B4" s="117" t="s">
        <v>360</v>
      </c>
      <c r="C4" s="118" t="s">
        <v>361</v>
      </c>
      <c r="D4" s="119" t="s">
        <v>362</v>
      </c>
      <c r="E4" s="30" t="s">
        <v>363</v>
      </c>
      <c r="F4" s="94" t="s">
        <v>364</v>
      </c>
      <c r="G4" s="79"/>
      <c r="H4" s="7"/>
      <c r="I4" s="79"/>
      <c r="J4" s="129"/>
      <c r="K4" s="7"/>
      <c r="L4" s="7"/>
      <c r="M4" s="7"/>
      <c r="N4" s="7"/>
      <c r="O4" s="79"/>
    </row>
    <row r="5" ht="20" customHeight="1" spans="1:15">
      <c r="A5" s="79">
        <v>2</v>
      </c>
      <c r="B5" s="120" t="s">
        <v>365</v>
      </c>
      <c r="C5" s="118" t="s">
        <v>361</v>
      </c>
      <c r="D5" s="119" t="s">
        <v>362</v>
      </c>
      <c r="E5" s="30" t="s">
        <v>363</v>
      </c>
      <c r="F5" s="94" t="s">
        <v>364</v>
      </c>
      <c r="G5" s="79"/>
      <c r="H5" s="7"/>
      <c r="I5" s="79"/>
      <c r="J5" s="129"/>
      <c r="K5" s="7"/>
      <c r="L5" s="7"/>
      <c r="M5" s="7"/>
      <c r="N5" s="7"/>
      <c r="O5" s="79"/>
    </row>
    <row r="6" ht="20" customHeight="1" spans="1:15">
      <c r="A6" s="79">
        <v>3</v>
      </c>
      <c r="B6" s="121" t="s">
        <v>366</v>
      </c>
      <c r="C6" s="118" t="s">
        <v>361</v>
      </c>
      <c r="D6" s="119" t="s">
        <v>362</v>
      </c>
      <c r="E6" s="30" t="s">
        <v>363</v>
      </c>
      <c r="F6" s="94" t="s">
        <v>364</v>
      </c>
      <c r="G6" s="79"/>
      <c r="H6" s="7"/>
      <c r="I6" s="79"/>
      <c r="J6" s="129"/>
      <c r="K6" s="7"/>
      <c r="L6" s="7"/>
      <c r="M6" s="7"/>
      <c r="N6" s="7"/>
      <c r="O6" s="79"/>
    </row>
    <row r="7" ht="20" customHeight="1" spans="1:15">
      <c r="A7" s="79">
        <v>4</v>
      </c>
      <c r="B7" s="122" t="s">
        <v>367</v>
      </c>
      <c r="C7" s="118" t="s">
        <v>361</v>
      </c>
      <c r="D7" s="119" t="s">
        <v>362</v>
      </c>
      <c r="E7" s="30" t="s">
        <v>363</v>
      </c>
      <c r="F7" s="94" t="s">
        <v>364</v>
      </c>
      <c r="G7" s="79"/>
      <c r="H7" s="7"/>
      <c r="I7" s="79"/>
      <c r="J7" s="129"/>
      <c r="K7" s="7"/>
      <c r="L7" s="7"/>
      <c r="M7" s="7"/>
      <c r="N7" s="7"/>
      <c r="O7" s="79"/>
    </row>
    <row r="8" ht="20" customHeight="1" spans="1:15">
      <c r="A8" s="79"/>
      <c r="B8" s="123"/>
      <c r="C8" s="27"/>
      <c r="D8" s="124"/>
      <c r="E8" s="30"/>
      <c r="F8" s="94"/>
      <c r="G8" s="79"/>
      <c r="H8" s="7"/>
      <c r="I8" s="79"/>
      <c r="J8" s="129"/>
      <c r="K8" s="7"/>
      <c r="L8" s="7"/>
      <c r="M8" s="7"/>
      <c r="N8" s="7"/>
      <c r="O8" s="79"/>
    </row>
    <row r="9" ht="30" customHeight="1" spans="1:15">
      <c r="A9" s="79"/>
      <c r="B9" s="125"/>
      <c r="C9" s="126"/>
      <c r="D9" s="127"/>
      <c r="E9" s="128"/>
      <c r="F9" s="81"/>
      <c r="G9" s="79"/>
      <c r="H9" s="7"/>
      <c r="I9" s="79"/>
      <c r="J9" s="129"/>
      <c r="K9" s="7"/>
      <c r="L9" s="7"/>
      <c r="M9" s="7"/>
      <c r="N9" s="7"/>
      <c r="O9" s="79"/>
    </row>
    <row r="10" ht="30" customHeight="1" spans="1:15">
      <c r="A10" s="79"/>
      <c r="B10" s="125"/>
      <c r="C10" s="126"/>
      <c r="D10" s="127"/>
      <c r="E10" s="128"/>
      <c r="F10" s="81"/>
      <c r="G10" s="79"/>
      <c r="H10" s="7"/>
      <c r="I10" s="79"/>
      <c r="J10" s="129"/>
      <c r="K10" s="7"/>
      <c r="L10" s="7"/>
      <c r="M10" s="7"/>
      <c r="N10" s="7"/>
      <c r="O10" s="79"/>
    </row>
    <row r="11" s="39" customFormat="1" ht="18.75" spans="1:15">
      <c r="A11" s="15" t="s">
        <v>368</v>
      </c>
      <c r="B11" s="16"/>
      <c r="C11" s="16"/>
      <c r="D11" s="17"/>
      <c r="E11" s="18"/>
      <c r="F11" s="44"/>
      <c r="G11" s="44"/>
      <c r="H11" s="44"/>
      <c r="I11" s="35"/>
      <c r="J11" s="15" t="s">
        <v>369</v>
      </c>
      <c r="K11" s="16"/>
      <c r="L11" s="16"/>
      <c r="M11" s="17"/>
      <c r="N11" s="16"/>
      <c r="O11" s="23"/>
    </row>
    <row r="12" ht="49.5" customHeight="1" spans="1:15">
      <c r="A12" s="19" t="s">
        <v>370</v>
      </c>
      <c r="B12" s="20"/>
      <c r="C12" s="20"/>
      <c r="D12" s="20"/>
      <c r="E12" s="20"/>
      <c r="F12" s="20"/>
      <c r="G12" s="20"/>
      <c r="H12" s="20"/>
      <c r="I12" s="20"/>
      <c r="J12" s="20"/>
      <c r="K12" s="20"/>
      <c r="L12" s="20"/>
      <c r="M12" s="20"/>
      <c r="N12" s="20"/>
      <c r="O12" s="20"/>
    </row>
  </sheetData>
  <mergeCells count="15">
    <mergeCell ref="A1:O1"/>
    <mergeCell ref="A11:D11"/>
    <mergeCell ref="E11:I11"/>
    <mergeCell ref="J11:M11"/>
    <mergeCell ref="A12:O12"/>
    <mergeCell ref="A2:A3"/>
    <mergeCell ref="B2:B3"/>
    <mergeCell ref="C2:C3"/>
    <mergeCell ref="D2:D3"/>
    <mergeCell ref="E2:E3"/>
    <mergeCell ref="F2:F3"/>
    <mergeCell ref="G2:G3"/>
    <mergeCell ref="H2:H3"/>
    <mergeCell ref="N2:N3"/>
    <mergeCell ref="O2:O3"/>
  </mergeCells>
  <dataValidations count="1">
    <dataValidation type="list" allowBlank="1" showInputMessage="1" showErrorMessage="1" sqref="O1 O3 O4 O9 O5:O8 O10:O1048576">
      <formula1>"YES,NO"</formula1>
    </dataValidation>
  </dataValidation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L18" sqref="L18"/>
    </sheetView>
  </sheetViews>
  <sheetFormatPr defaultColWidth="9" defaultRowHeight="14.25"/>
  <cols>
    <col min="1" max="1" width="5.75" customWidth="1"/>
    <col min="2" max="2" width="7.25" customWidth="1"/>
    <col min="3" max="3" width="10.1"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7" t="s">
        <v>371</v>
      </c>
      <c r="B1" s="87"/>
      <c r="C1" s="87"/>
      <c r="D1" s="87"/>
      <c r="E1" s="87"/>
      <c r="F1" s="87"/>
      <c r="G1" s="87"/>
      <c r="H1" s="87"/>
      <c r="I1" s="87"/>
      <c r="J1" s="87"/>
      <c r="K1" s="87"/>
      <c r="L1" s="87"/>
      <c r="M1" s="87"/>
    </row>
    <row r="2" s="84" customFormat="1" ht="16.5" customHeight="1" spans="1:13">
      <c r="A2" s="88" t="s">
        <v>344</v>
      </c>
      <c r="B2" s="89" t="s">
        <v>349</v>
      </c>
      <c r="C2" s="89" t="s">
        <v>345</v>
      </c>
      <c r="D2" s="90" t="s">
        <v>372</v>
      </c>
      <c r="E2" s="89" t="s">
        <v>347</v>
      </c>
      <c r="F2" s="89" t="s">
        <v>348</v>
      </c>
      <c r="G2" s="88" t="s">
        <v>373</v>
      </c>
      <c r="H2" s="88"/>
      <c r="I2" s="88" t="s">
        <v>374</v>
      </c>
      <c r="J2" s="88"/>
      <c r="K2" s="107" t="s">
        <v>375</v>
      </c>
      <c r="L2" s="108" t="s">
        <v>376</v>
      </c>
      <c r="M2" s="90" t="s">
        <v>377</v>
      </c>
    </row>
    <row r="3" s="84" customFormat="1" ht="16.5" customHeight="1" spans="1:13">
      <c r="A3" s="88"/>
      <c r="B3" s="91"/>
      <c r="C3" s="91"/>
      <c r="D3" s="92"/>
      <c r="E3" s="91"/>
      <c r="F3" s="91"/>
      <c r="G3" s="88" t="s">
        <v>378</v>
      </c>
      <c r="H3" s="88" t="s">
        <v>379</v>
      </c>
      <c r="I3" s="88" t="s">
        <v>378</v>
      </c>
      <c r="J3" s="88" t="s">
        <v>379</v>
      </c>
      <c r="K3" s="109"/>
      <c r="L3" s="110"/>
      <c r="M3" s="92"/>
    </row>
    <row r="4" s="85" customFormat="1" spans="1:13">
      <c r="A4" s="93">
        <v>1</v>
      </c>
      <c r="B4" s="94" t="s">
        <v>364</v>
      </c>
      <c r="C4" s="83" t="s">
        <v>380</v>
      </c>
      <c r="D4" s="83" t="s">
        <v>381</v>
      </c>
      <c r="E4" s="95" t="s">
        <v>124</v>
      </c>
      <c r="F4" s="95" t="s">
        <v>363</v>
      </c>
      <c r="G4" s="95">
        <v>0.5</v>
      </c>
      <c r="H4" s="95">
        <v>0.5</v>
      </c>
      <c r="I4" s="95">
        <v>1</v>
      </c>
      <c r="J4" s="95">
        <v>1</v>
      </c>
      <c r="K4" s="111"/>
      <c r="L4" s="112"/>
      <c r="M4" s="113"/>
    </row>
    <row r="5" s="85" customFormat="1" spans="1:13">
      <c r="A5" s="93">
        <v>2</v>
      </c>
      <c r="B5" s="94" t="s">
        <v>364</v>
      </c>
      <c r="C5" s="83" t="s">
        <v>382</v>
      </c>
      <c r="D5" s="83" t="s">
        <v>381</v>
      </c>
      <c r="E5" s="95" t="s">
        <v>124</v>
      </c>
      <c r="F5" s="95" t="s">
        <v>363</v>
      </c>
      <c r="G5" s="95">
        <v>0.5</v>
      </c>
      <c r="H5" s="95">
        <v>0.5</v>
      </c>
      <c r="I5" s="95">
        <v>1</v>
      </c>
      <c r="J5" s="95">
        <v>1</v>
      </c>
      <c r="K5" s="93"/>
      <c r="L5" s="112"/>
      <c r="M5" s="113"/>
    </row>
    <row r="6" s="86" customFormat="1" spans="1:13">
      <c r="A6" s="93">
        <v>4</v>
      </c>
      <c r="B6" s="94" t="s">
        <v>364</v>
      </c>
      <c r="C6" s="83" t="s">
        <v>383</v>
      </c>
      <c r="D6" s="83" t="s">
        <v>381</v>
      </c>
      <c r="E6" s="95" t="s">
        <v>124</v>
      </c>
      <c r="F6" s="95" t="s">
        <v>363</v>
      </c>
      <c r="G6" s="95">
        <v>0.5</v>
      </c>
      <c r="H6" s="95">
        <v>0.5</v>
      </c>
      <c r="I6" s="95">
        <v>1</v>
      </c>
      <c r="J6" s="95">
        <v>1</v>
      </c>
      <c r="K6" s="114"/>
      <c r="L6" s="112"/>
      <c r="M6" s="115"/>
    </row>
    <row r="7" s="86" customFormat="1" spans="1:13">
      <c r="A7" s="93">
        <v>5</v>
      </c>
      <c r="B7" s="94" t="s">
        <v>364</v>
      </c>
      <c r="C7" s="83" t="s">
        <v>384</v>
      </c>
      <c r="D7" s="83" t="s">
        <v>381</v>
      </c>
      <c r="E7" s="95" t="s">
        <v>385</v>
      </c>
      <c r="F7" s="95" t="s">
        <v>363</v>
      </c>
      <c r="G7" s="95">
        <v>0</v>
      </c>
      <c r="H7" s="95">
        <v>0</v>
      </c>
      <c r="I7" s="95">
        <v>0.5</v>
      </c>
      <c r="J7" s="95">
        <v>0.5</v>
      </c>
      <c r="K7" s="114"/>
      <c r="L7" s="112"/>
      <c r="M7" s="115"/>
    </row>
    <row r="8" s="86" customFormat="1" spans="1:13">
      <c r="A8" s="93">
        <v>6</v>
      </c>
      <c r="B8" s="94" t="s">
        <v>364</v>
      </c>
      <c r="C8" s="96" t="s">
        <v>386</v>
      </c>
      <c r="D8" s="83" t="s">
        <v>381</v>
      </c>
      <c r="E8" s="95" t="s">
        <v>385</v>
      </c>
      <c r="F8" s="95" t="s">
        <v>363</v>
      </c>
      <c r="G8" s="95">
        <v>0.5</v>
      </c>
      <c r="H8" s="95">
        <v>0</v>
      </c>
      <c r="I8" s="95">
        <v>1</v>
      </c>
      <c r="J8" s="95">
        <v>0.5</v>
      </c>
      <c r="K8" s="114"/>
      <c r="L8" s="112"/>
      <c r="M8" s="115"/>
    </row>
    <row r="9" s="86" customFormat="1" spans="1:13">
      <c r="A9" s="93">
        <v>7</v>
      </c>
      <c r="B9" s="94" t="s">
        <v>364</v>
      </c>
      <c r="C9" s="96" t="s">
        <v>387</v>
      </c>
      <c r="D9" s="83" t="s">
        <v>381</v>
      </c>
      <c r="E9" s="95" t="s">
        <v>385</v>
      </c>
      <c r="F9" s="95" t="s">
        <v>363</v>
      </c>
      <c r="G9" s="95">
        <v>1</v>
      </c>
      <c r="H9" s="95">
        <v>0</v>
      </c>
      <c r="I9" s="95">
        <v>1</v>
      </c>
      <c r="J9" s="95">
        <v>0.5</v>
      </c>
      <c r="K9" s="114"/>
      <c r="L9" s="112"/>
      <c r="M9" s="115"/>
    </row>
    <row r="10" s="86" customFormat="1" spans="1:13">
      <c r="A10" s="93">
        <v>8</v>
      </c>
      <c r="B10" s="94" t="s">
        <v>364</v>
      </c>
      <c r="C10" s="83" t="s">
        <v>360</v>
      </c>
      <c r="D10" s="83" t="s">
        <v>381</v>
      </c>
      <c r="E10" s="95" t="s">
        <v>124</v>
      </c>
      <c r="F10" s="95" t="s">
        <v>363</v>
      </c>
      <c r="G10" s="95">
        <v>0.5</v>
      </c>
      <c r="H10" s="95">
        <v>0.5</v>
      </c>
      <c r="I10" s="95">
        <v>1</v>
      </c>
      <c r="J10" s="95">
        <v>1</v>
      </c>
      <c r="K10" s="114"/>
      <c r="L10" s="112"/>
      <c r="M10" s="115"/>
    </row>
    <row r="11" s="86" customFormat="1" spans="1:13">
      <c r="A11" s="93">
        <v>9</v>
      </c>
      <c r="B11" s="94" t="s">
        <v>364</v>
      </c>
      <c r="C11" s="83" t="s">
        <v>365</v>
      </c>
      <c r="D11" s="83" t="s">
        <v>381</v>
      </c>
      <c r="E11" s="95" t="s">
        <v>124</v>
      </c>
      <c r="F11" s="95" t="s">
        <v>363</v>
      </c>
      <c r="G11" s="95">
        <v>0.5</v>
      </c>
      <c r="H11" s="95">
        <v>0.5</v>
      </c>
      <c r="I11" s="95">
        <v>1</v>
      </c>
      <c r="J11" s="95">
        <v>1</v>
      </c>
      <c r="K11" s="114"/>
      <c r="L11" s="112"/>
      <c r="M11" s="115"/>
    </row>
    <row r="12" s="86" customFormat="1" spans="1:13">
      <c r="A12" s="93">
        <v>10</v>
      </c>
      <c r="B12" s="94" t="s">
        <v>364</v>
      </c>
      <c r="C12" s="83" t="s">
        <v>366</v>
      </c>
      <c r="D12" s="83" t="s">
        <v>381</v>
      </c>
      <c r="E12" s="95" t="s">
        <v>124</v>
      </c>
      <c r="F12" s="95" t="s">
        <v>363</v>
      </c>
      <c r="G12" s="95">
        <v>0.5</v>
      </c>
      <c r="H12" s="95">
        <v>0.5</v>
      </c>
      <c r="I12" s="95">
        <v>1</v>
      </c>
      <c r="J12" s="95">
        <v>1</v>
      </c>
      <c r="K12" s="114"/>
      <c r="L12" s="112"/>
      <c r="M12" s="115"/>
    </row>
    <row r="13" s="86" customFormat="1" spans="1:13">
      <c r="A13" s="93">
        <v>11</v>
      </c>
      <c r="B13" s="94" t="s">
        <v>364</v>
      </c>
      <c r="C13" s="83" t="s">
        <v>367</v>
      </c>
      <c r="D13" s="83" t="s">
        <v>381</v>
      </c>
      <c r="E13" s="95" t="s">
        <v>124</v>
      </c>
      <c r="F13" s="95" t="s">
        <v>363</v>
      </c>
      <c r="G13" s="95">
        <v>0.5</v>
      </c>
      <c r="H13" s="95">
        <v>0.5</v>
      </c>
      <c r="I13" s="95">
        <v>1</v>
      </c>
      <c r="J13" s="95">
        <v>1</v>
      </c>
      <c r="K13" s="114"/>
      <c r="L13" s="112"/>
      <c r="M13" s="115"/>
    </row>
    <row r="14" s="86" customFormat="1" spans="1:13">
      <c r="A14" s="93">
        <v>12</v>
      </c>
      <c r="B14" s="94" t="s">
        <v>364</v>
      </c>
      <c r="C14" s="96" t="s">
        <v>388</v>
      </c>
      <c r="D14" s="83" t="s">
        <v>381</v>
      </c>
      <c r="E14" s="95" t="s">
        <v>124</v>
      </c>
      <c r="F14" s="95" t="s">
        <v>363</v>
      </c>
      <c r="G14" s="95">
        <v>0.5</v>
      </c>
      <c r="H14" s="95">
        <v>0.5</v>
      </c>
      <c r="I14" s="95">
        <v>1</v>
      </c>
      <c r="J14" s="95">
        <v>1</v>
      </c>
      <c r="K14" s="114"/>
      <c r="L14" s="112"/>
      <c r="M14" s="115"/>
    </row>
    <row r="15" s="86" customFormat="1" spans="1:13">
      <c r="A15" s="93">
        <v>13</v>
      </c>
      <c r="B15" s="94" t="s">
        <v>364</v>
      </c>
      <c r="C15" s="96" t="s">
        <v>389</v>
      </c>
      <c r="D15" s="83" t="s">
        <v>381</v>
      </c>
      <c r="E15" s="95" t="s">
        <v>124</v>
      </c>
      <c r="F15" s="95" t="s">
        <v>363</v>
      </c>
      <c r="G15" s="95">
        <v>0.5</v>
      </c>
      <c r="H15" s="95">
        <v>0.5</v>
      </c>
      <c r="I15" s="95">
        <v>1</v>
      </c>
      <c r="J15" s="95">
        <v>1</v>
      </c>
      <c r="K15" s="114"/>
      <c r="L15" s="112"/>
      <c r="M15" s="115"/>
    </row>
    <row r="16" s="86" customFormat="1" spans="1:13">
      <c r="A16" s="93">
        <v>14</v>
      </c>
      <c r="B16" s="94" t="s">
        <v>364</v>
      </c>
      <c r="C16" s="96" t="s">
        <v>390</v>
      </c>
      <c r="D16" s="83" t="s">
        <v>381</v>
      </c>
      <c r="E16" s="95" t="s">
        <v>124</v>
      </c>
      <c r="F16" s="95" t="s">
        <v>363</v>
      </c>
      <c r="G16" s="95">
        <v>0.5</v>
      </c>
      <c r="H16" s="95">
        <v>0.5</v>
      </c>
      <c r="I16" s="95">
        <v>1</v>
      </c>
      <c r="J16" s="95">
        <v>1</v>
      </c>
      <c r="K16" s="114"/>
      <c r="L16" s="112"/>
      <c r="M16" s="115"/>
    </row>
    <row r="17" s="86" customFormat="1" spans="1:13">
      <c r="A17" s="93">
        <v>15</v>
      </c>
      <c r="B17" s="94" t="s">
        <v>364</v>
      </c>
      <c r="C17" s="96" t="s">
        <v>391</v>
      </c>
      <c r="D17" s="83" t="s">
        <v>381</v>
      </c>
      <c r="E17" s="95" t="s">
        <v>124</v>
      </c>
      <c r="F17" s="95" t="s">
        <v>363</v>
      </c>
      <c r="G17" s="95">
        <v>0.5</v>
      </c>
      <c r="H17" s="95">
        <v>0.5</v>
      </c>
      <c r="I17" s="116">
        <v>1</v>
      </c>
      <c r="J17" s="116">
        <v>1</v>
      </c>
      <c r="K17" s="115"/>
      <c r="L17" s="79"/>
      <c r="M17" s="115"/>
    </row>
    <row r="18" spans="1:13">
      <c r="A18" s="97"/>
      <c r="B18" s="97"/>
      <c r="C18" s="97"/>
      <c r="D18" s="97"/>
      <c r="E18" s="97"/>
      <c r="F18" s="97"/>
      <c r="G18" s="98"/>
      <c r="H18" s="99"/>
      <c r="I18" s="113"/>
      <c r="J18" s="113"/>
      <c r="K18" s="113"/>
      <c r="L18" s="97"/>
      <c r="M18" s="97"/>
    </row>
    <row r="19" spans="1:13">
      <c r="A19" s="97"/>
      <c r="B19" s="97"/>
      <c r="C19" s="97"/>
      <c r="D19" s="97"/>
      <c r="E19" s="97"/>
      <c r="F19" s="97"/>
      <c r="G19" s="99"/>
      <c r="H19" s="99"/>
      <c r="I19" s="113"/>
      <c r="J19" s="113"/>
      <c r="K19" s="113"/>
      <c r="L19" s="97"/>
      <c r="M19" s="97"/>
    </row>
    <row r="20" s="39" customFormat="1" ht="18.75" spans="1:13">
      <c r="A20" s="100" t="s">
        <v>392</v>
      </c>
      <c r="B20" s="101"/>
      <c r="C20" s="101"/>
      <c r="D20" s="101"/>
      <c r="E20" s="102"/>
      <c r="F20" s="103"/>
      <c r="G20" s="104"/>
      <c r="H20" s="100" t="s">
        <v>369</v>
      </c>
      <c r="I20" s="101"/>
      <c r="J20" s="101"/>
      <c r="K20" s="102"/>
      <c r="L20" s="100"/>
      <c r="M20" s="102"/>
    </row>
    <row r="21" ht="107.25" customHeight="1" spans="1:13">
      <c r="A21" s="105" t="s">
        <v>393</v>
      </c>
      <c r="B21" s="105"/>
      <c r="C21" s="106"/>
      <c r="D21" s="106"/>
      <c r="E21" s="106"/>
      <c r="F21" s="106"/>
      <c r="G21" s="106"/>
      <c r="H21" s="106"/>
      <c r="I21" s="106"/>
      <c r="J21" s="106"/>
      <c r="K21" s="106"/>
      <c r="L21" s="106"/>
      <c r="M21" s="106"/>
    </row>
  </sheetData>
  <mergeCells count="17">
    <mergeCell ref="A1:M1"/>
    <mergeCell ref="G2:H2"/>
    <mergeCell ref="I2:J2"/>
    <mergeCell ref="A20:E20"/>
    <mergeCell ref="F20:G20"/>
    <mergeCell ref="H20:K20"/>
    <mergeCell ref="L20:M20"/>
    <mergeCell ref="A21:M21"/>
    <mergeCell ref="A2:A3"/>
    <mergeCell ref="B2:B3"/>
    <mergeCell ref="C2:C3"/>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N9" sqref="N9"/>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394</v>
      </c>
      <c r="B1" s="1"/>
      <c r="C1" s="1"/>
      <c r="D1" s="1"/>
      <c r="E1" s="1"/>
      <c r="F1" s="1"/>
      <c r="G1" s="1"/>
      <c r="H1" s="1"/>
      <c r="I1" s="1"/>
      <c r="J1" s="1"/>
      <c r="K1" s="1"/>
      <c r="L1" s="1"/>
      <c r="M1" s="1"/>
      <c r="N1" s="1"/>
      <c r="O1" s="1"/>
      <c r="P1" s="1"/>
      <c r="Q1" s="1"/>
      <c r="R1" s="1"/>
      <c r="S1" s="1"/>
      <c r="T1" s="1"/>
      <c r="U1" s="1"/>
      <c r="V1" s="1"/>
      <c r="W1" s="1"/>
    </row>
    <row r="2" ht="16.5" spans="1:23">
      <c r="A2" s="47" t="s">
        <v>395</v>
      </c>
      <c r="B2" s="47" t="s">
        <v>349</v>
      </c>
      <c r="C2" s="47" t="s">
        <v>345</v>
      </c>
      <c r="D2" s="48" t="s">
        <v>396</v>
      </c>
      <c r="E2" s="47" t="s">
        <v>347</v>
      </c>
      <c r="F2" s="49" t="s">
        <v>397</v>
      </c>
      <c r="G2" s="50" t="s">
        <v>398</v>
      </c>
      <c r="H2" s="51"/>
      <c r="I2" s="72"/>
      <c r="J2" s="50" t="s">
        <v>399</v>
      </c>
      <c r="K2" s="51"/>
      <c r="L2" s="72"/>
      <c r="M2" s="50" t="s">
        <v>400</v>
      </c>
      <c r="N2" s="51"/>
      <c r="O2" s="72"/>
      <c r="P2" s="50" t="s">
        <v>401</v>
      </c>
      <c r="Q2" s="51"/>
      <c r="R2" s="72"/>
      <c r="S2" s="51" t="s">
        <v>402</v>
      </c>
      <c r="T2" s="51"/>
      <c r="U2" s="72"/>
      <c r="V2" s="41" t="s">
        <v>403</v>
      </c>
      <c r="W2" s="41" t="s">
        <v>358</v>
      </c>
    </row>
    <row r="3" ht="16.5" spans="1:23">
      <c r="A3" s="47"/>
      <c r="B3" s="47"/>
      <c r="C3" s="47"/>
      <c r="D3" s="47"/>
      <c r="E3" s="47"/>
      <c r="F3" s="52"/>
      <c r="G3" s="47" t="s">
        <v>404</v>
      </c>
      <c r="H3" s="47" t="s">
        <v>69</v>
      </c>
      <c r="I3" s="47" t="s">
        <v>349</v>
      </c>
      <c r="J3" s="47" t="s">
        <v>404</v>
      </c>
      <c r="K3" s="47" t="s">
        <v>69</v>
      </c>
      <c r="L3" s="47" t="s">
        <v>349</v>
      </c>
      <c r="M3" s="47" t="s">
        <v>404</v>
      </c>
      <c r="N3" s="47" t="s">
        <v>69</v>
      </c>
      <c r="O3" s="47" t="s">
        <v>349</v>
      </c>
      <c r="P3" s="47" t="s">
        <v>404</v>
      </c>
      <c r="Q3" s="47" t="s">
        <v>69</v>
      </c>
      <c r="R3" s="47" t="s">
        <v>349</v>
      </c>
      <c r="S3" s="47" t="s">
        <v>404</v>
      </c>
      <c r="T3" s="47" t="s">
        <v>69</v>
      </c>
      <c r="U3" s="47" t="s">
        <v>349</v>
      </c>
      <c r="V3" s="78"/>
      <c r="W3" s="78"/>
    </row>
    <row r="4" s="45" customFormat="1" ht="59" customHeight="1" spans="1:23">
      <c r="A4" s="53">
        <v>1</v>
      </c>
      <c r="B4" s="54" t="s">
        <v>364</v>
      </c>
      <c r="C4" s="53"/>
      <c r="D4" s="55"/>
      <c r="E4" s="56"/>
      <c r="F4" s="57"/>
      <c r="G4" s="58"/>
      <c r="H4" s="59"/>
      <c r="I4" s="73"/>
      <c r="J4" s="58"/>
      <c r="K4" s="74"/>
      <c r="L4" s="58"/>
      <c r="M4" s="58"/>
      <c r="N4" s="74"/>
      <c r="O4" s="75"/>
      <c r="P4" s="76"/>
      <c r="Q4" s="76"/>
      <c r="R4" s="79"/>
      <c r="S4" s="80"/>
      <c r="T4" s="74"/>
      <c r="U4" s="80"/>
      <c r="V4" s="81" t="s">
        <v>99</v>
      </c>
      <c r="W4" s="82" t="s">
        <v>405</v>
      </c>
    </row>
    <row r="5" ht="16.5" spans="1:23">
      <c r="A5" s="60"/>
      <c r="B5" s="61"/>
      <c r="C5" s="60"/>
      <c r="D5" s="62"/>
      <c r="E5" s="63"/>
      <c r="F5" s="64"/>
      <c r="G5" s="50" t="s">
        <v>406</v>
      </c>
      <c r="H5" s="51"/>
      <c r="I5" s="72"/>
      <c r="J5" s="50" t="s">
        <v>407</v>
      </c>
      <c r="K5" s="51"/>
      <c r="L5" s="72"/>
      <c r="M5" s="50" t="s">
        <v>408</v>
      </c>
      <c r="N5" s="51"/>
      <c r="O5" s="72"/>
      <c r="P5" s="50"/>
      <c r="Q5" s="51"/>
      <c r="R5" s="72"/>
      <c r="S5" s="51" t="s">
        <v>409</v>
      </c>
      <c r="T5" s="51"/>
      <c r="U5" s="72"/>
      <c r="V5" s="79"/>
      <c r="W5" s="12"/>
    </row>
    <row r="6" ht="16.5" spans="1:23">
      <c r="A6" s="60"/>
      <c r="B6" s="61"/>
      <c r="C6" s="60"/>
      <c r="D6" s="62"/>
      <c r="E6" s="63"/>
      <c r="F6" s="64"/>
      <c r="G6" s="47" t="s">
        <v>404</v>
      </c>
      <c r="H6" s="47" t="s">
        <v>69</v>
      </c>
      <c r="I6" s="47" t="s">
        <v>349</v>
      </c>
      <c r="J6" s="47" t="s">
        <v>404</v>
      </c>
      <c r="K6" s="47" t="s">
        <v>69</v>
      </c>
      <c r="L6" s="47" t="s">
        <v>349</v>
      </c>
      <c r="M6" s="47" t="s">
        <v>404</v>
      </c>
      <c r="N6" s="47" t="s">
        <v>69</v>
      </c>
      <c r="O6" s="47" t="s">
        <v>349</v>
      </c>
      <c r="P6" s="47" t="s">
        <v>404</v>
      </c>
      <c r="Q6" s="47" t="s">
        <v>69</v>
      </c>
      <c r="R6" s="47" t="s">
        <v>349</v>
      </c>
      <c r="S6" s="47" t="s">
        <v>404</v>
      </c>
      <c r="T6" s="47" t="s">
        <v>69</v>
      </c>
      <c r="U6" s="47" t="s">
        <v>349</v>
      </c>
      <c r="V6" s="79"/>
      <c r="W6" s="12"/>
    </row>
    <row r="7" s="46" customFormat="1" ht="29.25" customHeight="1" spans="1:23">
      <c r="A7" s="65"/>
      <c r="B7" s="66"/>
      <c r="C7" s="65"/>
      <c r="D7" s="67"/>
      <c r="E7" s="63"/>
      <c r="F7" s="68"/>
      <c r="G7" s="69"/>
      <c r="H7" s="69"/>
      <c r="I7" s="12"/>
      <c r="J7" s="7"/>
      <c r="K7" s="7"/>
      <c r="L7" s="77"/>
      <c r="M7" s="12"/>
      <c r="N7" s="69"/>
      <c r="O7" s="12"/>
      <c r="P7" s="69"/>
      <c r="Q7" s="69"/>
      <c r="R7" s="12"/>
      <c r="S7" s="12"/>
      <c r="T7" s="12"/>
      <c r="U7" s="12"/>
      <c r="V7" s="79"/>
      <c r="W7" s="83"/>
    </row>
    <row r="8" spans="1:23">
      <c r="A8" s="70"/>
      <c r="B8" s="70"/>
      <c r="C8" s="70"/>
      <c r="D8" s="70"/>
      <c r="E8" s="70"/>
      <c r="F8" s="70"/>
      <c r="G8" s="12"/>
      <c r="H8" s="12"/>
      <c r="I8" s="12"/>
      <c r="J8" s="12"/>
      <c r="K8" s="12"/>
      <c r="L8" s="12"/>
      <c r="M8" s="12"/>
      <c r="N8" s="12"/>
      <c r="O8" s="12"/>
      <c r="P8" s="12"/>
      <c r="Q8" s="12"/>
      <c r="R8" s="12"/>
      <c r="S8" s="12"/>
      <c r="T8" s="12"/>
      <c r="U8" s="12"/>
      <c r="V8" s="12"/>
      <c r="W8" s="7"/>
    </row>
    <row r="9" spans="1:23">
      <c r="A9" s="70"/>
      <c r="B9" s="70"/>
      <c r="C9" s="70"/>
      <c r="D9" s="70"/>
      <c r="E9" s="70"/>
      <c r="F9" s="70"/>
      <c r="G9" s="7"/>
      <c r="H9" s="7"/>
      <c r="I9" s="7"/>
      <c r="J9" s="7"/>
      <c r="K9" s="7"/>
      <c r="L9" s="7"/>
      <c r="M9" s="7"/>
      <c r="N9" s="7"/>
      <c r="O9" s="7"/>
      <c r="P9" s="7"/>
      <c r="Q9" s="7"/>
      <c r="R9" s="7"/>
      <c r="S9" s="7"/>
      <c r="T9" s="7"/>
      <c r="U9" s="7"/>
      <c r="V9" s="7"/>
      <c r="W9" s="7"/>
    </row>
    <row r="10" spans="1:23">
      <c r="A10" s="71"/>
      <c r="B10" s="71"/>
      <c r="C10" s="71"/>
      <c r="D10" s="71"/>
      <c r="E10" s="71"/>
      <c r="F10" s="71"/>
      <c r="G10" s="7"/>
      <c r="H10" s="7"/>
      <c r="I10" s="7"/>
      <c r="J10" s="7"/>
      <c r="K10" s="7"/>
      <c r="L10" s="7"/>
      <c r="M10" s="7"/>
      <c r="N10" s="7"/>
      <c r="O10" s="7"/>
      <c r="P10" s="7"/>
      <c r="Q10" s="7"/>
      <c r="R10" s="7"/>
      <c r="S10" s="7"/>
      <c r="T10" s="7"/>
      <c r="U10" s="7"/>
      <c r="V10" s="7"/>
      <c r="W10" s="7"/>
    </row>
    <row r="11" ht="18.75" spans="1:23">
      <c r="A11" s="15" t="s">
        <v>410</v>
      </c>
      <c r="B11" s="16"/>
      <c r="C11" s="16"/>
      <c r="D11" s="16"/>
      <c r="E11" s="17"/>
      <c r="F11" s="18"/>
      <c r="G11" s="35"/>
      <c r="H11" s="44"/>
      <c r="I11" s="44"/>
      <c r="J11" s="15" t="s">
        <v>411</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9:A10"/>
    <mergeCell ref="B2:B3"/>
    <mergeCell ref="B4:B7"/>
    <mergeCell ref="B9:B10"/>
    <mergeCell ref="C2:C3"/>
    <mergeCell ref="C4:C7"/>
    <mergeCell ref="C9:C10"/>
    <mergeCell ref="D2:D3"/>
    <mergeCell ref="D4:D7"/>
    <mergeCell ref="D9:D10"/>
    <mergeCell ref="E2:E3"/>
    <mergeCell ref="E5:E7"/>
    <mergeCell ref="E9:E10"/>
    <mergeCell ref="F2:F3"/>
    <mergeCell ref="F4:F7"/>
    <mergeCell ref="F9:F10"/>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F14" sqref="F14"/>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412</v>
      </c>
      <c r="B1" s="1"/>
      <c r="C1" s="1"/>
      <c r="D1" s="1"/>
      <c r="E1" s="1"/>
      <c r="F1" s="1"/>
      <c r="G1" s="1"/>
      <c r="H1" s="1"/>
      <c r="I1" s="1"/>
      <c r="J1" s="1"/>
      <c r="K1" s="1"/>
      <c r="L1" s="1"/>
      <c r="M1" s="1"/>
      <c r="N1" s="1"/>
    </row>
    <row r="2" s="24" customFormat="1" ht="16.5" spans="1:14">
      <c r="A2" s="40" t="s">
        <v>413</v>
      </c>
      <c r="B2" s="41" t="s">
        <v>345</v>
      </c>
      <c r="C2" s="41" t="s">
        <v>346</v>
      </c>
      <c r="D2" s="41" t="s">
        <v>347</v>
      </c>
      <c r="E2" s="41" t="s">
        <v>348</v>
      </c>
      <c r="F2" s="41" t="s">
        <v>349</v>
      </c>
      <c r="G2" s="40" t="s">
        <v>414</v>
      </c>
      <c r="H2" s="40" t="s">
        <v>415</v>
      </c>
      <c r="I2" s="40" t="s">
        <v>416</v>
      </c>
      <c r="J2" s="40" t="s">
        <v>415</v>
      </c>
      <c r="K2" s="40" t="s">
        <v>417</v>
      </c>
      <c r="L2" s="40" t="s">
        <v>415</v>
      </c>
      <c r="M2" s="41" t="s">
        <v>403</v>
      </c>
      <c r="N2" s="41" t="s">
        <v>358</v>
      </c>
    </row>
    <row r="3" spans="1:14">
      <c r="A3" s="7"/>
      <c r="B3" s="12"/>
      <c r="C3" s="12"/>
      <c r="D3" s="12"/>
      <c r="E3" s="12"/>
      <c r="F3" s="12"/>
      <c r="G3" s="12"/>
      <c r="H3" s="12"/>
      <c r="I3" s="12"/>
      <c r="J3" s="12"/>
      <c r="K3" s="12"/>
      <c r="L3" s="12"/>
      <c r="M3" s="12"/>
      <c r="N3" s="12"/>
    </row>
    <row r="4" ht="16.5" spans="1:14">
      <c r="A4" s="42" t="s">
        <v>413</v>
      </c>
      <c r="B4" s="43" t="s">
        <v>418</v>
      </c>
      <c r="C4" s="43" t="s">
        <v>404</v>
      </c>
      <c r="D4" s="43" t="s">
        <v>347</v>
      </c>
      <c r="E4" s="41" t="s">
        <v>348</v>
      </c>
      <c r="F4" s="41" t="s">
        <v>349</v>
      </c>
      <c r="G4" s="40" t="s">
        <v>414</v>
      </c>
      <c r="H4" s="40" t="s">
        <v>415</v>
      </c>
      <c r="I4" s="40" t="s">
        <v>416</v>
      </c>
      <c r="J4" s="40" t="s">
        <v>415</v>
      </c>
      <c r="K4" s="40" t="s">
        <v>417</v>
      </c>
      <c r="L4" s="40" t="s">
        <v>415</v>
      </c>
      <c r="M4" s="41" t="s">
        <v>403</v>
      </c>
      <c r="N4" s="41" t="s">
        <v>358</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368</v>
      </c>
      <c r="B11" s="16"/>
      <c r="C11" s="16"/>
      <c r="D11" s="17"/>
      <c r="E11" s="18"/>
      <c r="F11" s="44"/>
      <c r="G11" s="35"/>
      <c r="H11" s="44"/>
      <c r="I11" s="15" t="s">
        <v>369</v>
      </c>
      <c r="J11" s="16"/>
      <c r="K11" s="16"/>
      <c r="L11" s="16"/>
      <c r="M11" s="16"/>
      <c r="N11" s="23"/>
    </row>
    <row r="12" ht="96" customHeight="1" spans="1:14">
      <c r="A12" s="19" t="s">
        <v>419</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125" zoomScaleNormal="125" topLeftCell="A2" workbookViewId="0">
      <selection activeCell="A16" sqref="A16:L16"/>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420</v>
      </c>
      <c r="B1" s="1"/>
      <c r="C1" s="1"/>
      <c r="D1" s="1"/>
      <c r="E1" s="1"/>
      <c r="F1" s="1"/>
      <c r="G1" s="1"/>
      <c r="H1" s="1"/>
      <c r="I1" s="1"/>
      <c r="J1" s="1"/>
    </row>
    <row r="2" s="24" customFormat="1" ht="21" customHeight="1" spans="1:12">
      <c r="A2" s="2" t="s">
        <v>395</v>
      </c>
      <c r="B2" s="3" t="s">
        <v>349</v>
      </c>
      <c r="C2" s="3" t="s">
        <v>345</v>
      </c>
      <c r="D2" s="25" t="s">
        <v>346</v>
      </c>
      <c r="E2" s="3" t="s">
        <v>347</v>
      </c>
      <c r="F2" s="3" t="s">
        <v>348</v>
      </c>
      <c r="G2" s="2" t="s">
        <v>421</v>
      </c>
      <c r="H2" s="2" t="s">
        <v>422</v>
      </c>
      <c r="I2" s="2" t="s">
        <v>423</v>
      </c>
      <c r="J2" s="2" t="s">
        <v>424</v>
      </c>
      <c r="K2" s="3" t="s">
        <v>403</v>
      </c>
      <c r="L2" s="3" t="s">
        <v>358</v>
      </c>
    </row>
    <row r="3" ht="22" customHeight="1" spans="1:12">
      <c r="A3" s="26"/>
      <c r="B3" s="26"/>
      <c r="C3" s="26"/>
      <c r="D3" s="27"/>
      <c r="E3" s="28"/>
      <c r="F3" s="29"/>
      <c r="G3" s="26"/>
      <c r="H3" s="26"/>
      <c r="I3" s="36"/>
      <c r="J3" s="26"/>
      <c r="K3" s="12"/>
      <c r="L3" s="12"/>
    </row>
    <row r="4" spans="1:12">
      <c r="A4" s="26"/>
      <c r="B4" s="26"/>
      <c r="C4" s="26"/>
      <c r="D4" s="27"/>
      <c r="E4" s="28"/>
      <c r="F4" s="29"/>
      <c r="G4" s="26"/>
      <c r="H4" s="26"/>
      <c r="I4" s="36"/>
      <c r="J4" s="26"/>
      <c r="K4" s="12"/>
      <c r="L4" s="12"/>
    </row>
    <row r="5" spans="1:12">
      <c r="A5" s="26"/>
      <c r="B5" s="26"/>
      <c r="C5" s="26"/>
      <c r="D5" s="27"/>
      <c r="E5" s="28"/>
      <c r="F5" s="29"/>
      <c r="G5" s="26"/>
      <c r="H5" s="26"/>
      <c r="I5" s="36"/>
      <c r="J5" s="26"/>
      <c r="K5" s="12"/>
      <c r="L5" s="12"/>
    </row>
    <row r="6" spans="1:12">
      <c r="A6" s="26"/>
      <c r="B6" s="26"/>
      <c r="C6" s="26"/>
      <c r="D6" s="27"/>
      <c r="E6" s="28"/>
      <c r="F6" s="29"/>
      <c r="G6" s="26"/>
      <c r="H6" s="26"/>
      <c r="I6" s="36"/>
      <c r="J6" s="26"/>
      <c r="K6" s="12"/>
      <c r="L6" s="12"/>
    </row>
    <row r="7" spans="1:12">
      <c r="A7" s="26"/>
      <c r="B7" s="26"/>
      <c r="C7" s="26"/>
      <c r="D7" s="27"/>
      <c r="E7" s="28"/>
      <c r="F7" s="29"/>
      <c r="G7" s="26"/>
      <c r="H7" s="26"/>
      <c r="I7" s="36"/>
      <c r="J7" s="37"/>
      <c r="K7" s="12"/>
      <c r="L7" s="7"/>
    </row>
    <row r="8" spans="1:12">
      <c r="A8" s="26"/>
      <c r="B8" s="26"/>
      <c r="C8" s="26"/>
      <c r="D8" s="27"/>
      <c r="E8" s="28"/>
      <c r="F8" s="29"/>
      <c r="G8" s="26"/>
      <c r="H8" s="26"/>
      <c r="I8" s="36"/>
      <c r="J8" s="26"/>
      <c r="K8" s="12"/>
      <c r="L8" s="7"/>
    </row>
    <row r="9" spans="1:12">
      <c r="A9" s="26"/>
      <c r="B9" s="26"/>
      <c r="C9" s="26"/>
      <c r="D9" s="27"/>
      <c r="E9" s="28"/>
      <c r="F9" s="29"/>
      <c r="G9" s="26"/>
      <c r="H9" s="26"/>
      <c r="I9" s="36"/>
      <c r="J9" s="26"/>
      <c r="K9" s="12"/>
      <c r="L9" s="7"/>
    </row>
    <row r="10" spans="1:12">
      <c r="A10" s="26"/>
      <c r="B10" s="26"/>
      <c r="C10" s="26"/>
      <c r="D10" s="27"/>
      <c r="E10" s="28"/>
      <c r="F10" s="29"/>
      <c r="G10" s="26"/>
      <c r="H10" s="26"/>
      <c r="I10" s="36"/>
      <c r="J10" s="26"/>
      <c r="K10" s="12"/>
      <c r="L10" s="7"/>
    </row>
    <row r="11" spans="1:12">
      <c r="A11" s="26"/>
      <c r="B11" s="26"/>
      <c r="C11" s="26"/>
      <c r="D11" s="27"/>
      <c r="E11" s="28"/>
      <c r="F11" s="29"/>
      <c r="G11" s="26"/>
      <c r="H11" s="26"/>
      <c r="I11" s="36"/>
      <c r="J11" s="26"/>
      <c r="K11" s="12"/>
      <c r="L11" s="7"/>
    </row>
    <row r="12" spans="1:12">
      <c r="A12" s="26"/>
      <c r="B12" s="26"/>
      <c r="C12" s="26"/>
      <c r="D12" s="27"/>
      <c r="E12" s="28"/>
      <c r="F12" s="29"/>
      <c r="G12" s="26"/>
      <c r="H12" s="26"/>
      <c r="I12" s="36"/>
      <c r="J12" s="37"/>
      <c r="K12" s="12"/>
      <c r="L12" s="7"/>
    </row>
    <row r="13" spans="1:12">
      <c r="A13" s="26"/>
      <c r="B13" s="26"/>
      <c r="C13" s="26"/>
      <c r="D13" s="27"/>
      <c r="E13" s="26"/>
      <c r="F13" s="30"/>
      <c r="G13" s="26"/>
      <c r="H13" s="26"/>
      <c r="I13" s="36"/>
      <c r="J13" s="37"/>
      <c r="K13" s="12"/>
      <c r="L13" s="7"/>
    </row>
    <row r="14" customHeight="1" spans="1:12">
      <c r="A14" s="7"/>
      <c r="B14" s="31"/>
      <c r="C14" s="32"/>
      <c r="D14" s="33"/>
      <c r="E14" s="32"/>
      <c r="F14" s="34"/>
      <c r="G14" s="32"/>
      <c r="H14" s="32"/>
      <c r="I14" s="38"/>
      <c r="J14" s="7"/>
      <c r="K14" s="12"/>
      <c r="L14" s="7"/>
    </row>
    <row r="15" ht="18.75" spans="1:12">
      <c r="A15" s="15" t="s">
        <v>368</v>
      </c>
      <c r="B15" s="16"/>
      <c r="C15" s="16"/>
      <c r="D15" s="16"/>
      <c r="E15" s="17"/>
      <c r="F15" s="18"/>
      <c r="G15" s="35"/>
      <c r="H15" s="15" t="s">
        <v>425</v>
      </c>
      <c r="I15" s="16"/>
      <c r="J15" s="16"/>
      <c r="K15" s="16"/>
      <c r="L15" s="23"/>
    </row>
    <row r="16" ht="90" customHeight="1" spans="1:12">
      <c r="A16" s="19" t="s">
        <v>426</v>
      </c>
      <c r="B16" s="19"/>
      <c r="C16" s="20"/>
      <c r="D16" s="20"/>
      <c r="E16" s="20"/>
      <c r="F16" s="20"/>
      <c r="G16" s="20"/>
      <c r="H16" s="20"/>
      <c r="I16" s="20"/>
      <c r="J16" s="20"/>
      <c r="K16" s="20"/>
      <c r="L16" s="20"/>
    </row>
  </sheetData>
  <mergeCells count="5">
    <mergeCell ref="A1:J1"/>
    <mergeCell ref="A15:E15"/>
    <mergeCell ref="F15:G15"/>
    <mergeCell ref="H15:J15"/>
    <mergeCell ref="A16:L16"/>
  </mergeCells>
  <dataValidations count="1">
    <dataValidation type="list" allowBlank="1" showInputMessage="1" showErrorMessage="1" sqref="L8 L13 L3:L7 L9:L12 L14:L16">
      <formula1>"YES,NO"</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H17" sqref="H17"/>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427</v>
      </c>
      <c r="B1" s="1"/>
      <c r="C1" s="1"/>
      <c r="D1" s="1"/>
      <c r="E1" s="1"/>
      <c r="F1" s="1"/>
      <c r="G1" s="1"/>
      <c r="H1" s="1"/>
      <c r="I1" s="1"/>
    </row>
    <row r="2" ht="16.5" spans="1:9">
      <c r="A2" s="2" t="s">
        <v>344</v>
      </c>
      <c r="B2" s="3" t="s">
        <v>349</v>
      </c>
      <c r="C2" s="3" t="s">
        <v>404</v>
      </c>
      <c r="D2" s="3" t="s">
        <v>347</v>
      </c>
      <c r="E2" s="3" t="s">
        <v>348</v>
      </c>
      <c r="F2" s="2" t="s">
        <v>428</v>
      </c>
      <c r="G2" s="2" t="s">
        <v>374</v>
      </c>
      <c r="H2" s="4" t="s">
        <v>375</v>
      </c>
      <c r="I2" s="21" t="s">
        <v>377</v>
      </c>
    </row>
    <row r="3" ht="16.5" spans="1:9">
      <c r="A3" s="2"/>
      <c r="B3" s="5"/>
      <c r="C3" s="5"/>
      <c r="D3" s="5"/>
      <c r="E3" s="5"/>
      <c r="F3" s="2" t="s">
        <v>429</v>
      </c>
      <c r="G3" s="2" t="s">
        <v>378</v>
      </c>
      <c r="H3" s="6"/>
      <c r="I3" s="22"/>
    </row>
    <row r="4" spans="1:9">
      <c r="A4" s="7"/>
      <c r="B4" s="8"/>
      <c r="C4" s="9"/>
      <c r="D4" s="9"/>
      <c r="E4" s="10"/>
      <c r="F4" s="11"/>
      <c r="G4" s="11"/>
      <c r="H4" s="12"/>
      <c r="I4" s="14"/>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368</v>
      </c>
      <c r="B12" s="16"/>
      <c r="C12" s="16"/>
      <c r="D12" s="17"/>
      <c r="E12" s="18"/>
      <c r="F12" s="15" t="s">
        <v>411</v>
      </c>
      <c r="G12" s="16"/>
      <c r="H12" s="17"/>
      <c r="I12" s="23"/>
    </row>
    <row r="13" ht="16.5" spans="1:9">
      <c r="A13" s="19" t="s">
        <v>430</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53" t="s">
        <v>36</v>
      </c>
      <c r="C2" s="454"/>
      <c r="D2" s="454"/>
      <c r="E2" s="454"/>
      <c r="F2" s="454"/>
      <c r="G2" s="454"/>
      <c r="H2" s="454"/>
      <c r="I2" s="468"/>
    </row>
    <row r="3" ht="27.95" customHeight="1" spans="2:9">
      <c r="B3" s="455"/>
      <c r="C3" s="456"/>
      <c r="D3" s="457" t="s">
        <v>37</v>
      </c>
      <c r="E3" s="458"/>
      <c r="F3" s="459" t="s">
        <v>38</v>
      </c>
      <c r="G3" s="460"/>
      <c r="H3" s="457" t="s">
        <v>39</v>
      </c>
      <c r="I3" s="469"/>
    </row>
    <row r="4" ht="27.95" customHeight="1" spans="2:9">
      <c r="B4" s="455" t="s">
        <v>40</v>
      </c>
      <c r="C4" s="456" t="s">
        <v>41</v>
      </c>
      <c r="D4" s="456" t="s">
        <v>42</v>
      </c>
      <c r="E4" s="456" t="s">
        <v>43</v>
      </c>
      <c r="F4" s="461" t="s">
        <v>42</v>
      </c>
      <c r="G4" s="461" t="s">
        <v>43</v>
      </c>
      <c r="H4" s="456" t="s">
        <v>42</v>
      </c>
      <c r="I4" s="470" t="s">
        <v>43</v>
      </c>
    </row>
    <row r="5" ht="27.95" customHeight="1" spans="2:9">
      <c r="B5" s="462" t="s">
        <v>44</v>
      </c>
      <c r="C5" s="7">
        <v>13</v>
      </c>
      <c r="D5" s="7">
        <v>0</v>
      </c>
      <c r="E5" s="7">
        <v>1</v>
      </c>
      <c r="F5" s="463">
        <v>0</v>
      </c>
      <c r="G5" s="463">
        <v>1</v>
      </c>
      <c r="H5" s="7">
        <v>1</v>
      </c>
      <c r="I5" s="471">
        <v>2</v>
      </c>
    </row>
    <row r="6" ht="27.95" customHeight="1" spans="2:9">
      <c r="B6" s="462" t="s">
        <v>45</v>
      </c>
      <c r="C6" s="7">
        <v>20</v>
      </c>
      <c r="D6" s="7">
        <v>0</v>
      </c>
      <c r="E6" s="7">
        <v>1</v>
      </c>
      <c r="F6" s="463">
        <v>1</v>
      </c>
      <c r="G6" s="463">
        <v>2</v>
      </c>
      <c r="H6" s="7">
        <v>2</v>
      </c>
      <c r="I6" s="471">
        <v>3</v>
      </c>
    </row>
    <row r="7" ht="27.95" customHeight="1" spans="2:9">
      <c r="B7" s="462" t="s">
        <v>46</v>
      </c>
      <c r="C7" s="7">
        <v>32</v>
      </c>
      <c r="D7" s="7">
        <v>0</v>
      </c>
      <c r="E7" s="7">
        <v>1</v>
      </c>
      <c r="F7" s="463">
        <v>2</v>
      </c>
      <c r="G7" s="463">
        <v>3</v>
      </c>
      <c r="H7" s="7">
        <v>3</v>
      </c>
      <c r="I7" s="471">
        <v>4</v>
      </c>
    </row>
    <row r="8" ht="27.95" customHeight="1" spans="2:9">
      <c r="B8" s="462" t="s">
        <v>47</v>
      </c>
      <c r="C8" s="7">
        <v>50</v>
      </c>
      <c r="D8" s="7">
        <v>1</v>
      </c>
      <c r="E8" s="7">
        <v>2</v>
      </c>
      <c r="F8" s="463">
        <v>3</v>
      </c>
      <c r="G8" s="463">
        <v>4</v>
      </c>
      <c r="H8" s="7">
        <v>5</v>
      </c>
      <c r="I8" s="471">
        <v>6</v>
      </c>
    </row>
    <row r="9" ht="27.95" customHeight="1" spans="2:9">
      <c r="B9" s="462" t="s">
        <v>48</v>
      </c>
      <c r="C9" s="7">
        <v>80</v>
      </c>
      <c r="D9" s="7">
        <v>2</v>
      </c>
      <c r="E9" s="7">
        <v>3</v>
      </c>
      <c r="F9" s="463">
        <v>5</v>
      </c>
      <c r="G9" s="463">
        <v>6</v>
      </c>
      <c r="H9" s="7">
        <v>7</v>
      </c>
      <c r="I9" s="471">
        <v>8</v>
      </c>
    </row>
    <row r="10" ht="27.95" customHeight="1" spans="2:9">
      <c r="B10" s="462" t="s">
        <v>49</v>
      </c>
      <c r="C10" s="7">
        <v>125</v>
      </c>
      <c r="D10" s="7">
        <v>3</v>
      </c>
      <c r="E10" s="7">
        <v>4</v>
      </c>
      <c r="F10" s="463">
        <v>7</v>
      </c>
      <c r="G10" s="463">
        <v>8</v>
      </c>
      <c r="H10" s="7">
        <v>10</v>
      </c>
      <c r="I10" s="471">
        <v>11</v>
      </c>
    </row>
    <row r="11" ht="27.95" customHeight="1" spans="2:9">
      <c r="B11" s="462" t="s">
        <v>50</v>
      </c>
      <c r="C11" s="7">
        <v>200</v>
      </c>
      <c r="D11" s="7">
        <v>5</v>
      </c>
      <c r="E11" s="7">
        <v>6</v>
      </c>
      <c r="F11" s="463">
        <v>10</v>
      </c>
      <c r="G11" s="463">
        <v>11</v>
      </c>
      <c r="H11" s="7">
        <v>14</v>
      </c>
      <c r="I11" s="471">
        <v>15</v>
      </c>
    </row>
    <row r="12" ht="27.95" customHeight="1" spans="2:9">
      <c r="B12" s="464" t="s">
        <v>51</v>
      </c>
      <c r="C12" s="465">
        <v>315</v>
      </c>
      <c r="D12" s="465">
        <v>7</v>
      </c>
      <c r="E12" s="465">
        <v>8</v>
      </c>
      <c r="F12" s="466">
        <v>14</v>
      </c>
      <c r="G12" s="466">
        <v>15</v>
      </c>
      <c r="H12" s="465">
        <v>21</v>
      </c>
      <c r="I12" s="472">
        <v>22</v>
      </c>
    </row>
    <row r="14" spans="2:4">
      <c r="B14" s="467" t="s">
        <v>52</v>
      </c>
      <c r="C14" s="467"/>
      <c r="D14" s="467"/>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7" workbookViewId="0">
      <selection activeCell="B8" sqref="B8:C8"/>
    </sheetView>
  </sheetViews>
  <sheetFormatPr defaultColWidth="10.375" defaultRowHeight="16.5" customHeight="1"/>
  <cols>
    <col min="1" max="9" width="10.375" style="281"/>
    <col min="10" max="10" width="8.875" style="281" customWidth="1"/>
    <col min="11" max="11" width="12" style="281" customWidth="1"/>
    <col min="12" max="16384" width="10.375" style="281"/>
  </cols>
  <sheetData>
    <row r="1" ht="21" spans="1:11">
      <c r="A1" s="388" t="s">
        <v>53</v>
      </c>
      <c r="B1" s="388"/>
      <c r="C1" s="388"/>
      <c r="D1" s="388"/>
      <c r="E1" s="388"/>
      <c r="F1" s="388"/>
      <c r="G1" s="388"/>
      <c r="H1" s="388"/>
      <c r="I1" s="388"/>
      <c r="J1" s="388"/>
      <c r="K1" s="388"/>
    </row>
    <row r="2" ht="15" spans="1:11">
      <c r="A2" s="283" t="s">
        <v>54</v>
      </c>
      <c r="B2" s="284" t="s">
        <v>55</v>
      </c>
      <c r="C2" s="284"/>
      <c r="D2" s="285" t="s">
        <v>56</v>
      </c>
      <c r="E2" s="285"/>
      <c r="F2" s="284" t="s">
        <v>57</v>
      </c>
      <c r="G2" s="284"/>
      <c r="H2" s="286" t="s">
        <v>58</v>
      </c>
      <c r="I2" s="357" t="s">
        <v>59</v>
      </c>
      <c r="J2" s="357"/>
      <c r="K2" s="358"/>
    </row>
    <row r="3" ht="14.25" spans="1:11">
      <c r="A3" s="287" t="s">
        <v>60</v>
      </c>
      <c r="B3" s="288"/>
      <c r="C3" s="289"/>
      <c r="D3" s="290" t="s">
        <v>61</v>
      </c>
      <c r="E3" s="291"/>
      <c r="F3" s="291"/>
      <c r="G3" s="292"/>
      <c r="H3" s="290" t="s">
        <v>62</v>
      </c>
      <c r="I3" s="291"/>
      <c r="J3" s="291"/>
      <c r="K3" s="292"/>
    </row>
    <row r="4" ht="14.25" spans="1:11">
      <c r="A4" s="293" t="s">
        <v>63</v>
      </c>
      <c r="B4" s="318" t="s">
        <v>64</v>
      </c>
      <c r="C4" s="359"/>
      <c r="D4" s="293" t="s">
        <v>65</v>
      </c>
      <c r="E4" s="296"/>
      <c r="F4" s="297">
        <v>45129</v>
      </c>
      <c r="G4" s="298"/>
      <c r="H4" s="293" t="s">
        <v>66</v>
      </c>
      <c r="I4" s="296"/>
      <c r="J4" s="318" t="s">
        <v>67</v>
      </c>
      <c r="K4" s="359" t="s">
        <v>68</v>
      </c>
    </row>
    <row r="5" ht="14.25" spans="1:11">
      <c r="A5" s="299" t="s">
        <v>69</v>
      </c>
      <c r="B5" s="318" t="s">
        <v>70</v>
      </c>
      <c r="C5" s="359"/>
      <c r="D5" s="293" t="s">
        <v>71</v>
      </c>
      <c r="E5" s="296"/>
      <c r="F5" s="297">
        <v>45082</v>
      </c>
      <c r="G5" s="298"/>
      <c r="H5" s="293" t="s">
        <v>72</v>
      </c>
      <c r="I5" s="296"/>
      <c r="J5" s="318" t="s">
        <v>67</v>
      </c>
      <c r="K5" s="359" t="s">
        <v>68</v>
      </c>
    </row>
    <row r="6" ht="14.25" spans="1:11">
      <c r="A6" s="293" t="s">
        <v>73</v>
      </c>
      <c r="B6" s="302">
        <v>2</v>
      </c>
      <c r="C6" s="303">
        <v>7</v>
      </c>
      <c r="D6" s="299" t="s">
        <v>74</v>
      </c>
      <c r="E6" s="320"/>
      <c r="F6" s="297" t="s">
        <v>75</v>
      </c>
      <c r="G6" s="298"/>
      <c r="H6" s="293" t="s">
        <v>76</v>
      </c>
      <c r="I6" s="296"/>
      <c r="J6" s="318" t="s">
        <v>67</v>
      </c>
      <c r="K6" s="359" t="s">
        <v>68</v>
      </c>
    </row>
    <row r="7" ht="14.25" spans="1:11">
      <c r="A7" s="293" t="s">
        <v>77</v>
      </c>
      <c r="B7" s="389">
        <v>22400</v>
      </c>
      <c r="C7" s="390"/>
      <c r="D7" s="299" t="s">
        <v>78</v>
      </c>
      <c r="E7" s="319"/>
      <c r="F7" s="297" t="s">
        <v>79</v>
      </c>
      <c r="G7" s="298"/>
      <c r="H7" s="293" t="s">
        <v>80</v>
      </c>
      <c r="I7" s="296"/>
      <c r="J7" s="318" t="s">
        <v>67</v>
      </c>
      <c r="K7" s="359" t="s">
        <v>68</v>
      </c>
    </row>
    <row r="8" ht="15" spans="1:11">
      <c r="A8" s="275" t="s">
        <v>81</v>
      </c>
      <c r="B8" s="276" t="s">
        <v>82</v>
      </c>
      <c r="C8" s="277"/>
      <c r="D8" s="306" t="s">
        <v>83</v>
      </c>
      <c r="E8" s="307"/>
      <c r="F8" s="308" t="s">
        <v>84</v>
      </c>
      <c r="G8" s="309"/>
      <c r="H8" s="306" t="s">
        <v>85</v>
      </c>
      <c r="I8" s="307"/>
      <c r="J8" s="328" t="s">
        <v>67</v>
      </c>
      <c r="K8" s="361" t="s">
        <v>68</v>
      </c>
    </row>
    <row r="9" ht="15" spans="1:11">
      <c r="A9" s="391" t="s">
        <v>86</v>
      </c>
      <c r="B9" s="392"/>
      <c r="C9" s="392"/>
      <c r="D9" s="392"/>
      <c r="E9" s="392"/>
      <c r="F9" s="392"/>
      <c r="G9" s="392"/>
      <c r="H9" s="392"/>
      <c r="I9" s="392"/>
      <c r="J9" s="392"/>
      <c r="K9" s="434"/>
    </row>
    <row r="10" ht="15" spans="1:11">
      <c r="A10" s="393" t="s">
        <v>87</v>
      </c>
      <c r="B10" s="394"/>
      <c r="C10" s="394"/>
      <c r="D10" s="394"/>
      <c r="E10" s="394"/>
      <c r="F10" s="394"/>
      <c r="G10" s="394"/>
      <c r="H10" s="394"/>
      <c r="I10" s="394"/>
      <c r="J10" s="394"/>
      <c r="K10" s="435"/>
    </row>
    <row r="11" ht="14.25" spans="1:11">
      <c r="A11" s="395" t="s">
        <v>88</v>
      </c>
      <c r="B11" s="396" t="s">
        <v>89</v>
      </c>
      <c r="C11" s="397" t="s">
        <v>90</v>
      </c>
      <c r="D11" s="398"/>
      <c r="E11" s="399" t="s">
        <v>91</v>
      </c>
      <c r="F11" s="396" t="s">
        <v>89</v>
      </c>
      <c r="G11" s="397" t="s">
        <v>90</v>
      </c>
      <c r="H11" s="397" t="s">
        <v>92</v>
      </c>
      <c r="I11" s="399" t="s">
        <v>93</v>
      </c>
      <c r="J11" s="396" t="s">
        <v>89</v>
      </c>
      <c r="K11" s="436" t="s">
        <v>90</v>
      </c>
    </row>
    <row r="12" ht="14.25" spans="1:11">
      <c r="A12" s="299" t="s">
        <v>94</v>
      </c>
      <c r="B12" s="317" t="s">
        <v>89</v>
      </c>
      <c r="C12" s="318" t="s">
        <v>90</v>
      </c>
      <c r="D12" s="319"/>
      <c r="E12" s="320" t="s">
        <v>95</v>
      </c>
      <c r="F12" s="317" t="s">
        <v>89</v>
      </c>
      <c r="G12" s="318" t="s">
        <v>90</v>
      </c>
      <c r="H12" s="318" t="s">
        <v>92</v>
      </c>
      <c r="I12" s="320" t="s">
        <v>96</v>
      </c>
      <c r="J12" s="317" t="s">
        <v>89</v>
      </c>
      <c r="K12" s="359" t="s">
        <v>90</v>
      </c>
    </row>
    <row r="13" ht="14.25" spans="1:11">
      <c r="A13" s="299" t="s">
        <v>97</v>
      </c>
      <c r="B13" s="317" t="s">
        <v>89</v>
      </c>
      <c r="C13" s="318" t="s">
        <v>90</v>
      </c>
      <c r="D13" s="319"/>
      <c r="E13" s="320" t="s">
        <v>98</v>
      </c>
      <c r="F13" s="318" t="s">
        <v>99</v>
      </c>
      <c r="G13" s="318" t="s">
        <v>100</v>
      </c>
      <c r="H13" s="318" t="s">
        <v>92</v>
      </c>
      <c r="I13" s="320" t="s">
        <v>101</v>
      </c>
      <c r="J13" s="317" t="s">
        <v>89</v>
      </c>
      <c r="K13" s="359" t="s">
        <v>90</v>
      </c>
    </row>
    <row r="14" ht="15" spans="1:11">
      <c r="A14" s="306" t="s">
        <v>102</v>
      </c>
      <c r="B14" s="307"/>
      <c r="C14" s="307"/>
      <c r="D14" s="307"/>
      <c r="E14" s="307"/>
      <c r="F14" s="307"/>
      <c r="G14" s="307"/>
      <c r="H14" s="307"/>
      <c r="I14" s="307"/>
      <c r="J14" s="307"/>
      <c r="K14" s="363"/>
    </row>
    <row r="15" ht="15" spans="1:11">
      <c r="A15" s="393" t="s">
        <v>103</v>
      </c>
      <c r="B15" s="394"/>
      <c r="C15" s="394"/>
      <c r="D15" s="394"/>
      <c r="E15" s="394"/>
      <c r="F15" s="394"/>
      <c r="G15" s="394"/>
      <c r="H15" s="394"/>
      <c r="I15" s="394"/>
      <c r="J15" s="394"/>
      <c r="K15" s="435"/>
    </row>
    <row r="16" ht="14.25" spans="1:11">
      <c r="A16" s="400" t="s">
        <v>104</v>
      </c>
      <c r="B16" s="397" t="s">
        <v>99</v>
      </c>
      <c r="C16" s="397" t="s">
        <v>100</v>
      </c>
      <c r="D16" s="401"/>
      <c r="E16" s="402" t="s">
        <v>105</v>
      </c>
      <c r="F16" s="397" t="s">
        <v>99</v>
      </c>
      <c r="G16" s="397" t="s">
        <v>100</v>
      </c>
      <c r="H16" s="403"/>
      <c r="I16" s="402" t="s">
        <v>106</v>
      </c>
      <c r="J16" s="397" t="s">
        <v>99</v>
      </c>
      <c r="K16" s="436" t="s">
        <v>100</v>
      </c>
    </row>
    <row r="17" customHeight="1" spans="1:22">
      <c r="A17" s="304" t="s">
        <v>107</v>
      </c>
      <c r="B17" s="318" t="s">
        <v>99</v>
      </c>
      <c r="C17" s="318" t="s">
        <v>100</v>
      </c>
      <c r="D17" s="294"/>
      <c r="E17" s="334" t="s">
        <v>108</v>
      </c>
      <c r="F17" s="318" t="s">
        <v>99</v>
      </c>
      <c r="G17" s="318" t="s">
        <v>100</v>
      </c>
      <c r="H17" s="404"/>
      <c r="I17" s="334" t="s">
        <v>109</v>
      </c>
      <c r="J17" s="318" t="s">
        <v>99</v>
      </c>
      <c r="K17" s="359" t="s">
        <v>100</v>
      </c>
      <c r="L17" s="437"/>
      <c r="M17" s="437"/>
      <c r="N17" s="437"/>
      <c r="O17" s="437"/>
      <c r="P17" s="437"/>
      <c r="Q17" s="437"/>
      <c r="R17" s="437"/>
      <c r="S17" s="437"/>
      <c r="T17" s="437"/>
      <c r="U17" s="437"/>
      <c r="V17" s="437"/>
    </row>
    <row r="18" ht="18" customHeight="1" spans="1:11">
      <c r="A18" s="405" t="s">
        <v>110</v>
      </c>
      <c r="B18" s="406"/>
      <c r="C18" s="406"/>
      <c r="D18" s="406"/>
      <c r="E18" s="406"/>
      <c r="F18" s="406"/>
      <c r="G18" s="406"/>
      <c r="H18" s="406"/>
      <c r="I18" s="406"/>
      <c r="J18" s="406"/>
      <c r="K18" s="438"/>
    </row>
    <row r="19" s="387" customFormat="1" ht="18" customHeight="1" spans="1:11">
      <c r="A19" s="393" t="s">
        <v>111</v>
      </c>
      <c r="B19" s="394"/>
      <c r="C19" s="394"/>
      <c r="D19" s="394"/>
      <c r="E19" s="394"/>
      <c r="F19" s="394"/>
      <c r="G19" s="394"/>
      <c r="H19" s="394"/>
      <c r="I19" s="394"/>
      <c r="J19" s="394"/>
      <c r="K19" s="435"/>
    </row>
    <row r="20" customHeight="1" spans="1:11">
      <c r="A20" s="407" t="s">
        <v>112</v>
      </c>
      <c r="B20" s="408"/>
      <c r="C20" s="408"/>
      <c r="D20" s="408"/>
      <c r="E20" s="408"/>
      <c r="F20" s="408"/>
      <c r="G20" s="408"/>
      <c r="H20" s="408"/>
      <c r="I20" s="408"/>
      <c r="J20" s="408"/>
      <c r="K20" s="439"/>
    </row>
    <row r="21" ht="21.75" customHeight="1" spans="1:11">
      <c r="A21" s="409" t="s">
        <v>113</v>
      </c>
      <c r="B21" s="334" t="s">
        <v>114</v>
      </c>
      <c r="C21" s="334" t="s">
        <v>115</v>
      </c>
      <c r="D21" s="334" t="s">
        <v>116</v>
      </c>
      <c r="E21" s="334" t="s">
        <v>117</v>
      </c>
      <c r="F21" s="334" t="s">
        <v>118</v>
      </c>
      <c r="G21" s="334" t="s">
        <v>119</v>
      </c>
      <c r="H21" s="334" t="s">
        <v>120</v>
      </c>
      <c r="I21" s="334" t="s">
        <v>121</v>
      </c>
      <c r="J21" s="334" t="s">
        <v>122</v>
      </c>
      <c r="K21" s="371" t="s">
        <v>123</v>
      </c>
    </row>
    <row r="22" customHeight="1" spans="1:11">
      <c r="A22" s="305" t="s">
        <v>124</v>
      </c>
      <c r="B22" s="410"/>
      <c r="C22" s="410"/>
      <c r="D22" s="410">
        <v>0.4</v>
      </c>
      <c r="E22" s="410">
        <v>0.4</v>
      </c>
      <c r="F22" s="410">
        <v>0.4</v>
      </c>
      <c r="G22" s="410">
        <v>0.4</v>
      </c>
      <c r="H22" s="410">
        <v>0.4</v>
      </c>
      <c r="I22" s="410">
        <v>0.4</v>
      </c>
      <c r="J22" s="410">
        <v>1</v>
      </c>
      <c r="K22" s="440"/>
    </row>
    <row r="23" customHeight="1" spans="1:11">
      <c r="A23" s="305" t="s">
        <v>125</v>
      </c>
      <c r="B23" s="410"/>
      <c r="C23" s="410"/>
      <c r="D23" s="410">
        <v>0.4</v>
      </c>
      <c r="E23" s="410">
        <v>0.4</v>
      </c>
      <c r="F23" s="410">
        <v>0.4</v>
      </c>
      <c r="G23" s="410">
        <v>0.4</v>
      </c>
      <c r="H23" s="410">
        <v>0.4</v>
      </c>
      <c r="I23" s="410">
        <v>0.4</v>
      </c>
      <c r="J23" s="410"/>
      <c r="K23" s="441"/>
    </row>
    <row r="24" customHeight="1" spans="1:11">
      <c r="A24" s="305"/>
      <c r="B24" s="410"/>
      <c r="C24" s="410"/>
      <c r="D24" s="410"/>
      <c r="E24" s="410"/>
      <c r="F24" s="410"/>
      <c r="G24" s="410"/>
      <c r="H24" s="410"/>
      <c r="I24" s="410"/>
      <c r="J24" s="410"/>
      <c r="K24" s="441"/>
    </row>
    <row r="25" customHeight="1" spans="1:11">
      <c r="A25" s="305"/>
      <c r="B25" s="410"/>
      <c r="C25" s="410"/>
      <c r="D25" s="410"/>
      <c r="E25" s="410"/>
      <c r="F25" s="410"/>
      <c r="G25" s="410"/>
      <c r="H25" s="410"/>
      <c r="I25" s="410"/>
      <c r="J25" s="410"/>
      <c r="K25" s="442"/>
    </row>
    <row r="26" customHeight="1" spans="1:11">
      <c r="A26" s="305"/>
      <c r="B26" s="410"/>
      <c r="C26" s="410"/>
      <c r="D26" s="410"/>
      <c r="E26" s="410"/>
      <c r="F26" s="410"/>
      <c r="G26" s="410"/>
      <c r="H26" s="410"/>
      <c r="I26" s="410"/>
      <c r="J26" s="410"/>
      <c r="K26" s="442"/>
    </row>
    <row r="27" customHeight="1" spans="1:11">
      <c r="A27" s="305"/>
      <c r="B27" s="410"/>
      <c r="C27" s="410"/>
      <c r="D27" s="410"/>
      <c r="E27" s="410"/>
      <c r="F27" s="410"/>
      <c r="G27" s="410"/>
      <c r="H27" s="410"/>
      <c r="I27" s="410"/>
      <c r="J27" s="410"/>
      <c r="K27" s="442"/>
    </row>
    <row r="28" customHeight="1" spans="1:11">
      <c r="A28" s="305"/>
      <c r="B28" s="410"/>
      <c r="C28" s="410"/>
      <c r="D28" s="410"/>
      <c r="E28" s="410"/>
      <c r="F28" s="410"/>
      <c r="G28" s="410"/>
      <c r="H28" s="410"/>
      <c r="I28" s="410"/>
      <c r="J28" s="410"/>
      <c r="K28" s="442"/>
    </row>
    <row r="29" ht="18" customHeight="1" spans="1:11">
      <c r="A29" s="411" t="s">
        <v>126</v>
      </c>
      <c r="B29" s="412"/>
      <c r="C29" s="412"/>
      <c r="D29" s="412"/>
      <c r="E29" s="412"/>
      <c r="F29" s="412"/>
      <c r="G29" s="412"/>
      <c r="H29" s="412"/>
      <c r="I29" s="412"/>
      <c r="J29" s="412"/>
      <c r="K29" s="443"/>
    </row>
    <row r="30" ht="18.75" customHeight="1" spans="1:11">
      <c r="A30" s="413" t="s">
        <v>127</v>
      </c>
      <c r="B30" s="414"/>
      <c r="C30" s="414"/>
      <c r="D30" s="414"/>
      <c r="E30" s="414"/>
      <c r="F30" s="414"/>
      <c r="G30" s="414"/>
      <c r="H30" s="414"/>
      <c r="I30" s="414"/>
      <c r="J30" s="414"/>
      <c r="K30" s="444"/>
    </row>
    <row r="31" ht="18.75" customHeight="1" spans="1:11">
      <c r="A31" s="415"/>
      <c r="B31" s="416"/>
      <c r="C31" s="416"/>
      <c r="D31" s="416"/>
      <c r="E31" s="416"/>
      <c r="F31" s="416"/>
      <c r="G31" s="416"/>
      <c r="H31" s="416"/>
      <c r="I31" s="416"/>
      <c r="J31" s="416"/>
      <c r="K31" s="445"/>
    </row>
    <row r="32" ht="18" customHeight="1" spans="1:11">
      <c r="A32" s="411" t="s">
        <v>128</v>
      </c>
      <c r="B32" s="412"/>
      <c r="C32" s="412"/>
      <c r="D32" s="412"/>
      <c r="E32" s="412"/>
      <c r="F32" s="412"/>
      <c r="G32" s="412"/>
      <c r="H32" s="412"/>
      <c r="I32" s="412"/>
      <c r="J32" s="412"/>
      <c r="K32" s="443"/>
    </row>
    <row r="33" ht="14.25" spans="1:11">
      <c r="A33" s="417" t="s">
        <v>129</v>
      </c>
      <c r="B33" s="418"/>
      <c r="C33" s="418"/>
      <c r="D33" s="418"/>
      <c r="E33" s="418"/>
      <c r="F33" s="418"/>
      <c r="G33" s="418"/>
      <c r="H33" s="418"/>
      <c r="I33" s="418"/>
      <c r="J33" s="418"/>
      <c r="K33" s="446"/>
    </row>
    <row r="34" ht="15" spans="1:11">
      <c r="A34" s="193" t="s">
        <v>130</v>
      </c>
      <c r="B34" s="195"/>
      <c r="C34" s="318" t="s">
        <v>67</v>
      </c>
      <c r="D34" s="318" t="s">
        <v>68</v>
      </c>
      <c r="E34" s="419" t="s">
        <v>131</v>
      </c>
      <c r="F34" s="420"/>
      <c r="G34" s="420"/>
      <c r="H34" s="420"/>
      <c r="I34" s="420"/>
      <c r="J34" s="420"/>
      <c r="K34" s="447"/>
    </row>
    <row r="35" ht="15" spans="1:11">
      <c r="A35" s="421" t="s">
        <v>132</v>
      </c>
      <c r="B35" s="421"/>
      <c r="C35" s="421"/>
      <c r="D35" s="421"/>
      <c r="E35" s="421"/>
      <c r="F35" s="421"/>
      <c r="G35" s="421"/>
      <c r="H35" s="421"/>
      <c r="I35" s="421"/>
      <c r="J35" s="421"/>
      <c r="K35" s="421"/>
    </row>
    <row r="36" ht="14.25" spans="1:11">
      <c r="A36" s="341" t="s">
        <v>133</v>
      </c>
      <c r="B36" s="342"/>
      <c r="C36" s="342"/>
      <c r="D36" s="342"/>
      <c r="E36" s="342"/>
      <c r="F36" s="342"/>
      <c r="G36" s="342"/>
      <c r="H36" s="342"/>
      <c r="I36" s="342"/>
      <c r="J36" s="342"/>
      <c r="K36" s="374"/>
    </row>
    <row r="37" ht="14.25" spans="1:11">
      <c r="A37" s="341" t="s">
        <v>134</v>
      </c>
      <c r="B37" s="342"/>
      <c r="C37" s="342"/>
      <c r="D37" s="342"/>
      <c r="E37" s="342"/>
      <c r="F37" s="342"/>
      <c r="G37" s="342"/>
      <c r="H37" s="342"/>
      <c r="I37" s="342"/>
      <c r="J37" s="342"/>
      <c r="K37" s="374"/>
    </row>
    <row r="38" ht="14.25" spans="1:11">
      <c r="A38" s="341"/>
      <c r="B38" s="342"/>
      <c r="C38" s="342"/>
      <c r="D38" s="342"/>
      <c r="E38" s="342"/>
      <c r="F38" s="342"/>
      <c r="G38" s="342"/>
      <c r="H38" s="342"/>
      <c r="I38" s="342"/>
      <c r="J38" s="342"/>
      <c r="K38" s="374"/>
    </row>
    <row r="39" ht="14.25" spans="1:11">
      <c r="A39" s="341"/>
      <c r="B39" s="342"/>
      <c r="C39" s="342"/>
      <c r="D39" s="342"/>
      <c r="E39" s="342"/>
      <c r="F39" s="342"/>
      <c r="G39" s="342"/>
      <c r="H39" s="342"/>
      <c r="I39" s="342"/>
      <c r="J39" s="342"/>
      <c r="K39" s="374"/>
    </row>
    <row r="40" ht="14.25" spans="1:11">
      <c r="A40" s="341"/>
      <c r="B40" s="342"/>
      <c r="C40" s="342"/>
      <c r="D40" s="342"/>
      <c r="E40" s="342"/>
      <c r="F40" s="342"/>
      <c r="G40" s="342"/>
      <c r="H40" s="342"/>
      <c r="I40" s="342"/>
      <c r="J40" s="342"/>
      <c r="K40" s="374"/>
    </row>
    <row r="41" ht="14.25" spans="1:11">
      <c r="A41" s="341"/>
      <c r="B41" s="342"/>
      <c r="C41" s="342"/>
      <c r="D41" s="342"/>
      <c r="E41" s="342"/>
      <c r="F41" s="342"/>
      <c r="G41" s="342"/>
      <c r="H41" s="342"/>
      <c r="I41" s="342"/>
      <c r="J41" s="342"/>
      <c r="K41" s="374"/>
    </row>
    <row r="42" ht="14.25" spans="1:11">
      <c r="A42" s="341"/>
      <c r="B42" s="342"/>
      <c r="C42" s="342"/>
      <c r="D42" s="342"/>
      <c r="E42" s="342"/>
      <c r="F42" s="342"/>
      <c r="G42" s="342"/>
      <c r="H42" s="342"/>
      <c r="I42" s="342"/>
      <c r="J42" s="342"/>
      <c r="K42" s="374"/>
    </row>
    <row r="43" ht="15" spans="1:11">
      <c r="A43" s="336" t="s">
        <v>135</v>
      </c>
      <c r="B43" s="337"/>
      <c r="C43" s="337"/>
      <c r="D43" s="337"/>
      <c r="E43" s="337"/>
      <c r="F43" s="337"/>
      <c r="G43" s="337"/>
      <c r="H43" s="337"/>
      <c r="I43" s="337"/>
      <c r="J43" s="337"/>
      <c r="K43" s="372"/>
    </row>
    <row r="44" ht="15" spans="1:11">
      <c r="A44" s="393" t="s">
        <v>136</v>
      </c>
      <c r="B44" s="394"/>
      <c r="C44" s="394"/>
      <c r="D44" s="394"/>
      <c r="E44" s="394"/>
      <c r="F44" s="394"/>
      <c r="G44" s="394"/>
      <c r="H44" s="394"/>
      <c r="I44" s="394"/>
      <c r="J44" s="394"/>
      <c r="K44" s="435"/>
    </row>
    <row r="45" ht="14.25" spans="1:11">
      <c r="A45" s="400" t="s">
        <v>137</v>
      </c>
      <c r="B45" s="397" t="s">
        <v>99</v>
      </c>
      <c r="C45" s="397" t="s">
        <v>100</v>
      </c>
      <c r="D45" s="397" t="s">
        <v>92</v>
      </c>
      <c r="E45" s="402" t="s">
        <v>138</v>
      </c>
      <c r="F45" s="397" t="s">
        <v>99</v>
      </c>
      <c r="G45" s="397" t="s">
        <v>100</v>
      </c>
      <c r="H45" s="397" t="s">
        <v>92</v>
      </c>
      <c r="I45" s="402" t="s">
        <v>139</v>
      </c>
      <c r="J45" s="397" t="s">
        <v>99</v>
      </c>
      <c r="K45" s="436" t="s">
        <v>100</v>
      </c>
    </row>
    <row r="46" ht="14.25" spans="1:11">
      <c r="A46" s="304" t="s">
        <v>91</v>
      </c>
      <c r="B46" s="318" t="s">
        <v>99</v>
      </c>
      <c r="C46" s="318" t="s">
        <v>100</v>
      </c>
      <c r="D46" s="318" t="s">
        <v>92</v>
      </c>
      <c r="E46" s="334" t="s">
        <v>98</v>
      </c>
      <c r="F46" s="318" t="s">
        <v>99</v>
      </c>
      <c r="G46" s="318" t="s">
        <v>100</v>
      </c>
      <c r="H46" s="318" t="s">
        <v>92</v>
      </c>
      <c r="I46" s="334" t="s">
        <v>109</v>
      </c>
      <c r="J46" s="318" t="s">
        <v>99</v>
      </c>
      <c r="K46" s="359" t="s">
        <v>100</v>
      </c>
    </row>
    <row r="47" ht="15" spans="1:11">
      <c r="A47" s="306" t="s">
        <v>102</v>
      </c>
      <c r="B47" s="307"/>
      <c r="C47" s="307"/>
      <c r="D47" s="307"/>
      <c r="E47" s="307"/>
      <c r="F47" s="307"/>
      <c r="G47" s="307"/>
      <c r="H47" s="307"/>
      <c r="I47" s="307"/>
      <c r="J47" s="307"/>
      <c r="K47" s="363"/>
    </row>
    <row r="48" ht="15" spans="1:11">
      <c r="A48" s="421" t="s">
        <v>140</v>
      </c>
      <c r="B48" s="421"/>
      <c r="C48" s="421"/>
      <c r="D48" s="421"/>
      <c r="E48" s="421"/>
      <c r="F48" s="421"/>
      <c r="G48" s="421"/>
      <c r="H48" s="421"/>
      <c r="I48" s="421"/>
      <c r="J48" s="421"/>
      <c r="K48" s="421"/>
    </row>
    <row r="49" ht="15" spans="1:11">
      <c r="A49" s="422"/>
      <c r="B49" s="423"/>
      <c r="C49" s="423"/>
      <c r="D49" s="423"/>
      <c r="E49" s="423"/>
      <c r="F49" s="423"/>
      <c r="G49" s="423"/>
      <c r="H49" s="423"/>
      <c r="I49" s="423"/>
      <c r="J49" s="423"/>
      <c r="K49" s="448"/>
    </row>
    <row r="50" ht="15" spans="1:11">
      <c r="A50" s="424" t="s">
        <v>141</v>
      </c>
      <c r="B50" s="425" t="s">
        <v>142</v>
      </c>
      <c r="C50" s="425"/>
      <c r="D50" s="426" t="s">
        <v>143</v>
      </c>
      <c r="E50" s="427"/>
      <c r="F50" s="428" t="s">
        <v>144</v>
      </c>
      <c r="G50" s="429"/>
      <c r="H50" s="430" t="s">
        <v>145</v>
      </c>
      <c r="I50" s="449"/>
      <c r="J50" s="450"/>
      <c r="K50" s="451"/>
    </row>
    <row r="51" ht="15" spans="1:11">
      <c r="A51" s="421" t="s">
        <v>146</v>
      </c>
      <c r="B51" s="421"/>
      <c r="C51" s="421"/>
      <c r="D51" s="421"/>
      <c r="E51" s="421"/>
      <c r="F51" s="421"/>
      <c r="G51" s="421"/>
      <c r="H51" s="421"/>
      <c r="I51" s="421"/>
      <c r="J51" s="421"/>
      <c r="K51" s="421"/>
    </row>
    <row r="52" ht="15" spans="1:11">
      <c r="A52" s="431"/>
      <c r="B52" s="432"/>
      <c r="C52" s="432"/>
      <c r="D52" s="432"/>
      <c r="E52" s="432"/>
      <c r="F52" s="432"/>
      <c r="G52" s="432"/>
      <c r="H52" s="432"/>
      <c r="I52" s="432"/>
      <c r="J52" s="432"/>
      <c r="K52" s="452"/>
    </row>
    <row r="53" ht="15" spans="1:11">
      <c r="A53" s="424" t="s">
        <v>141</v>
      </c>
      <c r="B53" s="425" t="s">
        <v>142</v>
      </c>
      <c r="C53" s="425"/>
      <c r="D53" s="426" t="s">
        <v>143</v>
      </c>
      <c r="E53" s="433" t="s">
        <v>147</v>
      </c>
      <c r="F53" s="428" t="s">
        <v>148</v>
      </c>
      <c r="G53" s="429" t="s">
        <v>149</v>
      </c>
      <c r="H53" s="430" t="s">
        <v>145</v>
      </c>
      <c r="I53" s="449"/>
      <c r="J53" s="450" t="s">
        <v>150</v>
      </c>
      <c r="K53" s="451"/>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28575</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0</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0" customWidth="1"/>
    <col min="2" max="7" width="9.375" style="130" customWidth="1"/>
    <col min="8" max="8" width="1.375" style="130" customWidth="1"/>
    <col min="9" max="9" width="16.5" style="130" customWidth="1"/>
    <col min="10" max="10" width="17" style="130" customWidth="1"/>
    <col min="11" max="11" width="18.5" style="130" customWidth="1"/>
    <col min="12" max="12" width="16.625" style="130" customWidth="1"/>
    <col min="13" max="13" width="14.125" style="130" customWidth="1"/>
    <col min="14" max="14" width="16.375" style="130" customWidth="1"/>
    <col min="15" max="16384" width="9" style="130"/>
  </cols>
  <sheetData>
    <row r="1" s="130" customFormat="1" ht="30" customHeight="1" spans="1:14">
      <c r="A1" s="131" t="s">
        <v>151</v>
      </c>
      <c r="B1" s="132"/>
      <c r="C1" s="132"/>
      <c r="D1" s="132"/>
      <c r="E1" s="132"/>
      <c r="F1" s="132"/>
      <c r="G1" s="132"/>
      <c r="H1" s="132"/>
      <c r="I1" s="132"/>
      <c r="J1" s="132"/>
      <c r="K1" s="132"/>
      <c r="L1" s="132"/>
      <c r="M1" s="132"/>
      <c r="N1" s="132"/>
    </row>
    <row r="2" s="130" customFormat="1" ht="29.1" customHeight="1" spans="1:14">
      <c r="A2" s="133" t="s">
        <v>63</v>
      </c>
      <c r="B2" s="134" t="s">
        <v>152</v>
      </c>
      <c r="C2" s="134"/>
      <c r="D2" s="135" t="s">
        <v>69</v>
      </c>
      <c r="E2" s="134" t="s">
        <v>70</v>
      </c>
      <c r="F2" s="134"/>
      <c r="G2" s="134"/>
      <c r="H2" s="160"/>
      <c r="I2" s="264" t="s">
        <v>58</v>
      </c>
      <c r="J2" s="134" t="s">
        <v>59</v>
      </c>
      <c r="K2" s="134"/>
      <c r="L2" s="134"/>
      <c r="M2" s="134"/>
      <c r="N2" s="266"/>
    </row>
    <row r="3" s="130" customFormat="1" ht="29.1" customHeight="1" spans="1:14">
      <c r="A3" s="136" t="s">
        <v>153</v>
      </c>
      <c r="B3" s="137" t="s">
        <v>154</v>
      </c>
      <c r="C3" s="137"/>
      <c r="D3" s="137"/>
      <c r="E3" s="137"/>
      <c r="F3" s="137"/>
      <c r="G3" s="137"/>
      <c r="H3" s="139"/>
      <c r="I3" s="163" t="s">
        <v>155</v>
      </c>
      <c r="J3" s="163"/>
      <c r="K3" s="163"/>
      <c r="L3" s="163"/>
      <c r="M3" s="163"/>
      <c r="N3" s="268"/>
    </row>
    <row r="4" s="130" customFormat="1" ht="29.1" customHeight="1" spans="1:14">
      <c r="A4" s="136"/>
      <c r="B4" s="138" t="s">
        <v>116</v>
      </c>
      <c r="C4" s="138" t="s">
        <v>117</v>
      </c>
      <c r="D4" s="138" t="s">
        <v>118</v>
      </c>
      <c r="E4" s="138" t="s">
        <v>119</v>
      </c>
      <c r="F4" s="138" t="s">
        <v>120</v>
      </c>
      <c r="G4" s="138" t="s">
        <v>121</v>
      </c>
      <c r="H4" s="139"/>
      <c r="I4" s="382" t="s">
        <v>156</v>
      </c>
      <c r="J4" s="382" t="s">
        <v>156</v>
      </c>
      <c r="K4" s="382"/>
      <c r="L4" s="382"/>
      <c r="M4" s="382"/>
      <c r="N4" s="383"/>
    </row>
    <row r="5" s="130" customFormat="1" ht="29.1" customHeight="1" spans="1:14">
      <c r="A5" s="136"/>
      <c r="B5" s="140" t="s">
        <v>157</v>
      </c>
      <c r="C5" s="140" t="s">
        <v>158</v>
      </c>
      <c r="D5" s="141" t="s">
        <v>159</v>
      </c>
      <c r="E5" s="142" t="s">
        <v>160</v>
      </c>
      <c r="F5" s="140" t="s">
        <v>161</v>
      </c>
      <c r="G5" s="140" t="s">
        <v>162</v>
      </c>
      <c r="H5" s="139"/>
      <c r="I5" s="164" t="s">
        <v>163</v>
      </c>
      <c r="J5" s="164" t="s">
        <v>164</v>
      </c>
      <c r="K5" s="164"/>
      <c r="L5" s="164"/>
      <c r="M5" s="164"/>
      <c r="N5" s="280"/>
    </row>
    <row r="6" s="130" customFormat="1" ht="29.1" customHeight="1" spans="1:14">
      <c r="A6" s="144" t="s">
        <v>165</v>
      </c>
      <c r="B6" s="145">
        <f>C6-2.1</f>
        <v>100.3</v>
      </c>
      <c r="C6" s="145">
        <f>D6-2.1</f>
        <v>102.4</v>
      </c>
      <c r="D6" s="145">
        <v>104.5</v>
      </c>
      <c r="E6" s="145">
        <f t="shared" ref="E6:G6" si="0">D6+2.1</f>
        <v>106.6</v>
      </c>
      <c r="F6" s="145">
        <f t="shared" si="0"/>
        <v>108.7</v>
      </c>
      <c r="G6" s="145">
        <f t="shared" si="0"/>
        <v>110.8</v>
      </c>
      <c r="H6" s="139"/>
      <c r="I6" s="166" t="s">
        <v>166</v>
      </c>
      <c r="J6" s="166" t="s">
        <v>167</v>
      </c>
      <c r="K6" s="166"/>
      <c r="L6" s="166"/>
      <c r="M6" s="166"/>
      <c r="N6" s="270"/>
    </row>
    <row r="7" s="130" customFormat="1" ht="29.1" customHeight="1" spans="1:14">
      <c r="A7" s="145" t="s">
        <v>168</v>
      </c>
      <c r="B7" s="145">
        <f>C7-4</f>
        <v>74</v>
      </c>
      <c r="C7" s="145">
        <f>D7-4</f>
        <v>78</v>
      </c>
      <c r="D7" s="145">
        <v>82</v>
      </c>
      <c r="E7" s="145">
        <f>D7+4</f>
        <v>86</v>
      </c>
      <c r="F7" s="145">
        <f>E7+5</f>
        <v>91</v>
      </c>
      <c r="G7" s="145">
        <f>F7+6</f>
        <v>97</v>
      </c>
      <c r="H7" s="139"/>
      <c r="I7" s="167" t="s">
        <v>169</v>
      </c>
      <c r="J7" s="167" t="s">
        <v>170</v>
      </c>
      <c r="K7" s="167"/>
      <c r="L7" s="167"/>
      <c r="M7" s="167"/>
      <c r="N7" s="384"/>
    </row>
    <row r="8" s="130" customFormat="1" ht="29.1" customHeight="1" spans="1:14">
      <c r="A8" s="145" t="s">
        <v>171</v>
      </c>
      <c r="B8" s="145">
        <f>C8-3.6</f>
        <v>98.8</v>
      </c>
      <c r="C8" s="145">
        <f>D8-3.6</f>
        <v>102.4</v>
      </c>
      <c r="D8" s="145">
        <v>106</v>
      </c>
      <c r="E8" s="145">
        <f t="shared" ref="E8:G8" si="1">D8+4</f>
        <v>110</v>
      </c>
      <c r="F8" s="145">
        <f t="shared" si="1"/>
        <v>114</v>
      </c>
      <c r="G8" s="145">
        <f t="shared" si="1"/>
        <v>118</v>
      </c>
      <c r="H8" s="139"/>
      <c r="I8" s="167" t="s">
        <v>169</v>
      </c>
      <c r="J8" s="167" t="s">
        <v>169</v>
      </c>
      <c r="K8" s="167"/>
      <c r="L8" s="167"/>
      <c r="M8" s="167"/>
      <c r="N8" s="385"/>
    </row>
    <row r="9" s="130" customFormat="1" ht="29.1" customHeight="1" spans="1:14">
      <c r="A9" s="145" t="s">
        <v>172</v>
      </c>
      <c r="B9" s="145">
        <f>C9-1.15</f>
        <v>29.7</v>
      </c>
      <c r="C9" s="145">
        <f>D9-1.15</f>
        <v>30.85</v>
      </c>
      <c r="D9" s="145">
        <v>32</v>
      </c>
      <c r="E9" s="145">
        <f t="shared" ref="E9:G9" si="2">D9+1.3</f>
        <v>33.3</v>
      </c>
      <c r="F9" s="145">
        <f t="shared" si="2"/>
        <v>34.6</v>
      </c>
      <c r="G9" s="145">
        <f t="shared" si="2"/>
        <v>35.9</v>
      </c>
      <c r="H9" s="139"/>
      <c r="I9" s="166" t="s">
        <v>169</v>
      </c>
      <c r="J9" s="166" t="s">
        <v>169</v>
      </c>
      <c r="K9" s="166"/>
      <c r="L9" s="166"/>
      <c r="M9" s="166"/>
      <c r="N9" s="386"/>
    </row>
    <row r="10" s="130" customFormat="1" ht="29.1" customHeight="1" spans="1:14">
      <c r="A10" s="145" t="s">
        <v>173</v>
      </c>
      <c r="B10" s="145">
        <f>C10-0.7</f>
        <v>21.1</v>
      </c>
      <c r="C10" s="145">
        <f>D10-0.7</f>
        <v>21.8</v>
      </c>
      <c r="D10" s="145">
        <v>22.5</v>
      </c>
      <c r="E10" s="145">
        <f>D10+0.7</f>
        <v>23.2</v>
      </c>
      <c r="F10" s="145">
        <f>E10+0.7</f>
        <v>23.9</v>
      </c>
      <c r="G10" s="145">
        <f>F10+0.9</f>
        <v>24.8</v>
      </c>
      <c r="H10" s="139"/>
      <c r="I10" s="167" t="s">
        <v>169</v>
      </c>
      <c r="J10" s="167" t="s">
        <v>169</v>
      </c>
      <c r="K10" s="167"/>
      <c r="L10" s="167"/>
      <c r="M10" s="167"/>
      <c r="N10" s="385"/>
    </row>
    <row r="11" s="130" customFormat="1" ht="29.1" customHeight="1" spans="1:14">
      <c r="A11" s="145" t="s">
        <v>174</v>
      </c>
      <c r="B11" s="145">
        <f>C11-0.5</f>
        <v>18.5</v>
      </c>
      <c r="C11" s="145">
        <f>D11-0.5</f>
        <v>19</v>
      </c>
      <c r="D11" s="145">
        <v>19.5</v>
      </c>
      <c r="E11" s="145">
        <f>D11+0.5</f>
        <v>20</v>
      </c>
      <c r="F11" s="145">
        <f>E11+0.5</f>
        <v>20.5</v>
      </c>
      <c r="G11" s="145">
        <f>F11+0.7</f>
        <v>21.2</v>
      </c>
      <c r="H11" s="139"/>
      <c r="I11" s="167" t="s">
        <v>169</v>
      </c>
      <c r="J11" s="167" t="s">
        <v>169</v>
      </c>
      <c r="K11" s="167"/>
      <c r="L11" s="167"/>
      <c r="M11" s="167"/>
      <c r="N11" s="385"/>
    </row>
    <row r="12" s="130" customFormat="1" ht="29.1" customHeight="1" spans="1:14">
      <c r="A12" s="145" t="s">
        <v>175</v>
      </c>
      <c r="B12" s="145">
        <f>C12-0.7</f>
        <v>25.2</v>
      </c>
      <c r="C12" s="145">
        <f>D12-0.6</f>
        <v>25.9</v>
      </c>
      <c r="D12" s="145">
        <v>26.5</v>
      </c>
      <c r="E12" s="145">
        <f>D12+0.6</f>
        <v>27.1</v>
      </c>
      <c r="F12" s="145">
        <f>E12+0.7</f>
        <v>27.8</v>
      </c>
      <c r="G12" s="145">
        <f>F12+0.6</f>
        <v>28.4</v>
      </c>
      <c r="H12" s="139"/>
      <c r="I12" s="167" t="s">
        <v>176</v>
      </c>
      <c r="J12" s="167" t="s">
        <v>177</v>
      </c>
      <c r="K12" s="167"/>
      <c r="L12" s="167"/>
      <c r="M12" s="167"/>
      <c r="N12" s="385"/>
    </row>
    <row r="13" s="130" customFormat="1" ht="29.1" customHeight="1" spans="1:14">
      <c r="A13" s="145" t="s">
        <v>178</v>
      </c>
      <c r="B13" s="145">
        <f>C13-0.9</f>
        <v>42.5</v>
      </c>
      <c r="C13" s="145">
        <f>D13-0.9</f>
        <v>43.4</v>
      </c>
      <c r="D13" s="145">
        <v>44.3</v>
      </c>
      <c r="E13" s="145">
        <f t="shared" ref="E13:G13" si="3">D13+1.1</f>
        <v>45.4</v>
      </c>
      <c r="F13" s="145">
        <f t="shared" si="3"/>
        <v>46.5</v>
      </c>
      <c r="G13" s="145">
        <f t="shared" si="3"/>
        <v>47.6</v>
      </c>
      <c r="H13" s="139"/>
      <c r="I13" s="167" t="s">
        <v>179</v>
      </c>
      <c r="J13" s="167" t="s">
        <v>180</v>
      </c>
      <c r="K13" s="167"/>
      <c r="L13" s="167"/>
      <c r="M13" s="167"/>
      <c r="N13" s="385"/>
    </row>
    <row r="14" s="130" customFormat="1" ht="29.1" customHeight="1" spans="1:14">
      <c r="A14" s="147"/>
      <c r="B14" s="148"/>
      <c r="C14" s="149"/>
      <c r="D14" s="149"/>
      <c r="E14" s="149"/>
      <c r="F14" s="149"/>
      <c r="G14" s="279"/>
      <c r="H14" s="139"/>
      <c r="I14" s="167"/>
      <c r="J14" s="167"/>
      <c r="K14" s="167"/>
      <c r="L14" s="167"/>
      <c r="M14" s="167"/>
      <c r="N14" s="385"/>
    </row>
    <row r="15" s="130" customFormat="1" ht="29.1" customHeight="1" spans="1:14">
      <c r="A15" s="152"/>
      <c r="B15" s="153"/>
      <c r="C15" s="154"/>
      <c r="D15" s="154"/>
      <c r="E15" s="155"/>
      <c r="F15" s="155"/>
      <c r="G15" s="157"/>
      <c r="H15" s="170"/>
      <c r="I15" s="171"/>
      <c r="J15" s="172"/>
      <c r="K15" s="173"/>
      <c r="L15" s="172"/>
      <c r="M15" s="172"/>
      <c r="N15" s="273"/>
    </row>
    <row r="16" s="130" customFormat="1" ht="15" spans="1:14">
      <c r="A16" s="158" t="s">
        <v>131</v>
      </c>
      <c r="D16" s="159"/>
      <c r="E16" s="159"/>
      <c r="F16" s="159"/>
      <c r="G16" s="159"/>
      <c r="H16" s="159"/>
      <c r="I16" s="159"/>
      <c r="J16" s="159"/>
      <c r="K16" s="159"/>
      <c r="L16" s="159"/>
      <c r="M16" s="159"/>
      <c r="N16" s="159"/>
    </row>
    <row r="17" s="130" customFormat="1" ht="14.25" spans="1:14">
      <c r="A17" s="130" t="s">
        <v>181</v>
      </c>
      <c r="D17" s="159"/>
      <c r="E17" s="159"/>
      <c r="F17" s="159"/>
      <c r="G17" s="159"/>
      <c r="H17" s="159"/>
      <c r="I17" s="159"/>
      <c r="J17" s="159"/>
      <c r="K17" s="159"/>
      <c r="L17" s="159"/>
      <c r="M17" s="159"/>
      <c r="N17" s="159"/>
    </row>
    <row r="18" s="130" customFormat="1" ht="14.25" spans="1:13">
      <c r="A18" s="159"/>
      <c r="B18" s="159"/>
      <c r="C18" s="159"/>
      <c r="D18" s="159"/>
      <c r="E18" s="159"/>
      <c r="F18" s="159"/>
      <c r="G18" s="159"/>
      <c r="H18" s="159"/>
      <c r="I18" s="158" t="s">
        <v>182</v>
      </c>
      <c r="J18" s="176"/>
      <c r="K18" s="158" t="s">
        <v>183</v>
      </c>
      <c r="L18" s="158"/>
      <c r="M18" s="158" t="s">
        <v>184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A34" sqref="A34:K34"/>
    </sheetView>
  </sheetViews>
  <sheetFormatPr defaultColWidth="10" defaultRowHeight="16.5" customHeight="1"/>
  <cols>
    <col min="1" max="1" width="12" style="281" customWidth="1"/>
    <col min="2" max="16384" width="10" style="281"/>
  </cols>
  <sheetData>
    <row r="1" ht="22.5" customHeight="1" spans="1:11">
      <c r="A1" s="282" t="s">
        <v>185</v>
      </c>
      <c r="B1" s="282"/>
      <c r="C1" s="282"/>
      <c r="D1" s="282"/>
      <c r="E1" s="282"/>
      <c r="F1" s="282"/>
      <c r="G1" s="282"/>
      <c r="H1" s="282"/>
      <c r="I1" s="282"/>
      <c r="J1" s="282"/>
      <c r="K1" s="282"/>
    </row>
    <row r="2" ht="17.25" customHeight="1" spans="1:11">
      <c r="A2" s="283" t="s">
        <v>54</v>
      </c>
      <c r="B2" s="284" t="s">
        <v>55</v>
      </c>
      <c r="C2" s="284"/>
      <c r="D2" s="285" t="s">
        <v>56</v>
      </c>
      <c r="E2" s="285"/>
      <c r="F2" s="284" t="s">
        <v>57</v>
      </c>
      <c r="G2" s="284"/>
      <c r="H2" s="286" t="s">
        <v>58</v>
      </c>
      <c r="I2" s="357" t="s">
        <v>59</v>
      </c>
      <c r="J2" s="357"/>
      <c r="K2" s="358"/>
    </row>
    <row r="3" customHeight="1" spans="1:11">
      <c r="A3" s="287" t="s">
        <v>60</v>
      </c>
      <c r="B3" s="288"/>
      <c r="C3" s="289"/>
      <c r="D3" s="290" t="s">
        <v>61</v>
      </c>
      <c r="E3" s="291"/>
      <c r="F3" s="291"/>
      <c r="G3" s="292"/>
      <c r="H3" s="290" t="s">
        <v>62</v>
      </c>
      <c r="I3" s="291"/>
      <c r="J3" s="291"/>
      <c r="K3" s="292"/>
    </row>
    <row r="4" customHeight="1" spans="1:11">
      <c r="A4" s="293" t="s">
        <v>63</v>
      </c>
      <c r="B4" s="294" t="s">
        <v>64</v>
      </c>
      <c r="C4" s="295"/>
      <c r="D4" s="293" t="s">
        <v>65</v>
      </c>
      <c r="E4" s="296"/>
      <c r="F4" s="297" t="s">
        <v>186</v>
      </c>
      <c r="G4" s="298"/>
      <c r="H4" s="293" t="s">
        <v>187</v>
      </c>
      <c r="I4" s="296"/>
      <c r="J4" s="318" t="s">
        <v>67</v>
      </c>
      <c r="K4" s="359" t="s">
        <v>68</v>
      </c>
    </row>
    <row r="5" customHeight="1" spans="1:11">
      <c r="A5" s="299" t="s">
        <v>69</v>
      </c>
      <c r="B5" s="300" t="s">
        <v>188</v>
      </c>
      <c r="C5" s="301"/>
      <c r="D5" s="293" t="s">
        <v>189</v>
      </c>
      <c r="E5" s="296"/>
      <c r="F5" s="294">
        <v>15000</v>
      </c>
      <c r="G5" s="295"/>
      <c r="H5" s="293" t="s">
        <v>190</v>
      </c>
      <c r="I5" s="296"/>
      <c r="J5" s="318" t="s">
        <v>67</v>
      </c>
      <c r="K5" s="359" t="s">
        <v>68</v>
      </c>
    </row>
    <row r="6" customHeight="1" spans="1:11">
      <c r="A6" s="293" t="s">
        <v>73</v>
      </c>
      <c r="B6" s="302">
        <v>2</v>
      </c>
      <c r="C6" s="303">
        <v>7</v>
      </c>
      <c r="D6" s="293" t="s">
        <v>191</v>
      </c>
      <c r="E6" s="296"/>
      <c r="F6" s="294">
        <v>14000</v>
      </c>
      <c r="G6" s="295"/>
      <c r="H6" s="304" t="s">
        <v>192</v>
      </c>
      <c r="I6" s="334"/>
      <c r="J6" s="334"/>
      <c r="K6" s="360"/>
    </row>
    <row r="7" customHeight="1" spans="1:11">
      <c r="A7" s="293" t="s">
        <v>77</v>
      </c>
      <c r="B7" s="294">
        <v>22400</v>
      </c>
      <c r="C7" s="295"/>
      <c r="D7" s="293" t="s">
        <v>193</v>
      </c>
      <c r="E7" s="296"/>
      <c r="F7" s="294">
        <v>13400</v>
      </c>
      <c r="G7" s="295"/>
      <c r="H7" s="305"/>
      <c r="I7" s="318"/>
      <c r="J7" s="318"/>
      <c r="K7" s="359"/>
    </row>
    <row r="8" customHeight="1" spans="1:11">
      <c r="A8" s="275" t="s">
        <v>81</v>
      </c>
      <c r="B8" s="276" t="s">
        <v>82</v>
      </c>
      <c r="C8" s="277"/>
      <c r="D8" s="306" t="s">
        <v>83</v>
      </c>
      <c r="E8" s="307"/>
      <c r="F8" s="308" t="s">
        <v>194</v>
      </c>
      <c r="G8" s="309"/>
      <c r="H8" s="310"/>
      <c r="I8" s="328"/>
      <c r="J8" s="328"/>
      <c r="K8" s="361"/>
    </row>
    <row r="9" customHeight="1" spans="1:11">
      <c r="A9" s="311" t="s">
        <v>195</v>
      </c>
      <c r="B9" s="311"/>
      <c r="C9" s="311"/>
      <c r="D9" s="311"/>
      <c r="E9" s="311"/>
      <c r="F9" s="311"/>
      <c r="G9" s="311"/>
      <c r="H9" s="311"/>
      <c r="I9" s="311"/>
      <c r="J9" s="311"/>
      <c r="K9" s="311"/>
    </row>
    <row r="10" customHeight="1" spans="1:11">
      <c r="A10" s="312" t="s">
        <v>88</v>
      </c>
      <c r="B10" s="313" t="s">
        <v>89</v>
      </c>
      <c r="C10" s="314" t="s">
        <v>90</v>
      </c>
      <c r="D10" s="315"/>
      <c r="E10" s="316" t="s">
        <v>93</v>
      </c>
      <c r="F10" s="313" t="s">
        <v>89</v>
      </c>
      <c r="G10" s="314" t="s">
        <v>90</v>
      </c>
      <c r="H10" s="313"/>
      <c r="I10" s="316" t="s">
        <v>91</v>
      </c>
      <c r="J10" s="313" t="s">
        <v>89</v>
      </c>
      <c r="K10" s="362" t="s">
        <v>90</v>
      </c>
    </row>
    <row r="11" customHeight="1" spans="1:11">
      <c r="A11" s="299" t="s">
        <v>94</v>
      </c>
      <c r="B11" s="317" t="s">
        <v>89</v>
      </c>
      <c r="C11" s="318" t="s">
        <v>90</v>
      </c>
      <c r="D11" s="319"/>
      <c r="E11" s="320" t="s">
        <v>96</v>
      </c>
      <c r="F11" s="317" t="s">
        <v>89</v>
      </c>
      <c r="G11" s="318" t="s">
        <v>90</v>
      </c>
      <c r="H11" s="317"/>
      <c r="I11" s="320" t="s">
        <v>101</v>
      </c>
      <c r="J11" s="317" t="s">
        <v>89</v>
      </c>
      <c r="K11" s="359" t="s">
        <v>90</v>
      </c>
    </row>
    <row r="12" customHeight="1" spans="1:11">
      <c r="A12" s="306" t="s">
        <v>131</v>
      </c>
      <c r="B12" s="307"/>
      <c r="C12" s="307"/>
      <c r="D12" s="307"/>
      <c r="E12" s="307"/>
      <c r="F12" s="307"/>
      <c r="G12" s="307"/>
      <c r="H12" s="307"/>
      <c r="I12" s="307"/>
      <c r="J12" s="307"/>
      <c r="K12" s="363"/>
    </row>
    <row r="13" customHeight="1" spans="1:11">
      <c r="A13" s="321" t="s">
        <v>196</v>
      </c>
      <c r="B13" s="321"/>
      <c r="C13" s="321"/>
      <c r="D13" s="321"/>
      <c r="E13" s="321"/>
      <c r="F13" s="321"/>
      <c r="G13" s="321"/>
      <c r="H13" s="321"/>
      <c r="I13" s="321"/>
      <c r="J13" s="321"/>
      <c r="K13" s="321"/>
    </row>
    <row r="14" customHeight="1" spans="1:11">
      <c r="A14" s="322" t="s">
        <v>197</v>
      </c>
      <c r="B14" s="323"/>
      <c r="C14" s="323"/>
      <c r="D14" s="323"/>
      <c r="E14" s="323"/>
      <c r="F14" s="323"/>
      <c r="G14" s="323"/>
      <c r="H14" s="323"/>
      <c r="I14" s="364"/>
      <c r="J14" s="364"/>
      <c r="K14" s="365"/>
    </row>
    <row r="15" customHeight="1" spans="1:11">
      <c r="A15" s="324" t="s">
        <v>198</v>
      </c>
      <c r="B15" s="325"/>
      <c r="C15" s="325"/>
      <c r="D15" s="326"/>
      <c r="E15" s="327"/>
      <c r="F15" s="325"/>
      <c r="G15" s="325"/>
      <c r="H15" s="326"/>
      <c r="I15" s="366"/>
      <c r="J15" s="367"/>
      <c r="K15" s="368"/>
    </row>
    <row r="16" customHeight="1" spans="1:11">
      <c r="A16" s="310"/>
      <c r="B16" s="328"/>
      <c r="C16" s="328"/>
      <c r="D16" s="328"/>
      <c r="E16" s="328"/>
      <c r="F16" s="328"/>
      <c r="G16" s="328"/>
      <c r="H16" s="328"/>
      <c r="I16" s="328"/>
      <c r="J16" s="328"/>
      <c r="K16" s="361"/>
    </row>
    <row r="17" customHeight="1" spans="1:11">
      <c r="A17" s="321" t="s">
        <v>199</v>
      </c>
      <c r="B17" s="321"/>
      <c r="C17" s="321"/>
      <c r="D17" s="321"/>
      <c r="E17" s="321"/>
      <c r="F17" s="321"/>
      <c r="G17" s="321"/>
      <c r="H17" s="321"/>
      <c r="I17" s="321"/>
      <c r="J17" s="321"/>
      <c r="K17" s="321"/>
    </row>
    <row r="18" customHeight="1" spans="1:11">
      <c r="A18" s="322"/>
      <c r="B18" s="323"/>
      <c r="C18" s="323"/>
      <c r="D18" s="323"/>
      <c r="E18" s="323"/>
      <c r="F18" s="323"/>
      <c r="G18" s="323"/>
      <c r="H18" s="323"/>
      <c r="I18" s="364"/>
      <c r="J18" s="364"/>
      <c r="K18" s="365"/>
    </row>
    <row r="19" customHeight="1" spans="1:11">
      <c r="A19" s="324"/>
      <c r="B19" s="325"/>
      <c r="C19" s="325"/>
      <c r="D19" s="326"/>
      <c r="E19" s="327"/>
      <c r="F19" s="325"/>
      <c r="G19" s="325"/>
      <c r="H19" s="326"/>
      <c r="I19" s="366"/>
      <c r="J19" s="367"/>
      <c r="K19" s="368"/>
    </row>
    <row r="20" customHeight="1" spans="1:11">
      <c r="A20" s="310"/>
      <c r="B20" s="328"/>
      <c r="C20" s="328"/>
      <c r="D20" s="328"/>
      <c r="E20" s="328"/>
      <c r="F20" s="328"/>
      <c r="G20" s="328"/>
      <c r="H20" s="328"/>
      <c r="I20" s="328"/>
      <c r="J20" s="328"/>
      <c r="K20" s="361"/>
    </row>
    <row r="21" customHeight="1" spans="1:11">
      <c r="A21" s="329" t="s">
        <v>128</v>
      </c>
      <c r="B21" s="329"/>
      <c r="C21" s="329"/>
      <c r="D21" s="329"/>
      <c r="E21" s="329"/>
      <c r="F21" s="329"/>
      <c r="G21" s="329"/>
      <c r="H21" s="329"/>
      <c r="I21" s="329"/>
      <c r="J21" s="329"/>
      <c r="K21" s="329"/>
    </row>
    <row r="22" customHeight="1" spans="1:11">
      <c r="A22" s="181" t="s">
        <v>129</v>
      </c>
      <c r="B22" s="222"/>
      <c r="C22" s="222"/>
      <c r="D22" s="222"/>
      <c r="E22" s="222"/>
      <c r="F22" s="222"/>
      <c r="G22" s="222"/>
      <c r="H22" s="222"/>
      <c r="I22" s="222"/>
      <c r="J22" s="222"/>
      <c r="K22" s="254"/>
    </row>
    <row r="23" customHeight="1" spans="1:11">
      <c r="A23" s="193" t="s">
        <v>130</v>
      </c>
      <c r="B23" s="195"/>
      <c r="C23" s="318" t="s">
        <v>67</v>
      </c>
      <c r="D23" s="318" t="s">
        <v>68</v>
      </c>
      <c r="E23" s="192"/>
      <c r="F23" s="192"/>
      <c r="G23" s="192"/>
      <c r="H23" s="192"/>
      <c r="I23" s="192"/>
      <c r="J23" s="192"/>
      <c r="K23" s="247"/>
    </row>
    <row r="24" customHeight="1" spans="1:11">
      <c r="A24" s="330" t="s">
        <v>200</v>
      </c>
      <c r="B24" s="331"/>
      <c r="C24" s="331"/>
      <c r="D24" s="331"/>
      <c r="E24" s="331"/>
      <c r="F24" s="331"/>
      <c r="G24" s="331"/>
      <c r="H24" s="331"/>
      <c r="I24" s="331"/>
      <c r="J24" s="331"/>
      <c r="K24" s="369"/>
    </row>
    <row r="25" customHeight="1" spans="1:11">
      <c r="A25" s="332"/>
      <c r="B25" s="333"/>
      <c r="C25" s="333"/>
      <c r="D25" s="333"/>
      <c r="E25" s="333"/>
      <c r="F25" s="333"/>
      <c r="G25" s="333"/>
      <c r="H25" s="333"/>
      <c r="I25" s="333"/>
      <c r="J25" s="333"/>
      <c r="K25" s="370"/>
    </row>
    <row r="26" customHeight="1" spans="1:11">
      <c r="A26" s="311" t="s">
        <v>136</v>
      </c>
      <c r="B26" s="311"/>
      <c r="C26" s="311"/>
      <c r="D26" s="311"/>
      <c r="E26" s="311"/>
      <c r="F26" s="311"/>
      <c r="G26" s="311"/>
      <c r="H26" s="311"/>
      <c r="I26" s="311"/>
      <c r="J26" s="311"/>
      <c r="K26" s="311"/>
    </row>
    <row r="27" customHeight="1" spans="1:11">
      <c r="A27" s="287" t="s">
        <v>137</v>
      </c>
      <c r="B27" s="314" t="s">
        <v>99</v>
      </c>
      <c r="C27" s="314" t="s">
        <v>100</v>
      </c>
      <c r="D27" s="314" t="s">
        <v>92</v>
      </c>
      <c r="E27" s="288" t="s">
        <v>138</v>
      </c>
      <c r="F27" s="314" t="s">
        <v>99</v>
      </c>
      <c r="G27" s="314" t="s">
        <v>100</v>
      </c>
      <c r="H27" s="314" t="s">
        <v>92</v>
      </c>
      <c r="I27" s="288" t="s">
        <v>139</v>
      </c>
      <c r="J27" s="314" t="s">
        <v>99</v>
      </c>
      <c r="K27" s="362" t="s">
        <v>100</v>
      </c>
    </row>
    <row r="28" customHeight="1" spans="1:11">
      <c r="A28" s="304" t="s">
        <v>91</v>
      </c>
      <c r="B28" s="318" t="s">
        <v>99</v>
      </c>
      <c r="C28" s="318" t="s">
        <v>100</v>
      </c>
      <c r="D28" s="318" t="s">
        <v>92</v>
      </c>
      <c r="E28" s="334" t="s">
        <v>98</v>
      </c>
      <c r="F28" s="318" t="s">
        <v>99</v>
      </c>
      <c r="G28" s="318" t="s">
        <v>100</v>
      </c>
      <c r="H28" s="318" t="s">
        <v>92</v>
      </c>
      <c r="I28" s="334" t="s">
        <v>109</v>
      </c>
      <c r="J28" s="318" t="s">
        <v>99</v>
      </c>
      <c r="K28" s="359" t="s">
        <v>100</v>
      </c>
    </row>
    <row r="29" customHeight="1" spans="1:11">
      <c r="A29" s="293" t="s">
        <v>102</v>
      </c>
      <c r="B29" s="335"/>
      <c r="C29" s="335"/>
      <c r="D29" s="335"/>
      <c r="E29" s="335"/>
      <c r="F29" s="335"/>
      <c r="G29" s="335"/>
      <c r="H29" s="335"/>
      <c r="I29" s="335"/>
      <c r="J29" s="335"/>
      <c r="K29" s="371"/>
    </row>
    <row r="30" customHeight="1" spans="1:11">
      <c r="A30" s="336"/>
      <c r="B30" s="337"/>
      <c r="C30" s="337"/>
      <c r="D30" s="337"/>
      <c r="E30" s="337"/>
      <c r="F30" s="337"/>
      <c r="G30" s="337"/>
      <c r="H30" s="337"/>
      <c r="I30" s="337"/>
      <c r="J30" s="337"/>
      <c r="K30" s="372"/>
    </row>
    <row r="31" customHeight="1" spans="1:11">
      <c r="A31" s="338" t="s">
        <v>201</v>
      </c>
      <c r="B31" s="338"/>
      <c r="C31" s="338"/>
      <c r="D31" s="338"/>
      <c r="E31" s="338"/>
      <c r="F31" s="338"/>
      <c r="G31" s="338"/>
      <c r="H31" s="338"/>
      <c r="I31" s="338"/>
      <c r="J31" s="338"/>
      <c r="K31" s="338"/>
    </row>
    <row r="32" ht="17.25" customHeight="1" spans="1:11">
      <c r="A32" s="339" t="s">
        <v>202</v>
      </c>
      <c r="B32" s="340"/>
      <c r="C32" s="340"/>
      <c r="D32" s="340"/>
      <c r="E32" s="340"/>
      <c r="F32" s="340"/>
      <c r="G32" s="340"/>
      <c r="H32" s="340"/>
      <c r="I32" s="340"/>
      <c r="J32" s="340"/>
      <c r="K32" s="373"/>
    </row>
    <row r="33" ht="17.25" customHeight="1" spans="1:11">
      <c r="A33" s="341" t="s">
        <v>203</v>
      </c>
      <c r="B33" s="342"/>
      <c r="C33" s="342"/>
      <c r="D33" s="342"/>
      <c r="E33" s="342"/>
      <c r="F33" s="342"/>
      <c r="G33" s="342"/>
      <c r="H33" s="342"/>
      <c r="I33" s="342"/>
      <c r="J33" s="342"/>
      <c r="K33" s="374"/>
    </row>
    <row r="34" ht="17.25" customHeight="1" spans="1:11">
      <c r="A34" s="341"/>
      <c r="B34" s="342"/>
      <c r="C34" s="342"/>
      <c r="D34" s="342"/>
      <c r="E34" s="342"/>
      <c r="F34" s="342"/>
      <c r="G34" s="342"/>
      <c r="H34" s="342"/>
      <c r="I34" s="342"/>
      <c r="J34" s="342"/>
      <c r="K34" s="374"/>
    </row>
    <row r="35" ht="17.25" customHeight="1" spans="1:11">
      <c r="A35" s="341"/>
      <c r="B35" s="342"/>
      <c r="C35" s="342"/>
      <c r="D35" s="342"/>
      <c r="E35" s="342"/>
      <c r="F35" s="342"/>
      <c r="G35" s="342"/>
      <c r="H35" s="342"/>
      <c r="I35" s="342"/>
      <c r="J35" s="342"/>
      <c r="K35" s="374"/>
    </row>
    <row r="36" ht="17.25" customHeight="1" spans="1:11">
      <c r="A36" s="341"/>
      <c r="B36" s="342"/>
      <c r="C36" s="342"/>
      <c r="D36" s="342"/>
      <c r="E36" s="342"/>
      <c r="F36" s="342"/>
      <c r="G36" s="342"/>
      <c r="H36" s="342"/>
      <c r="I36" s="342"/>
      <c r="J36" s="342"/>
      <c r="K36" s="374"/>
    </row>
    <row r="37" ht="17.25" customHeight="1" spans="1:11">
      <c r="A37" s="341"/>
      <c r="B37" s="342"/>
      <c r="C37" s="342"/>
      <c r="D37" s="342"/>
      <c r="E37" s="342"/>
      <c r="F37" s="342"/>
      <c r="G37" s="342"/>
      <c r="H37" s="342"/>
      <c r="I37" s="342"/>
      <c r="J37" s="342"/>
      <c r="K37" s="374"/>
    </row>
    <row r="38" ht="17.25" customHeight="1" spans="1:11">
      <c r="A38" s="341"/>
      <c r="B38" s="342"/>
      <c r="C38" s="342"/>
      <c r="D38" s="342"/>
      <c r="E38" s="342"/>
      <c r="F38" s="342"/>
      <c r="G38" s="342"/>
      <c r="H38" s="342"/>
      <c r="I38" s="342"/>
      <c r="J38" s="342"/>
      <c r="K38" s="374"/>
    </row>
    <row r="39" ht="17.25" customHeight="1" spans="1:11">
      <c r="A39" s="341"/>
      <c r="B39" s="342"/>
      <c r="C39" s="342"/>
      <c r="D39" s="342"/>
      <c r="E39" s="342"/>
      <c r="F39" s="342"/>
      <c r="G39" s="342"/>
      <c r="H39" s="342"/>
      <c r="I39" s="342"/>
      <c r="J39" s="342"/>
      <c r="K39" s="374"/>
    </row>
    <row r="40" ht="17.25" customHeight="1" spans="1:11">
      <c r="A40" s="341"/>
      <c r="B40" s="342"/>
      <c r="C40" s="342"/>
      <c r="D40" s="342"/>
      <c r="E40" s="342"/>
      <c r="F40" s="342"/>
      <c r="G40" s="342"/>
      <c r="H40" s="342"/>
      <c r="I40" s="342"/>
      <c r="J40" s="342"/>
      <c r="K40" s="374"/>
    </row>
    <row r="41" ht="17.25" customHeight="1" spans="1:11">
      <c r="A41" s="341"/>
      <c r="B41" s="342"/>
      <c r="C41" s="342"/>
      <c r="D41" s="342"/>
      <c r="E41" s="342"/>
      <c r="F41" s="342"/>
      <c r="G41" s="342"/>
      <c r="H41" s="342"/>
      <c r="I41" s="342"/>
      <c r="J41" s="342"/>
      <c r="K41" s="374"/>
    </row>
    <row r="42" ht="17.25" customHeight="1" spans="1:11">
      <c r="A42" s="341"/>
      <c r="B42" s="342"/>
      <c r="C42" s="342"/>
      <c r="D42" s="342"/>
      <c r="E42" s="342"/>
      <c r="F42" s="342"/>
      <c r="G42" s="342"/>
      <c r="H42" s="342"/>
      <c r="I42" s="342"/>
      <c r="J42" s="342"/>
      <c r="K42" s="374"/>
    </row>
    <row r="43" ht="17.25" customHeight="1" spans="1:11">
      <c r="A43" s="336" t="s">
        <v>135</v>
      </c>
      <c r="B43" s="337"/>
      <c r="C43" s="337"/>
      <c r="D43" s="337"/>
      <c r="E43" s="337"/>
      <c r="F43" s="337"/>
      <c r="G43" s="337"/>
      <c r="H43" s="337"/>
      <c r="I43" s="337"/>
      <c r="J43" s="337"/>
      <c r="K43" s="372"/>
    </row>
    <row r="44" customHeight="1" spans="1:11">
      <c r="A44" s="338" t="s">
        <v>204</v>
      </c>
      <c r="B44" s="338"/>
      <c r="C44" s="338"/>
      <c r="D44" s="338"/>
      <c r="E44" s="338"/>
      <c r="F44" s="338"/>
      <c r="G44" s="338"/>
      <c r="H44" s="338"/>
      <c r="I44" s="338"/>
      <c r="J44" s="338"/>
      <c r="K44" s="338"/>
    </row>
    <row r="45" ht="18" customHeight="1" spans="1:11">
      <c r="A45" s="343" t="s">
        <v>131</v>
      </c>
      <c r="B45" s="344"/>
      <c r="C45" s="344"/>
      <c r="D45" s="344"/>
      <c r="E45" s="344"/>
      <c r="F45" s="344"/>
      <c r="G45" s="344"/>
      <c r="H45" s="344"/>
      <c r="I45" s="344"/>
      <c r="J45" s="344"/>
      <c r="K45" s="375"/>
    </row>
    <row r="46" ht="18" customHeight="1" spans="1:11">
      <c r="A46" s="343"/>
      <c r="B46" s="344"/>
      <c r="C46" s="344"/>
      <c r="D46" s="344"/>
      <c r="E46" s="344"/>
      <c r="F46" s="344"/>
      <c r="G46" s="344"/>
      <c r="H46" s="344"/>
      <c r="I46" s="344"/>
      <c r="J46" s="344"/>
      <c r="K46" s="375"/>
    </row>
    <row r="47" ht="18" customHeight="1" spans="1:11">
      <c r="A47" s="332"/>
      <c r="B47" s="333"/>
      <c r="C47" s="333"/>
      <c r="D47" s="333"/>
      <c r="E47" s="333"/>
      <c r="F47" s="333"/>
      <c r="G47" s="333"/>
      <c r="H47" s="333"/>
      <c r="I47" s="333"/>
      <c r="J47" s="333"/>
      <c r="K47" s="370"/>
    </row>
    <row r="48" ht="21" customHeight="1" spans="1:11">
      <c r="A48" s="345" t="s">
        <v>141</v>
      </c>
      <c r="B48" s="346" t="s">
        <v>142</v>
      </c>
      <c r="C48" s="346"/>
      <c r="D48" s="347" t="s">
        <v>143</v>
      </c>
      <c r="E48" s="348"/>
      <c r="F48" s="347" t="s">
        <v>144</v>
      </c>
      <c r="G48" s="349"/>
      <c r="H48" s="350" t="s">
        <v>145</v>
      </c>
      <c r="I48" s="350"/>
      <c r="J48" s="346"/>
      <c r="K48" s="376"/>
    </row>
    <row r="49" customHeight="1" spans="1:11">
      <c r="A49" s="351" t="s">
        <v>146</v>
      </c>
      <c r="B49" s="352"/>
      <c r="C49" s="352"/>
      <c r="D49" s="352"/>
      <c r="E49" s="352"/>
      <c r="F49" s="352"/>
      <c r="G49" s="352"/>
      <c r="H49" s="352"/>
      <c r="I49" s="352"/>
      <c r="J49" s="352"/>
      <c r="K49" s="377"/>
    </row>
    <row r="50" customHeight="1" spans="1:11">
      <c r="A50" s="353"/>
      <c r="B50" s="354"/>
      <c r="C50" s="354"/>
      <c r="D50" s="354"/>
      <c r="E50" s="354"/>
      <c r="F50" s="354"/>
      <c r="G50" s="354"/>
      <c r="H50" s="354"/>
      <c r="I50" s="354"/>
      <c r="J50" s="354"/>
      <c r="K50" s="378"/>
    </row>
    <row r="51" customHeight="1" spans="1:11">
      <c r="A51" s="355"/>
      <c r="B51" s="356"/>
      <c r="C51" s="356"/>
      <c r="D51" s="356"/>
      <c r="E51" s="356"/>
      <c r="F51" s="356"/>
      <c r="G51" s="356"/>
      <c r="H51" s="356"/>
      <c r="I51" s="356"/>
      <c r="J51" s="356"/>
      <c r="K51" s="379"/>
    </row>
    <row r="52" ht="21" customHeight="1" spans="1:11">
      <c r="A52" s="345" t="s">
        <v>141</v>
      </c>
      <c r="B52" s="346" t="s">
        <v>142</v>
      </c>
      <c r="C52" s="346"/>
      <c r="D52" s="347" t="s">
        <v>143</v>
      </c>
      <c r="E52" s="347" t="s">
        <v>147</v>
      </c>
      <c r="F52" s="347" t="s">
        <v>144</v>
      </c>
      <c r="G52" s="347" t="s">
        <v>205</v>
      </c>
      <c r="H52" s="350" t="s">
        <v>145</v>
      </c>
      <c r="I52" s="350"/>
      <c r="J52" s="380" t="s">
        <v>150</v>
      </c>
      <c r="K52" s="381"/>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0" customWidth="1"/>
    <col min="2" max="7" width="9.375" style="130" customWidth="1"/>
    <col min="8" max="8" width="1.375" style="130" customWidth="1"/>
    <col min="9" max="9" width="16.5" style="130" customWidth="1"/>
    <col min="10" max="10" width="17" style="130" customWidth="1"/>
    <col min="11" max="11" width="18.5" style="130" customWidth="1"/>
    <col min="12" max="12" width="16.625" style="130" customWidth="1"/>
    <col min="13" max="13" width="14.125" style="130" customWidth="1"/>
    <col min="14" max="14" width="16.375" style="130" customWidth="1"/>
    <col min="15" max="16384" width="9" style="130"/>
  </cols>
  <sheetData>
    <row r="1" s="130" customFormat="1" ht="30" customHeight="1" spans="1:14">
      <c r="A1" s="131" t="s">
        <v>151</v>
      </c>
      <c r="B1" s="132"/>
      <c r="C1" s="132"/>
      <c r="D1" s="132"/>
      <c r="E1" s="132"/>
      <c r="F1" s="132"/>
      <c r="G1" s="132"/>
      <c r="H1" s="132"/>
      <c r="I1" s="132"/>
      <c r="J1" s="132"/>
      <c r="K1" s="132"/>
      <c r="L1" s="132"/>
      <c r="M1" s="132"/>
      <c r="N1" s="132"/>
    </row>
    <row r="2" s="130" customFormat="1" ht="29.1" customHeight="1" spans="1:14">
      <c r="A2" s="133" t="s">
        <v>63</v>
      </c>
      <c r="B2" s="134" t="s">
        <v>152</v>
      </c>
      <c r="C2" s="134"/>
      <c r="D2" s="135" t="s">
        <v>69</v>
      </c>
      <c r="E2" s="134" t="s">
        <v>70</v>
      </c>
      <c r="F2" s="134"/>
      <c r="G2" s="134"/>
      <c r="H2" s="160"/>
      <c r="I2" s="264" t="s">
        <v>58</v>
      </c>
      <c r="J2" s="134" t="s">
        <v>59</v>
      </c>
      <c r="K2" s="134"/>
      <c r="L2" s="134"/>
      <c r="M2" s="134"/>
      <c r="N2" s="266"/>
    </row>
    <row r="3" s="130" customFormat="1" ht="29.1" customHeight="1" spans="1:14">
      <c r="A3" s="136" t="s">
        <v>153</v>
      </c>
      <c r="B3" s="137" t="s">
        <v>154</v>
      </c>
      <c r="C3" s="137"/>
      <c r="D3" s="137"/>
      <c r="E3" s="137"/>
      <c r="F3" s="137"/>
      <c r="G3" s="137"/>
      <c r="H3" s="139"/>
      <c r="I3" s="163" t="s">
        <v>155</v>
      </c>
      <c r="J3" s="163"/>
      <c r="K3" s="163"/>
      <c r="L3" s="163"/>
      <c r="M3" s="163"/>
      <c r="N3" s="268"/>
    </row>
    <row r="4" s="130" customFormat="1" ht="29.1" customHeight="1" spans="1:14">
      <c r="A4" s="136"/>
      <c r="B4" s="138" t="s">
        <v>116</v>
      </c>
      <c r="C4" s="138" t="s">
        <v>117</v>
      </c>
      <c r="D4" s="138" t="s">
        <v>118</v>
      </c>
      <c r="E4" s="138" t="s">
        <v>119</v>
      </c>
      <c r="F4" s="138" t="s">
        <v>120</v>
      </c>
      <c r="G4" s="138" t="s">
        <v>121</v>
      </c>
      <c r="H4" s="139"/>
      <c r="I4" s="138" t="s">
        <v>116</v>
      </c>
      <c r="J4" s="138" t="s">
        <v>117</v>
      </c>
      <c r="K4" s="138" t="s">
        <v>118</v>
      </c>
      <c r="L4" s="138" t="s">
        <v>119</v>
      </c>
      <c r="M4" s="138" t="s">
        <v>120</v>
      </c>
      <c r="N4" s="138" t="s">
        <v>121</v>
      </c>
    </row>
    <row r="5" s="130" customFormat="1" ht="29.1" customHeight="1" spans="1:14">
      <c r="A5" s="136"/>
      <c r="B5" s="140" t="s">
        <v>157</v>
      </c>
      <c r="C5" s="140" t="s">
        <v>158</v>
      </c>
      <c r="D5" s="141" t="s">
        <v>159</v>
      </c>
      <c r="E5" s="142" t="s">
        <v>160</v>
      </c>
      <c r="F5" s="140" t="s">
        <v>161</v>
      </c>
      <c r="G5" s="140" t="s">
        <v>162</v>
      </c>
      <c r="H5" s="139"/>
      <c r="I5" s="164" t="s">
        <v>124</v>
      </c>
      <c r="J5" s="164" t="s">
        <v>125</v>
      </c>
      <c r="K5" s="164" t="s">
        <v>124</v>
      </c>
      <c r="L5" s="164" t="s">
        <v>125</v>
      </c>
      <c r="M5" s="164" t="s">
        <v>125</v>
      </c>
      <c r="N5" s="280" t="s">
        <v>124</v>
      </c>
    </row>
    <row r="6" s="130" customFormat="1" ht="29.1" customHeight="1" spans="1:14">
      <c r="A6" s="144" t="s">
        <v>165</v>
      </c>
      <c r="B6" s="145">
        <f>C6-2.1</f>
        <v>100.3</v>
      </c>
      <c r="C6" s="145">
        <f>D6-2.1</f>
        <v>102.4</v>
      </c>
      <c r="D6" s="145">
        <v>104.5</v>
      </c>
      <c r="E6" s="145">
        <f t="shared" ref="E6:G6" si="0">D6+2.1</f>
        <v>106.6</v>
      </c>
      <c r="F6" s="145">
        <f t="shared" si="0"/>
        <v>108.7</v>
      </c>
      <c r="G6" s="145">
        <f t="shared" si="0"/>
        <v>110.8</v>
      </c>
      <c r="H6" s="139"/>
      <c r="I6" s="166" t="s">
        <v>206</v>
      </c>
      <c r="J6" s="166" t="s">
        <v>207</v>
      </c>
      <c r="K6" s="166" t="s">
        <v>208</v>
      </c>
      <c r="L6" s="166" t="s">
        <v>209</v>
      </c>
      <c r="M6" s="166" t="s">
        <v>210</v>
      </c>
      <c r="N6" s="270" t="s">
        <v>209</v>
      </c>
    </row>
    <row r="7" s="130" customFormat="1" ht="29.1" customHeight="1" spans="1:14">
      <c r="A7" s="145" t="s">
        <v>168</v>
      </c>
      <c r="B7" s="145">
        <f>C7-4</f>
        <v>74</v>
      </c>
      <c r="C7" s="145">
        <f>D7-4</f>
        <v>78</v>
      </c>
      <c r="D7" s="145">
        <v>82</v>
      </c>
      <c r="E7" s="145">
        <f>D7+4</f>
        <v>86</v>
      </c>
      <c r="F7" s="145">
        <f>E7+5</f>
        <v>91</v>
      </c>
      <c r="G7" s="145">
        <f>F7+6</f>
        <v>97</v>
      </c>
      <c r="H7" s="139"/>
      <c r="I7" s="167" t="s">
        <v>211</v>
      </c>
      <c r="J7" s="167" t="s">
        <v>206</v>
      </c>
      <c r="K7" s="167" t="s">
        <v>212</v>
      </c>
      <c r="L7" s="167" t="s">
        <v>207</v>
      </c>
      <c r="M7" s="167" t="s">
        <v>206</v>
      </c>
      <c r="N7" s="167" t="s">
        <v>213</v>
      </c>
    </row>
    <row r="8" s="130" customFormat="1" ht="29.1" customHeight="1" spans="1:14">
      <c r="A8" s="145" t="s">
        <v>171</v>
      </c>
      <c r="B8" s="145">
        <f>C8-3.6</f>
        <v>98.8</v>
      </c>
      <c r="C8" s="145">
        <f>D8-3.6</f>
        <v>102.4</v>
      </c>
      <c r="D8" s="145">
        <v>106</v>
      </c>
      <c r="E8" s="145">
        <f t="shared" ref="E8:G8" si="1">D8+4</f>
        <v>110</v>
      </c>
      <c r="F8" s="145">
        <f t="shared" si="1"/>
        <v>114</v>
      </c>
      <c r="G8" s="145">
        <f t="shared" si="1"/>
        <v>118</v>
      </c>
      <c r="H8" s="139"/>
      <c r="I8" s="167" t="s">
        <v>214</v>
      </c>
      <c r="J8" s="167" t="s">
        <v>215</v>
      </c>
      <c r="K8" s="167" t="s">
        <v>213</v>
      </c>
      <c r="L8" s="166" t="s">
        <v>213</v>
      </c>
      <c r="M8" s="167" t="s">
        <v>216</v>
      </c>
      <c r="N8" s="167" t="s">
        <v>212</v>
      </c>
    </row>
    <row r="9" s="130" customFormat="1" ht="29.1" customHeight="1" spans="1:14">
      <c r="A9" s="145" t="s">
        <v>172</v>
      </c>
      <c r="B9" s="145">
        <f>C9-1.15</f>
        <v>29.7</v>
      </c>
      <c r="C9" s="145">
        <f>D9-1.15</f>
        <v>30.85</v>
      </c>
      <c r="D9" s="145">
        <v>32</v>
      </c>
      <c r="E9" s="145">
        <f t="shared" ref="E9:G9" si="2">D9+1.3</f>
        <v>33.3</v>
      </c>
      <c r="F9" s="145">
        <f t="shared" si="2"/>
        <v>34.6</v>
      </c>
      <c r="G9" s="145">
        <f t="shared" si="2"/>
        <v>35.9</v>
      </c>
      <c r="H9" s="139"/>
      <c r="I9" s="166" t="s">
        <v>217</v>
      </c>
      <c r="J9" s="166" t="s">
        <v>218</v>
      </c>
      <c r="K9" s="166" t="s">
        <v>206</v>
      </c>
      <c r="L9" s="167" t="s">
        <v>219</v>
      </c>
      <c r="M9" s="166" t="s">
        <v>220</v>
      </c>
      <c r="N9" s="166" t="s">
        <v>221</v>
      </c>
    </row>
    <row r="10" s="130" customFormat="1" ht="29.1" customHeight="1" spans="1:14">
      <c r="A10" s="145" t="s">
        <v>173</v>
      </c>
      <c r="B10" s="145">
        <f>C10-0.7</f>
        <v>21.1</v>
      </c>
      <c r="C10" s="145">
        <f>D10-0.7</f>
        <v>21.8</v>
      </c>
      <c r="D10" s="145">
        <v>22.5</v>
      </c>
      <c r="E10" s="145">
        <f>D10+0.7</f>
        <v>23.2</v>
      </c>
      <c r="F10" s="145">
        <f>E10+0.7</f>
        <v>23.9</v>
      </c>
      <c r="G10" s="145">
        <f>F10+0.9</f>
        <v>24.8</v>
      </c>
      <c r="H10" s="139"/>
      <c r="I10" s="167" t="s">
        <v>222</v>
      </c>
      <c r="J10" s="167" t="s">
        <v>223</v>
      </c>
      <c r="K10" s="167" t="s">
        <v>224</v>
      </c>
      <c r="L10" s="167" t="s">
        <v>225</v>
      </c>
      <c r="M10" s="167" t="s">
        <v>207</v>
      </c>
      <c r="N10" s="167" t="s">
        <v>211</v>
      </c>
    </row>
    <row r="11" s="130" customFormat="1" ht="29.1" customHeight="1" spans="1:14">
      <c r="A11" s="145" t="s">
        <v>174</v>
      </c>
      <c r="B11" s="145">
        <f>C11-0.5</f>
        <v>18.5</v>
      </c>
      <c r="C11" s="145">
        <f>D11-0.5</f>
        <v>19</v>
      </c>
      <c r="D11" s="145">
        <v>19.5</v>
      </c>
      <c r="E11" s="145">
        <f>D11+0.5</f>
        <v>20</v>
      </c>
      <c r="F11" s="145">
        <f>E11+0.5</f>
        <v>20.5</v>
      </c>
      <c r="G11" s="145">
        <f>F11+0.7</f>
        <v>21.2</v>
      </c>
      <c r="H11" s="139"/>
      <c r="I11" s="167" t="s">
        <v>226</v>
      </c>
      <c r="J11" s="167" t="s">
        <v>227</v>
      </c>
      <c r="K11" s="167" t="s">
        <v>228</v>
      </c>
      <c r="L11" s="167" t="s">
        <v>206</v>
      </c>
      <c r="M11" s="167" t="s">
        <v>206</v>
      </c>
      <c r="N11" s="167" t="s">
        <v>216</v>
      </c>
    </row>
    <row r="12" s="130" customFormat="1" ht="29.1" customHeight="1" spans="1:14">
      <c r="A12" s="145" t="s">
        <v>175</v>
      </c>
      <c r="B12" s="145">
        <f>C12-0.7</f>
        <v>25.2</v>
      </c>
      <c r="C12" s="145">
        <f>D12-0.6</f>
        <v>25.9</v>
      </c>
      <c r="D12" s="145">
        <v>26.5</v>
      </c>
      <c r="E12" s="145">
        <f>D12+0.6</f>
        <v>27.1</v>
      </c>
      <c r="F12" s="145">
        <f>E12+0.7</f>
        <v>27.8</v>
      </c>
      <c r="G12" s="145">
        <f>F12+0.6</f>
        <v>28.4</v>
      </c>
      <c r="H12" s="139"/>
      <c r="I12" s="167" t="s">
        <v>229</v>
      </c>
      <c r="J12" s="167" t="s">
        <v>222</v>
      </c>
      <c r="K12" s="167" t="s">
        <v>230</v>
      </c>
      <c r="L12" s="167" t="s">
        <v>222</v>
      </c>
      <c r="M12" s="167" t="s">
        <v>231</v>
      </c>
      <c r="N12" s="167" t="s">
        <v>232</v>
      </c>
    </row>
    <row r="13" s="130" customFormat="1" ht="29.1" customHeight="1" spans="1:14">
      <c r="A13" s="145" t="s">
        <v>178</v>
      </c>
      <c r="B13" s="145">
        <f>C13-0.9</f>
        <v>42.5</v>
      </c>
      <c r="C13" s="145">
        <f>D13-0.9</f>
        <v>43.4</v>
      </c>
      <c r="D13" s="145">
        <v>44.3</v>
      </c>
      <c r="E13" s="145">
        <f t="shared" ref="E13:G13" si="3">D13+1.1</f>
        <v>45.4</v>
      </c>
      <c r="F13" s="145">
        <f t="shared" si="3"/>
        <v>46.5</v>
      </c>
      <c r="G13" s="145">
        <f t="shared" si="3"/>
        <v>47.6</v>
      </c>
      <c r="H13" s="139"/>
      <c r="I13" s="167" t="s">
        <v>233</v>
      </c>
      <c r="J13" s="167" t="s">
        <v>234</v>
      </c>
      <c r="K13" s="167" t="s">
        <v>235</v>
      </c>
      <c r="L13" s="167" t="s">
        <v>221</v>
      </c>
      <c r="M13" s="167" t="s">
        <v>236</v>
      </c>
      <c r="N13" s="167" t="s">
        <v>221</v>
      </c>
    </row>
    <row r="14" s="130" customFormat="1" ht="29.1" customHeight="1" spans="1:14">
      <c r="A14" s="147"/>
      <c r="B14" s="148"/>
      <c r="C14" s="149"/>
      <c r="D14" s="149"/>
      <c r="E14" s="149"/>
      <c r="F14" s="149"/>
      <c r="G14" s="279"/>
      <c r="H14" s="139"/>
      <c r="I14" s="167"/>
      <c r="J14" s="167"/>
      <c r="K14" s="167"/>
      <c r="L14" s="167"/>
      <c r="M14" s="167"/>
      <c r="N14" s="272"/>
    </row>
    <row r="15" s="130" customFormat="1" ht="29.1" customHeight="1" spans="1:14">
      <c r="A15" s="152"/>
      <c r="B15" s="153"/>
      <c r="C15" s="154"/>
      <c r="D15" s="154"/>
      <c r="E15" s="155"/>
      <c r="F15" s="155"/>
      <c r="G15" s="157"/>
      <c r="H15" s="170"/>
      <c r="I15" s="171"/>
      <c r="J15" s="172"/>
      <c r="K15" s="173"/>
      <c r="L15" s="172"/>
      <c r="M15" s="172"/>
      <c r="N15" s="273"/>
    </row>
    <row r="16" s="130" customFormat="1" ht="15" spans="1:14">
      <c r="A16" s="158" t="s">
        <v>131</v>
      </c>
      <c r="D16" s="159"/>
      <c r="E16" s="159"/>
      <c r="F16" s="159"/>
      <c r="G16" s="159"/>
      <c r="H16" s="159"/>
      <c r="I16" s="159"/>
      <c r="J16" s="159"/>
      <c r="K16" s="159"/>
      <c r="L16" s="159"/>
      <c r="M16" s="159"/>
      <c r="N16" s="159"/>
    </row>
    <row r="17" s="130" customFormat="1" ht="14.25" spans="1:14">
      <c r="A17" s="130" t="s">
        <v>181</v>
      </c>
      <c r="D17" s="159"/>
      <c r="E17" s="159"/>
      <c r="F17" s="159"/>
      <c r="G17" s="159"/>
      <c r="H17" s="159"/>
      <c r="I17" s="159"/>
      <c r="J17" s="159"/>
      <c r="K17" s="159"/>
      <c r="L17" s="159"/>
      <c r="M17" s="159"/>
      <c r="N17" s="159"/>
    </row>
    <row r="18" s="130" customFormat="1" ht="14.25" spans="1:13">
      <c r="A18" s="159"/>
      <c r="B18" s="159"/>
      <c r="C18" s="159"/>
      <c r="D18" s="159"/>
      <c r="E18" s="159"/>
      <c r="F18" s="159"/>
      <c r="G18" s="159"/>
      <c r="H18" s="159"/>
      <c r="I18" s="158" t="s">
        <v>237</v>
      </c>
      <c r="J18" s="176"/>
      <c r="K18" s="158" t="s">
        <v>183</v>
      </c>
      <c r="L18" s="158"/>
      <c r="M18" s="158" t="s">
        <v>184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1" sqref="$A1:$XFD1048576"/>
    </sheetView>
  </sheetViews>
  <sheetFormatPr defaultColWidth="10.125" defaultRowHeight="14.25"/>
  <cols>
    <col min="1" max="2" width="11.125" style="177" customWidth="1"/>
    <col min="3" max="3" width="9.125" style="177" customWidth="1"/>
    <col min="4" max="4" width="9.5" style="177" customWidth="1"/>
    <col min="5" max="5" width="11.1" style="177" customWidth="1"/>
    <col min="6" max="6" width="10.375" style="177" customWidth="1"/>
    <col min="7" max="7" width="9.5" style="177" customWidth="1"/>
    <col min="8" max="8" width="9.125" style="177" customWidth="1"/>
    <col min="9" max="9" width="8.125" style="177" customWidth="1"/>
    <col min="10" max="10" width="10.5" style="177" customWidth="1"/>
    <col min="11" max="11" width="12.125" style="177" customWidth="1"/>
    <col min="12" max="16384" width="10.125" style="177"/>
  </cols>
  <sheetData>
    <row r="1" s="177" customFormat="1" ht="26.25" spans="1:11">
      <c r="A1" s="180" t="s">
        <v>238</v>
      </c>
      <c r="B1" s="180"/>
      <c r="C1" s="180"/>
      <c r="D1" s="180"/>
      <c r="E1" s="180"/>
      <c r="F1" s="180"/>
      <c r="G1" s="180"/>
      <c r="H1" s="180"/>
      <c r="I1" s="180"/>
      <c r="J1" s="180"/>
      <c r="K1" s="180"/>
    </row>
    <row r="2" s="177" customFormat="1" spans="1:11">
      <c r="A2" s="181" t="s">
        <v>54</v>
      </c>
      <c r="B2" s="182" t="s">
        <v>55</v>
      </c>
      <c r="C2" s="182"/>
      <c r="D2" s="183" t="s">
        <v>63</v>
      </c>
      <c r="E2" s="184" t="s">
        <v>64</v>
      </c>
      <c r="F2" s="185" t="s">
        <v>239</v>
      </c>
      <c r="G2" s="186" t="s">
        <v>70</v>
      </c>
      <c r="H2" s="186"/>
      <c r="I2" s="222" t="s">
        <v>58</v>
      </c>
      <c r="J2" s="186" t="s">
        <v>59</v>
      </c>
      <c r="K2" s="246"/>
    </row>
    <row r="3" s="177" customFormat="1" spans="1:11">
      <c r="A3" s="187" t="s">
        <v>77</v>
      </c>
      <c r="B3" s="188">
        <v>22400</v>
      </c>
      <c r="C3" s="188"/>
      <c r="D3" s="189" t="s">
        <v>240</v>
      </c>
      <c r="E3" s="190" t="s">
        <v>186</v>
      </c>
      <c r="F3" s="191"/>
      <c r="G3" s="191"/>
      <c r="H3" s="192" t="s">
        <v>241</v>
      </c>
      <c r="I3" s="192"/>
      <c r="J3" s="192"/>
      <c r="K3" s="247"/>
    </row>
    <row r="4" s="177" customFormat="1" spans="1:11">
      <c r="A4" s="193" t="s">
        <v>73</v>
      </c>
      <c r="B4" s="194">
        <v>2</v>
      </c>
      <c r="C4" s="194">
        <v>6</v>
      </c>
      <c r="D4" s="195" t="s">
        <v>242</v>
      </c>
      <c r="E4" s="191"/>
      <c r="F4" s="191"/>
      <c r="G4" s="191"/>
      <c r="H4" s="195" t="s">
        <v>243</v>
      </c>
      <c r="I4" s="195"/>
      <c r="J4" s="214" t="s">
        <v>67</v>
      </c>
      <c r="K4" s="248" t="s">
        <v>68</v>
      </c>
    </row>
    <row r="5" s="177" customFormat="1" spans="1:11">
      <c r="A5" s="193" t="s">
        <v>244</v>
      </c>
      <c r="B5" s="188">
        <v>1</v>
      </c>
      <c r="C5" s="188"/>
      <c r="D5" s="189" t="s">
        <v>245</v>
      </c>
      <c r="E5" s="189" t="s">
        <v>246</v>
      </c>
      <c r="F5" s="189" t="s">
        <v>247</v>
      </c>
      <c r="G5" s="192" t="s">
        <v>248</v>
      </c>
      <c r="H5" s="195" t="s">
        <v>249</v>
      </c>
      <c r="I5" s="195"/>
      <c r="J5" s="214" t="s">
        <v>67</v>
      </c>
      <c r="K5" s="248" t="s">
        <v>68</v>
      </c>
    </row>
    <row r="6" s="177" customFormat="1" ht="15" spans="1:11">
      <c r="A6" s="196" t="s">
        <v>250</v>
      </c>
      <c r="B6" s="274">
        <v>200</v>
      </c>
      <c r="C6" s="274"/>
      <c r="D6" s="198" t="s">
        <v>251</v>
      </c>
      <c r="E6" s="199"/>
      <c r="F6" s="200"/>
      <c r="G6" s="245">
        <v>6709</v>
      </c>
      <c r="H6" s="202" t="s">
        <v>252</v>
      </c>
      <c r="I6" s="202"/>
      <c r="J6" s="200" t="s">
        <v>67</v>
      </c>
      <c r="K6" s="249" t="s">
        <v>68</v>
      </c>
    </row>
    <row r="7" s="177" customFormat="1" ht="15" spans="1:11">
      <c r="A7" s="275" t="s">
        <v>81</v>
      </c>
      <c r="B7" s="276" t="s">
        <v>82</v>
      </c>
      <c r="C7" s="277"/>
      <c r="D7" s="220"/>
      <c r="E7" s="205"/>
      <c r="F7" s="206"/>
      <c r="G7" s="220"/>
      <c r="H7" s="206"/>
      <c r="I7" s="205"/>
      <c r="J7" s="205"/>
      <c r="K7" s="205"/>
    </row>
    <row r="8" s="177" customFormat="1" spans="1:11">
      <c r="A8" s="210" t="s">
        <v>253</v>
      </c>
      <c r="B8" s="185" t="s">
        <v>254</v>
      </c>
      <c r="C8" s="185" t="s">
        <v>255</v>
      </c>
      <c r="D8" s="185" t="s">
        <v>256</v>
      </c>
      <c r="E8" s="185" t="s">
        <v>257</v>
      </c>
      <c r="F8" s="185" t="s">
        <v>258</v>
      </c>
      <c r="G8" s="278"/>
      <c r="H8" s="213"/>
      <c r="I8" s="213"/>
      <c r="J8" s="213"/>
      <c r="K8" s="251"/>
    </row>
    <row r="9" s="177" customFormat="1" spans="1:11">
      <c r="A9" s="193" t="s">
        <v>259</v>
      </c>
      <c r="B9" s="195"/>
      <c r="C9" s="214" t="s">
        <v>67</v>
      </c>
      <c r="D9" s="214" t="s">
        <v>68</v>
      </c>
      <c r="E9" s="189" t="s">
        <v>260</v>
      </c>
      <c r="F9" s="215" t="s">
        <v>261</v>
      </c>
      <c r="G9" s="216"/>
      <c r="H9" s="217"/>
      <c r="I9" s="217"/>
      <c r="J9" s="217"/>
      <c r="K9" s="252"/>
    </row>
    <row r="10" s="177" customFormat="1" spans="1:11">
      <c r="A10" s="193" t="s">
        <v>262</v>
      </c>
      <c r="B10" s="195"/>
      <c r="C10" s="214" t="s">
        <v>67</v>
      </c>
      <c r="D10" s="214" t="s">
        <v>68</v>
      </c>
      <c r="E10" s="189" t="s">
        <v>263</v>
      </c>
      <c r="F10" s="215" t="s">
        <v>264</v>
      </c>
      <c r="G10" s="216" t="s">
        <v>265</v>
      </c>
      <c r="H10" s="217"/>
      <c r="I10" s="217"/>
      <c r="J10" s="217"/>
      <c r="K10" s="252"/>
    </row>
    <row r="11" s="177" customFormat="1" spans="1:11">
      <c r="A11" s="218" t="s">
        <v>195</v>
      </c>
      <c r="B11" s="219"/>
      <c r="C11" s="219"/>
      <c r="D11" s="219"/>
      <c r="E11" s="219"/>
      <c r="F11" s="219"/>
      <c r="G11" s="219"/>
      <c r="H11" s="219"/>
      <c r="I11" s="219"/>
      <c r="J11" s="219"/>
      <c r="K11" s="253"/>
    </row>
    <row r="12" s="177" customFormat="1" spans="1:11">
      <c r="A12" s="187" t="s">
        <v>93</v>
      </c>
      <c r="B12" s="214" t="s">
        <v>89</v>
      </c>
      <c r="C12" s="214" t="s">
        <v>90</v>
      </c>
      <c r="D12" s="215"/>
      <c r="E12" s="189" t="s">
        <v>91</v>
      </c>
      <c r="F12" s="214" t="s">
        <v>89</v>
      </c>
      <c r="G12" s="214" t="s">
        <v>90</v>
      </c>
      <c r="H12" s="214"/>
      <c r="I12" s="189" t="s">
        <v>266</v>
      </c>
      <c r="J12" s="214" t="s">
        <v>89</v>
      </c>
      <c r="K12" s="248" t="s">
        <v>90</v>
      </c>
    </row>
    <row r="13" s="177" customFormat="1" spans="1:11">
      <c r="A13" s="187" t="s">
        <v>96</v>
      </c>
      <c r="B13" s="214" t="s">
        <v>89</v>
      </c>
      <c r="C13" s="214" t="s">
        <v>90</v>
      </c>
      <c r="D13" s="215"/>
      <c r="E13" s="189" t="s">
        <v>101</v>
      </c>
      <c r="F13" s="214" t="s">
        <v>89</v>
      </c>
      <c r="G13" s="214" t="s">
        <v>90</v>
      </c>
      <c r="H13" s="214"/>
      <c r="I13" s="189" t="s">
        <v>267</v>
      </c>
      <c r="J13" s="214" t="s">
        <v>89</v>
      </c>
      <c r="K13" s="248" t="s">
        <v>90</v>
      </c>
    </row>
    <row r="14" s="177" customFormat="1" ht="15" spans="1:11">
      <c r="A14" s="196" t="s">
        <v>268</v>
      </c>
      <c r="B14" s="200" t="s">
        <v>89</v>
      </c>
      <c r="C14" s="200" t="s">
        <v>90</v>
      </c>
      <c r="D14" s="199"/>
      <c r="E14" s="198" t="s">
        <v>269</v>
      </c>
      <c r="F14" s="200" t="s">
        <v>89</v>
      </c>
      <c r="G14" s="200" t="s">
        <v>90</v>
      </c>
      <c r="H14" s="200"/>
      <c r="I14" s="198" t="s">
        <v>270</v>
      </c>
      <c r="J14" s="200" t="s">
        <v>89</v>
      </c>
      <c r="K14" s="249" t="s">
        <v>90</v>
      </c>
    </row>
    <row r="15" s="177" customFormat="1" ht="15" spans="1:11">
      <c r="A15" s="220"/>
      <c r="B15" s="221"/>
      <c r="C15" s="221"/>
      <c r="D15" s="205"/>
      <c r="E15" s="220"/>
      <c r="F15" s="221"/>
      <c r="G15" s="221"/>
      <c r="H15" s="221"/>
      <c r="I15" s="220"/>
      <c r="J15" s="221"/>
      <c r="K15" s="221"/>
    </row>
    <row r="16" s="178" customFormat="1" spans="1:11">
      <c r="A16" s="181" t="s">
        <v>271</v>
      </c>
      <c r="B16" s="222"/>
      <c r="C16" s="222"/>
      <c r="D16" s="222"/>
      <c r="E16" s="222"/>
      <c r="F16" s="222"/>
      <c r="G16" s="222"/>
      <c r="H16" s="222"/>
      <c r="I16" s="222"/>
      <c r="J16" s="222"/>
      <c r="K16" s="254"/>
    </row>
    <row r="17" s="177" customFormat="1" spans="1:11">
      <c r="A17" s="193" t="s">
        <v>272</v>
      </c>
      <c r="B17" s="195"/>
      <c r="C17" s="195"/>
      <c r="D17" s="195"/>
      <c r="E17" s="195"/>
      <c r="F17" s="195"/>
      <c r="G17" s="195"/>
      <c r="H17" s="195"/>
      <c r="I17" s="195"/>
      <c r="J17" s="195"/>
      <c r="K17" s="255"/>
    </row>
    <row r="18" s="177" customFormat="1" spans="1:11">
      <c r="A18" s="193" t="s">
        <v>273</v>
      </c>
      <c r="B18" s="195"/>
      <c r="C18" s="195"/>
      <c r="D18" s="195"/>
      <c r="E18" s="195"/>
      <c r="F18" s="195"/>
      <c r="G18" s="195"/>
      <c r="H18" s="195"/>
      <c r="I18" s="195"/>
      <c r="J18" s="195"/>
      <c r="K18" s="255"/>
    </row>
    <row r="19" s="177" customFormat="1" spans="1:11">
      <c r="A19" s="225" t="s">
        <v>274</v>
      </c>
      <c r="B19" s="214"/>
      <c r="C19" s="214"/>
      <c r="D19" s="214"/>
      <c r="E19" s="214"/>
      <c r="F19" s="214"/>
      <c r="G19" s="214"/>
      <c r="H19" s="214"/>
      <c r="I19" s="214"/>
      <c r="J19" s="214"/>
      <c r="K19" s="248"/>
    </row>
    <row r="20" s="177" customFormat="1" spans="1:11">
      <c r="A20" s="226" t="s">
        <v>275</v>
      </c>
      <c r="B20" s="227"/>
      <c r="C20" s="227"/>
      <c r="D20" s="227"/>
      <c r="E20" s="227"/>
      <c r="F20" s="227"/>
      <c r="G20" s="227"/>
      <c r="H20" s="227"/>
      <c r="I20" s="227"/>
      <c r="J20" s="227"/>
      <c r="K20" s="257"/>
    </row>
    <row r="21" s="177" customFormat="1" spans="1:11">
      <c r="A21" s="226"/>
      <c r="B21" s="227"/>
      <c r="C21" s="227"/>
      <c r="D21" s="227"/>
      <c r="E21" s="227"/>
      <c r="F21" s="227"/>
      <c r="G21" s="227"/>
      <c r="H21" s="227"/>
      <c r="I21" s="227"/>
      <c r="J21" s="227"/>
      <c r="K21" s="257"/>
    </row>
    <row r="22" s="177" customFormat="1" spans="1:11">
      <c r="A22" s="226"/>
      <c r="B22" s="227"/>
      <c r="C22" s="227"/>
      <c r="D22" s="227"/>
      <c r="E22" s="227"/>
      <c r="F22" s="227"/>
      <c r="G22" s="227"/>
      <c r="H22" s="227"/>
      <c r="I22" s="227"/>
      <c r="J22" s="227"/>
      <c r="K22" s="257"/>
    </row>
    <row r="23" s="177" customFormat="1" spans="1:11">
      <c r="A23" s="228"/>
      <c r="B23" s="229"/>
      <c r="C23" s="229"/>
      <c r="D23" s="229"/>
      <c r="E23" s="229"/>
      <c r="F23" s="229"/>
      <c r="G23" s="229"/>
      <c r="H23" s="229"/>
      <c r="I23" s="229"/>
      <c r="J23" s="229"/>
      <c r="K23" s="258"/>
    </row>
    <row r="24" s="177" customFormat="1" spans="1:11">
      <c r="A24" s="193" t="s">
        <v>130</v>
      </c>
      <c r="B24" s="195"/>
      <c r="C24" s="214" t="s">
        <v>67</v>
      </c>
      <c r="D24" s="214" t="s">
        <v>68</v>
      </c>
      <c r="E24" s="192"/>
      <c r="F24" s="192"/>
      <c r="G24" s="192"/>
      <c r="H24" s="192"/>
      <c r="I24" s="192"/>
      <c r="J24" s="192"/>
      <c r="K24" s="247"/>
    </row>
    <row r="25" s="177" customFormat="1" ht="15" spans="1:11">
      <c r="A25" s="230" t="s">
        <v>276</v>
      </c>
      <c r="B25" s="231"/>
      <c r="C25" s="231"/>
      <c r="D25" s="231"/>
      <c r="E25" s="231"/>
      <c r="F25" s="231"/>
      <c r="G25" s="231"/>
      <c r="H25" s="231"/>
      <c r="I25" s="231"/>
      <c r="J25" s="231"/>
      <c r="K25" s="259"/>
    </row>
    <row r="26" s="177" customFormat="1" ht="15" spans="1:11">
      <c r="A26" s="232"/>
      <c r="B26" s="232"/>
      <c r="C26" s="232"/>
      <c r="D26" s="232"/>
      <c r="E26" s="232"/>
      <c r="F26" s="232"/>
      <c r="G26" s="232"/>
      <c r="H26" s="232"/>
      <c r="I26" s="232"/>
      <c r="J26" s="232"/>
      <c r="K26" s="232"/>
    </row>
    <row r="27" s="177" customFormat="1" spans="1:11">
      <c r="A27" s="233" t="s">
        <v>277</v>
      </c>
      <c r="B27" s="213"/>
      <c r="C27" s="213"/>
      <c r="D27" s="213"/>
      <c r="E27" s="213"/>
      <c r="F27" s="213"/>
      <c r="G27" s="213"/>
      <c r="H27" s="213"/>
      <c r="I27" s="213"/>
      <c r="J27" s="213"/>
      <c r="K27" s="251"/>
    </row>
    <row r="28" s="177" customFormat="1" spans="1:11">
      <c r="A28" s="234" t="s">
        <v>278</v>
      </c>
      <c r="B28" s="235"/>
      <c r="C28" s="235"/>
      <c r="D28" s="235"/>
      <c r="E28" s="235"/>
      <c r="F28" s="235"/>
      <c r="G28" s="235"/>
      <c r="H28" s="235"/>
      <c r="I28" s="235"/>
      <c r="J28" s="235"/>
      <c r="K28" s="260"/>
    </row>
    <row r="29" s="177" customFormat="1" spans="1:11">
      <c r="A29" s="234"/>
      <c r="B29" s="235"/>
      <c r="C29" s="235"/>
      <c r="D29" s="235"/>
      <c r="E29" s="235"/>
      <c r="F29" s="235"/>
      <c r="G29" s="235"/>
      <c r="H29" s="235"/>
      <c r="I29" s="235"/>
      <c r="J29" s="235"/>
      <c r="K29" s="260"/>
    </row>
    <row r="30" s="177" customFormat="1" spans="1:11">
      <c r="A30" s="234"/>
      <c r="B30" s="235"/>
      <c r="C30" s="235"/>
      <c r="D30" s="235"/>
      <c r="E30" s="235"/>
      <c r="F30" s="235"/>
      <c r="G30" s="235"/>
      <c r="H30" s="235"/>
      <c r="I30" s="235"/>
      <c r="J30" s="235"/>
      <c r="K30" s="260"/>
    </row>
    <row r="31" s="177" customFormat="1" spans="1:11">
      <c r="A31" s="234"/>
      <c r="B31" s="235"/>
      <c r="C31" s="235"/>
      <c r="D31" s="235"/>
      <c r="E31" s="235"/>
      <c r="F31" s="235"/>
      <c r="G31" s="235"/>
      <c r="H31" s="235"/>
      <c r="I31" s="235"/>
      <c r="J31" s="235"/>
      <c r="K31" s="260"/>
    </row>
    <row r="32" s="177" customFormat="1" spans="1:11">
      <c r="A32" s="234"/>
      <c r="B32" s="235"/>
      <c r="C32" s="235"/>
      <c r="D32" s="235"/>
      <c r="E32" s="235"/>
      <c r="F32" s="235"/>
      <c r="G32" s="235"/>
      <c r="H32" s="235"/>
      <c r="I32" s="235"/>
      <c r="J32" s="235"/>
      <c r="K32" s="260"/>
    </row>
    <row r="33" s="177" customFormat="1" ht="23.1" customHeight="1" spans="1:11">
      <c r="A33" s="234"/>
      <c r="B33" s="235"/>
      <c r="C33" s="235"/>
      <c r="D33" s="235"/>
      <c r="E33" s="235"/>
      <c r="F33" s="235"/>
      <c r="G33" s="235"/>
      <c r="H33" s="235"/>
      <c r="I33" s="235"/>
      <c r="J33" s="235"/>
      <c r="K33" s="260"/>
    </row>
    <row r="34" s="177" customFormat="1" ht="23.1" customHeight="1" spans="1:11">
      <c r="A34" s="226"/>
      <c r="B34" s="227"/>
      <c r="C34" s="227"/>
      <c r="D34" s="227"/>
      <c r="E34" s="227"/>
      <c r="F34" s="227"/>
      <c r="G34" s="227"/>
      <c r="H34" s="227"/>
      <c r="I34" s="227"/>
      <c r="J34" s="227"/>
      <c r="K34" s="257"/>
    </row>
    <row r="35" s="177" customFormat="1" ht="23.1" customHeight="1" spans="1:11">
      <c r="A35" s="236"/>
      <c r="B35" s="227"/>
      <c r="C35" s="227"/>
      <c r="D35" s="227"/>
      <c r="E35" s="227"/>
      <c r="F35" s="227"/>
      <c r="G35" s="227"/>
      <c r="H35" s="227"/>
      <c r="I35" s="227"/>
      <c r="J35" s="227"/>
      <c r="K35" s="257"/>
    </row>
    <row r="36" s="177" customFormat="1" ht="23.1" customHeight="1" spans="1:11">
      <c r="A36" s="237"/>
      <c r="B36" s="238"/>
      <c r="C36" s="238"/>
      <c r="D36" s="238"/>
      <c r="E36" s="238"/>
      <c r="F36" s="238"/>
      <c r="G36" s="238"/>
      <c r="H36" s="238"/>
      <c r="I36" s="238"/>
      <c r="J36" s="238"/>
      <c r="K36" s="261"/>
    </row>
    <row r="37" s="177" customFormat="1" ht="18.75" customHeight="1" spans="1:11">
      <c r="A37" s="239" t="s">
        <v>279</v>
      </c>
      <c r="B37" s="240"/>
      <c r="C37" s="240"/>
      <c r="D37" s="240"/>
      <c r="E37" s="240"/>
      <c r="F37" s="240"/>
      <c r="G37" s="240"/>
      <c r="H37" s="240"/>
      <c r="I37" s="240"/>
      <c r="J37" s="240"/>
      <c r="K37" s="262"/>
    </row>
    <row r="38" s="179" customFormat="1" ht="18.75" customHeight="1" spans="1:11">
      <c r="A38" s="193" t="s">
        <v>280</v>
      </c>
      <c r="B38" s="195"/>
      <c r="C38" s="195"/>
      <c r="D38" s="192" t="s">
        <v>281</v>
      </c>
      <c r="E38" s="192"/>
      <c r="F38" s="241" t="s">
        <v>282</v>
      </c>
      <c r="G38" s="242"/>
      <c r="H38" s="195" t="s">
        <v>283</v>
      </c>
      <c r="I38" s="195"/>
      <c r="J38" s="195" t="s">
        <v>284</v>
      </c>
      <c r="K38" s="255"/>
    </row>
    <row r="39" s="177" customFormat="1" ht="18.75" customHeight="1" spans="1:13">
      <c r="A39" s="193" t="s">
        <v>131</v>
      </c>
      <c r="B39" s="195" t="s">
        <v>285</v>
      </c>
      <c r="C39" s="195"/>
      <c r="D39" s="195"/>
      <c r="E39" s="195"/>
      <c r="F39" s="195"/>
      <c r="G39" s="195"/>
      <c r="H39" s="195"/>
      <c r="I39" s="195"/>
      <c r="J39" s="195"/>
      <c r="K39" s="255"/>
      <c r="M39" s="179"/>
    </row>
    <row r="40" s="177" customFormat="1" ht="30.95" customHeight="1" spans="1:11">
      <c r="A40" s="193" t="s">
        <v>286</v>
      </c>
      <c r="B40" s="195"/>
      <c r="C40" s="195"/>
      <c r="D40" s="195"/>
      <c r="E40" s="195"/>
      <c r="F40" s="195"/>
      <c r="G40" s="195"/>
      <c r="H40" s="195"/>
      <c r="I40" s="195"/>
      <c r="J40" s="195"/>
      <c r="K40" s="255"/>
    </row>
    <row r="41" s="177" customFormat="1" ht="18.75" customHeight="1" spans="1:11">
      <c r="A41" s="193"/>
      <c r="B41" s="195"/>
      <c r="C41" s="195"/>
      <c r="D41" s="195"/>
      <c r="E41" s="195"/>
      <c r="F41" s="195"/>
      <c r="G41" s="195"/>
      <c r="H41" s="195"/>
      <c r="I41" s="195"/>
      <c r="J41" s="195"/>
      <c r="K41" s="255"/>
    </row>
    <row r="42" s="177" customFormat="1" ht="32.1" customHeight="1" spans="1:11">
      <c r="A42" s="196" t="s">
        <v>141</v>
      </c>
      <c r="B42" s="243" t="s">
        <v>287</v>
      </c>
      <c r="C42" s="243"/>
      <c r="D42" s="198" t="s">
        <v>288</v>
      </c>
      <c r="E42" s="199" t="s">
        <v>147</v>
      </c>
      <c r="F42" s="198" t="s">
        <v>144</v>
      </c>
      <c r="G42" s="244" t="s">
        <v>186</v>
      </c>
      <c r="H42" s="245" t="s">
        <v>145</v>
      </c>
      <c r="I42" s="245"/>
      <c r="J42" s="243" t="s">
        <v>150</v>
      </c>
      <c r="K42" s="263"/>
    </row>
    <row r="43" s="177" customFormat="1" ht="16.5" customHeight="1"/>
    <row r="44" s="177" customFormat="1" ht="16.5" customHeight="1"/>
    <row r="45" s="177"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41" name="Check Box 1" r:id="rId3">
              <controlPr defaultSize="0">
                <anchor moveWithCells="1">
                  <from>
                    <xdr:col>2</xdr:col>
                    <xdr:colOff>361950</xdr:colOff>
                    <xdr:row>10</xdr:row>
                    <xdr:rowOff>180975</xdr:rowOff>
                  </from>
                  <to>
                    <xdr:col>3</xdr:col>
                    <xdr:colOff>457200</xdr:colOff>
                    <xdr:row>12</xdr:row>
                    <xdr:rowOff>0</xdr:rowOff>
                  </to>
                </anchor>
              </controlPr>
            </control>
          </mc:Choice>
        </mc:AlternateContent>
        <mc:AlternateContent xmlns:mc="http://schemas.openxmlformats.org/markup-compatibility/2006">
          <mc:Choice Requires="x14">
            <control shapeId="10242" name="Check Box 2" r:id="rId4">
              <controlPr defaultSize="0">
                <anchor moveWithCells="1">
                  <from>
                    <xdr:col>1</xdr:col>
                    <xdr:colOff>533400</xdr:colOff>
                    <xdr:row>37</xdr:row>
                    <xdr:rowOff>0</xdr:rowOff>
                  </from>
                  <to>
                    <xdr:col>2</xdr:col>
                    <xdr:colOff>76200</xdr:colOff>
                    <xdr:row>37</xdr:row>
                    <xdr:rowOff>190500</xdr:rowOff>
                  </to>
                </anchor>
              </controlPr>
            </control>
          </mc:Choice>
        </mc:AlternateContent>
        <mc:AlternateContent xmlns:mc="http://schemas.openxmlformats.org/markup-compatibility/2006">
          <mc:Choice Requires="x14">
            <control shapeId="10243" name="Check Box 3" r:id="rId5">
              <controlPr defaultSize="0">
                <anchor moveWithCells="1">
                  <from>
                    <xdr:col>1</xdr:col>
                    <xdr:colOff>457200</xdr:colOff>
                    <xdr:row>6</xdr:row>
                    <xdr:rowOff>171450</xdr:rowOff>
                  </from>
                  <to>
                    <xdr:col>2</xdr:col>
                    <xdr:colOff>19050</xdr:colOff>
                    <xdr:row>8</xdr:row>
                    <xdr:rowOff>76200</xdr:rowOff>
                  </to>
                </anchor>
              </controlPr>
            </control>
          </mc:Choice>
        </mc:AlternateContent>
        <mc:AlternateContent xmlns:mc="http://schemas.openxmlformats.org/markup-compatibility/2006">
          <mc:Choice Requires="x14">
            <control shapeId="10244" name="Check Box 4" r:id="rId6">
              <controlPr defaultSize="0">
                <anchor moveWithCells="1">
                  <from>
                    <xdr:col>6</xdr:col>
                    <xdr:colOff>47625</xdr:colOff>
                    <xdr:row>37</xdr:row>
                    <xdr:rowOff>0</xdr:rowOff>
                  </from>
                  <to>
                    <xdr:col>6</xdr:col>
                    <xdr:colOff>438150</xdr:colOff>
                    <xdr:row>37</xdr:row>
                    <xdr:rowOff>190500</xdr:rowOff>
                  </to>
                </anchor>
              </controlPr>
            </control>
          </mc:Choice>
        </mc:AlternateContent>
        <mc:AlternateContent xmlns:mc="http://schemas.openxmlformats.org/markup-compatibility/2006">
          <mc:Choice Requires="x14">
            <control shapeId="10245" name="Check Box 5" r:id="rId7">
              <controlPr defaultSize="0">
                <anchor moveWithCells="1">
                  <from>
                    <xdr:col>8</xdr:col>
                    <xdr:colOff>85725</xdr:colOff>
                    <xdr:row>37</xdr:row>
                    <xdr:rowOff>0</xdr:rowOff>
                  </from>
                  <to>
                    <xdr:col>8</xdr:col>
                    <xdr:colOff>476250</xdr:colOff>
                    <xdr:row>37</xdr:row>
                    <xdr:rowOff>190500</xdr:rowOff>
                  </to>
                </anchor>
              </controlPr>
            </control>
          </mc:Choice>
        </mc:AlternateContent>
        <mc:AlternateContent xmlns:mc="http://schemas.openxmlformats.org/markup-compatibility/2006">
          <mc:Choice Requires="x14">
            <control shapeId="10246" name="Check Box 6" r:id="rId8">
              <controlPr defaultSize="0">
                <anchor moveWithCells="1">
                  <from>
                    <xdr:col>10</xdr:col>
                    <xdr:colOff>57150</xdr:colOff>
                    <xdr:row>37</xdr:row>
                    <xdr:rowOff>9525</xdr:rowOff>
                  </from>
                  <to>
                    <xdr:col>10</xdr:col>
                    <xdr:colOff>457200</xdr:colOff>
                    <xdr:row>37</xdr:row>
                    <xdr:rowOff>190500</xdr:rowOff>
                  </to>
                </anchor>
              </controlPr>
            </control>
          </mc:Choice>
        </mc:AlternateContent>
        <mc:AlternateContent xmlns:mc="http://schemas.openxmlformats.org/markup-compatibility/2006">
          <mc:Choice Requires="x14">
            <control shapeId="10247" name="Check Box 7" r:id="rId9">
              <controlPr defaultSize="0">
                <anchor moveWithCells="1">
                  <from>
                    <xdr:col>2</xdr:col>
                    <xdr:colOff>381000</xdr:colOff>
                    <xdr:row>13</xdr:row>
                    <xdr:rowOff>0</xdr:rowOff>
                  </from>
                  <to>
                    <xdr:col>3</xdr:col>
                    <xdr:colOff>466725</xdr:colOff>
                    <xdr:row>14</xdr:row>
                    <xdr:rowOff>0</xdr:rowOff>
                  </to>
                </anchor>
              </controlPr>
            </control>
          </mc:Choice>
        </mc:AlternateContent>
        <mc:AlternateContent xmlns:mc="http://schemas.openxmlformats.org/markup-compatibility/2006">
          <mc:Choice Requires="x14">
            <control shapeId="10248" name="Check Box 8" r:id="rId10">
              <controlPr defaultSize="0">
                <anchor moveWithCells="1">
                  <from>
                    <xdr:col>5</xdr:col>
                    <xdr:colOff>361950</xdr:colOff>
                    <xdr:row>10</xdr:row>
                    <xdr:rowOff>180975</xdr:rowOff>
                  </from>
                  <to>
                    <xdr:col>5</xdr:col>
                    <xdr:colOff>771525</xdr:colOff>
                    <xdr:row>12</xdr:row>
                    <xdr:rowOff>0</xdr:rowOff>
                  </to>
                </anchor>
              </controlPr>
            </control>
          </mc:Choice>
        </mc:AlternateContent>
        <mc:AlternateContent xmlns:mc="http://schemas.openxmlformats.org/markup-compatibility/2006">
          <mc:Choice Requires="x14">
            <control shapeId="10249" name="Check Box 9" r:id="rId11">
              <controlPr defaultSize="0">
                <anchor moveWithCells="1">
                  <from>
                    <xdr:col>6</xdr:col>
                    <xdr:colOff>419100</xdr:colOff>
                    <xdr:row>10</xdr:row>
                    <xdr:rowOff>57150</xdr:rowOff>
                  </from>
                  <to>
                    <xdr:col>7</xdr:col>
                    <xdr:colOff>323850</xdr:colOff>
                    <xdr:row>12</xdr:row>
                    <xdr:rowOff>76200</xdr:rowOff>
                  </to>
                </anchor>
              </controlPr>
            </control>
          </mc:Choice>
        </mc:AlternateContent>
        <mc:AlternateContent xmlns:mc="http://schemas.openxmlformats.org/markup-compatibility/2006">
          <mc:Choice Requires="x14">
            <control shapeId="10250" name="Check Box 10" r:id="rId12">
              <controlPr defaultSize="0">
                <anchor moveWithCells="1">
                  <from>
                    <xdr:col>6</xdr:col>
                    <xdr:colOff>419100</xdr:colOff>
                    <xdr:row>11</xdr:row>
                    <xdr:rowOff>57150</xdr:rowOff>
                  </from>
                  <to>
                    <xdr:col>7</xdr:col>
                    <xdr:colOff>323850</xdr:colOff>
                    <xdr:row>13</xdr:row>
                    <xdr:rowOff>47625</xdr:rowOff>
                  </to>
                </anchor>
              </controlPr>
            </control>
          </mc:Choice>
        </mc:AlternateContent>
        <mc:AlternateContent xmlns:mc="http://schemas.openxmlformats.org/markup-compatibility/2006">
          <mc:Choice Requires="x14">
            <control shapeId="10251" name="Check Box 11" r:id="rId13">
              <controlPr defaultSize="0">
                <anchor moveWithCells="1">
                  <from>
                    <xdr:col>5</xdr:col>
                    <xdr:colOff>361950</xdr:colOff>
                    <xdr:row>12</xdr:row>
                    <xdr:rowOff>180975</xdr:rowOff>
                  </from>
                  <to>
                    <xdr:col>5</xdr:col>
                    <xdr:colOff>771525</xdr:colOff>
                    <xdr:row>13</xdr:row>
                    <xdr:rowOff>161925</xdr:rowOff>
                  </to>
                </anchor>
              </controlPr>
            </control>
          </mc:Choice>
        </mc:AlternateContent>
        <mc:AlternateContent xmlns:mc="http://schemas.openxmlformats.org/markup-compatibility/2006">
          <mc:Choice Requires="x14">
            <control shapeId="10252" name="Check Box 12" r:id="rId14">
              <controlPr defaultSize="0">
                <anchor moveWithCells="1">
                  <from>
                    <xdr:col>6</xdr:col>
                    <xdr:colOff>419100</xdr:colOff>
                    <xdr:row>12</xdr:row>
                    <xdr:rowOff>85725</xdr:rowOff>
                  </from>
                  <to>
                    <xdr:col>7</xdr:col>
                    <xdr:colOff>323850</xdr:colOff>
                    <xdr:row>14</xdr:row>
                    <xdr:rowOff>0</xdr:rowOff>
                  </to>
                </anchor>
              </controlPr>
            </control>
          </mc:Choice>
        </mc:AlternateContent>
        <mc:AlternateContent xmlns:mc="http://schemas.openxmlformats.org/markup-compatibility/2006">
          <mc:Choice Requires="x14">
            <control shapeId="10253" name="Check Box 13" r:id="rId15">
              <controlPr defaultSize="0">
                <anchor moveWithCells="1">
                  <from>
                    <xdr:col>10</xdr:col>
                    <xdr:colOff>419100</xdr:colOff>
                    <xdr:row>10</xdr:row>
                    <xdr:rowOff>47625</xdr:rowOff>
                  </from>
                  <to>
                    <xdr:col>10</xdr:col>
                    <xdr:colOff>771525</xdr:colOff>
                    <xdr:row>12</xdr:row>
                    <xdr:rowOff>76200</xdr:rowOff>
                  </to>
                </anchor>
              </controlPr>
            </control>
          </mc:Choice>
        </mc:AlternateContent>
        <mc:AlternateContent xmlns:mc="http://schemas.openxmlformats.org/markup-compatibility/2006">
          <mc:Choice Requires="x14">
            <control shapeId="10254" name="Check Box 14" r:id="rId16">
              <controlPr defaultSize="0">
                <anchor moveWithCells="1">
                  <from>
                    <xdr:col>10</xdr:col>
                    <xdr:colOff>419100</xdr:colOff>
                    <xdr:row>11</xdr:row>
                    <xdr:rowOff>57150</xdr:rowOff>
                  </from>
                  <to>
                    <xdr:col>10</xdr:col>
                    <xdr:colOff>771525</xdr:colOff>
                    <xdr:row>13</xdr:row>
                    <xdr:rowOff>47625</xdr:rowOff>
                  </to>
                </anchor>
              </controlPr>
            </control>
          </mc:Choice>
        </mc:AlternateContent>
        <mc:AlternateContent xmlns:mc="http://schemas.openxmlformats.org/markup-compatibility/2006">
          <mc:Choice Requires="x14">
            <control shapeId="10255" name="Check Box 15" r:id="rId17">
              <controlPr locked="0" defaultSize="0">
                <anchor moveWithCells="1">
                  <from>
                    <xdr:col>9</xdr:col>
                    <xdr:colOff>361950</xdr:colOff>
                    <xdr:row>12</xdr:row>
                    <xdr:rowOff>180975</xdr:rowOff>
                  </from>
                  <to>
                    <xdr:col>9</xdr:col>
                    <xdr:colOff>771525</xdr:colOff>
                    <xdr:row>13</xdr:row>
                    <xdr:rowOff>161925</xdr:rowOff>
                  </to>
                </anchor>
              </controlPr>
            </control>
          </mc:Choice>
        </mc:AlternateContent>
        <mc:AlternateContent xmlns:mc="http://schemas.openxmlformats.org/markup-compatibility/2006">
          <mc:Choice Requires="x14">
            <control shapeId="10256" name="Check Box 16" r:id="rId18">
              <controlPr defaultSize="0">
                <anchor moveWithCells="1">
                  <from>
                    <xdr:col>10</xdr:col>
                    <xdr:colOff>419100</xdr:colOff>
                    <xdr:row>12</xdr:row>
                    <xdr:rowOff>19050</xdr:rowOff>
                  </from>
                  <to>
                    <xdr:col>10</xdr:col>
                    <xdr:colOff>771525</xdr:colOff>
                    <xdr:row>14</xdr:row>
                    <xdr:rowOff>133350</xdr:rowOff>
                  </to>
                </anchor>
              </controlPr>
            </control>
          </mc:Choice>
        </mc:AlternateContent>
        <mc:AlternateContent xmlns:mc="http://schemas.openxmlformats.org/markup-compatibility/2006">
          <mc:Choice Requires="x14">
            <control shapeId="10257" name="Check Box 17" r:id="rId19">
              <controlPr defaultSize="0">
                <anchor moveWithCells="1">
                  <from>
                    <xdr:col>9</xdr:col>
                    <xdr:colOff>228600</xdr:colOff>
                    <xdr:row>5</xdr:row>
                    <xdr:rowOff>9525</xdr:rowOff>
                  </from>
                  <to>
                    <xdr:col>9</xdr:col>
                    <xdr:colOff>619125</xdr:colOff>
                    <xdr:row>6</xdr:row>
                    <xdr:rowOff>9525</xdr:rowOff>
                  </to>
                </anchor>
              </controlPr>
            </control>
          </mc:Choice>
        </mc:AlternateContent>
        <mc:AlternateContent xmlns:mc="http://schemas.openxmlformats.org/markup-compatibility/2006">
          <mc:Choice Requires="x14">
            <control shapeId="10258" name="Check Box 18" r:id="rId20">
              <controlPr defaultSize="0">
                <anchor moveWithCells="1">
                  <from>
                    <xdr:col>10</xdr:col>
                    <xdr:colOff>228600</xdr:colOff>
                    <xdr:row>3</xdr:row>
                    <xdr:rowOff>9525</xdr:rowOff>
                  </from>
                  <to>
                    <xdr:col>10</xdr:col>
                    <xdr:colOff>619125</xdr:colOff>
                    <xdr:row>4</xdr:row>
                    <xdr:rowOff>0</xdr:rowOff>
                  </to>
                </anchor>
              </controlPr>
            </control>
          </mc:Choice>
        </mc:AlternateContent>
        <mc:AlternateContent xmlns:mc="http://schemas.openxmlformats.org/markup-compatibility/2006">
          <mc:Choice Requires="x14">
            <control shapeId="10259" name="Check Box 19" r:id="rId21">
              <controlPr defaultSize="0">
                <anchor moveWithCells="1">
                  <from>
                    <xdr:col>10</xdr:col>
                    <xdr:colOff>228600</xdr:colOff>
                    <xdr:row>4</xdr:row>
                    <xdr:rowOff>9525</xdr:rowOff>
                  </from>
                  <to>
                    <xdr:col>10</xdr:col>
                    <xdr:colOff>619125</xdr:colOff>
                    <xdr:row>5</xdr:row>
                    <xdr:rowOff>0</xdr:rowOff>
                  </to>
                </anchor>
              </controlPr>
            </control>
          </mc:Choice>
        </mc:AlternateContent>
        <mc:AlternateContent xmlns:mc="http://schemas.openxmlformats.org/markup-compatibility/2006">
          <mc:Choice Requires="x14">
            <control shapeId="10260" name="Check Box 20" r:id="rId22">
              <controlPr defaultSize="0">
                <anchor moveWithCells="1">
                  <from>
                    <xdr:col>2</xdr:col>
                    <xdr:colOff>361950</xdr:colOff>
                    <xdr:row>8</xdr:row>
                    <xdr:rowOff>0</xdr:rowOff>
                  </from>
                  <to>
                    <xdr:col>3</xdr:col>
                    <xdr:colOff>457200</xdr:colOff>
                    <xdr:row>9</xdr:row>
                    <xdr:rowOff>0</xdr:rowOff>
                  </to>
                </anchor>
              </controlPr>
            </control>
          </mc:Choice>
        </mc:AlternateContent>
        <mc:AlternateContent xmlns:mc="http://schemas.openxmlformats.org/markup-compatibility/2006">
          <mc:Choice Requires="x14">
            <control shapeId="10261" name="Check Box 21" r:id="rId23">
              <controlPr defaultSize="0">
                <anchor moveWithCells="1">
                  <from>
                    <xdr:col>3</xdr:col>
                    <xdr:colOff>323850</xdr:colOff>
                    <xdr:row>8</xdr:row>
                    <xdr:rowOff>9525</xdr:rowOff>
                  </from>
                  <to>
                    <xdr:col>4</xdr:col>
                    <xdr:colOff>200025</xdr:colOff>
                    <xdr:row>9</xdr:row>
                    <xdr:rowOff>0</xdr:rowOff>
                  </to>
                </anchor>
              </controlPr>
            </control>
          </mc:Choice>
        </mc:AlternateContent>
        <mc:AlternateContent xmlns:mc="http://schemas.openxmlformats.org/markup-compatibility/2006">
          <mc:Choice Requires="x14">
            <control shapeId="10262" name="Check Box 22" r:id="rId24">
              <controlPr defaultSize="0">
                <anchor moveWithCells="1">
                  <from>
                    <xdr:col>3</xdr:col>
                    <xdr:colOff>323850</xdr:colOff>
                    <xdr:row>9</xdr:row>
                    <xdr:rowOff>9525</xdr:rowOff>
                  </from>
                  <to>
                    <xdr:col>4</xdr:col>
                    <xdr:colOff>200025</xdr:colOff>
                    <xdr:row>10</xdr:row>
                    <xdr:rowOff>0</xdr:rowOff>
                  </to>
                </anchor>
              </controlPr>
            </control>
          </mc:Choice>
        </mc:AlternateContent>
        <mc:AlternateContent xmlns:mc="http://schemas.openxmlformats.org/markup-compatibility/2006">
          <mc:Choice Requires="x14">
            <control shapeId="10263" name="Check Box 23" r:id="rId25">
              <controlPr defaultSize="0">
                <anchor moveWithCells="1">
                  <from>
                    <xdr:col>4</xdr:col>
                    <xdr:colOff>390525</xdr:colOff>
                    <xdr:row>7</xdr:row>
                    <xdr:rowOff>0</xdr:rowOff>
                  </from>
                  <to>
                    <xdr:col>5</xdr:col>
                    <xdr:colOff>316230</xdr:colOff>
                    <xdr:row>8</xdr:row>
                    <xdr:rowOff>0</xdr:rowOff>
                  </to>
                </anchor>
              </controlPr>
            </control>
          </mc:Choice>
        </mc:AlternateContent>
        <mc:AlternateContent xmlns:mc="http://schemas.openxmlformats.org/markup-compatibility/2006">
          <mc:Choice Requires="x14">
            <control shapeId="10264" name="Check Box 24" r:id="rId26">
              <controlPr defaultSize="0">
                <anchor moveWithCells="1">
                  <from>
                    <xdr:col>3</xdr:col>
                    <xdr:colOff>428625</xdr:colOff>
                    <xdr:row>7</xdr:row>
                    <xdr:rowOff>0</xdr:rowOff>
                  </from>
                  <to>
                    <xdr:col>4</xdr:col>
                    <xdr:colOff>361950</xdr:colOff>
                    <xdr:row>8</xdr:row>
                    <xdr:rowOff>0</xdr:rowOff>
                  </to>
                </anchor>
              </controlPr>
            </control>
          </mc:Choice>
        </mc:AlternateContent>
        <mc:AlternateContent xmlns:mc="http://schemas.openxmlformats.org/markup-compatibility/2006">
          <mc:Choice Requires="x14">
            <control shapeId="10265" name="Check Box 25" r:id="rId27">
              <controlPr defaultSize="0">
                <anchor moveWithCells="1">
                  <from>
                    <xdr:col>5</xdr:col>
                    <xdr:colOff>476250</xdr:colOff>
                    <xdr:row>7</xdr:row>
                    <xdr:rowOff>0</xdr:rowOff>
                  </from>
                  <to>
                    <xdr:col>6</xdr:col>
                    <xdr:colOff>38100</xdr:colOff>
                    <xdr:row>8</xdr:row>
                    <xdr:rowOff>0</xdr:rowOff>
                  </to>
                </anchor>
              </controlPr>
            </control>
          </mc:Choice>
        </mc:AlternateContent>
        <mc:AlternateContent xmlns:mc="http://schemas.openxmlformats.org/markup-compatibility/2006">
          <mc:Choice Requires="x14">
            <control shapeId="10266" name="Check Box 26" r:id="rId28">
              <controlPr defaultSize="0">
                <anchor moveWithCells="1">
                  <from>
                    <xdr:col>3</xdr:col>
                    <xdr:colOff>238125</xdr:colOff>
                    <xdr:row>22</xdr:row>
                    <xdr:rowOff>161925</xdr:rowOff>
                  </from>
                  <to>
                    <xdr:col>3</xdr:col>
                    <xdr:colOff>628650</xdr:colOff>
                    <xdr:row>23</xdr:row>
                    <xdr:rowOff>152400</xdr:rowOff>
                  </to>
                </anchor>
              </controlPr>
            </control>
          </mc:Choice>
        </mc:AlternateContent>
        <mc:AlternateContent xmlns:mc="http://schemas.openxmlformats.org/markup-compatibility/2006">
          <mc:Choice Requires="x14">
            <control shapeId="10267" name="Check Box 27" r:id="rId29">
              <controlPr locked="0" defaultSize="0">
                <anchor moveWithCells="1">
                  <from>
                    <xdr:col>9</xdr:col>
                    <xdr:colOff>361950</xdr:colOff>
                    <xdr:row>11</xdr:row>
                    <xdr:rowOff>0</xdr:rowOff>
                  </from>
                  <to>
                    <xdr:col>9</xdr:col>
                    <xdr:colOff>771525</xdr:colOff>
                    <xdr:row>11</xdr:row>
                    <xdr:rowOff>161925</xdr:rowOff>
                  </to>
                </anchor>
              </controlPr>
            </control>
          </mc:Choice>
        </mc:AlternateContent>
        <mc:AlternateContent xmlns:mc="http://schemas.openxmlformats.org/markup-compatibility/2006">
          <mc:Choice Requires="x14">
            <control shapeId="10268" name="Check Box 28" r:id="rId30">
              <controlPr locked="0" defaultSize="0">
                <anchor moveWithCells="1">
                  <from>
                    <xdr:col>9</xdr:col>
                    <xdr:colOff>361950</xdr:colOff>
                    <xdr:row>12</xdr:row>
                    <xdr:rowOff>0</xdr:rowOff>
                  </from>
                  <to>
                    <xdr:col>9</xdr:col>
                    <xdr:colOff>771525</xdr:colOff>
                    <xdr:row>12</xdr:row>
                    <xdr:rowOff>161925</xdr:rowOff>
                  </to>
                </anchor>
              </controlPr>
            </control>
          </mc:Choice>
        </mc:AlternateContent>
        <mc:AlternateContent xmlns:mc="http://schemas.openxmlformats.org/markup-compatibility/2006">
          <mc:Choice Requires="x14">
            <control shapeId="10269" name="Check Box 29" r:id="rId31">
              <controlPr defaultSize="0">
                <anchor moveWithCells="1">
                  <from>
                    <xdr:col>10</xdr:col>
                    <xdr:colOff>228600</xdr:colOff>
                    <xdr:row>5</xdr:row>
                    <xdr:rowOff>9525</xdr:rowOff>
                  </from>
                  <to>
                    <xdr:col>10</xdr:col>
                    <xdr:colOff>619125</xdr:colOff>
                    <xdr:row>6</xdr:row>
                    <xdr:rowOff>9525</xdr:rowOff>
                  </to>
                </anchor>
              </controlPr>
            </control>
          </mc:Choice>
        </mc:AlternateContent>
        <mc:AlternateContent xmlns:mc="http://schemas.openxmlformats.org/markup-compatibility/2006">
          <mc:Choice Requires="x14">
            <control shapeId="10270" name="Check Box 30" r:id="rId32">
              <controlPr defaultSize="0">
                <anchor moveWithCells="1">
                  <from>
                    <xdr:col>9</xdr:col>
                    <xdr:colOff>228600</xdr:colOff>
                    <xdr:row>4</xdr:row>
                    <xdr:rowOff>9525</xdr:rowOff>
                  </from>
                  <to>
                    <xdr:col>9</xdr:col>
                    <xdr:colOff>619125</xdr:colOff>
                    <xdr:row>5</xdr:row>
                    <xdr:rowOff>0</xdr:rowOff>
                  </to>
                </anchor>
              </controlPr>
            </control>
          </mc:Choice>
        </mc:AlternateContent>
        <mc:AlternateContent xmlns:mc="http://schemas.openxmlformats.org/markup-compatibility/2006">
          <mc:Choice Requires="x14">
            <control shapeId="10271" name="Check Box 31" r:id="rId33">
              <controlPr defaultSize="0">
                <anchor moveWithCells="1">
                  <from>
                    <xdr:col>9</xdr:col>
                    <xdr:colOff>228600</xdr:colOff>
                    <xdr:row>3</xdr:row>
                    <xdr:rowOff>9525</xdr:rowOff>
                  </from>
                  <to>
                    <xdr:col>9</xdr:col>
                    <xdr:colOff>619125</xdr:colOff>
                    <xdr:row>4</xdr:row>
                    <xdr:rowOff>0</xdr:rowOff>
                  </to>
                </anchor>
              </controlPr>
            </control>
          </mc:Choice>
        </mc:AlternateContent>
        <mc:AlternateContent xmlns:mc="http://schemas.openxmlformats.org/markup-compatibility/2006">
          <mc:Choice Requires="x14">
            <control shapeId="10272" name="Check Box 32" r:id="rId34">
              <controlPr defaultSize="0">
                <anchor moveWithCells="1">
                  <from>
                    <xdr:col>1</xdr:col>
                    <xdr:colOff>400050</xdr:colOff>
                    <xdr:row>11</xdr:row>
                    <xdr:rowOff>152400</xdr:rowOff>
                  </from>
                  <to>
                    <xdr:col>2</xdr:col>
                    <xdr:colOff>76200</xdr:colOff>
                    <xdr:row>13</xdr:row>
                    <xdr:rowOff>47625</xdr:rowOff>
                  </to>
                </anchor>
              </controlPr>
            </control>
          </mc:Choice>
        </mc:AlternateContent>
        <mc:AlternateContent xmlns:mc="http://schemas.openxmlformats.org/markup-compatibility/2006">
          <mc:Choice Requires="x14">
            <control shapeId="10273" name="Check Box 33" r:id="rId35">
              <controlPr defaultSize="0">
                <anchor moveWithCells="1">
                  <from>
                    <xdr:col>2</xdr:col>
                    <xdr:colOff>171450</xdr:colOff>
                    <xdr:row>21</xdr:row>
                    <xdr:rowOff>161925</xdr:rowOff>
                  </from>
                  <to>
                    <xdr:col>3</xdr:col>
                    <xdr:colOff>504825</xdr:colOff>
                    <xdr:row>25</xdr:row>
                    <xdr:rowOff>19050</xdr:rowOff>
                  </to>
                </anchor>
              </controlPr>
            </control>
          </mc:Choice>
        </mc:AlternateContent>
        <mc:AlternateContent xmlns:mc="http://schemas.openxmlformats.org/markup-compatibility/2006">
          <mc:Choice Requires="x14">
            <control shapeId="10274" name="Check Box 34" r:id="rId36">
              <controlPr defaultSize="0">
                <anchor moveWithCells="1">
                  <from>
                    <xdr:col>2</xdr:col>
                    <xdr:colOff>361950</xdr:colOff>
                    <xdr:row>11</xdr:row>
                    <xdr:rowOff>152400</xdr:rowOff>
                  </from>
                  <to>
                    <xdr:col>3</xdr:col>
                    <xdr:colOff>457200</xdr:colOff>
                    <xdr:row>13</xdr:row>
                    <xdr:rowOff>0</xdr:rowOff>
                  </to>
                </anchor>
              </controlPr>
            </control>
          </mc:Choice>
        </mc:AlternateContent>
        <mc:AlternateContent xmlns:mc="http://schemas.openxmlformats.org/markup-compatibility/2006">
          <mc:Choice Requires="x14">
            <control shapeId="10275" name="Check Box 35" r:id="rId37">
              <controlPr defaultSize="0">
                <anchor moveWithCells="1">
                  <from>
                    <xdr:col>1</xdr:col>
                    <xdr:colOff>390525</xdr:colOff>
                    <xdr:row>12</xdr:row>
                    <xdr:rowOff>180975</xdr:rowOff>
                  </from>
                  <to>
                    <xdr:col>2</xdr:col>
                    <xdr:colOff>180975</xdr:colOff>
                    <xdr:row>14</xdr:row>
                    <xdr:rowOff>9525</xdr:rowOff>
                  </to>
                </anchor>
              </controlPr>
            </control>
          </mc:Choice>
        </mc:AlternateContent>
        <mc:AlternateContent xmlns:mc="http://schemas.openxmlformats.org/markup-compatibility/2006">
          <mc:Choice Requires="x14">
            <control shapeId="10276" name="Check Box 36" r:id="rId38">
              <controlPr defaultSize="0">
                <anchor moveWithCells="1">
                  <from>
                    <xdr:col>1</xdr:col>
                    <xdr:colOff>390525</xdr:colOff>
                    <xdr:row>10</xdr:row>
                    <xdr:rowOff>171450</xdr:rowOff>
                  </from>
                  <to>
                    <xdr:col>2</xdr:col>
                    <xdr:colOff>171450</xdr:colOff>
                    <xdr:row>12</xdr:row>
                    <xdr:rowOff>19050</xdr:rowOff>
                  </to>
                </anchor>
              </controlPr>
            </control>
          </mc:Choice>
        </mc:AlternateContent>
        <mc:AlternateContent xmlns:mc="http://schemas.openxmlformats.org/markup-compatibility/2006">
          <mc:Choice Requires="x14">
            <control shapeId="10277" name="Check Box 37" r:id="rId39">
              <controlPr defaultSize="0">
                <anchor moveWithCells="1">
                  <from>
                    <xdr:col>5</xdr:col>
                    <xdr:colOff>342900</xdr:colOff>
                    <xdr:row>11</xdr:row>
                    <xdr:rowOff>161925</xdr:rowOff>
                  </from>
                  <to>
                    <xdr:col>6</xdr:col>
                    <xdr:colOff>247650</xdr:colOff>
                    <xdr:row>13</xdr:row>
                    <xdr:rowOff>9525</xdr:rowOff>
                  </to>
                </anchor>
              </controlPr>
            </control>
          </mc:Choice>
        </mc:AlternateContent>
        <mc:AlternateContent xmlns:mc="http://schemas.openxmlformats.org/markup-compatibility/2006">
          <mc:Choice Requires="x14">
            <control shapeId="10278" name="Check Box 38" r:id="rId40">
              <controlPr defaultSize="0">
                <anchor moveWithCells="1">
                  <from>
                    <xdr:col>2</xdr:col>
                    <xdr:colOff>409575</xdr:colOff>
                    <xdr:row>6</xdr:row>
                    <xdr:rowOff>152400</xdr:rowOff>
                  </from>
                  <to>
                    <xdr:col>3</xdr:col>
                    <xdr:colOff>114300</xdr:colOff>
                    <xdr:row>8</xdr:row>
                    <xdr:rowOff>66675</xdr:rowOff>
                  </to>
                </anchor>
              </controlPr>
            </control>
          </mc:Choice>
        </mc:AlternateContent>
        <mc:AlternateContent xmlns:mc="http://schemas.openxmlformats.org/markup-compatibility/2006">
          <mc:Choice Requires="x14">
            <control shapeId="10279" name="Check Box 39" r:id="rId41">
              <controlPr defaultSize="0">
                <anchor moveWithCells="1">
                  <from>
                    <xdr:col>2</xdr:col>
                    <xdr:colOff>371475</xdr:colOff>
                    <xdr:row>8</xdr:row>
                    <xdr:rowOff>180975</xdr:rowOff>
                  </from>
                  <to>
                    <xdr:col>3</xdr:col>
                    <xdr:colOff>85725</xdr:colOff>
                    <xdr:row>10</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A1" sqref="$A1:$XFD1048576"/>
    </sheetView>
  </sheetViews>
  <sheetFormatPr defaultColWidth="9" defaultRowHeight="26.1" customHeight="1"/>
  <cols>
    <col min="1" max="1" width="17.125" style="130" customWidth="1"/>
    <col min="2" max="8" width="9.375" style="130" customWidth="1"/>
    <col min="9" max="9" width="1.375" style="130" customWidth="1"/>
    <col min="10" max="10" width="13.875" style="130" customWidth="1"/>
    <col min="11" max="11" width="15" style="130" customWidth="1"/>
    <col min="12" max="12" width="15.25" style="130" customWidth="1"/>
    <col min="13" max="14" width="14.125" style="130" customWidth="1"/>
    <col min="15" max="16" width="13.75" style="130" customWidth="1"/>
    <col min="17" max="16384" width="9" style="130"/>
  </cols>
  <sheetData>
    <row r="1" s="130" customFormat="1" ht="30" customHeight="1" spans="1:16">
      <c r="A1" s="131" t="s">
        <v>151</v>
      </c>
      <c r="B1" s="132"/>
      <c r="C1" s="132"/>
      <c r="D1" s="132"/>
      <c r="E1" s="132"/>
      <c r="F1" s="132"/>
      <c r="G1" s="132"/>
      <c r="H1" s="132"/>
      <c r="I1" s="132"/>
      <c r="J1" s="132"/>
      <c r="K1" s="132"/>
      <c r="L1" s="132"/>
      <c r="M1" s="132"/>
      <c r="N1" s="132"/>
      <c r="O1" s="132"/>
      <c r="P1" s="132"/>
    </row>
    <row r="2" s="130" customFormat="1" ht="29.1" customHeight="1" spans="1:16">
      <c r="A2" s="133" t="s">
        <v>63</v>
      </c>
      <c r="B2" s="134" t="s">
        <v>64</v>
      </c>
      <c r="C2" s="134"/>
      <c r="D2" s="135" t="s">
        <v>69</v>
      </c>
      <c r="E2" s="134" t="s">
        <v>70</v>
      </c>
      <c r="F2" s="134"/>
      <c r="G2" s="134"/>
      <c r="H2" s="134"/>
      <c r="I2" s="160"/>
      <c r="J2" s="264" t="s">
        <v>58</v>
      </c>
      <c r="K2" s="134" t="s">
        <v>59</v>
      </c>
      <c r="L2" s="134"/>
      <c r="M2" s="134"/>
      <c r="N2" s="134"/>
      <c r="O2" s="265"/>
      <c r="P2" s="266"/>
    </row>
    <row r="3" s="130" customFormat="1" ht="29.1" customHeight="1" spans="1:16">
      <c r="A3" s="136" t="s">
        <v>153</v>
      </c>
      <c r="B3" s="137" t="s">
        <v>154</v>
      </c>
      <c r="C3" s="137"/>
      <c r="D3" s="137"/>
      <c r="E3" s="137"/>
      <c r="F3" s="137"/>
      <c r="G3" s="137"/>
      <c r="H3" s="137"/>
      <c r="I3" s="139"/>
      <c r="J3" s="163" t="s">
        <v>155</v>
      </c>
      <c r="K3" s="163"/>
      <c r="L3" s="163"/>
      <c r="M3" s="163"/>
      <c r="N3" s="163"/>
      <c r="O3" s="267"/>
      <c r="P3" s="268"/>
    </row>
    <row r="4" s="130" customFormat="1" ht="29.1" customHeight="1" spans="1:16">
      <c r="A4" s="136"/>
      <c r="B4" s="138" t="s">
        <v>116</v>
      </c>
      <c r="C4" s="138" t="s">
        <v>117</v>
      </c>
      <c r="D4" s="138" t="s">
        <v>118</v>
      </c>
      <c r="E4" s="138" t="s">
        <v>119</v>
      </c>
      <c r="F4" s="138" t="s">
        <v>120</v>
      </c>
      <c r="G4" s="138" t="s">
        <v>121</v>
      </c>
      <c r="H4" s="139" t="s">
        <v>122</v>
      </c>
      <c r="I4" s="139"/>
      <c r="J4" s="138" t="s">
        <v>116</v>
      </c>
      <c r="K4" s="138" t="s">
        <v>117</v>
      </c>
      <c r="L4" s="138" t="s">
        <v>118</v>
      </c>
      <c r="M4" s="138" t="s">
        <v>119</v>
      </c>
      <c r="N4" s="138" t="s">
        <v>120</v>
      </c>
      <c r="O4" s="269" t="s">
        <v>121</v>
      </c>
      <c r="P4" s="139" t="s">
        <v>122</v>
      </c>
    </row>
    <row r="5" s="130" customFormat="1" ht="29.1" customHeight="1" spans="1:16">
      <c r="A5" s="136"/>
      <c r="B5" s="140" t="s">
        <v>157</v>
      </c>
      <c r="C5" s="140" t="s">
        <v>158</v>
      </c>
      <c r="D5" s="141" t="s">
        <v>159</v>
      </c>
      <c r="E5" s="142" t="s">
        <v>160</v>
      </c>
      <c r="F5" s="140" t="s">
        <v>161</v>
      </c>
      <c r="G5" s="140" t="s">
        <v>162</v>
      </c>
      <c r="H5" s="143" t="s">
        <v>289</v>
      </c>
      <c r="I5" s="139"/>
      <c r="J5" s="164" t="s">
        <v>124</v>
      </c>
      <c r="K5" s="164" t="s">
        <v>125</v>
      </c>
      <c r="L5" s="164" t="s">
        <v>124</v>
      </c>
      <c r="M5" s="164" t="s">
        <v>125</v>
      </c>
      <c r="N5" s="164" t="s">
        <v>125</v>
      </c>
      <c r="O5" s="165" t="s">
        <v>124</v>
      </c>
      <c r="P5" s="146" t="s">
        <v>124</v>
      </c>
    </row>
    <row r="6" s="130" customFormat="1" ht="29.1" customHeight="1" spans="1:16">
      <c r="A6" s="144" t="s">
        <v>165</v>
      </c>
      <c r="B6" s="145">
        <f>C6-2.1</f>
        <v>100.3</v>
      </c>
      <c r="C6" s="145">
        <f>D6-2.1</f>
        <v>102.4</v>
      </c>
      <c r="D6" s="145">
        <v>104.5</v>
      </c>
      <c r="E6" s="145">
        <f>D6+2.1</f>
        <v>106.6</v>
      </c>
      <c r="F6" s="145">
        <f>E6+2.1</f>
        <v>108.7</v>
      </c>
      <c r="G6" s="145">
        <f>F6+2.1</f>
        <v>110.8</v>
      </c>
      <c r="H6" s="146">
        <v>112.9</v>
      </c>
      <c r="I6" s="139"/>
      <c r="J6" s="166" t="s">
        <v>290</v>
      </c>
      <c r="K6" s="166" t="s">
        <v>291</v>
      </c>
      <c r="L6" s="166" t="s">
        <v>292</v>
      </c>
      <c r="M6" s="166" t="s">
        <v>293</v>
      </c>
      <c r="N6" s="166" t="s">
        <v>293</v>
      </c>
      <c r="O6" s="166" t="s">
        <v>294</v>
      </c>
      <c r="P6" s="270" t="s">
        <v>209</v>
      </c>
    </row>
    <row r="7" s="130" customFormat="1" ht="29.1" customHeight="1" spans="1:16">
      <c r="A7" s="145" t="s">
        <v>168</v>
      </c>
      <c r="B7" s="145">
        <f>C7-4</f>
        <v>74</v>
      </c>
      <c r="C7" s="145">
        <f>D7-4</f>
        <v>78</v>
      </c>
      <c r="D7" s="145">
        <v>82</v>
      </c>
      <c r="E7" s="145">
        <f>D7+4</f>
        <v>86</v>
      </c>
      <c r="F7" s="145">
        <f>E7+5</f>
        <v>91</v>
      </c>
      <c r="G7" s="145">
        <f>F7+6</f>
        <v>97</v>
      </c>
      <c r="H7" s="146">
        <v>103</v>
      </c>
      <c r="I7" s="139"/>
      <c r="J7" s="167" t="s">
        <v>291</v>
      </c>
      <c r="K7" s="167" t="s">
        <v>295</v>
      </c>
      <c r="L7" s="167" t="s">
        <v>290</v>
      </c>
      <c r="M7" s="167" t="s">
        <v>295</v>
      </c>
      <c r="N7" s="167" t="s">
        <v>296</v>
      </c>
      <c r="O7" s="167" t="s">
        <v>208</v>
      </c>
      <c r="P7" s="167" t="s">
        <v>213</v>
      </c>
    </row>
    <row r="8" s="130" customFormat="1" ht="29.1" customHeight="1" spans="1:16">
      <c r="A8" s="145" t="s">
        <v>171</v>
      </c>
      <c r="B8" s="145">
        <f>C8-3.6</f>
        <v>98.8</v>
      </c>
      <c r="C8" s="145">
        <f>D8-3.6</f>
        <v>102.4</v>
      </c>
      <c r="D8" s="145">
        <v>106</v>
      </c>
      <c r="E8" s="145">
        <f>D8+4</f>
        <v>110</v>
      </c>
      <c r="F8" s="145">
        <f>E8+4</f>
        <v>114</v>
      </c>
      <c r="G8" s="145">
        <f>F8+4</f>
        <v>118</v>
      </c>
      <c r="H8" s="146">
        <v>122</v>
      </c>
      <c r="I8" s="139"/>
      <c r="J8" s="167" t="s">
        <v>297</v>
      </c>
      <c r="K8" s="167" t="s">
        <v>298</v>
      </c>
      <c r="L8" s="167" t="s">
        <v>295</v>
      </c>
      <c r="M8" s="166" t="s">
        <v>291</v>
      </c>
      <c r="N8" s="168" t="s">
        <v>299</v>
      </c>
      <c r="O8" s="167" t="s">
        <v>293</v>
      </c>
      <c r="P8" s="167" t="s">
        <v>212</v>
      </c>
    </row>
    <row r="9" s="130" customFormat="1" ht="29.1" customHeight="1" spans="1:16">
      <c r="A9" s="145" t="s">
        <v>172</v>
      </c>
      <c r="B9" s="145">
        <f>C9-1.15</f>
        <v>29.7</v>
      </c>
      <c r="C9" s="145">
        <f>D9-1.15</f>
        <v>30.85</v>
      </c>
      <c r="D9" s="145">
        <v>32</v>
      </c>
      <c r="E9" s="145">
        <f>D9+1.3</f>
        <v>33.3</v>
      </c>
      <c r="F9" s="145">
        <f>E9+1.3</f>
        <v>34.6</v>
      </c>
      <c r="G9" s="145">
        <f>F9+1.3</f>
        <v>35.9</v>
      </c>
      <c r="H9" s="146">
        <v>37.2</v>
      </c>
      <c r="I9" s="139"/>
      <c r="J9" s="166" t="s">
        <v>300</v>
      </c>
      <c r="K9" s="166" t="s">
        <v>301</v>
      </c>
      <c r="L9" s="166" t="s">
        <v>225</v>
      </c>
      <c r="M9" s="167" t="s">
        <v>225</v>
      </c>
      <c r="N9" s="168" t="s">
        <v>302</v>
      </c>
      <c r="O9" s="166" t="s">
        <v>303</v>
      </c>
      <c r="P9" s="166" t="s">
        <v>221</v>
      </c>
    </row>
    <row r="10" s="130" customFormat="1" ht="29.1" customHeight="1" spans="1:16">
      <c r="A10" s="145" t="s">
        <v>173</v>
      </c>
      <c r="B10" s="145">
        <f>C10-0.7</f>
        <v>21.1</v>
      </c>
      <c r="C10" s="145">
        <f>D10-0.7</f>
        <v>21.8</v>
      </c>
      <c r="D10" s="145">
        <v>22.5</v>
      </c>
      <c r="E10" s="145">
        <f>D10+0.7</f>
        <v>23.2</v>
      </c>
      <c r="F10" s="145">
        <f>E10+0.7</f>
        <v>23.9</v>
      </c>
      <c r="G10" s="145">
        <f>F10+0.9</f>
        <v>24.8</v>
      </c>
      <c r="H10" s="146">
        <v>25.7</v>
      </c>
      <c r="I10" s="139"/>
      <c r="J10" s="167" t="s">
        <v>230</v>
      </c>
      <c r="K10" s="167" t="s">
        <v>227</v>
      </c>
      <c r="L10" s="167" t="s">
        <v>304</v>
      </c>
      <c r="M10" s="167" t="s">
        <v>223</v>
      </c>
      <c r="N10" s="168" t="s">
        <v>305</v>
      </c>
      <c r="O10" s="167" t="s">
        <v>306</v>
      </c>
      <c r="P10" s="167" t="s">
        <v>211</v>
      </c>
    </row>
    <row r="11" s="130" customFormat="1" ht="29.1" customHeight="1" spans="1:16">
      <c r="A11" s="145" t="s">
        <v>174</v>
      </c>
      <c r="B11" s="145">
        <f>C11-0.5</f>
        <v>18.5</v>
      </c>
      <c r="C11" s="145">
        <f>D11-0.5</f>
        <v>19</v>
      </c>
      <c r="D11" s="145">
        <v>19.5</v>
      </c>
      <c r="E11" s="145">
        <f>D11+0.5</f>
        <v>20</v>
      </c>
      <c r="F11" s="145">
        <f>E11+0.5</f>
        <v>20.5</v>
      </c>
      <c r="G11" s="145">
        <f>F11+0.7</f>
        <v>21.2</v>
      </c>
      <c r="H11" s="146">
        <v>21.9</v>
      </c>
      <c r="I11" s="139"/>
      <c r="J11" s="167" t="s">
        <v>216</v>
      </c>
      <c r="K11" s="167" t="s">
        <v>230</v>
      </c>
      <c r="L11" s="167" t="s">
        <v>304</v>
      </c>
      <c r="M11" s="167" t="s">
        <v>206</v>
      </c>
      <c r="N11" s="168" t="s">
        <v>216</v>
      </c>
      <c r="O11" s="167" t="s">
        <v>216</v>
      </c>
      <c r="P11" s="167" t="s">
        <v>216</v>
      </c>
    </row>
    <row r="12" s="130" customFormat="1" ht="29.1" customHeight="1" spans="1:16">
      <c r="A12" s="145" t="s">
        <v>175</v>
      </c>
      <c r="B12" s="145">
        <f>C12-0.7</f>
        <v>25.2</v>
      </c>
      <c r="C12" s="145">
        <f>D12-0.6</f>
        <v>25.9</v>
      </c>
      <c r="D12" s="145">
        <v>26.5</v>
      </c>
      <c r="E12" s="145">
        <f>D12+0.6</f>
        <v>27.1</v>
      </c>
      <c r="F12" s="145">
        <f>E12+0.7</f>
        <v>27.8</v>
      </c>
      <c r="G12" s="145">
        <f>F12+0.6</f>
        <v>28.4</v>
      </c>
      <c r="H12" s="146">
        <v>29.1</v>
      </c>
      <c r="I12" s="139"/>
      <c r="J12" s="167" t="s">
        <v>307</v>
      </c>
      <c r="K12" s="167" t="s">
        <v>230</v>
      </c>
      <c r="L12" s="167" t="s">
        <v>223</v>
      </c>
      <c r="M12" s="167" t="s">
        <v>230</v>
      </c>
      <c r="N12" s="168" t="s">
        <v>213</v>
      </c>
      <c r="O12" s="167" t="s">
        <v>296</v>
      </c>
      <c r="P12" s="167" t="s">
        <v>232</v>
      </c>
    </row>
    <row r="13" s="130" customFormat="1" ht="29.1" customHeight="1" spans="1:16">
      <c r="A13" s="145" t="s">
        <v>178</v>
      </c>
      <c r="B13" s="145">
        <f>C13-0.9</f>
        <v>42.5</v>
      </c>
      <c r="C13" s="145">
        <f>D13-0.9</f>
        <v>43.4</v>
      </c>
      <c r="D13" s="145">
        <v>44.3</v>
      </c>
      <c r="E13" s="145">
        <f>D13+1.1</f>
        <v>45.4</v>
      </c>
      <c r="F13" s="145">
        <f>E13+1.1</f>
        <v>46.5</v>
      </c>
      <c r="G13" s="145">
        <f>F13+1.1</f>
        <v>47.6</v>
      </c>
      <c r="H13" s="146">
        <v>48.7</v>
      </c>
      <c r="I13" s="139"/>
      <c r="J13" s="167" t="s">
        <v>216</v>
      </c>
      <c r="K13" s="167" t="s">
        <v>308</v>
      </c>
      <c r="L13" s="167" t="s">
        <v>309</v>
      </c>
      <c r="M13" s="167" t="s">
        <v>310</v>
      </c>
      <c r="N13" s="168" t="s">
        <v>311</v>
      </c>
      <c r="O13" s="167" t="s">
        <v>312</v>
      </c>
      <c r="P13" s="167" t="s">
        <v>221</v>
      </c>
    </row>
    <row r="14" s="130" customFormat="1" ht="29.1" customHeight="1" spans="1:16">
      <c r="A14" s="147"/>
      <c r="B14" s="148"/>
      <c r="C14" s="149"/>
      <c r="D14" s="149"/>
      <c r="E14" s="149"/>
      <c r="F14" s="149"/>
      <c r="G14" s="150"/>
      <c r="H14" s="151"/>
      <c r="I14" s="139"/>
      <c r="J14" s="167"/>
      <c r="K14" s="167"/>
      <c r="L14" s="167"/>
      <c r="M14" s="167"/>
      <c r="N14" s="167"/>
      <c r="O14" s="271"/>
      <c r="P14" s="272"/>
    </row>
    <row r="15" s="130" customFormat="1" ht="29.1" customHeight="1" spans="1:16">
      <c r="A15" s="152"/>
      <c r="B15" s="153"/>
      <c r="C15" s="154"/>
      <c r="D15" s="154"/>
      <c r="E15" s="155"/>
      <c r="F15" s="155"/>
      <c r="G15" s="156"/>
      <c r="H15" s="157"/>
      <c r="I15" s="170"/>
      <c r="J15" s="171"/>
      <c r="K15" s="172"/>
      <c r="L15" s="173"/>
      <c r="M15" s="172"/>
      <c r="N15" s="172"/>
      <c r="O15" s="174"/>
      <c r="P15" s="273"/>
    </row>
    <row r="16" s="130" customFormat="1" ht="15" spans="1:16">
      <c r="A16" s="158" t="s">
        <v>131</v>
      </c>
      <c r="D16" s="159"/>
      <c r="E16" s="159"/>
      <c r="F16" s="159"/>
      <c r="G16" s="159"/>
      <c r="H16" s="159"/>
      <c r="I16" s="159"/>
      <c r="J16" s="159"/>
      <c r="K16" s="159"/>
      <c r="L16" s="159"/>
      <c r="M16" s="159"/>
      <c r="N16" s="159"/>
      <c r="O16" s="159"/>
      <c r="P16" s="159"/>
    </row>
    <row r="17" s="130" customFormat="1" ht="14.25" spans="1:16">
      <c r="A17" s="130" t="s">
        <v>181</v>
      </c>
      <c r="D17" s="159"/>
      <c r="E17" s="159"/>
      <c r="F17" s="159"/>
      <c r="G17" s="159"/>
      <c r="H17" s="159"/>
      <c r="I17" s="159"/>
      <c r="J17" s="159"/>
      <c r="K17" s="159"/>
      <c r="L17" s="159"/>
      <c r="M17" s="159"/>
      <c r="N17" s="159"/>
      <c r="O17" s="159"/>
      <c r="P17" s="159"/>
    </row>
    <row r="18" s="130" customFormat="1" ht="14.25" spans="1:15">
      <c r="A18" s="159"/>
      <c r="B18" s="159"/>
      <c r="C18" s="159"/>
      <c r="D18" s="159"/>
      <c r="E18" s="159"/>
      <c r="F18" s="159"/>
      <c r="G18" s="159"/>
      <c r="H18" s="159"/>
      <c r="I18" s="159"/>
      <c r="J18" s="158" t="s">
        <v>313</v>
      </c>
      <c r="K18" s="176"/>
      <c r="L18" s="158" t="s">
        <v>183</v>
      </c>
      <c r="M18" s="158"/>
      <c r="N18" s="158" t="s">
        <v>184</v>
      </c>
      <c r="O18" s="158"/>
    </row>
  </sheetData>
  <mergeCells count="8">
    <mergeCell ref="A1:P1"/>
    <mergeCell ref="B2:C2"/>
    <mergeCell ref="E2:H2"/>
    <mergeCell ref="K2:P2"/>
    <mergeCell ref="B3:H3"/>
    <mergeCell ref="J3:P3"/>
    <mergeCell ref="A3:A5"/>
    <mergeCell ref="I2:I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workbookViewId="0">
      <selection activeCell="H14" sqref="H14"/>
    </sheetView>
  </sheetViews>
  <sheetFormatPr defaultColWidth="10.125" defaultRowHeight="14.25"/>
  <cols>
    <col min="1" max="2" width="11.125" style="177" customWidth="1"/>
    <col min="3" max="3" width="9.125" style="177" customWidth="1"/>
    <col min="4" max="4" width="9.5" style="177" customWidth="1"/>
    <col min="5" max="5" width="11.1" style="177" customWidth="1"/>
    <col min="6" max="6" width="10.375" style="177" customWidth="1"/>
    <col min="7" max="7" width="9.5" style="177" customWidth="1"/>
    <col min="8" max="8" width="9.125" style="177" customWidth="1"/>
    <col min="9" max="9" width="8.125" style="177" customWidth="1"/>
    <col min="10" max="10" width="10.5" style="177" customWidth="1"/>
    <col min="11" max="11" width="12.125" style="177" customWidth="1"/>
    <col min="12" max="16384" width="10.125" style="177"/>
  </cols>
  <sheetData>
    <row r="1" s="177" customFormat="1" ht="26.25" spans="1:11">
      <c r="A1" s="180" t="s">
        <v>238</v>
      </c>
      <c r="B1" s="180"/>
      <c r="C1" s="180"/>
      <c r="D1" s="180"/>
      <c r="E1" s="180"/>
      <c r="F1" s="180"/>
      <c r="G1" s="180"/>
      <c r="H1" s="180"/>
      <c r="I1" s="180"/>
      <c r="J1" s="180"/>
      <c r="K1" s="180"/>
    </row>
    <row r="2" s="177" customFormat="1" spans="1:11">
      <c r="A2" s="181" t="s">
        <v>54</v>
      </c>
      <c r="B2" s="182" t="s">
        <v>55</v>
      </c>
      <c r="C2" s="182"/>
      <c r="D2" s="183" t="s">
        <v>63</v>
      </c>
      <c r="E2" s="184" t="s">
        <v>64</v>
      </c>
      <c r="F2" s="185" t="s">
        <v>239</v>
      </c>
      <c r="G2" s="186" t="s">
        <v>70</v>
      </c>
      <c r="H2" s="186"/>
      <c r="I2" s="222" t="s">
        <v>58</v>
      </c>
      <c r="J2" s="186" t="s">
        <v>59</v>
      </c>
      <c r="K2" s="246"/>
    </row>
    <row r="3" s="177" customFormat="1" spans="1:11">
      <c r="A3" s="187" t="s">
        <v>77</v>
      </c>
      <c r="B3" s="188">
        <v>22400</v>
      </c>
      <c r="C3" s="188"/>
      <c r="D3" s="189" t="s">
        <v>240</v>
      </c>
      <c r="E3" s="190" t="s">
        <v>314</v>
      </c>
      <c r="F3" s="191"/>
      <c r="G3" s="191"/>
      <c r="H3" s="192" t="s">
        <v>241</v>
      </c>
      <c r="I3" s="192"/>
      <c r="J3" s="192"/>
      <c r="K3" s="247"/>
    </row>
    <row r="4" s="177" customFormat="1" spans="1:11">
      <c r="A4" s="193" t="s">
        <v>73</v>
      </c>
      <c r="B4" s="194">
        <v>2</v>
      </c>
      <c r="C4" s="194">
        <v>6</v>
      </c>
      <c r="D4" s="195" t="s">
        <v>242</v>
      </c>
      <c r="E4" s="191"/>
      <c r="F4" s="191"/>
      <c r="G4" s="191"/>
      <c r="H4" s="195" t="s">
        <v>243</v>
      </c>
      <c r="I4" s="195"/>
      <c r="J4" s="214" t="s">
        <v>67</v>
      </c>
      <c r="K4" s="248" t="s">
        <v>68</v>
      </c>
    </row>
    <row r="5" s="177" customFormat="1" spans="1:11">
      <c r="A5" s="193" t="s">
        <v>244</v>
      </c>
      <c r="B5" s="188">
        <v>2</v>
      </c>
      <c r="C5" s="188"/>
      <c r="D5" s="189" t="s">
        <v>245</v>
      </c>
      <c r="E5" s="189" t="s">
        <v>246</v>
      </c>
      <c r="F5" s="189" t="s">
        <v>247</v>
      </c>
      <c r="G5" s="192" t="s">
        <v>248</v>
      </c>
      <c r="H5" s="195" t="s">
        <v>249</v>
      </c>
      <c r="I5" s="195"/>
      <c r="J5" s="214" t="s">
        <v>67</v>
      </c>
      <c r="K5" s="248" t="s">
        <v>68</v>
      </c>
    </row>
    <row r="6" s="177" customFormat="1" ht="15" spans="1:11">
      <c r="A6" s="196" t="s">
        <v>250</v>
      </c>
      <c r="B6" s="197">
        <v>200</v>
      </c>
      <c r="C6" s="197"/>
      <c r="D6" s="198" t="s">
        <v>251</v>
      </c>
      <c r="E6" s="199"/>
      <c r="F6" s="200"/>
      <c r="G6" s="201"/>
      <c r="H6" s="202" t="s">
        <v>252</v>
      </c>
      <c r="I6" s="202"/>
      <c r="J6" s="200" t="s">
        <v>67</v>
      </c>
      <c r="K6" s="249" t="s">
        <v>68</v>
      </c>
    </row>
    <row r="7" s="177" customFormat="1" ht="15" spans="1:11">
      <c r="A7" s="203" t="s">
        <v>81</v>
      </c>
      <c r="B7" s="204" t="s">
        <v>315</v>
      </c>
      <c r="C7" s="204"/>
      <c r="D7" s="198" t="s">
        <v>251</v>
      </c>
      <c r="E7" s="205"/>
      <c r="F7" s="206"/>
      <c r="G7" s="207">
        <v>4505</v>
      </c>
      <c r="H7" s="208"/>
      <c r="I7" s="250"/>
      <c r="J7" s="221"/>
      <c r="K7" s="221"/>
    </row>
    <row r="8" s="177" customFormat="1" ht="15" spans="1:11">
      <c r="A8" s="203" t="s">
        <v>81</v>
      </c>
      <c r="B8" s="209" t="s">
        <v>316</v>
      </c>
      <c r="C8" s="209"/>
      <c r="D8" s="198" t="s">
        <v>251</v>
      </c>
      <c r="E8" s="205"/>
      <c r="F8" s="206"/>
      <c r="G8" s="207">
        <v>11292</v>
      </c>
      <c r="H8" s="208"/>
      <c r="I8" s="250"/>
      <c r="J8" s="221"/>
      <c r="K8" s="221"/>
    </row>
    <row r="9" s="177" customFormat="1" spans="1:11">
      <c r="A9" s="210" t="s">
        <v>253</v>
      </c>
      <c r="B9" s="211" t="s">
        <v>254</v>
      </c>
      <c r="C9" s="211" t="s">
        <v>255</v>
      </c>
      <c r="D9" s="185" t="s">
        <v>256</v>
      </c>
      <c r="E9" s="185" t="s">
        <v>257</v>
      </c>
      <c r="F9" s="185" t="s">
        <v>258</v>
      </c>
      <c r="G9" s="212"/>
      <c r="H9" s="213"/>
      <c r="I9" s="213"/>
      <c r="J9" s="213"/>
      <c r="K9" s="251"/>
    </row>
    <row r="10" s="177" customFormat="1" spans="1:11">
      <c r="A10" s="193" t="s">
        <v>259</v>
      </c>
      <c r="B10" s="195"/>
      <c r="C10" s="214" t="s">
        <v>67</v>
      </c>
      <c r="D10" s="214" t="s">
        <v>68</v>
      </c>
      <c r="E10" s="189" t="s">
        <v>260</v>
      </c>
      <c r="F10" s="215" t="s">
        <v>261</v>
      </c>
      <c r="G10" s="216"/>
      <c r="H10" s="217"/>
      <c r="I10" s="217"/>
      <c r="J10" s="217"/>
      <c r="K10" s="252"/>
    </row>
    <row r="11" s="177" customFormat="1" spans="1:11">
      <c r="A11" s="193" t="s">
        <v>262</v>
      </c>
      <c r="B11" s="195"/>
      <c r="C11" s="214" t="s">
        <v>67</v>
      </c>
      <c r="D11" s="214" t="s">
        <v>68</v>
      </c>
      <c r="E11" s="189" t="s">
        <v>263</v>
      </c>
      <c r="F11" s="215" t="s">
        <v>264</v>
      </c>
      <c r="G11" s="216" t="s">
        <v>265</v>
      </c>
      <c r="H11" s="217"/>
      <c r="I11" s="217"/>
      <c r="J11" s="217"/>
      <c r="K11" s="252"/>
    </row>
    <row r="12" s="177" customFormat="1" spans="1:11">
      <c r="A12" s="218" t="s">
        <v>195</v>
      </c>
      <c r="B12" s="219"/>
      <c r="C12" s="219"/>
      <c r="D12" s="219"/>
      <c r="E12" s="219"/>
      <c r="F12" s="219"/>
      <c r="G12" s="219"/>
      <c r="H12" s="219"/>
      <c r="I12" s="219"/>
      <c r="J12" s="219"/>
      <c r="K12" s="253"/>
    </row>
    <row r="13" s="177" customFormat="1" spans="1:11">
      <c r="A13" s="187" t="s">
        <v>93</v>
      </c>
      <c r="B13" s="214" t="s">
        <v>89</v>
      </c>
      <c r="C13" s="214" t="s">
        <v>90</v>
      </c>
      <c r="D13" s="215"/>
      <c r="E13" s="189" t="s">
        <v>91</v>
      </c>
      <c r="F13" s="214" t="s">
        <v>89</v>
      </c>
      <c r="G13" s="214" t="s">
        <v>90</v>
      </c>
      <c r="H13" s="214"/>
      <c r="I13" s="189" t="s">
        <v>266</v>
      </c>
      <c r="J13" s="214" t="s">
        <v>89</v>
      </c>
      <c r="K13" s="248" t="s">
        <v>90</v>
      </c>
    </row>
    <row r="14" s="177" customFormat="1" spans="1:11">
      <c r="A14" s="187" t="s">
        <v>96</v>
      </c>
      <c r="B14" s="214" t="s">
        <v>89</v>
      </c>
      <c r="C14" s="214" t="s">
        <v>90</v>
      </c>
      <c r="D14" s="215"/>
      <c r="E14" s="189" t="s">
        <v>101</v>
      </c>
      <c r="F14" s="214" t="s">
        <v>89</v>
      </c>
      <c r="G14" s="214" t="s">
        <v>90</v>
      </c>
      <c r="H14" s="214"/>
      <c r="I14" s="189" t="s">
        <v>267</v>
      </c>
      <c r="J14" s="214" t="s">
        <v>89</v>
      </c>
      <c r="K14" s="248" t="s">
        <v>90</v>
      </c>
    </row>
    <row r="15" s="177" customFormat="1" ht="15" spans="1:11">
      <c r="A15" s="196" t="s">
        <v>268</v>
      </c>
      <c r="B15" s="200" t="s">
        <v>89</v>
      </c>
      <c r="C15" s="200" t="s">
        <v>90</v>
      </c>
      <c r="D15" s="199"/>
      <c r="E15" s="198" t="s">
        <v>269</v>
      </c>
      <c r="F15" s="200" t="s">
        <v>89</v>
      </c>
      <c r="G15" s="200" t="s">
        <v>90</v>
      </c>
      <c r="H15" s="200"/>
      <c r="I15" s="198" t="s">
        <v>270</v>
      </c>
      <c r="J15" s="200" t="s">
        <v>89</v>
      </c>
      <c r="K15" s="249" t="s">
        <v>90</v>
      </c>
    </row>
    <row r="16" s="177" customFormat="1" ht="15" spans="1:11">
      <c r="A16" s="220"/>
      <c r="B16" s="221"/>
      <c r="C16" s="221"/>
      <c r="D16" s="205"/>
      <c r="E16" s="220"/>
      <c r="F16" s="221"/>
      <c r="G16" s="221"/>
      <c r="H16" s="221"/>
      <c r="I16" s="220"/>
      <c r="J16" s="221"/>
      <c r="K16" s="221"/>
    </row>
    <row r="17" s="178" customFormat="1" spans="1:11">
      <c r="A17" s="181" t="s">
        <v>271</v>
      </c>
      <c r="B17" s="222"/>
      <c r="C17" s="222"/>
      <c r="D17" s="222"/>
      <c r="E17" s="222"/>
      <c r="F17" s="222"/>
      <c r="G17" s="222"/>
      <c r="H17" s="222"/>
      <c r="I17" s="222"/>
      <c r="J17" s="222"/>
      <c r="K17" s="254"/>
    </row>
    <row r="18" s="177" customFormat="1" spans="1:11">
      <c r="A18" s="193" t="s">
        <v>272</v>
      </c>
      <c r="B18" s="195"/>
      <c r="C18" s="195"/>
      <c r="D18" s="195"/>
      <c r="E18" s="195"/>
      <c r="F18" s="195"/>
      <c r="G18" s="195"/>
      <c r="H18" s="195"/>
      <c r="I18" s="195"/>
      <c r="J18" s="195"/>
      <c r="K18" s="255"/>
    </row>
    <row r="19" s="177" customFormat="1" spans="1:11">
      <c r="A19" s="193" t="s">
        <v>317</v>
      </c>
      <c r="B19" s="195"/>
      <c r="C19" s="195"/>
      <c r="D19" s="195"/>
      <c r="E19" s="195"/>
      <c r="F19" s="195"/>
      <c r="G19" s="195"/>
      <c r="H19" s="195"/>
      <c r="I19" s="195"/>
      <c r="J19" s="195"/>
      <c r="K19" s="255"/>
    </row>
    <row r="20" s="177" customFormat="1" spans="1:11">
      <c r="A20" s="223" t="s">
        <v>318</v>
      </c>
      <c r="B20" s="224"/>
      <c r="C20" s="224"/>
      <c r="D20" s="224"/>
      <c r="E20" s="224"/>
      <c r="F20" s="224"/>
      <c r="G20" s="224"/>
      <c r="H20" s="224"/>
      <c r="I20" s="224"/>
      <c r="J20" s="224"/>
      <c r="K20" s="256"/>
    </row>
    <row r="21" s="177" customFormat="1" spans="1:11">
      <c r="A21" s="225" t="s">
        <v>319</v>
      </c>
      <c r="B21" s="214"/>
      <c r="C21" s="214"/>
      <c r="D21" s="214"/>
      <c r="E21" s="214"/>
      <c r="F21" s="214"/>
      <c r="G21" s="214"/>
      <c r="H21" s="214"/>
      <c r="I21" s="214"/>
      <c r="J21" s="214"/>
      <c r="K21" s="248"/>
    </row>
    <row r="22" s="177" customFormat="1" spans="1:11">
      <c r="A22" s="226" t="s">
        <v>320</v>
      </c>
      <c r="B22" s="227"/>
      <c r="C22" s="227"/>
      <c r="D22" s="227"/>
      <c r="E22" s="227"/>
      <c r="F22" s="227"/>
      <c r="G22" s="227"/>
      <c r="H22" s="227"/>
      <c r="I22" s="227"/>
      <c r="J22" s="227"/>
      <c r="K22" s="257"/>
    </row>
    <row r="23" s="177" customFormat="1" spans="1:11">
      <c r="A23" s="226"/>
      <c r="B23" s="227"/>
      <c r="C23" s="227"/>
      <c r="D23" s="227"/>
      <c r="E23" s="227"/>
      <c r="F23" s="227"/>
      <c r="G23" s="227"/>
      <c r="H23" s="227"/>
      <c r="I23" s="227"/>
      <c r="J23" s="227"/>
      <c r="K23" s="257"/>
    </row>
    <row r="24" s="177" customFormat="1" spans="1:11">
      <c r="A24" s="226"/>
      <c r="B24" s="227"/>
      <c r="C24" s="227"/>
      <c r="D24" s="227"/>
      <c r="E24" s="227"/>
      <c r="F24" s="227"/>
      <c r="G24" s="227"/>
      <c r="H24" s="227"/>
      <c r="I24" s="227"/>
      <c r="J24" s="227"/>
      <c r="K24" s="257"/>
    </row>
    <row r="25" s="177" customFormat="1" spans="1:11">
      <c r="A25" s="228"/>
      <c r="B25" s="229"/>
      <c r="C25" s="229"/>
      <c r="D25" s="229"/>
      <c r="E25" s="229"/>
      <c r="F25" s="229"/>
      <c r="G25" s="229"/>
      <c r="H25" s="229"/>
      <c r="I25" s="229"/>
      <c r="J25" s="229"/>
      <c r="K25" s="258"/>
    </row>
    <row r="26" s="177" customFormat="1" spans="1:11">
      <c r="A26" s="193" t="s">
        <v>130</v>
      </c>
      <c r="B26" s="195"/>
      <c r="C26" s="214" t="s">
        <v>67</v>
      </c>
      <c r="D26" s="214" t="s">
        <v>68</v>
      </c>
      <c r="E26" s="192"/>
      <c r="F26" s="192"/>
      <c r="G26" s="192"/>
      <c r="H26" s="192"/>
      <c r="I26" s="192"/>
      <c r="J26" s="192"/>
      <c r="K26" s="247"/>
    </row>
    <row r="27" s="177" customFormat="1" ht="15" spans="1:11">
      <c r="A27" s="230" t="s">
        <v>276</v>
      </c>
      <c r="B27" s="231"/>
      <c r="C27" s="231"/>
      <c r="D27" s="231"/>
      <c r="E27" s="231"/>
      <c r="F27" s="231"/>
      <c r="G27" s="231"/>
      <c r="H27" s="231"/>
      <c r="I27" s="231"/>
      <c r="J27" s="231"/>
      <c r="K27" s="259"/>
    </row>
    <row r="28" s="177" customFormat="1" ht="15" spans="1:11">
      <c r="A28" s="232"/>
      <c r="B28" s="232"/>
      <c r="C28" s="232"/>
      <c r="D28" s="232"/>
      <c r="E28" s="232"/>
      <c r="F28" s="232"/>
      <c r="G28" s="232"/>
      <c r="H28" s="232"/>
      <c r="I28" s="232"/>
      <c r="J28" s="232"/>
      <c r="K28" s="232"/>
    </row>
    <row r="29" s="177" customFormat="1" spans="1:11">
      <c r="A29" s="233" t="s">
        <v>277</v>
      </c>
      <c r="B29" s="213"/>
      <c r="C29" s="213"/>
      <c r="D29" s="213"/>
      <c r="E29" s="213"/>
      <c r="F29" s="213"/>
      <c r="G29" s="213"/>
      <c r="H29" s="213"/>
      <c r="I29" s="213"/>
      <c r="J29" s="213"/>
      <c r="K29" s="251"/>
    </row>
    <row r="30" s="177" customFormat="1" spans="1:11">
      <c r="A30" s="234" t="s">
        <v>278</v>
      </c>
      <c r="B30" s="235"/>
      <c r="C30" s="235"/>
      <c r="D30" s="235"/>
      <c r="E30" s="235"/>
      <c r="F30" s="235"/>
      <c r="G30" s="235"/>
      <c r="H30" s="235"/>
      <c r="I30" s="235"/>
      <c r="J30" s="235"/>
      <c r="K30" s="260"/>
    </row>
    <row r="31" s="177" customFormat="1" spans="1:11">
      <c r="A31" s="234"/>
      <c r="B31" s="235"/>
      <c r="C31" s="235"/>
      <c r="D31" s="235"/>
      <c r="E31" s="235"/>
      <c r="F31" s="235"/>
      <c r="G31" s="235"/>
      <c r="H31" s="235"/>
      <c r="I31" s="235"/>
      <c r="J31" s="235"/>
      <c r="K31" s="260"/>
    </row>
    <row r="32" s="177" customFormat="1" spans="1:11">
      <c r="A32" s="234"/>
      <c r="B32" s="235"/>
      <c r="C32" s="235"/>
      <c r="D32" s="235"/>
      <c r="E32" s="235"/>
      <c r="F32" s="235"/>
      <c r="G32" s="235"/>
      <c r="H32" s="235"/>
      <c r="I32" s="235"/>
      <c r="J32" s="235"/>
      <c r="K32" s="260"/>
    </row>
    <row r="33" s="177" customFormat="1" spans="1:11">
      <c r="A33" s="234"/>
      <c r="B33" s="235"/>
      <c r="C33" s="235"/>
      <c r="D33" s="235"/>
      <c r="E33" s="235"/>
      <c r="F33" s="235"/>
      <c r="G33" s="235"/>
      <c r="H33" s="235"/>
      <c r="I33" s="235"/>
      <c r="J33" s="235"/>
      <c r="K33" s="260"/>
    </row>
    <row r="34" s="177" customFormat="1" spans="1:11">
      <c r="A34" s="234"/>
      <c r="B34" s="235"/>
      <c r="C34" s="235"/>
      <c r="D34" s="235"/>
      <c r="E34" s="235"/>
      <c r="F34" s="235"/>
      <c r="G34" s="235"/>
      <c r="H34" s="235"/>
      <c r="I34" s="235"/>
      <c r="J34" s="235"/>
      <c r="K34" s="260"/>
    </row>
    <row r="35" s="177" customFormat="1" ht="23.1" customHeight="1" spans="1:11">
      <c r="A35" s="234"/>
      <c r="B35" s="235"/>
      <c r="C35" s="235"/>
      <c r="D35" s="235"/>
      <c r="E35" s="235"/>
      <c r="F35" s="235"/>
      <c r="G35" s="235"/>
      <c r="H35" s="235"/>
      <c r="I35" s="235"/>
      <c r="J35" s="235"/>
      <c r="K35" s="260"/>
    </row>
    <row r="36" s="177" customFormat="1" ht="23.1" customHeight="1" spans="1:11">
      <c r="A36" s="226"/>
      <c r="B36" s="227"/>
      <c r="C36" s="227"/>
      <c r="D36" s="227"/>
      <c r="E36" s="227"/>
      <c r="F36" s="227"/>
      <c r="G36" s="227"/>
      <c r="H36" s="227"/>
      <c r="I36" s="227"/>
      <c r="J36" s="227"/>
      <c r="K36" s="257"/>
    </row>
    <row r="37" s="177" customFormat="1" ht="23.1" customHeight="1" spans="1:11">
      <c r="A37" s="236"/>
      <c r="B37" s="227"/>
      <c r="C37" s="227"/>
      <c r="D37" s="227"/>
      <c r="E37" s="227"/>
      <c r="F37" s="227"/>
      <c r="G37" s="227"/>
      <c r="H37" s="227"/>
      <c r="I37" s="227"/>
      <c r="J37" s="227"/>
      <c r="K37" s="257"/>
    </row>
    <row r="38" s="177" customFormat="1" ht="23.1" customHeight="1" spans="1:11">
      <c r="A38" s="237"/>
      <c r="B38" s="238"/>
      <c r="C38" s="238"/>
      <c r="D38" s="238"/>
      <c r="E38" s="238"/>
      <c r="F38" s="238"/>
      <c r="G38" s="238"/>
      <c r="H38" s="238"/>
      <c r="I38" s="238"/>
      <c r="J38" s="238"/>
      <c r="K38" s="261"/>
    </row>
    <row r="39" s="177" customFormat="1" ht="18.75" customHeight="1" spans="1:11">
      <c r="A39" s="239" t="s">
        <v>279</v>
      </c>
      <c r="B39" s="240"/>
      <c r="C39" s="240"/>
      <c r="D39" s="240"/>
      <c r="E39" s="240"/>
      <c r="F39" s="240"/>
      <c r="G39" s="240"/>
      <c r="H39" s="240"/>
      <c r="I39" s="240"/>
      <c r="J39" s="240"/>
      <c r="K39" s="262"/>
    </row>
    <row r="40" s="179" customFormat="1" ht="18.75" customHeight="1" spans="1:11">
      <c r="A40" s="193" t="s">
        <v>280</v>
      </c>
      <c r="B40" s="195"/>
      <c r="C40" s="195"/>
      <c r="D40" s="192" t="s">
        <v>281</v>
      </c>
      <c r="E40" s="192"/>
      <c r="F40" s="241" t="s">
        <v>282</v>
      </c>
      <c r="G40" s="242"/>
      <c r="H40" s="195" t="s">
        <v>283</v>
      </c>
      <c r="I40" s="195"/>
      <c r="J40" s="195" t="s">
        <v>284</v>
      </c>
      <c r="K40" s="255"/>
    </row>
    <row r="41" s="177" customFormat="1" ht="18.75" customHeight="1" spans="1:13">
      <c r="A41" s="193" t="s">
        <v>131</v>
      </c>
      <c r="B41" s="195" t="s">
        <v>285</v>
      </c>
      <c r="C41" s="195"/>
      <c r="D41" s="195"/>
      <c r="E41" s="195"/>
      <c r="F41" s="195"/>
      <c r="G41" s="195"/>
      <c r="H41" s="195"/>
      <c r="I41" s="195"/>
      <c r="J41" s="195"/>
      <c r="K41" s="255"/>
      <c r="M41" s="179"/>
    </row>
    <row r="42" s="177" customFormat="1" ht="30.95" customHeight="1" spans="1:11">
      <c r="A42" s="193" t="s">
        <v>321</v>
      </c>
      <c r="B42" s="195"/>
      <c r="C42" s="195"/>
      <c r="D42" s="195"/>
      <c r="E42" s="195"/>
      <c r="F42" s="195"/>
      <c r="G42" s="195"/>
      <c r="H42" s="195"/>
      <c r="I42" s="195"/>
      <c r="J42" s="195"/>
      <c r="K42" s="255"/>
    </row>
    <row r="43" s="177" customFormat="1" ht="18.75" customHeight="1" spans="1:11">
      <c r="A43" s="193"/>
      <c r="B43" s="195"/>
      <c r="C43" s="195"/>
      <c r="D43" s="195"/>
      <c r="E43" s="195"/>
      <c r="F43" s="195"/>
      <c r="G43" s="195"/>
      <c r="H43" s="195"/>
      <c r="I43" s="195"/>
      <c r="J43" s="195"/>
      <c r="K43" s="255"/>
    </row>
    <row r="44" s="177" customFormat="1" ht="32.1" customHeight="1" spans="1:11">
      <c r="A44" s="196" t="s">
        <v>141</v>
      </c>
      <c r="B44" s="243" t="s">
        <v>287</v>
      </c>
      <c r="C44" s="243"/>
      <c r="D44" s="198" t="s">
        <v>288</v>
      </c>
      <c r="E44" s="199" t="s">
        <v>147</v>
      </c>
      <c r="F44" s="198" t="s">
        <v>144</v>
      </c>
      <c r="G44" s="244" t="s">
        <v>322</v>
      </c>
      <c r="H44" s="245" t="s">
        <v>145</v>
      </c>
      <c r="I44" s="245"/>
      <c r="J44" s="243" t="s">
        <v>150</v>
      </c>
      <c r="K44" s="263"/>
    </row>
    <row r="45" s="177" customFormat="1" ht="16.5" customHeight="1"/>
    <row r="46" s="177" customFormat="1" ht="16.5" customHeight="1"/>
    <row r="47" s="177" customFormat="1" ht="16.5" customHeight="1"/>
  </sheetData>
  <mergeCells count="56">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G9:K9"/>
    <mergeCell ref="A10:B10"/>
    <mergeCell ref="G10:K10"/>
    <mergeCell ref="A11:B11"/>
    <mergeCell ref="G11:K11"/>
    <mergeCell ref="A12:K12"/>
    <mergeCell ref="A17:K17"/>
    <mergeCell ref="A18:K18"/>
    <mergeCell ref="A19:K19"/>
    <mergeCell ref="A20:K20"/>
    <mergeCell ref="A21:K21"/>
    <mergeCell ref="A22:K22"/>
    <mergeCell ref="A23:K23"/>
    <mergeCell ref="A24:K24"/>
    <mergeCell ref="A25:K25"/>
    <mergeCell ref="A26:B26"/>
    <mergeCell ref="E26:K26"/>
    <mergeCell ref="B27:K27"/>
    <mergeCell ref="A28:K28"/>
    <mergeCell ref="A29:K29"/>
    <mergeCell ref="A30:K30"/>
    <mergeCell ref="A31:K31"/>
    <mergeCell ref="A32:K32"/>
    <mergeCell ref="A33:K33"/>
    <mergeCell ref="A34:K34"/>
    <mergeCell ref="A35:K35"/>
    <mergeCell ref="A36:K36"/>
    <mergeCell ref="A37:K37"/>
    <mergeCell ref="A38:K38"/>
    <mergeCell ref="A39:K39"/>
    <mergeCell ref="A40:C40"/>
    <mergeCell ref="D40:E40"/>
    <mergeCell ref="F40:G40"/>
    <mergeCell ref="H40:I40"/>
    <mergeCell ref="J40:K40"/>
    <mergeCell ref="B41:K41"/>
    <mergeCell ref="A42:K42"/>
    <mergeCell ref="A43:K43"/>
    <mergeCell ref="B44:C44"/>
    <mergeCell ref="H44:I44"/>
    <mergeCell ref="J44:K44"/>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2289" name="Check Box 1" r:id="rId3">
              <controlPr defaultSize="0">
                <anchor moveWithCells="1">
                  <from>
                    <xdr:col>2</xdr:col>
                    <xdr:colOff>361950</xdr:colOff>
                    <xdr:row>11</xdr:row>
                    <xdr:rowOff>180975</xdr:rowOff>
                  </from>
                  <to>
                    <xdr:col>3</xdr:col>
                    <xdr:colOff>457200</xdr:colOff>
                    <xdr:row>13</xdr:row>
                    <xdr:rowOff>0</xdr:rowOff>
                  </to>
                </anchor>
              </controlPr>
            </control>
          </mc:Choice>
        </mc:AlternateContent>
        <mc:AlternateContent xmlns:mc="http://schemas.openxmlformats.org/markup-compatibility/2006">
          <mc:Choice Requires="x14">
            <control shapeId="12290" name="Check Box 2" r:id="rId4">
              <controlPr defaultSize="0">
                <anchor moveWithCells="1">
                  <from>
                    <xdr:col>1</xdr:col>
                    <xdr:colOff>533400</xdr:colOff>
                    <xdr:row>39</xdr:row>
                    <xdr:rowOff>0</xdr:rowOff>
                  </from>
                  <to>
                    <xdr:col>2</xdr:col>
                    <xdr:colOff>76200</xdr:colOff>
                    <xdr:row>39</xdr:row>
                    <xdr:rowOff>190500</xdr:rowOff>
                  </to>
                </anchor>
              </controlPr>
            </control>
          </mc:Choice>
        </mc:AlternateContent>
        <mc:AlternateContent xmlns:mc="http://schemas.openxmlformats.org/markup-compatibility/2006">
          <mc:Choice Requires="x14">
            <control shapeId="12291" name="Check Box 3" r:id="rId5">
              <controlPr defaultSize="0">
                <anchor moveWithCells="1">
                  <from>
                    <xdr:col>1</xdr:col>
                    <xdr:colOff>457200</xdr:colOff>
                    <xdr:row>7</xdr:row>
                    <xdr:rowOff>171450</xdr:rowOff>
                  </from>
                  <to>
                    <xdr:col>2</xdr:col>
                    <xdr:colOff>19050</xdr:colOff>
                    <xdr:row>9</xdr:row>
                    <xdr:rowOff>76200</xdr:rowOff>
                  </to>
                </anchor>
              </controlPr>
            </control>
          </mc:Choice>
        </mc:AlternateContent>
        <mc:AlternateContent xmlns:mc="http://schemas.openxmlformats.org/markup-compatibility/2006">
          <mc:Choice Requires="x14">
            <control shapeId="12292" name="Check Box 4" r:id="rId6">
              <controlPr defaultSize="0">
                <anchor moveWithCells="1">
                  <from>
                    <xdr:col>6</xdr:col>
                    <xdr:colOff>47625</xdr:colOff>
                    <xdr:row>39</xdr:row>
                    <xdr:rowOff>0</xdr:rowOff>
                  </from>
                  <to>
                    <xdr:col>6</xdr:col>
                    <xdr:colOff>438150</xdr:colOff>
                    <xdr:row>39</xdr:row>
                    <xdr:rowOff>190500</xdr:rowOff>
                  </to>
                </anchor>
              </controlPr>
            </control>
          </mc:Choice>
        </mc:AlternateContent>
        <mc:AlternateContent xmlns:mc="http://schemas.openxmlformats.org/markup-compatibility/2006">
          <mc:Choice Requires="x14">
            <control shapeId="12293" name="Check Box 5" r:id="rId7">
              <controlPr defaultSize="0">
                <anchor moveWithCells="1">
                  <from>
                    <xdr:col>8</xdr:col>
                    <xdr:colOff>85725</xdr:colOff>
                    <xdr:row>39</xdr:row>
                    <xdr:rowOff>0</xdr:rowOff>
                  </from>
                  <to>
                    <xdr:col>8</xdr:col>
                    <xdr:colOff>476250</xdr:colOff>
                    <xdr:row>39</xdr:row>
                    <xdr:rowOff>190500</xdr:rowOff>
                  </to>
                </anchor>
              </controlPr>
            </control>
          </mc:Choice>
        </mc:AlternateContent>
        <mc:AlternateContent xmlns:mc="http://schemas.openxmlformats.org/markup-compatibility/2006">
          <mc:Choice Requires="x14">
            <control shapeId="12294" name="Check Box 6" r:id="rId8">
              <controlPr defaultSize="0">
                <anchor moveWithCells="1">
                  <from>
                    <xdr:col>10</xdr:col>
                    <xdr:colOff>57150</xdr:colOff>
                    <xdr:row>39</xdr:row>
                    <xdr:rowOff>9525</xdr:rowOff>
                  </from>
                  <to>
                    <xdr:col>10</xdr:col>
                    <xdr:colOff>457200</xdr:colOff>
                    <xdr:row>39</xdr:row>
                    <xdr:rowOff>190500</xdr:rowOff>
                  </to>
                </anchor>
              </controlPr>
            </control>
          </mc:Choice>
        </mc:AlternateContent>
        <mc:AlternateContent xmlns:mc="http://schemas.openxmlformats.org/markup-compatibility/2006">
          <mc:Choice Requires="x14">
            <control shapeId="12295" name="Check Box 7" r:id="rId9">
              <controlPr defaultSize="0">
                <anchor moveWithCells="1">
                  <from>
                    <xdr:col>2</xdr:col>
                    <xdr:colOff>381000</xdr:colOff>
                    <xdr:row>14</xdr:row>
                    <xdr:rowOff>0</xdr:rowOff>
                  </from>
                  <to>
                    <xdr:col>3</xdr:col>
                    <xdr:colOff>466725</xdr:colOff>
                    <xdr:row>15</xdr:row>
                    <xdr:rowOff>0</xdr:rowOff>
                  </to>
                </anchor>
              </controlPr>
            </control>
          </mc:Choice>
        </mc:AlternateContent>
        <mc:AlternateContent xmlns:mc="http://schemas.openxmlformats.org/markup-compatibility/2006">
          <mc:Choice Requires="x14">
            <control shapeId="12296" name="Check Box 8" r:id="rId10">
              <controlPr defaultSize="0">
                <anchor moveWithCells="1">
                  <from>
                    <xdr:col>5</xdr:col>
                    <xdr:colOff>361950</xdr:colOff>
                    <xdr:row>11</xdr:row>
                    <xdr:rowOff>180975</xdr:rowOff>
                  </from>
                  <to>
                    <xdr:col>5</xdr:col>
                    <xdr:colOff>771525</xdr:colOff>
                    <xdr:row>13</xdr:row>
                    <xdr:rowOff>0</xdr:rowOff>
                  </to>
                </anchor>
              </controlPr>
            </control>
          </mc:Choice>
        </mc:AlternateContent>
        <mc:AlternateContent xmlns:mc="http://schemas.openxmlformats.org/markup-compatibility/2006">
          <mc:Choice Requires="x14">
            <control shapeId="12297" name="Check Box 9" r:id="rId11">
              <controlPr defaultSize="0">
                <anchor moveWithCells="1">
                  <from>
                    <xdr:col>6</xdr:col>
                    <xdr:colOff>419100</xdr:colOff>
                    <xdr:row>11</xdr:row>
                    <xdr:rowOff>57150</xdr:rowOff>
                  </from>
                  <to>
                    <xdr:col>7</xdr:col>
                    <xdr:colOff>323850</xdr:colOff>
                    <xdr:row>13</xdr:row>
                    <xdr:rowOff>76200</xdr:rowOff>
                  </to>
                </anchor>
              </controlPr>
            </control>
          </mc:Choice>
        </mc:AlternateContent>
        <mc:AlternateContent xmlns:mc="http://schemas.openxmlformats.org/markup-compatibility/2006">
          <mc:Choice Requires="x14">
            <control shapeId="12298" name="Check Box 10" r:id="rId12">
              <controlPr defaultSize="0">
                <anchor moveWithCells="1">
                  <from>
                    <xdr:col>6</xdr:col>
                    <xdr:colOff>419100</xdr:colOff>
                    <xdr:row>12</xdr:row>
                    <xdr:rowOff>57150</xdr:rowOff>
                  </from>
                  <to>
                    <xdr:col>7</xdr:col>
                    <xdr:colOff>323850</xdr:colOff>
                    <xdr:row>14</xdr:row>
                    <xdr:rowOff>47625</xdr:rowOff>
                  </to>
                </anchor>
              </controlPr>
            </control>
          </mc:Choice>
        </mc:AlternateContent>
        <mc:AlternateContent xmlns:mc="http://schemas.openxmlformats.org/markup-compatibility/2006">
          <mc:Choice Requires="x14">
            <control shapeId="12299" name="Check Box 11" r:id="rId13">
              <controlPr defaultSize="0">
                <anchor moveWithCells="1">
                  <from>
                    <xdr:col>5</xdr:col>
                    <xdr:colOff>361950</xdr:colOff>
                    <xdr:row>13</xdr:row>
                    <xdr:rowOff>180975</xdr:rowOff>
                  </from>
                  <to>
                    <xdr:col>5</xdr:col>
                    <xdr:colOff>771525</xdr:colOff>
                    <xdr:row>14</xdr:row>
                    <xdr:rowOff>161925</xdr:rowOff>
                  </to>
                </anchor>
              </controlPr>
            </control>
          </mc:Choice>
        </mc:AlternateContent>
        <mc:AlternateContent xmlns:mc="http://schemas.openxmlformats.org/markup-compatibility/2006">
          <mc:Choice Requires="x14">
            <control shapeId="12300" name="Check Box 12" r:id="rId14">
              <controlPr defaultSize="0">
                <anchor moveWithCells="1">
                  <from>
                    <xdr:col>6</xdr:col>
                    <xdr:colOff>419100</xdr:colOff>
                    <xdr:row>13</xdr:row>
                    <xdr:rowOff>85725</xdr:rowOff>
                  </from>
                  <to>
                    <xdr:col>7</xdr:col>
                    <xdr:colOff>323850</xdr:colOff>
                    <xdr:row>15</xdr:row>
                    <xdr:rowOff>0</xdr:rowOff>
                  </to>
                </anchor>
              </controlPr>
            </control>
          </mc:Choice>
        </mc:AlternateContent>
        <mc:AlternateContent xmlns:mc="http://schemas.openxmlformats.org/markup-compatibility/2006">
          <mc:Choice Requires="x14">
            <control shapeId="12301" name="Check Box 13" r:id="rId15">
              <controlPr defaultSize="0">
                <anchor moveWithCells="1">
                  <from>
                    <xdr:col>10</xdr:col>
                    <xdr:colOff>419100</xdr:colOff>
                    <xdr:row>11</xdr:row>
                    <xdr:rowOff>47625</xdr:rowOff>
                  </from>
                  <to>
                    <xdr:col>10</xdr:col>
                    <xdr:colOff>771525</xdr:colOff>
                    <xdr:row>13</xdr:row>
                    <xdr:rowOff>76200</xdr:rowOff>
                  </to>
                </anchor>
              </controlPr>
            </control>
          </mc:Choice>
        </mc:AlternateContent>
        <mc:AlternateContent xmlns:mc="http://schemas.openxmlformats.org/markup-compatibility/2006">
          <mc:Choice Requires="x14">
            <control shapeId="12302" name="Check Box 14" r:id="rId16">
              <controlPr defaultSize="0">
                <anchor moveWithCells="1">
                  <from>
                    <xdr:col>10</xdr:col>
                    <xdr:colOff>419100</xdr:colOff>
                    <xdr:row>12</xdr:row>
                    <xdr:rowOff>57150</xdr:rowOff>
                  </from>
                  <to>
                    <xdr:col>10</xdr:col>
                    <xdr:colOff>771525</xdr:colOff>
                    <xdr:row>14</xdr:row>
                    <xdr:rowOff>47625</xdr:rowOff>
                  </to>
                </anchor>
              </controlPr>
            </control>
          </mc:Choice>
        </mc:AlternateContent>
        <mc:AlternateContent xmlns:mc="http://schemas.openxmlformats.org/markup-compatibility/2006">
          <mc:Choice Requires="x14">
            <control shapeId="12303" name="Check Box 15" r:id="rId17">
              <controlPr locked="0" defaultSize="0">
                <anchor moveWithCells="1">
                  <from>
                    <xdr:col>9</xdr:col>
                    <xdr:colOff>361950</xdr:colOff>
                    <xdr:row>13</xdr:row>
                    <xdr:rowOff>180975</xdr:rowOff>
                  </from>
                  <to>
                    <xdr:col>9</xdr:col>
                    <xdr:colOff>771525</xdr:colOff>
                    <xdr:row>14</xdr:row>
                    <xdr:rowOff>161925</xdr:rowOff>
                  </to>
                </anchor>
              </controlPr>
            </control>
          </mc:Choice>
        </mc:AlternateContent>
        <mc:AlternateContent xmlns:mc="http://schemas.openxmlformats.org/markup-compatibility/2006">
          <mc:Choice Requires="x14">
            <control shapeId="12304" name="Check Box 16" r:id="rId18">
              <controlPr defaultSize="0">
                <anchor moveWithCells="1">
                  <from>
                    <xdr:col>10</xdr:col>
                    <xdr:colOff>419100</xdr:colOff>
                    <xdr:row>13</xdr:row>
                    <xdr:rowOff>19050</xdr:rowOff>
                  </from>
                  <to>
                    <xdr:col>10</xdr:col>
                    <xdr:colOff>771525</xdr:colOff>
                    <xdr:row>15</xdr:row>
                    <xdr:rowOff>133350</xdr:rowOff>
                  </to>
                </anchor>
              </controlPr>
            </control>
          </mc:Choice>
        </mc:AlternateContent>
        <mc:AlternateContent xmlns:mc="http://schemas.openxmlformats.org/markup-compatibility/2006">
          <mc:Choice Requires="x14">
            <control shapeId="12305" name="Check Box 17" r:id="rId19">
              <controlPr defaultSize="0">
                <anchor moveWithCells="1">
                  <from>
                    <xdr:col>9</xdr:col>
                    <xdr:colOff>228600</xdr:colOff>
                    <xdr:row>5</xdr:row>
                    <xdr:rowOff>9525</xdr:rowOff>
                  </from>
                  <to>
                    <xdr:col>9</xdr:col>
                    <xdr:colOff>619125</xdr:colOff>
                    <xdr:row>6</xdr:row>
                    <xdr:rowOff>9525</xdr:rowOff>
                  </to>
                </anchor>
              </controlPr>
            </control>
          </mc:Choice>
        </mc:AlternateContent>
        <mc:AlternateContent xmlns:mc="http://schemas.openxmlformats.org/markup-compatibility/2006">
          <mc:Choice Requires="x14">
            <control shapeId="12306" name="Check Box 18" r:id="rId20">
              <controlPr defaultSize="0">
                <anchor moveWithCells="1">
                  <from>
                    <xdr:col>10</xdr:col>
                    <xdr:colOff>228600</xdr:colOff>
                    <xdr:row>3</xdr:row>
                    <xdr:rowOff>9525</xdr:rowOff>
                  </from>
                  <to>
                    <xdr:col>10</xdr:col>
                    <xdr:colOff>619125</xdr:colOff>
                    <xdr:row>4</xdr:row>
                    <xdr:rowOff>0</xdr:rowOff>
                  </to>
                </anchor>
              </controlPr>
            </control>
          </mc:Choice>
        </mc:AlternateContent>
        <mc:AlternateContent xmlns:mc="http://schemas.openxmlformats.org/markup-compatibility/2006">
          <mc:Choice Requires="x14">
            <control shapeId="12307" name="Check Box 19" r:id="rId21">
              <controlPr defaultSize="0">
                <anchor moveWithCells="1">
                  <from>
                    <xdr:col>10</xdr:col>
                    <xdr:colOff>228600</xdr:colOff>
                    <xdr:row>4</xdr:row>
                    <xdr:rowOff>9525</xdr:rowOff>
                  </from>
                  <to>
                    <xdr:col>10</xdr:col>
                    <xdr:colOff>619125</xdr:colOff>
                    <xdr:row>5</xdr:row>
                    <xdr:rowOff>0</xdr:rowOff>
                  </to>
                </anchor>
              </controlPr>
            </control>
          </mc:Choice>
        </mc:AlternateContent>
        <mc:AlternateContent xmlns:mc="http://schemas.openxmlformats.org/markup-compatibility/2006">
          <mc:Choice Requires="x14">
            <control shapeId="12308" name="Check Box 20" r:id="rId22">
              <controlPr defaultSize="0">
                <anchor moveWithCells="1">
                  <from>
                    <xdr:col>2</xdr:col>
                    <xdr:colOff>361950</xdr:colOff>
                    <xdr:row>9</xdr:row>
                    <xdr:rowOff>0</xdr:rowOff>
                  </from>
                  <to>
                    <xdr:col>3</xdr:col>
                    <xdr:colOff>457200</xdr:colOff>
                    <xdr:row>10</xdr:row>
                    <xdr:rowOff>0</xdr:rowOff>
                  </to>
                </anchor>
              </controlPr>
            </control>
          </mc:Choice>
        </mc:AlternateContent>
        <mc:AlternateContent xmlns:mc="http://schemas.openxmlformats.org/markup-compatibility/2006">
          <mc:Choice Requires="x14">
            <control shapeId="12309" name="Check Box 21" r:id="rId23">
              <controlPr defaultSize="0">
                <anchor moveWithCells="1">
                  <from>
                    <xdr:col>3</xdr:col>
                    <xdr:colOff>323850</xdr:colOff>
                    <xdr:row>9</xdr:row>
                    <xdr:rowOff>9525</xdr:rowOff>
                  </from>
                  <to>
                    <xdr:col>4</xdr:col>
                    <xdr:colOff>200025</xdr:colOff>
                    <xdr:row>10</xdr:row>
                    <xdr:rowOff>0</xdr:rowOff>
                  </to>
                </anchor>
              </controlPr>
            </control>
          </mc:Choice>
        </mc:AlternateContent>
        <mc:AlternateContent xmlns:mc="http://schemas.openxmlformats.org/markup-compatibility/2006">
          <mc:Choice Requires="x14">
            <control shapeId="12310" name="Check Box 22" r:id="rId24">
              <controlPr defaultSize="0">
                <anchor moveWithCells="1">
                  <from>
                    <xdr:col>3</xdr:col>
                    <xdr:colOff>323850</xdr:colOff>
                    <xdr:row>10</xdr:row>
                    <xdr:rowOff>9525</xdr:rowOff>
                  </from>
                  <to>
                    <xdr:col>4</xdr:col>
                    <xdr:colOff>200025</xdr:colOff>
                    <xdr:row>11</xdr:row>
                    <xdr:rowOff>0</xdr:rowOff>
                  </to>
                </anchor>
              </controlPr>
            </control>
          </mc:Choice>
        </mc:AlternateContent>
        <mc:AlternateContent xmlns:mc="http://schemas.openxmlformats.org/markup-compatibility/2006">
          <mc:Choice Requires="x14">
            <control shapeId="12311" name="Check Box 23" r:id="rId25">
              <controlPr defaultSize="0">
                <anchor moveWithCells="1">
                  <from>
                    <xdr:col>4</xdr:col>
                    <xdr:colOff>390525</xdr:colOff>
                    <xdr:row>8</xdr:row>
                    <xdr:rowOff>0</xdr:rowOff>
                  </from>
                  <to>
                    <xdr:col>5</xdr:col>
                    <xdr:colOff>316230</xdr:colOff>
                    <xdr:row>9</xdr:row>
                    <xdr:rowOff>0</xdr:rowOff>
                  </to>
                </anchor>
              </controlPr>
            </control>
          </mc:Choice>
        </mc:AlternateContent>
        <mc:AlternateContent xmlns:mc="http://schemas.openxmlformats.org/markup-compatibility/2006">
          <mc:Choice Requires="x14">
            <control shapeId="12312" name="Check Box 24" r:id="rId26">
              <controlPr defaultSize="0">
                <anchor moveWithCells="1">
                  <from>
                    <xdr:col>3</xdr:col>
                    <xdr:colOff>428625</xdr:colOff>
                    <xdr:row>8</xdr:row>
                    <xdr:rowOff>0</xdr:rowOff>
                  </from>
                  <to>
                    <xdr:col>4</xdr:col>
                    <xdr:colOff>361950</xdr:colOff>
                    <xdr:row>9</xdr:row>
                    <xdr:rowOff>0</xdr:rowOff>
                  </to>
                </anchor>
              </controlPr>
            </control>
          </mc:Choice>
        </mc:AlternateContent>
        <mc:AlternateContent xmlns:mc="http://schemas.openxmlformats.org/markup-compatibility/2006">
          <mc:Choice Requires="x14">
            <control shapeId="12313" name="Check Box 25" r:id="rId27">
              <controlPr defaultSize="0">
                <anchor moveWithCells="1">
                  <from>
                    <xdr:col>5</xdr:col>
                    <xdr:colOff>476250</xdr:colOff>
                    <xdr:row>8</xdr:row>
                    <xdr:rowOff>0</xdr:rowOff>
                  </from>
                  <to>
                    <xdr:col>6</xdr:col>
                    <xdr:colOff>38100</xdr:colOff>
                    <xdr:row>9</xdr:row>
                    <xdr:rowOff>0</xdr:rowOff>
                  </to>
                </anchor>
              </controlPr>
            </control>
          </mc:Choice>
        </mc:AlternateContent>
        <mc:AlternateContent xmlns:mc="http://schemas.openxmlformats.org/markup-compatibility/2006">
          <mc:Choice Requires="x14">
            <control shapeId="12314" name="Check Box 26" r:id="rId28">
              <controlPr defaultSize="0">
                <anchor moveWithCells="1">
                  <from>
                    <xdr:col>3</xdr:col>
                    <xdr:colOff>238125</xdr:colOff>
                    <xdr:row>24</xdr:row>
                    <xdr:rowOff>161925</xdr:rowOff>
                  </from>
                  <to>
                    <xdr:col>3</xdr:col>
                    <xdr:colOff>628650</xdr:colOff>
                    <xdr:row>25</xdr:row>
                    <xdr:rowOff>152400</xdr:rowOff>
                  </to>
                </anchor>
              </controlPr>
            </control>
          </mc:Choice>
        </mc:AlternateContent>
        <mc:AlternateContent xmlns:mc="http://schemas.openxmlformats.org/markup-compatibility/2006">
          <mc:Choice Requires="x14">
            <control shapeId="12315" name="Check Box 27" r:id="rId29">
              <controlPr locked="0" defaultSize="0">
                <anchor moveWithCells="1">
                  <from>
                    <xdr:col>9</xdr:col>
                    <xdr:colOff>361950</xdr:colOff>
                    <xdr:row>12</xdr:row>
                    <xdr:rowOff>0</xdr:rowOff>
                  </from>
                  <to>
                    <xdr:col>9</xdr:col>
                    <xdr:colOff>771525</xdr:colOff>
                    <xdr:row>12</xdr:row>
                    <xdr:rowOff>161925</xdr:rowOff>
                  </to>
                </anchor>
              </controlPr>
            </control>
          </mc:Choice>
        </mc:AlternateContent>
        <mc:AlternateContent xmlns:mc="http://schemas.openxmlformats.org/markup-compatibility/2006">
          <mc:Choice Requires="x14">
            <control shapeId="12316" name="Check Box 28" r:id="rId30">
              <controlPr locked="0" defaultSize="0">
                <anchor moveWithCells="1">
                  <from>
                    <xdr:col>9</xdr:col>
                    <xdr:colOff>361950</xdr:colOff>
                    <xdr:row>13</xdr:row>
                    <xdr:rowOff>0</xdr:rowOff>
                  </from>
                  <to>
                    <xdr:col>9</xdr:col>
                    <xdr:colOff>771525</xdr:colOff>
                    <xdr:row>13</xdr:row>
                    <xdr:rowOff>161925</xdr:rowOff>
                  </to>
                </anchor>
              </controlPr>
            </control>
          </mc:Choice>
        </mc:AlternateContent>
        <mc:AlternateContent xmlns:mc="http://schemas.openxmlformats.org/markup-compatibility/2006">
          <mc:Choice Requires="x14">
            <control shapeId="12317" name="Check Box 29" r:id="rId31">
              <controlPr defaultSize="0">
                <anchor moveWithCells="1">
                  <from>
                    <xdr:col>10</xdr:col>
                    <xdr:colOff>228600</xdr:colOff>
                    <xdr:row>5</xdr:row>
                    <xdr:rowOff>9525</xdr:rowOff>
                  </from>
                  <to>
                    <xdr:col>10</xdr:col>
                    <xdr:colOff>619125</xdr:colOff>
                    <xdr:row>6</xdr:row>
                    <xdr:rowOff>9525</xdr:rowOff>
                  </to>
                </anchor>
              </controlPr>
            </control>
          </mc:Choice>
        </mc:AlternateContent>
        <mc:AlternateContent xmlns:mc="http://schemas.openxmlformats.org/markup-compatibility/2006">
          <mc:Choice Requires="x14">
            <control shapeId="12318" name="Check Box 30" r:id="rId32">
              <controlPr defaultSize="0">
                <anchor moveWithCells="1">
                  <from>
                    <xdr:col>9</xdr:col>
                    <xdr:colOff>228600</xdr:colOff>
                    <xdr:row>4</xdr:row>
                    <xdr:rowOff>9525</xdr:rowOff>
                  </from>
                  <to>
                    <xdr:col>9</xdr:col>
                    <xdr:colOff>619125</xdr:colOff>
                    <xdr:row>5</xdr:row>
                    <xdr:rowOff>0</xdr:rowOff>
                  </to>
                </anchor>
              </controlPr>
            </control>
          </mc:Choice>
        </mc:AlternateContent>
        <mc:AlternateContent xmlns:mc="http://schemas.openxmlformats.org/markup-compatibility/2006">
          <mc:Choice Requires="x14">
            <control shapeId="12319" name="Check Box 31" r:id="rId33">
              <controlPr defaultSize="0">
                <anchor moveWithCells="1">
                  <from>
                    <xdr:col>9</xdr:col>
                    <xdr:colOff>228600</xdr:colOff>
                    <xdr:row>3</xdr:row>
                    <xdr:rowOff>9525</xdr:rowOff>
                  </from>
                  <to>
                    <xdr:col>9</xdr:col>
                    <xdr:colOff>619125</xdr:colOff>
                    <xdr:row>4</xdr:row>
                    <xdr:rowOff>0</xdr:rowOff>
                  </to>
                </anchor>
              </controlPr>
            </control>
          </mc:Choice>
        </mc:AlternateContent>
        <mc:AlternateContent xmlns:mc="http://schemas.openxmlformats.org/markup-compatibility/2006">
          <mc:Choice Requires="x14">
            <control shapeId="12320" name="Check Box 32" r:id="rId34">
              <controlPr defaultSize="0">
                <anchor moveWithCells="1">
                  <from>
                    <xdr:col>1</xdr:col>
                    <xdr:colOff>400050</xdr:colOff>
                    <xdr:row>12</xdr:row>
                    <xdr:rowOff>152400</xdr:rowOff>
                  </from>
                  <to>
                    <xdr:col>2</xdr:col>
                    <xdr:colOff>76200</xdr:colOff>
                    <xdr:row>14</xdr:row>
                    <xdr:rowOff>47625</xdr:rowOff>
                  </to>
                </anchor>
              </controlPr>
            </control>
          </mc:Choice>
        </mc:AlternateContent>
        <mc:AlternateContent xmlns:mc="http://schemas.openxmlformats.org/markup-compatibility/2006">
          <mc:Choice Requires="x14">
            <control shapeId="12321" name="Check Box 33" r:id="rId35">
              <controlPr defaultSize="0">
                <anchor moveWithCells="1">
                  <from>
                    <xdr:col>2</xdr:col>
                    <xdr:colOff>171450</xdr:colOff>
                    <xdr:row>23</xdr:row>
                    <xdr:rowOff>161925</xdr:rowOff>
                  </from>
                  <to>
                    <xdr:col>3</xdr:col>
                    <xdr:colOff>504825</xdr:colOff>
                    <xdr:row>27</xdr:row>
                    <xdr:rowOff>19050</xdr:rowOff>
                  </to>
                </anchor>
              </controlPr>
            </control>
          </mc:Choice>
        </mc:AlternateContent>
        <mc:AlternateContent xmlns:mc="http://schemas.openxmlformats.org/markup-compatibility/2006">
          <mc:Choice Requires="x14">
            <control shapeId="12322" name="Check Box 34" r:id="rId36">
              <controlPr defaultSize="0">
                <anchor moveWithCells="1">
                  <from>
                    <xdr:col>2</xdr:col>
                    <xdr:colOff>361950</xdr:colOff>
                    <xdr:row>12</xdr:row>
                    <xdr:rowOff>152400</xdr:rowOff>
                  </from>
                  <to>
                    <xdr:col>3</xdr:col>
                    <xdr:colOff>457200</xdr:colOff>
                    <xdr:row>14</xdr:row>
                    <xdr:rowOff>0</xdr:rowOff>
                  </to>
                </anchor>
              </controlPr>
            </control>
          </mc:Choice>
        </mc:AlternateContent>
        <mc:AlternateContent xmlns:mc="http://schemas.openxmlformats.org/markup-compatibility/2006">
          <mc:Choice Requires="x14">
            <control shapeId="12323" name="Check Box 35" r:id="rId37">
              <controlPr defaultSize="0">
                <anchor moveWithCells="1">
                  <from>
                    <xdr:col>1</xdr:col>
                    <xdr:colOff>390525</xdr:colOff>
                    <xdr:row>13</xdr:row>
                    <xdr:rowOff>180975</xdr:rowOff>
                  </from>
                  <to>
                    <xdr:col>2</xdr:col>
                    <xdr:colOff>180975</xdr:colOff>
                    <xdr:row>15</xdr:row>
                    <xdr:rowOff>9525</xdr:rowOff>
                  </to>
                </anchor>
              </controlPr>
            </control>
          </mc:Choice>
        </mc:AlternateContent>
        <mc:AlternateContent xmlns:mc="http://schemas.openxmlformats.org/markup-compatibility/2006">
          <mc:Choice Requires="x14">
            <control shapeId="12324" name="Check Box 36" r:id="rId38">
              <controlPr defaultSize="0">
                <anchor moveWithCells="1">
                  <from>
                    <xdr:col>1</xdr:col>
                    <xdr:colOff>390525</xdr:colOff>
                    <xdr:row>11</xdr:row>
                    <xdr:rowOff>171450</xdr:rowOff>
                  </from>
                  <to>
                    <xdr:col>2</xdr:col>
                    <xdr:colOff>171450</xdr:colOff>
                    <xdr:row>13</xdr:row>
                    <xdr:rowOff>19050</xdr:rowOff>
                  </to>
                </anchor>
              </controlPr>
            </control>
          </mc:Choice>
        </mc:AlternateContent>
        <mc:AlternateContent xmlns:mc="http://schemas.openxmlformats.org/markup-compatibility/2006">
          <mc:Choice Requires="x14">
            <control shapeId="12325" name="Check Box 37" r:id="rId39">
              <controlPr defaultSize="0">
                <anchor moveWithCells="1">
                  <from>
                    <xdr:col>5</xdr:col>
                    <xdr:colOff>342900</xdr:colOff>
                    <xdr:row>12</xdr:row>
                    <xdr:rowOff>161925</xdr:rowOff>
                  </from>
                  <to>
                    <xdr:col>6</xdr:col>
                    <xdr:colOff>247650</xdr:colOff>
                    <xdr:row>14</xdr:row>
                    <xdr:rowOff>9525</xdr:rowOff>
                  </to>
                </anchor>
              </controlPr>
            </control>
          </mc:Choice>
        </mc:AlternateContent>
        <mc:AlternateContent xmlns:mc="http://schemas.openxmlformats.org/markup-compatibility/2006">
          <mc:Choice Requires="x14">
            <control shapeId="12326" name="Check Box 38" r:id="rId40">
              <controlPr defaultSize="0">
                <anchor moveWithCells="1">
                  <from>
                    <xdr:col>2</xdr:col>
                    <xdr:colOff>409575</xdr:colOff>
                    <xdr:row>8</xdr:row>
                    <xdr:rowOff>0</xdr:rowOff>
                  </from>
                  <to>
                    <xdr:col>3</xdr:col>
                    <xdr:colOff>114300</xdr:colOff>
                    <xdr:row>9</xdr:row>
                    <xdr:rowOff>104775</xdr:rowOff>
                  </to>
                </anchor>
              </controlPr>
            </control>
          </mc:Choice>
        </mc:AlternateContent>
        <mc:AlternateContent xmlns:mc="http://schemas.openxmlformats.org/markup-compatibility/2006">
          <mc:Choice Requires="x14">
            <control shapeId="12327" name="Check Box 39" r:id="rId41">
              <controlPr defaultSize="0">
                <anchor moveWithCells="1">
                  <from>
                    <xdr:col>2</xdr:col>
                    <xdr:colOff>371475</xdr:colOff>
                    <xdr:row>9</xdr:row>
                    <xdr:rowOff>180975</xdr:rowOff>
                  </from>
                  <to>
                    <xdr:col>3</xdr:col>
                    <xdr:colOff>85725</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16</vt:i4>
      </vt:variant>
    </vt:vector>
  </HeadingPairs>
  <TitlesOfParts>
    <vt:vector size="16" baseType="lpstr">
      <vt:lpstr>工作内容</vt:lpstr>
      <vt:lpstr>AQL2.5验货</vt:lpstr>
      <vt:lpstr>首期</vt:lpstr>
      <vt:lpstr>首期洗水尺寸表</vt:lpstr>
      <vt:lpstr>中期</vt:lpstr>
      <vt:lpstr>中期洗水尺寸表</vt:lpstr>
      <vt:lpstr>尾期1</vt:lpstr>
      <vt:lpstr>验货尺寸表1</vt:lpstr>
      <vt:lpstr>尾期2</vt:lpstr>
      <vt:lpstr>验货尺寸表2</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2023-08-10T23:39:59Z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