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 tabRatio="830" activeTab="2"/>
  </bookViews>
  <sheets>
    <sheet name="工作内容" sheetId="1" r:id="rId1"/>
    <sheet name="AQL2.5验货" sheetId="2" r:id="rId2"/>
    <sheet name="首期" sheetId="3" r:id="rId3"/>
    <sheet name="首期尺寸表" sheetId="13" r:id="rId4"/>
    <sheet name="中期" sheetId="4" r:id="rId5"/>
    <sheet name="中期尺寸表" sheetId="14" r:id="rId6"/>
    <sheet name="尾期" sheetId="5" r:id="rId7"/>
    <sheet name="尾期尺寸表" sheetId="15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calcPr calcId="144525" concurrentCalc="0"/>
</workbook>
</file>

<file path=xl/sharedStrings.xml><?xml version="1.0" encoding="utf-8"?>
<sst xmlns="http://schemas.openxmlformats.org/spreadsheetml/2006/main" count="880" uniqueCount="345">
  <si>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</si>
  <si>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</si>
  <si>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</si>
  <si>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</si>
  <si>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</si>
  <si>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</si>
  <si>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</si>
  <si>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</si>
  <si>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</si>
  <si>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</si>
  <si>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</si>
  <si>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</si>
  <si>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提交实物检验图片和视频</t>
  </si>
  <si>
    <t>工厂检验员拍照首期验货过程及生产线情况，（洗标主标，问题点</t>
  </si>
  <si>
    <t>寄3-5件到公司（熨烫平整）并发OA说明</t>
  </si>
  <si>
    <t>工厂首件验货填写（首期验货报告）+洗水前后规格表（Excel格式）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</si>
  <si>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</si>
  <si>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</si>
  <si>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</si>
  <si>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</si>
  <si>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齐色错码各号型2件到公司，并发QA说明</t>
  </si>
  <si>
    <t>寄封样给公司1件（包装完整，附尺寸表一份）发OA，并抄给库房闫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</si>
  <si>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</si>
  <si>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</si>
  <si>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尾期验货资料及条件：</t>
  </si>
  <si>
    <t>全部下机，包装90%</t>
  </si>
  <si>
    <t>业务员提前3个工作日发OA尾期验货申请</t>
  </si>
  <si>
    <t>提交并核对面料和成衣第3方检测报告各项功能及吊牌信息是否吻合</t>
  </si>
  <si>
    <t>工厂验货过程视频和拍照片（装箱称重，未拆袋的产品，合格证及功能吊牌+各色组洗标主标，问题产品，</t>
  </si>
  <si>
    <t>工厂尾期验货填写（尾期验货报告）+齐色错码各3件以上规格测量尺寸表（Excel格式）</t>
  </si>
  <si>
    <t>按公司要求按出货量比例抽验，并记录抽箱号及问题产品和数量</t>
  </si>
  <si>
    <t>提供出货箱单（Excel格式）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</si>
  <si>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</si>
  <si>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</si>
  <si>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</si>
  <si>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</si>
  <si>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</si>
  <si>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</si>
  <si>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</si>
  <si>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</si>
  <si>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</si>
  <si>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</si>
  <si>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</si>
  <si>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</si>
  <si>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</si>
  <si>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</si>
  <si>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</si>
  <si>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</si>
  <si>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</si>
  <si>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</si>
  <si>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</si>
  <si>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</si>
  <si>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</si>
  <si>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</si>
  <si>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</si>
  <si>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</si>
  <si>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</si>
  <si>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</si>
  <si>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TAEEAL92534</t>
  </si>
  <si>
    <t>合同交期</t>
  </si>
  <si>
    <t>产前确认样</t>
  </si>
  <si>
    <t>有</t>
  </si>
  <si>
    <t>无</t>
  </si>
  <si>
    <t>品名</t>
  </si>
  <si>
    <t>女式旅行外套</t>
  </si>
  <si>
    <t>上线日</t>
  </si>
  <si>
    <t>原辅材料卡</t>
  </si>
  <si>
    <t>色/号型数</t>
  </si>
  <si>
    <t>缝制预计完成日</t>
  </si>
  <si>
    <t>7月18</t>
  </si>
  <si>
    <t>大货面料确认样</t>
  </si>
  <si>
    <t>订单数量</t>
  </si>
  <si>
    <t>包装预计完成日</t>
  </si>
  <si>
    <t>7月20</t>
  </si>
  <si>
    <t>印花、刺绣确认样</t>
  </si>
  <si>
    <t>预计发货时间</t>
  </si>
  <si>
    <t>7月22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</si>
  <si>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</si>
  <si>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</si>
  <si>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</si>
  <si>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</si>
  <si>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</si>
  <si>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</si>
  <si>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</si>
  <si>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</si>
  <si>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</si>
  <si>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</si>
  <si>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</si>
  <si>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</si>
  <si>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</si>
  <si>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</si>
  <si>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</si>
  <si>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</si>
  <si>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</si>
  <si>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</si>
  <si>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</si>
  <si>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</si>
  <si>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</si>
  <si>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</si>
  <si>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</si>
  <si>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</si>
  <si>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</si>
  <si>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</si>
  <si>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</si>
  <si>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</si>
  <si>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</si>
  <si>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</si>
  <si>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</si>
  <si>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</si>
  <si>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</si>
  <si>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</si>
  <si>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</si>
  <si>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</si>
  <si>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</si>
  <si>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</si>
  <si>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</si>
  <si>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峦雾紫</t>
  </si>
  <si>
    <t>卵石色</t>
  </si>
  <si>
    <t>黑色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</si>
  <si>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</si>
  <si>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</si>
  <si>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</si>
  <si>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</si>
  <si>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</si>
  <si>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</si>
  <si>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1.帽岩不平复。</t>
  </si>
  <si>
    <t>2.锁边线有接线。</t>
  </si>
  <si>
    <t>3.对称错位。</t>
  </si>
  <si>
    <t>4.下摆不顺直，没包紧。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</si>
  <si>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</si>
  <si>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</si>
  <si>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</si>
  <si>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</si>
  <si>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</si>
  <si>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</si>
  <si>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</si>
  <si>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</si>
  <si>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</si>
  <si>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颜文刚</t>
  </si>
  <si>
    <t>查验时间</t>
  </si>
  <si>
    <t>工厂负责人</t>
  </si>
  <si>
    <t>张鹏</t>
  </si>
  <si>
    <t>【整改结果】</t>
  </si>
  <si>
    <t>复核时间</t>
  </si>
  <si>
    <t>QC规格测量表</t>
  </si>
  <si>
    <t>中山源莱美</t>
  </si>
  <si>
    <t>部位名称</t>
  </si>
  <si>
    <t>指示规格  FINAL SPEC</t>
  </si>
  <si>
    <t>样品规格  SAMPLE SPEC</t>
  </si>
  <si>
    <t>155/84B</t>
  </si>
  <si>
    <t>160/88B</t>
  </si>
  <si>
    <t>165/92B</t>
  </si>
  <si>
    <t>170/96B</t>
  </si>
  <si>
    <t>175/100B</t>
  </si>
  <si>
    <t>180/104B</t>
  </si>
  <si>
    <t>黑色/卵石色</t>
  </si>
  <si>
    <t>后中长</t>
  </si>
  <si>
    <t>-0.4</t>
  </si>
  <si>
    <t>-1-0.7</t>
  </si>
  <si>
    <t>-1.5</t>
  </si>
  <si>
    <t>-1.3</t>
  </si>
  <si>
    <t>-0.4/-1.2</t>
  </si>
  <si>
    <t>前中长</t>
  </si>
  <si>
    <t xml:space="preserve">ok </t>
  </si>
  <si>
    <t>胸围</t>
  </si>
  <si>
    <t>+0.2</t>
  </si>
  <si>
    <t>-0.3</t>
  </si>
  <si>
    <t>-0.4/OK</t>
  </si>
  <si>
    <t>腰围</t>
  </si>
  <si>
    <t>OK/OK</t>
  </si>
  <si>
    <t>摆围</t>
  </si>
  <si>
    <t>-0.5/OK</t>
  </si>
  <si>
    <t>肩宽</t>
  </si>
  <si>
    <t>-0.5</t>
  </si>
  <si>
    <t>-0.2</t>
  </si>
  <si>
    <t>OK/-0.3</t>
  </si>
  <si>
    <t>肩点袖长</t>
  </si>
  <si>
    <t>-1</t>
  </si>
  <si>
    <t>-0.6</t>
  </si>
  <si>
    <t>-0.7</t>
  </si>
  <si>
    <t>-1/-0.7</t>
  </si>
  <si>
    <t>袖肥/2（参考值）</t>
  </si>
  <si>
    <t>-1.2</t>
  </si>
  <si>
    <t>-1/-0.5</t>
  </si>
  <si>
    <t>袖肘围/2</t>
  </si>
  <si>
    <t>袖口围/2</t>
  </si>
  <si>
    <t xml:space="preserve">ok /ok 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</si>
  <si>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</si>
  <si>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</si>
  <si>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</si>
  <si>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</si>
  <si>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</si>
  <si>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</si>
  <si>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</si>
  <si>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</si>
  <si>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</si>
  <si>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</si>
  <si>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</si>
  <si>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</si>
  <si>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</si>
  <si>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</si>
  <si>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</si>
  <si>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</si>
  <si>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</si>
  <si>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QC出货报告书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</si>
  <si>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</si>
  <si>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</si>
  <si>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</si>
  <si>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</si>
  <si>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</si>
  <si>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</si>
  <si>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</si>
  <si>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</si>
  <si>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</si>
  <si>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</si>
  <si>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</si>
  <si>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</si>
  <si>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</si>
  <si>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</si>
  <si>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</si>
  <si>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</si>
  <si>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r>
      <t>抽检</t>
    </r>
    <r>
      <rPr>
        <b/>
        <sz val="10"/>
        <rFont val="Arial"/>
        <charset val="134"/>
      </rPr>
      <t>√</t>
    </r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</si>
  <si>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</si>
  <si>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</si>
  <si>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</si>
  <si>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</si>
  <si>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</si>
  <si>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</si>
  <si>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</si>
  <si>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</si>
  <si>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</si>
  <si>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</si>
  <si>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</si>
  <si>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</si>
  <si>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</si>
  <si>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</si>
  <si>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</si>
  <si>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</si>
  <si>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</si>
  <si>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</si>
  <si>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 xml:space="preserve">峦雾紫：S   M   L  XL   2XL </t>
  </si>
  <si>
    <t xml:space="preserve">卵石色  S   M   L  XL   2XL </t>
  </si>
  <si>
    <t>黑色  S   M   L  XL    2XL</t>
  </si>
  <si>
    <t>情况说明：</t>
  </si>
  <si>
    <t xml:space="preserve">【问题点描述】  </t>
  </si>
  <si>
    <t>1.领露明线1件</t>
  </si>
  <si>
    <t>2.脏污2件</t>
  </si>
  <si>
    <t>3.帽岩不顺。压线打微折。1件</t>
  </si>
  <si>
    <t>4.线头2件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</si>
  <si>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</si>
  <si>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</si>
  <si>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</si>
  <si>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</si>
  <si>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</si>
  <si>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</si>
  <si>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</si>
  <si>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</si>
  <si>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</si>
  <si>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</si>
  <si>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</si>
  <si>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</si>
  <si>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</si>
  <si>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</si>
  <si>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</si>
  <si>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</si>
  <si>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</si>
  <si>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</si>
  <si>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</si>
  <si>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</si>
  <si>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</si>
  <si>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</si>
  <si>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</si>
  <si>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</si>
  <si>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</si>
  <si>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</si>
  <si>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T230331017</t>
  </si>
  <si>
    <t>T400全消光复合布</t>
  </si>
  <si>
    <t>TAEEAL92534-E88X</t>
  </si>
  <si>
    <t>源莱美</t>
  </si>
  <si>
    <t>YES</t>
  </si>
  <si>
    <t>T230331019</t>
  </si>
  <si>
    <t>TAEEAL92534-G72X</t>
  </si>
  <si>
    <t>T230331021</t>
  </si>
  <si>
    <t>TAEEAL92534-G01X</t>
  </si>
  <si>
    <t>制表时间：2023年6月15日</t>
  </si>
  <si>
    <t>测试人签名：王槐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</si>
  <si>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</si>
  <si>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</si>
  <si>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</si>
  <si>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</si>
  <si>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</si>
  <si>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</si>
  <si>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</si>
  <si>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</si>
  <si>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</si>
  <si>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</si>
  <si>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</si>
  <si>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</si>
  <si>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</si>
  <si>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</si>
  <si>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</si>
  <si>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</si>
  <si>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</si>
  <si>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</si>
  <si>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</si>
  <si>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</si>
  <si>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</si>
  <si>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</si>
  <si>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</si>
  <si>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</si>
  <si>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</si>
  <si>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</si>
  <si>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</si>
  <si>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</si>
  <si>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</si>
  <si>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制表时间：2023年4月20日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</si>
  <si>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</si>
  <si>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</si>
  <si>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</si>
  <si>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</si>
  <si>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</si>
  <si>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</si>
  <si>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</si>
  <si>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</si>
  <si>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</si>
  <si>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</si>
  <si>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</si>
  <si>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</si>
  <si>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</si>
  <si>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</si>
  <si>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</si>
  <si>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</si>
  <si>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袋口及袖口</t>
  </si>
  <si>
    <t>压胶工艺</t>
  </si>
  <si>
    <t>未脱胶</t>
  </si>
  <si>
    <t>制表时间：2023年6月18日</t>
  </si>
  <si>
    <t>测试人签名：熊小玲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</si>
  <si>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</si>
  <si>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</si>
  <si>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</si>
  <si>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</si>
  <si>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锦湾</t>
  </si>
  <si>
    <t>G14FWXJ002</t>
  </si>
  <si>
    <t>包边条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</si>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</sst>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_ "/>
  </numFmts>
  <fonts count="52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b/>
      <sz val="10"/>
      <name val="微软雅黑"/>
      <charset val="134"/>
    </font>
    <font>
      <b/>
      <sz val="10"/>
      <color rgb="FFFF0000"/>
      <name val="微软雅黑"/>
      <charset val="134"/>
    </font>
    <font>
      <sz val="10"/>
      <name val="微软雅黑"/>
      <charset val="134"/>
    </font>
    <font>
      <sz val="12"/>
      <name val="仿宋_GB2312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0"/>
      <name val="Arial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/>
      <top style="double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2" fontId="5" fillId="0" borderId="0" applyFont="0" applyFill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80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5" fillId="13" borderId="81" applyNumberFormat="0" applyFont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82" applyNumberFormat="0" applyFill="0" applyAlignment="0" applyProtection="0">
      <alignment vertical="center"/>
    </xf>
    <xf numFmtId="0" fontId="43" fillId="0" borderId="82" applyNumberFormat="0" applyFill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8" fillId="0" borderId="83" applyNumberFormat="0" applyFill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44" fillId="17" borderId="84" applyNumberFormat="0" applyAlignment="0" applyProtection="0">
      <alignment vertical="center"/>
    </xf>
    <xf numFmtId="0" fontId="45" fillId="17" borderId="80" applyNumberFormat="0" applyAlignment="0" applyProtection="0">
      <alignment vertical="center"/>
    </xf>
    <xf numFmtId="0" fontId="46" fillId="18" borderId="85" applyNumberFormat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47" fillId="0" borderId="86" applyNumberFormat="0" applyFill="0" applyAlignment="0" applyProtection="0">
      <alignment vertical="center"/>
    </xf>
    <xf numFmtId="0" fontId="48" fillId="0" borderId="87" applyNumberFormat="0" applyFill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50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/>
    <xf numFmtId="0" fontId="5" fillId="0" borderId="0">
      <alignment vertical="center"/>
    </xf>
  </cellStyleXfs>
  <cellXfs count="397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5" fillId="0" borderId="2" xfId="0" applyFont="1" applyFill="1" applyBorder="1" applyAlignment="1">
      <alignment vertical="center" shrinkToFit="1"/>
    </xf>
    <xf numFmtId="0" fontId="6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 shrinkToFit="1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left"/>
    </xf>
    <xf numFmtId="0" fontId="7" fillId="0" borderId="5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8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/>
    </xf>
    <xf numFmtId="0" fontId="8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0" fillId="0" borderId="2" xfId="0" applyFont="1" applyBorder="1"/>
    <xf numFmtId="0" fontId="10" fillId="0" borderId="2" xfId="0" applyFont="1" applyBorder="1" applyAlignment="1">
      <alignment horizontal="center"/>
    </xf>
    <xf numFmtId="0" fontId="8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" xfId="0" applyFont="1" applyFill="1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9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5" fillId="0" borderId="2" xfId="0" applyFont="1" applyFill="1" applyBorder="1" applyAlignment="1"/>
    <xf numFmtId="0" fontId="11" fillId="3" borderId="0" xfId="51" applyFont="1" applyFill="1" applyBorder="1" applyAlignment="1">
      <alignment horizontal="center"/>
    </xf>
    <xf numFmtId="0" fontId="12" fillId="3" borderId="0" xfId="51" applyFont="1" applyFill="1" applyBorder="1" applyAlignment="1">
      <alignment horizontal="center"/>
    </xf>
    <xf numFmtId="0" fontId="11" fillId="3" borderId="2" xfId="50" applyFont="1" applyFill="1" applyBorder="1" applyAlignment="1">
      <alignment horizontal="left" vertical="center"/>
    </xf>
    <xf numFmtId="0" fontId="11" fillId="3" borderId="9" xfId="50" applyFont="1" applyFill="1" applyBorder="1" applyAlignment="1">
      <alignment horizontal="left" vertical="center"/>
    </xf>
    <xf numFmtId="0" fontId="12" fillId="3" borderId="10" xfId="50" applyFont="1" applyFill="1" applyBorder="1" applyAlignment="1">
      <alignment horizontal="center" vertical="center"/>
    </xf>
    <xf numFmtId="0" fontId="11" fillId="3" borderId="10" xfId="50" applyFont="1" applyFill="1" applyBorder="1" applyAlignment="1">
      <alignment vertical="center"/>
    </xf>
    <xf numFmtId="0" fontId="11" fillId="3" borderId="2" xfId="51" applyFont="1" applyFill="1" applyBorder="1" applyAlignment="1" applyProtection="1">
      <alignment horizontal="center" vertical="center"/>
    </xf>
    <xf numFmtId="0" fontId="11" fillId="3" borderId="11" xfId="51" applyFont="1" applyFill="1" applyBorder="1" applyAlignment="1" applyProtection="1">
      <alignment horizontal="center" vertical="center"/>
    </xf>
    <xf numFmtId="0" fontId="11" fillId="3" borderId="2" xfId="51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0" fillId="3" borderId="2" xfId="0" applyFill="1" applyBorder="1" applyAlignment="1">
      <alignment vertical="center"/>
    </xf>
    <xf numFmtId="0" fontId="15" fillId="0" borderId="12" xfId="0" applyFont="1" applyFill="1" applyBorder="1" applyAlignment="1">
      <alignment horizontal="center" vertical="center"/>
    </xf>
    <xf numFmtId="177" fontId="15" fillId="0" borderId="2" xfId="0" applyNumberFormat="1" applyFont="1" applyFill="1" applyBorder="1" applyAlignment="1">
      <alignment horizontal="center" vertical="center"/>
    </xf>
    <xf numFmtId="177" fontId="14" fillId="0" borderId="2" xfId="0" applyNumberFormat="1" applyFont="1" applyFill="1" applyBorder="1" applyAlignment="1">
      <alignment horizontal="center" vertical="center"/>
    </xf>
    <xf numFmtId="0" fontId="16" fillId="3" borderId="2" xfId="0" applyFont="1" applyFill="1" applyBorder="1" applyAlignment="1">
      <alignment horizontal="left"/>
    </xf>
    <xf numFmtId="0" fontId="12" fillId="3" borderId="2" xfId="51" applyFont="1" applyFill="1" applyBorder="1" applyAlignment="1"/>
    <xf numFmtId="176" fontId="15" fillId="0" borderId="2" xfId="0" applyNumberFormat="1" applyFont="1" applyFill="1" applyBorder="1" applyAlignment="1">
      <alignment horizontal="center" vertical="center"/>
    </xf>
    <xf numFmtId="0" fontId="11" fillId="3" borderId="0" xfId="51" applyFont="1" applyFill="1"/>
    <xf numFmtId="0" fontId="12" fillId="3" borderId="0" xfId="51" applyFont="1" applyFill="1"/>
    <xf numFmtId="0" fontId="0" fillId="3" borderId="0" xfId="52" applyFont="1" applyFill="1">
      <alignment vertical="center"/>
    </xf>
    <xf numFmtId="0" fontId="12" fillId="3" borderId="10" xfId="51" applyFont="1" applyFill="1" applyBorder="1" applyAlignment="1">
      <alignment horizontal="center"/>
    </xf>
    <xf numFmtId="0" fontId="11" fillId="3" borderId="10" xfId="50" applyFont="1" applyFill="1" applyBorder="1" applyAlignment="1">
      <alignment horizontal="left" vertical="center"/>
    </xf>
    <xf numFmtId="0" fontId="12" fillId="3" borderId="13" xfId="50" applyFont="1" applyFill="1" applyBorder="1" applyAlignment="1">
      <alignment horizontal="center" vertical="center"/>
    </xf>
    <xf numFmtId="0" fontId="12" fillId="3" borderId="2" xfId="51" applyFont="1" applyFill="1" applyBorder="1" applyAlignment="1">
      <alignment horizontal="center"/>
    </xf>
    <xf numFmtId="0" fontId="11" fillId="3" borderId="14" xfId="51" applyFont="1" applyFill="1" applyBorder="1" applyAlignment="1" applyProtection="1">
      <alignment horizontal="center" vertical="center"/>
    </xf>
    <xf numFmtId="49" fontId="11" fillId="3" borderId="2" xfId="52" applyNumberFormat="1" applyFont="1" applyFill="1" applyBorder="1" applyAlignment="1">
      <alignment horizontal="center" vertical="center"/>
    </xf>
    <xf numFmtId="49" fontId="11" fillId="3" borderId="15" xfId="52" applyNumberFormat="1" applyFont="1" applyFill="1" applyBorder="1" applyAlignment="1">
      <alignment horizontal="center" vertical="center"/>
    </xf>
    <xf numFmtId="49" fontId="12" fillId="3" borderId="2" xfId="52" applyNumberFormat="1" applyFont="1" applyFill="1" applyBorder="1" applyAlignment="1">
      <alignment horizontal="center" vertical="center"/>
    </xf>
    <xf numFmtId="49" fontId="12" fillId="3" borderId="5" xfId="52" applyNumberFormat="1" applyFont="1" applyFill="1" applyBorder="1" applyAlignment="1">
      <alignment horizontal="center" vertical="center"/>
    </xf>
    <xf numFmtId="49" fontId="12" fillId="3" borderId="16" xfId="52" applyNumberFormat="1" applyFont="1" applyFill="1" applyBorder="1" applyAlignment="1">
      <alignment horizontal="center" vertical="center"/>
    </xf>
    <xf numFmtId="49" fontId="11" fillId="3" borderId="5" xfId="52" applyNumberFormat="1" applyFont="1" applyFill="1" applyBorder="1" applyAlignment="1">
      <alignment horizontal="center" vertical="center"/>
    </xf>
    <xf numFmtId="49" fontId="11" fillId="3" borderId="14" xfId="52" applyNumberFormat="1" applyFont="1" applyFill="1" applyBorder="1" applyAlignment="1">
      <alignment horizontal="center" vertical="center"/>
    </xf>
    <xf numFmtId="49" fontId="12" fillId="3" borderId="17" xfId="52" applyNumberFormat="1" applyFont="1" applyFill="1" applyBorder="1" applyAlignment="1">
      <alignment horizontal="center" vertical="center"/>
    </xf>
    <xf numFmtId="49" fontId="12" fillId="3" borderId="14" xfId="52" applyNumberFormat="1" applyFont="1" applyFill="1" applyBorder="1" applyAlignment="1">
      <alignment horizontal="center" vertical="center"/>
    </xf>
    <xf numFmtId="49" fontId="12" fillId="3" borderId="18" xfId="52" applyNumberFormat="1" applyFont="1" applyFill="1" applyBorder="1" applyAlignment="1">
      <alignment horizontal="center" vertical="center"/>
    </xf>
    <xf numFmtId="0" fontId="12" fillId="3" borderId="19" xfId="51" applyFont="1" applyFill="1" applyBorder="1" applyAlignment="1">
      <alignment horizontal="center"/>
    </xf>
    <xf numFmtId="49" fontId="12" fillId="3" borderId="20" xfId="51" applyNumberFormat="1" applyFont="1" applyFill="1" applyBorder="1" applyAlignment="1">
      <alignment horizontal="center"/>
    </xf>
    <xf numFmtId="49" fontId="12" fillId="3" borderId="21" xfId="51" applyNumberFormat="1" applyFont="1" applyFill="1" applyBorder="1" applyAlignment="1">
      <alignment horizontal="center"/>
    </xf>
    <xf numFmtId="49" fontId="12" fillId="3" borderId="22" xfId="52" applyNumberFormat="1" applyFont="1" applyFill="1" applyBorder="1" applyAlignment="1">
      <alignment horizontal="center" vertical="center"/>
    </xf>
    <xf numFmtId="49" fontId="12" fillId="3" borderId="23" xfId="51" applyNumberFormat="1" applyFont="1" applyFill="1" applyBorder="1" applyAlignment="1">
      <alignment horizontal="center"/>
    </xf>
    <xf numFmtId="49" fontId="12" fillId="3" borderId="24" xfId="51" applyNumberFormat="1" applyFont="1" applyFill="1" applyBorder="1" applyAlignment="1">
      <alignment horizontal="center"/>
    </xf>
    <xf numFmtId="14" fontId="11" fillId="3" borderId="0" xfId="51" applyNumberFormat="1" applyFont="1" applyFill="1"/>
    <xf numFmtId="0" fontId="17" fillId="0" borderId="0" xfId="50" applyFill="1" applyBorder="1" applyAlignment="1">
      <alignment horizontal="left" vertical="center"/>
    </xf>
    <xf numFmtId="0" fontId="17" fillId="0" borderId="0" xfId="50" applyFont="1" applyFill="1" applyAlignment="1">
      <alignment horizontal="left" vertical="center"/>
    </xf>
    <xf numFmtId="0" fontId="17" fillId="0" borderId="0" xfId="50" applyFill="1" applyAlignment="1">
      <alignment horizontal="left" vertical="center"/>
    </xf>
    <xf numFmtId="0" fontId="18" fillId="0" borderId="25" xfId="50" applyFont="1" applyFill="1" applyBorder="1" applyAlignment="1">
      <alignment horizontal="center" vertical="top"/>
    </xf>
    <xf numFmtId="0" fontId="19" fillId="0" borderId="26" xfId="50" applyFont="1" applyFill="1" applyBorder="1" applyAlignment="1">
      <alignment horizontal="left" vertical="center"/>
    </xf>
    <xf numFmtId="0" fontId="20" fillId="0" borderId="27" xfId="50" applyFont="1" applyFill="1" applyBorder="1" applyAlignment="1">
      <alignment horizontal="center" vertical="center"/>
    </xf>
    <xf numFmtId="0" fontId="19" fillId="0" borderId="27" xfId="50" applyFont="1" applyFill="1" applyBorder="1" applyAlignment="1">
      <alignment horizontal="center" vertical="center"/>
    </xf>
    <xf numFmtId="0" fontId="6" fillId="0" borderId="27" xfId="50" applyFont="1" applyFill="1" applyBorder="1" applyAlignment="1">
      <alignment vertical="center"/>
    </xf>
    <xf numFmtId="0" fontId="19" fillId="0" borderId="27" xfId="50" applyFont="1" applyFill="1" applyBorder="1" applyAlignment="1">
      <alignment vertical="center"/>
    </xf>
    <xf numFmtId="0" fontId="6" fillId="0" borderId="27" xfId="50" applyFont="1" applyFill="1" applyBorder="1" applyAlignment="1">
      <alignment horizontal="center" vertical="center"/>
    </xf>
    <xf numFmtId="0" fontId="19" fillId="0" borderId="28" xfId="50" applyFont="1" applyFill="1" applyBorder="1" applyAlignment="1">
      <alignment vertical="center"/>
    </xf>
    <xf numFmtId="0" fontId="20" fillId="0" borderId="29" xfId="50" applyFont="1" applyFill="1" applyBorder="1" applyAlignment="1">
      <alignment horizontal="center" vertical="center"/>
    </xf>
    <xf numFmtId="0" fontId="19" fillId="0" borderId="29" xfId="50" applyFont="1" applyFill="1" applyBorder="1" applyAlignment="1">
      <alignment vertical="center"/>
    </xf>
    <xf numFmtId="58" fontId="6" fillId="0" borderId="29" xfId="50" applyNumberFormat="1" applyFont="1" applyFill="1" applyBorder="1" applyAlignment="1">
      <alignment horizontal="center" vertical="center"/>
    </xf>
    <xf numFmtId="0" fontId="6" fillId="0" borderId="29" xfId="50" applyFont="1" applyFill="1" applyBorder="1" applyAlignment="1">
      <alignment horizontal="center" vertical="center"/>
    </xf>
    <xf numFmtId="0" fontId="19" fillId="0" borderId="29" xfId="50" applyFont="1" applyFill="1" applyBorder="1" applyAlignment="1">
      <alignment horizontal="center" vertical="center"/>
    </xf>
    <xf numFmtId="0" fontId="19" fillId="0" borderId="28" xfId="50" applyFont="1" applyFill="1" applyBorder="1" applyAlignment="1">
      <alignment horizontal="left" vertical="center"/>
    </xf>
    <xf numFmtId="0" fontId="20" fillId="0" borderId="29" xfId="50" applyFont="1" applyFill="1" applyBorder="1" applyAlignment="1">
      <alignment horizontal="right" vertical="center"/>
    </xf>
    <xf numFmtId="0" fontId="19" fillId="0" borderId="29" xfId="50" applyFont="1" applyFill="1" applyBorder="1" applyAlignment="1">
      <alignment horizontal="left" vertical="center"/>
    </xf>
    <xf numFmtId="0" fontId="19" fillId="0" borderId="30" xfId="50" applyFont="1" applyFill="1" applyBorder="1" applyAlignment="1">
      <alignment vertical="center"/>
    </xf>
    <xf numFmtId="0" fontId="20" fillId="0" borderId="31" xfId="50" applyFont="1" applyFill="1" applyBorder="1" applyAlignment="1">
      <alignment horizontal="right" vertical="center"/>
    </xf>
    <xf numFmtId="0" fontId="19" fillId="0" borderId="31" xfId="50" applyFont="1" applyFill="1" applyBorder="1" applyAlignment="1">
      <alignment vertical="center"/>
    </xf>
    <xf numFmtId="0" fontId="6" fillId="0" borderId="31" xfId="50" applyFont="1" applyFill="1" applyBorder="1" applyAlignment="1">
      <alignment vertical="center"/>
    </xf>
    <xf numFmtId="0" fontId="6" fillId="0" borderId="31" xfId="50" applyFont="1" applyFill="1" applyBorder="1" applyAlignment="1">
      <alignment horizontal="left" vertical="center"/>
    </xf>
    <xf numFmtId="0" fontId="19" fillId="0" borderId="31" xfId="50" applyFont="1" applyFill="1" applyBorder="1" applyAlignment="1">
      <alignment horizontal="left" vertical="center"/>
    </xf>
    <xf numFmtId="0" fontId="19" fillId="0" borderId="0" xfId="50" applyFont="1" applyFill="1" applyBorder="1" applyAlignment="1">
      <alignment vertical="center"/>
    </xf>
    <xf numFmtId="0" fontId="6" fillId="0" borderId="0" xfId="50" applyFont="1" applyFill="1" applyBorder="1" applyAlignment="1">
      <alignment vertical="center"/>
    </xf>
    <xf numFmtId="0" fontId="6" fillId="0" borderId="0" xfId="50" applyFont="1" applyFill="1" applyAlignment="1">
      <alignment horizontal="left" vertical="center"/>
    </xf>
    <xf numFmtId="0" fontId="19" fillId="0" borderId="26" xfId="50" applyFont="1" applyFill="1" applyBorder="1" applyAlignment="1">
      <alignment vertical="center"/>
    </xf>
    <xf numFmtId="0" fontId="6" fillId="0" borderId="32" xfId="50" applyFont="1" applyFill="1" applyBorder="1" applyAlignment="1">
      <alignment horizontal="center" vertical="center"/>
    </xf>
    <xf numFmtId="0" fontId="6" fillId="0" borderId="33" xfId="50" applyFont="1" applyFill="1" applyBorder="1" applyAlignment="1">
      <alignment horizontal="center" vertical="center"/>
    </xf>
    <xf numFmtId="0" fontId="6" fillId="0" borderId="29" xfId="50" applyFont="1" applyFill="1" applyBorder="1" applyAlignment="1">
      <alignment horizontal="left" vertical="center"/>
    </xf>
    <xf numFmtId="0" fontId="6" fillId="0" borderId="29" xfId="50" applyFont="1" applyFill="1" applyBorder="1" applyAlignment="1">
      <alignment vertical="center"/>
    </xf>
    <xf numFmtId="0" fontId="6" fillId="0" borderId="34" xfId="50" applyFont="1" applyFill="1" applyBorder="1" applyAlignment="1">
      <alignment horizontal="center" vertical="center"/>
    </xf>
    <xf numFmtId="0" fontId="6" fillId="0" borderId="35" xfId="50" applyFont="1" applyFill="1" applyBorder="1" applyAlignment="1">
      <alignment horizontal="center" vertical="center"/>
    </xf>
    <xf numFmtId="0" fontId="21" fillId="0" borderId="36" xfId="50" applyFont="1" applyFill="1" applyBorder="1" applyAlignment="1">
      <alignment horizontal="left" vertical="center"/>
    </xf>
    <xf numFmtId="0" fontId="21" fillId="0" borderId="35" xfId="50" applyFont="1" applyFill="1" applyBorder="1" applyAlignment="1">
      <alignment horizontal="left" vertical="center"/>
    </xf>
    <xf numFmtId="0" fontId="6" fillId="0" borderId="0" xfId="50" applyFont="1" applyFill="1" applyBorder="1" applyAlignment="1">
      <alignment horizontal="left" vertical="center"/>
    </xf>
    <xf numFmtId="0" fontId="19" fillId="0" borderId="27" xfId="50" applyFont="1" applyFill="1" applyBorder="1" applyAlignment="1">
      <alignment horizontal="left" vertical="center"/>
    </xf>
    <xf numFmtId="0" fontId="6" fillId="0" borderId="28" xfId="50" applyFont="1" applyFill="1" applyBorder="1" applyAlignment="1">
      <alignment horizontal="left" vertical="center"/>
    </xf>
    <xf numFmtId="0" fontId="6" fillId="0" borderId="36" xfId="50" applyFont="1" applyFill="1" applyBorder="1" applyAlignment="1">
      <alignment horizontal="left" vertical="center"/>
    </xf>
    <xf numFmtId="0" fontId="6" fillId="0" borderId="35" xfId="50" applyFont="1" applyFill="1" applyBorder="1" applyAlignment="1">
      <alignment horizontal="left" vertical="center"/>
    </xf>
    <xf numFmtId="0" fontId="6" fillId="0" borderId="28" xfId="50" applyFont="1" applyFill="1" applyBorder="1" applyAlignment="1">
      <alignment horizontal="left" vertical="center" wrapText="1"/>
    </xf>
    <xf numFmtId="0" fontId="6" fillId="0" borderId="29" xfId="50" applyFont="1" applyFill="1" applyBorder="1" applyAlignment="1">
      <alignment horizontal="left" vertical="center" wrapText="1"/>
    </xf>
    <xf numFmtId="49" fontId="19" fillId="0" borderId="29" xfId="50" applyNumberFormat="1" applyFont="1" applyFill="1" applyBorder="1" applyAlignment="1">
      <alignment horizontal="center" vertical="center"/>
    </xf>
    <xf numFmtId="0" fontId="19" fillId="0" borderId="30" xfId="50" applyFont="1" applyFill="1" applyBorder="1" applyAlignment="1">
      <alignment horizontal="left" vertical="center"/>
    </xf>
    <xf numFmtId="0" fontId="17" fillId="0" borderId="31" xfId="50" applyFill="1" applyBorder="1" applyAlignment="1">
      <alignment horizontal="center" vertical="center"/>
    </xf>
    <xf numFmtId="0" fontId="19" fillId="0" borderId="37" xfId="50" applyFont="1" applyFill="1" applyBorder="1" applyAlignment="1">
      <alignment horizontal="center" vertical="center"/>
    </xf>
    <xf numFmtId="0" fontId="19" fillId="0" borderId="38" xfId="50" applyFont="1" applyFill="1" applyBorder="1" applyAlignment="1">
      <alignment horizontal="left" vertical="center"/>
    </xf>
    <xf numFmtId="0" fontId="19" fillId="0" borderId="33" xfId="50" applyFont="1" applyFill="1" applyBorder="1" applyAlignment="1">
      <alignment horizontal="left" vertical="center"/>
    </xf>
    <xf numFmtId="0" fontId="17" fillId="0" borderId="36" xfId="50" applyFont="1" applyFill="1" applyBorder="1" applyAlignment="1">
      <alignment horizontal="left" vertical="center"/>
    </xf>
    <xf numFmtId="0" fontId="17" fillId="0" borderId="35" xfId="50" applyFont="1" applyFill="1" applyBorder="1" applyAlignment="1">
      <alignment horizontal="left" vertical="center"/>
    </xf>
    <xf numFmtId="0" fontId="22" fillId="0" borderId="36" xfId="50" applyFont="1" applyFill="1" applyBorder="1" applyAlignment="1">
      <alignment horizontal="left" vertical="center"/>
    </xf>
    <xf numFmtId="0" fontId="6" fillId="0" borderId="39" xfId="50" applyFont="1" applyFill="1" applyBorder="1" applyAlignment="1">
      <alignment horizontal="left" vertical="center"/>
    </xf>
    <xf numFmtId="0" fontId="6" fillId="0" borderId="40" xfId="50" applyFont="1" applyFill="1" applyBorder="1" applyAlignment="1">
      <alignment horizontal="left" vertical="center"/>
    </xf>
    <xf numFmtId="0" fontId="21" fillId="0" borderId="26" xfId="50" applyFont="1" applyFill="1" applyBorder="1" applyAlignment="1">
      <alignment horizontal="left" vertical="center"/>
    </xf>
    <xf numFmtId="0" fontId="21" fillId="0" borderId="27" xfId="50" applyFont="1" applyFill="1" applyBorder="1" applyAlignment="1">
      <alignment horizontal="left" vertical="center"/>
    </xf>
    <xf numFmtId="0" fontId="19" fillId="0" borderId="34" xfId="50" applyFont="1" applyFill="1" applyBorder="1" applyAlignment="1">
      <alignment horizontal="left" vertical="center"/>
    </xf>
    <xf numFmtId="0" fontId="19" fillId="0" borderId="41" xfId="50" applyFont="1" applyFill="1" applyBorder="1" applyAlignment="1">
      <alignment horizontal="left" vertical="center"/>
    </xf>
    <xf numFmtId="0" fontId="6" fillId="0" borderId="31" xfId="50" applyFont="1" applyFill="1" applyBorder="1" applyAlignment="1">
      <alignment horizontal="center" vertical="center"/>
    </xf>
    <xf numFmtId="58" fontId="6" fillId="0" borderId="31" xfId="50" applyNumberFormat="1" applyFont="1" applyFill="1" applyBorder="1" applyAlignment="1">
      <alignment vertical="center"/>
    </xf>
    <xf numFmtId="0" fontId="19" fillId="0" borderId="31" xfId="50" applyFont="1" applyFill="1" applyBorder="1" applyAlignment="1">
      <alignment horizontal="center" vertical="center"/>
    </xf>
    <xf numFmtId="0" fontId="6" fillId="0" borderId="42" xfId="50" applyFont="1" applyFill="1" applyBorder="1" applyAlignment="1">
      <alignment horizontal="center" vertical="center"/>
    </xf>
    <xf numFmtId="0" fontId="19" fillId="0" borderId="43" xfId="50" applyFont="1" applyFill="1" applyBorder="1" applyAlignment="1">
      <alignment horizontal="center" vertical="center"/>
    </xf>
    <xf numFmtId="0" fontId="6" fillId="0" borderId="43" xfId="50" applyFont="1" applyFill="1" applyBorder="1" applyAlignment="1">
      <alignment horizontal="left" vertical="center"/>
    </xf>
    <xf numFmtId="0" fontId="6" fillId="0" borderId="44" xfId="50" applyFont="1" applyFill="1" applyBorder="1" applyAlignment="1">
      <alignment horizontal="left" vertical="center"/>
    </xf>
    <xf numFmtId="0" fontId="6" fillId="0" borderId="45" xfId="50" applyFont="1" applyFill="1" applyBorder="1" applyAlignment="1">
      <alignment horizontal="center" vertical="center"/>
    </xf>
    <xf numFmtId="0" fontId="6" fillId="0" borderId="46" xfId="50" applyFont="1" applyFill="1" applyBorder="1" applyAlignment="1">
      <alignment horizontal="center" vertical="center"/>
    </xf>
    <xf numFmtId="0" fontId="21" fillId="0" borderId="46" xfId="50" applyFont="1" applyFill="1" applyBorder="1" applyAlignment="1">
      <alignment horizontal="left" vertical="center"/>
    </xf>
    <xf numFmtId="0" fontId="19" fillId="0" borderId="42" xfId="50" applyFont="1" applyFill="1" applyBorder="1" applyAlignment="1">
      <alignment horizontal="left" vertical="center"/>
    </xf>
    <xf numFmtId="0" fontId="19" fillId="0" borderId="43" xfId="50" applyFont="1" applyFill="1" applyBorder="1" applyAlignment="1">
      <alignment horizontal="left" vertical="center"/>
    </xf>
    <xf numFmtId="0" fontId="6" fillId="0" borderId="46" xfId="50" applyFont="1" applyFill="1" applyBorder="1" applyAlignment="1">
      <alignment horizontal="left" vertical="center"/>
    </xf>
    <xf numFmtId="0" fontId="6" fillId="0" borderId="43" xfId="50" applyFont="1" applyFill="1" applyBorder="1" applyAlignment="1">
      <alignment horizontal="left" vertical="center" wrapText="1"/>
    </xf>
    <xf numFmtId="49" fontId="19" fillId="0" borderId="43" xfId="50" applyNumberFormat="1" applyFont="1" applyFill="1" applyBorder="1" applyAlignment="1">
      <alignment horizontal="center" vertical="center"/>
    </xf>
    <xf numFmtId="0" fontId="17" fillId="0" borderId="44" xfId="50" applyFill="1" applyBorder="1" applyAlignment="1">
      <alignment horizontal="center" vertical="center"/>
    </xf>
    <xf numFmtId="0" fontId="19" fillId="0" borderId="45" xfId="50" applyFont="1" applyFill="1" applyBorder="1" applyAlignment="1">
      <alignment horizontal="left" vertical="center"/>
    </xf>
    <xf numFmtId="0" fontId="17" fillId="0" borderId="46" xfId="50" applyFont="1" applyFill="1" applyBorder="1" applyAlignment="1">
      <alignment horizontal="left" vertical="center"/>
    </xf>
    <xf numFmtId="0" fontId="6" fillId="0" borderId="47" xfId="50" applyFont="1" applyFill="1" applyBorder="1" applyAlignment="1">
      <alignment horizontal="left" vertical="center"/>
    </xf>
    <xf numFmtId="0" fontId="21" fillId="0" borderId="42" xfId="50" applyFont="1" applyFill="1" applyBorder="1" applyAlignment="1">
      <alignment horizontal="left" vertical="center"/>
    </xf>
    <xf numFmtId="0" fontId="6" fillId="0" borderId="44" xfId="50" applyFont="1" applyFill="1" applyBorder="1" applyAlignment="1">
      <alignment horizontal="center" vertical="center"/>
    </xf>
    <xf numFmtId="177" fontId="0" fillId="3" borderId="2" xfId="0" applyNumberFormat="1" applyFont="1" applyFill="1" applyBorder="1" applyAlignment="1">
      <alignment horizontal="center"/>
    </xf>
    <xf numFmtId="177" fontId="21" fillId="3" borderId="2" xfId="0" applyNumberFormat="1" applyFont="1" applyFill="1" applyBorder="1" applyAlignment="1">
      <alignment horizontal="center"/>
    </xf>
    <xf numFmtId="177" fontId="20" fillId="3" borderId="2" xfId="0" applyNumberFormat="1" applyFont="1" applyFill="1" applyBorder="1" applyAlignment="1">
      <alignment horizontal="center"/>
    </xf>
    <xf numFmtId="0" fontId="0" fillId="3" borderId="11" xfId="0" applyFill="1" applyBorder="1" applyAlignment="1">
      <alignment vertical="center"/>
    </xf>
    <xf numFmtId="0" fontId="0" fillId="3" borderId="2" xfId="0" applyFill="1" applyBorder="1" applyAlignment="1">
      <alignment horizontal="center" vertical="center"/>
    </xf>
    <xf numFmtId="0" fontId="16" fillId="3" borderId="11" xfId="0" applyFont="1" applyFill="1" applyBorder="1" applyAlignment="1">
      <alignment horizontal="left"/>
    </xf>
    <xf numFmtId="177" fontId="20" fillId="3" borderId="2" xfId="11" applyNumberFormat="1" applyFont="1" applyFill="1" applyBorder="1" applyAlignment="1">
      <alignment horizontal="center"/>
    </xf>
    <xf numFmtId="177" fontId="16" fillId="3" borderId="2" xfId="0" applyNumberFormat="1" applyFont="1" applyFill="1" applyBorder="1" applyAlignment="1">
      <alignment horizontal="center"/>
    </xf>
    <xf numFmtId="0" fontId="20" fillId="3" borderId="2" xfId="11" applyFont="1" applyFill="1" applyBorder="1" applyAlignment="1">
      <alignment horizontal="center"/>
    </xf>
    <xf numFmtId="0" fontId="12" fillId="3" borderId="11" xfId="51" applyFont="1" applyFill="1" applyBorder="1" applyAlignment="1"/>
    <xf numFmtId="49" fontId="12" fillId="3" borderId="2" xfId="52" applyNumberFormat="1" applyFont="1" applyFill="1" applyBorder="1" applyAlignment="1">
      <alignment horizontal="right" vertical="center"/>
    </xf>
    <xf numFmtId="0" fontId="12" fillId="3" borderId="48" xfId="51" applyFont="1" applyFill="1" applyBorder="1" applyAlignment="1"/>
    <xf numFmtId="49" fontId="12" fillId="3" borderId="19" xfId="51" applyNumberFormat="1" applyFont="1" applyFill="1" applyBorder="1" applyAlignment="1">
      <alignment horizontal="center"/>
    </xf>
    <xf numFmtId="49" fontId="12" fillId="3" borderId="19" xfId="51" applyNumberFormat="1" applyFont="1" applyFill="1" applyBorder="1" applyAlignment="1">
      <alignment horizontal="right"/>
    </xf>
    <xf numFmtId="49" fontId="12" fillId="3" borderId="19" xfId="51" applyNumberFormat="1" applyFont="1" applyFill="1" applyBorder="1" applyAlignment="1">
      <alignment horizontal="right" vertical="center"/>
    </xf>
    <xf numFmtId="0" fontId="12" fillId="3" borderId="2" xfId="51" applyFont="1" applyFill="1" applyBorder="1" applyAlignment="1" applyProtection="1">
      <alignment horizontal="center" vertical="center"/>
    </xf>
    <xf numFmtId="0" fontId="12" fillId="3" borderId="49" xfId="51" applyFont="1" applyFill="1" applyBorder="1" applyAlignment="1" applyProtection="1">
      <alignment horizontal="center" vertical="center"/>
    </xf>
    <xf numFmtId="0" fontId="11" fillId="3" borderId="2" xfId="52" applyFont="1" applyFill="1" applyBorder="1" applyAlignment="1">
      <alignment horizontal="center" vertical="center"/>
    </xf>
    <xf numFmtId="0" fontId="11" fillId="3" borderId="49" xfId="52" applyFont="1" applyFill="1" applyBorder="1" applyAlignment="1">
      <alignment horizontal="center" vertical="center"/>
    </xf>
    <xf numFmtId="49" fontId="12" fillId="3" borderId="19" xfId="52" applyNumberFormat="1" applyFont="1" applyFill="1" applyBorder="1" applyAlignment="1">
      <alignment horizontal="center" vertical="center"/>
    </xf>
    <xf numFmtId="49" fontId="12" fillId="3" borderId="50" xfId="51" applyNumberFormat="1" applyFont="1" applyFill="1" applyBorder="1" applyAlignment="1">
      <alignment horizontal="center"/>
    </xf>
    <xf numFmtId="0" fontId="17" fillId="0" borderId="0" xfId="50" applyFont="1" applyAlignment="1">
      <alignment horizontal="left" vertical="center"/>
    </xf>
    <xf numFmtId="0" fontId="23" fillId="0" borderId="25" xfId="50" applyFont="1" applyBorder="1" applyAlignment="1">
      <alignment horizontal="center" vertical="top"/>
    </xf>
    <xf numFmtId="0" fontId="22" fillId="0" borderId="51" xfId="50" applyFont="1" applyBorder="1" applyAlignment="1">
      <alignment horizontal="left" vertical="center"/>
    </xf>
    <xf numFmtId="0" fontId="20" fillId="0" borderId="52" xfId="50" applyFont="1" applyBorder="1" applyAlignment="1">
      <alignment horizontal="center" vertical="center"/>
    </xf>
    <xf numFmtId="0" fontId="22" fillId="0" borderId="52" xfId="50" applyFont="1" applyBorder="1" applyAlignment="1">
      <alignment horizontal="center" vertical="center"/>
    </xf>
    <xf numFmtId="0" fontId="21" fillId="0" borderId="52" xfId="50" applyFont="1" applyBorder="1" applyAlignment="1">
      <alignment horizontal="left" vertical="center"/>
    </xf>
    <xf numFmtId="0" fontId="21" fillId="0" borderId="26" xfId="50" applyFont="1" applyBorder="1" applyAlignment="1">
      <alignment horizontal="center" vertical="center"/>
    </xf>
    <xf numFmtId="0" fontId="21" fillId="0" borderId="27" xfId="50" applyFont="1" applyBorder="1" applyAlignment="1">
      <alignment horizontal="center" vertical="center"/>
    </xf>
    <xf numFmtId="0" fontId="21" fillId="0" borderId="42" xfId="50" applyFont="1" applyBorder="1" applyAlignment="1">
      <alignment horizontal="center" vertical="center"/>
    </xf>
    <xf numFmtId="0" fontId="22" fillId="0" borderId="26" xfId="50" applyFont="1" applyBorder="1" applyAlignment="1">
      <alignment horizontal="center" vertical="center"/>
    </xf>
    <xf numFmtId="0" fontId="22" fillId="0" borderId="27" xfId="50" applyFont="1" applyBorder="1" applyAlignment="1">
      <alignment horizontal="center" vertical="center"/>
    </xf>
    <xf numFmtId="0" fontId="22" fillId="0" borderId="42" xfId="50" applyFont="1" applyBorder="1" applyAlignment="1">
      <alignment horizontal="center" vertical="center"/>
    </xf>
    <xf numFmtId="0" fontId="21" fillId="0" borderId="28" xfId="50" applyFont="1" applyBorder="1" applyAlignment="1">
      <alignment horizontal="left" vertical="center"/>
    </xf>
    <xf numFmtId="0" fontId="20" fillId="0" borderId="29" xfId="50" applyFont="1" applyBorder="1" applyAlignment="1">
      <alignment horizontal="center" vertical="center"/>
    </xf>
    <xf numFmtId="0" fontId="20" fillId="0" borderId="43" xfId="50" applyFont="1" applyBorder="1" applyAlignment="1">
      <alignment horizontal="center" vertical="center"/>
    </xf>
    <xf numFmtId="0" fontId="21" fillId="0" borderId="29" xfId="50" applyFont="1" applyBorder="1" applyAlignment="1">
      <alignment horizontal="left" vertical="center"/>
    </xf>
    <xf numFmtId="14" fontId="20" fillId="0" borderId="29" xfId="50" applyNumberFormat="1" applyFont="1" applyBorder="1" applyAlignment="1">
      <alignment horizontal="center" vertical="center"/>
    </xf>
    <xf numFmtId="14" fontId="20" fillId="0" borderId="43" xfId="50" applyNumberFormat="1" applyFont="1" applyBorder="1" applyAlignment="1">
      <alignment horizontal="center" vertical="center"/>
    </xf>
    <xf numFmtId="0" fontId="21" fillId="0" borderId="28" xfId="50" applyFont="1" applyBorder="1" applyAlignment="1">
      <alignment vertical="center"/>
    </xf>
    <xf numFmtId="0" fontId="6" fillId="0" borderId="29" xfId="50" applyFont="1" applyBorder="1" applyAlignment="1">
      <alignment horizontal="center" vertical="center"/>
    </xf>
    <xf numFmtId="0" fontId="6" fillId="0" borderId="43" xfId="50" applyFont="1" applyBorder="1" applyAlignment="1">
      <alignment horizontal="center" vertical="center"/>
    </xf>
    <xf numFmtId="0" fontId="20" fillId="0" borderId="29" xfId="50" applyFont="1" applyBorder="1" applyAlignment="1">
      <alignment vertical="center"/>
    </xf>
    <xf numFmtId="0" fontId="20" fillId="0" borderId="43" xfId="50" applyFont="1" applyBorder="1" applyAlignment="1">
      <alignment vertical="center"/>
    </xf>
    <xf numFmtId="0" fontId="21" fillId="0" borderId="28" xfId="50" applyFont="1" applyBorder="1" applyAlignment="1">
      <alignment horizontal="center" vertical="center"/>
    </xf>
    <xf numFmtId="0" fontId="20" fillId="0" borderId="28" xfId="50" applyFont="1" applyBorder="1" applyAlignment="1">
      <alignment horizontal="left" vertical="center"/>
    </xf>
    <xf numFmtId="0" fontId="21" fillId="0" borderId="30" xfId="50" applyFont="1" applyBorder="1" applyAlignment="1">
      <alignment horizontal="left" vertical="center"/>
    </xf>
    <xf numFmtId="0" fontId="20" fillId="0" borderId="31" xfId="50" applyFont="1" applyBorder="1" applyAlignment="1">
      <alignment horizontal="center" vertical="center"/>
    </xf>
    <xf numFmtId="0" fontId="20" fillId="0" borderId="44" xfId="50" applyFont="1" applyBorder="1" applyAlignment="1">
      <alignment horizontal="center" vertical="center"/>
    </xf>
    <xf numFmtId="0" fontId="21" fillId="0" borderId="31" xfId="50" applyFont="1" applyBorder="1" applyAlignment="1">
      <alignment horizontal="left" vertical="center"/>
    </xf>
    <xf numFmtId="14" fontId="20" fillId="0" borderId="31" xfId="50" applyNumberFormat="1" applyFont="1" applyBorder="1" applyAlignment="1">
      <alignment horizontal="center" vertical="center"/>
    </xf>
    <xf numFmtId="14" fontId="20" fillId="0" borderId="44" xfId="50" applyNumberFormat="1" applyFont="1" applyBorder="1" applyAlignment="1">
      <alignment horizontal="center" vertical="center"/>
    </xf>
    <xf numFmtId="0" fontId="20" fillId="0" borderId="30" xfId="50" applyFont="1" applyBorder="1" applyAlignment="1">
      <alignment horizontal="left" vertical="center"/>
    </xf>
    <xf numFmtId="0" fontId="22" fillId="0" borderId="0" xfId="50" applyFont="1" applyBorder="1" applyAlignment="1">
      <alignment horizontal="left" vertical="center"/>
    </xf>
    <xf numFmtId="0" fontId="21" fillId="0" borderId="26" xfId="50" applyFont="1" applyBorder="1" applyAlignment="1">
      <alignment vertical="center"/>
    </xf>
    <xf numFmtId="0" fontId="17" fillId="0" borderId="27" xfId="50" applyFont="1" applyBorder="1" applyAlignment="1">
      <alignment horizontal="left" vertical="center"/>
    </xf>
    <xf numFmtId="0" fontId="20" fillId="0" borderId="27" xfId="50" applyFont="1" applyBorder="1" applyAlignment="1">
      <alignment horizontal="left" vertical="center"/>
    </xf>
    <xf numFmtId="0" fontId="17" fillId="0" borderId="27" xfId="50" applyFont="1" applyBorder="1" applyAlignment="1">
      <alignment vertical="center"/>
    </xf>
    <xf numFmtId="0" fontId="21" fillId="0" borderId="27" xfId="50" applyFont="1" applyBorder="1" applyAlignment="1">
      <alignment vertical="center"/>
    </xf>
    <xf numFmtId="0" fontId="17" fillId="0" borderId="29" xfId="50" applyFont="1" applyBorder="1" applyAlignment="1">
      <alignment horizontal="left" vertical="center"/>
    </xf>
    <xf numFmtId="0" fontId="20" fillId="0" borderId="29" xfId="50" applyFont="1" applyBorder="1" applyAlignment="1">
      <alignment horizontal="left" vertical="center"/>
    </xf>
    <xf numFmtId="0" fontId="17" fillId="0" borderId="29" xfId="50" applyFont="1" applyBorder="1" applyAlignment="1">
      <alignment vertical="center"/>
    </xf>
    <xf numFmtId="0" fontId="21" fillId="0" borderId="29" xfId="50" applyFont="1" applyBorder="1" applyAlignment="1">
      <alignment vertical="center"/>
    </xf>
    <xf numFmtId="0" fontId="21" fillId="0" borderId="0" xfId="50" applyFont="1" applyBorder="1" applyAlignment="1">
      <alignment horizontal="left" vertical="center"/>
    </xf>
    <xf numFmtId="0" fontId="6" fillId="0" borderId="26" xfId="50" applyFont="1" applyBorder="1" applyAlignment="1">
      <alignment horizontal="left" vertical="center"/>
    </xf>
    <xf numFmtId="0" fontId="6" fillId="0" borderId="27" xfId="50" applyFont="1" applyBorder="1" applyAlignment="1">
      <alignment horizontal="left" vertical="center"/>
    </xf>
    <xf numFmtId="0" fontId="6" fillId="0" borderId="36" xfId="50" applyFont="1" applyBorder="1" applyAlignment="1">
      <alignment horizontal="left" vertical="center"/>
    </xf>
    <xf numFmtId="0" fontId="6" fillId="0" borderId="35" xfId="50" applyFont="1" applyBorder="1" applyAlignment="1">
      <alignment horizontal="left" vertical="center"/>
    </xf>
    <xf numFmtId="0" fontId="6" fillId="0" borderId="41" xfId="50" applyFont="1" applyBorder="1" applyAlignment="1">
      <alignment horizontal="left" vertical="center"/>
    </xf>
    <xf numFmtId="0" fontId="6" fillId="0" borderId="34" xfId="50" applyFont="1" applyBorder="1" applyAlignment="1">
      <alignment horizontal="left" vertical="center"/>
    </xf>
    <xf numFmtId="0" fontId="20" fillId="0" borderId="31" xfId="5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21" fillId="0" borderId="28" xfId="50" applyFont="1" applyFill="1" applyBorder="1" applyAlignment="1">
      <alignment horizontal="left" vertical="center"/>
    </xf>
    <xf numFmtId="0" fontId="20" fillId="0" borderId="29" xfId="50" applyFont="1" applyFill="1" applyBorder="1" applyAlignment="1">
      <alignment horizontal="left" vertical="center"/>
    </xf>
    <xf numFmtId="0" fontId="21" fillId="0" borderId="30" xfId="50" applyFont="1" applyBorder="1" applyAlignment="1">
      <alignment horizontal="center" vertical="center"/>
    </xf>
    <xf numFmtId="0" fontId="21" fillId="0" borderId="31" xfId="50" applyFont="1" applyBorder="1" applyAlignment="1">
      <alignment horizontal="center" vertical="center"/>
    </xf>
    <xf numFmtId="0" fontId="21" fillId="0" borderId="29" xfId="50" applyFont="1" applyBorder="1" applyAlignment="1">
      <alignment horizontal="center" vertical="center"/>
    </xf>
    <xf numFmtId="0" fontId="19" fillId="0" borderId="29" xfId="50" applyFont="1" applyBorder="1" applyAlignment="1">
      <alignment horizontal="left" vertical="center"/>
    </xf>
    <xf numFmtId="0" fontId="21" fillId="0" borderId="39" xfId="50" applyFont="1" applyFill="1" applyBorder="1" applyAlignment="1">
      <alignment horizontal="left" vertical="center"/>
    </xf>
    <xf numFmtId="0" fontId="21" fillId="0" borderId="40" xfId="50" applyFont="1" applyFill="1" applyBorder="1" applyAlignment="1">
      <alignment horizontal="left" vertical="center"/>
    </xf>
    <xf numFmtId="0" fontId="22" fillId="0" borderId="0" xfId="50" applyFont="1" applyFill="1" applyBorder="1" applyAlignment="1">
      <alignment horizontal="left" vertical="center"/>
    </xf>
    <xf numFmtId="0" fontId="20" fillId="0" borderId="38" xfId="50" applyFont="1" applyFill="1" applyBorder="1" applyAlignment="1">
      <alignment horizontal="left" vertical="center"/>
    </xf>
    <xf numFmtId="0" fontId="20" fillId="0" borderId="33" xfId="50" applyFont="1" applyFill="1" applyBorder="1" applyAlignment="1">
      <alignment horizontal="left" vertical="center"/>
    </xf>
    <xf numFmtId="0" fontId="20" fillId="0" borderId="36" xfId="50" applyFont="1" applyFill="1" applyBorder="1" applyAlignment="1">
      <alignment horizontal="left" vertical="center"/>
    </xf>
    <xf numFmtId="0" fontId="20" fillId="0" borderId="35" xfId="50" applyFont="1" applyFill="1" applyBorder="1" applyAlignment="1">
      <alignment horizontal="left" vertical="center"/>
    </xf>
    <xf numFmtId="0" fontId="21" fillId="0" borderId="36" xfId="50" applyFont="1" applyBorder="1" applyAlignment="1">
      <alignment horizontal="left" vertical="center"/>
    </xf>
    <xf numFmtId="0" fontId="21" fillId="0" borderId="35" xfId="50" applyFont="1" applyBorder="1" applyAlignment="1">
      <alignment horizontal="left" vertical="center"/>
    </xf>
    <xf numFmtId="0" fontId="22" fillId="0" borderId="53" xfId="50" applyFont="1" applyBorder="1" applyAlignment="1">
      <alignment vertical="center"/>
    </xf>
    <xf numFmtId="0" fontId="20" fillId="0" borderId="54" xfId="50" applyFont="1" applyBorder="1" applyAlignment="1">
      <alignment horizontal="center" vertical="center"/>
    </xf>
    <xf numFmtId="0" fontId="22" fillId="0" borderId="54" xfId="50" applyFont="1" applyBorder="1" applyAlignment="1">
      <alignment vertical="center"/>
    </xf>
    <xf numFmtId="0" fontId="20" fillId="0" borderId="54" xfId="50" applyFont="1" applyBorder="1" applyAlignment="1">
      <alignment vertical="center"/>
    </xf>
    <xf numFmtId="58" fontId="17" fillId="0" borderId="54" xfId="50" applyNumberFormat="1" applyFont="1" applyBorder="1" applyAlignment="1">
      <alignment vertical="center"/>
    </xf>
    <xf numFmtId="0" fontId="22" fillId="0" borderId="54" xfId="50" applyFont="1" applyBorder="1" applyAlignment="1">
      <alignment horizontal="center" vertical="center"/>
    </xf>
    <xf numFmtId="0" fontId="22" fillId="0" borderId="55" xfId="50" applyFont="1" applyFill="1" applyBorder="1" applyAlignment="1">
      <alignment horizontal="left" vertical="center"/>
    </xf>
    <xf numFmtId="0" fontId="22" fillId="0" borderId="54" xfId="50" applyFont="1" applyFill="1" applyBorder="1" applyAlignment="1">
      <alignment horizontal="left" vertical="center"/>
    </xf>
    <xf numFmtId="0" fontId="22" fillId="0" borderId="56" xfId="50" applyFont="1" applyFill="1" applyBorder="1" applyAlignment="1">
      <alignment horizontal="center" vertical="center"/>
    </xf>
    <xf numFmtId="0" fontId="22" fillId="0" borderId="57" xfId="50" applyFont="1" applyFill="1" applyBorder="1" applyAlignment="1">
      <alignment horizontal="center" vertical="center"/>
    </xf>
    <xf numFmtId="0" fontId="22" fillId="0" borderId="30" xfId="50" applyFont="1" applyFill="1" applyBorder="1" applyAlignment="1">
      <alignment horizontal="center" vertical="center"/>
    </xf>
    <xf numFmtId="0" fontId="22" fillId="0" borderId="31" xfId="50" applyFont="1" applyFill="1" applyBorder="1" applyAlignment="1">
      <alignment horizontal="center" vertical="center"/>
    </xf>
    <xf numFmtId="0" fontId="17" fillId="0" borderId="52" xfId="50" applyFont="1" applyBorder="1" applyAlignment="1">
      <alignment horizontal="center" vertical="center"/>
    </xf>
    <xf numFmtId="0" fontId="17" fillId="0" borderId="58" xfId="50" applyFont="1" applyBorder="1" applyAlignment="1">
      <alignment horizontal="center" vertical="center"/>
    </xf>
    <xf numFmtId="0" fontId="20" fillId="0" borderId="43" xfId="50" applyFont="1" applyBorder="1" applyAlignment="1">
      <alignment horizontal="left" vertical="center"/>
    </xf>
    <xf numFmtId="0" fontId="21" fillId="0" borderId="43" xfId="50" applyFont="1" applyBorder="1" applyAlignment="1">
      <alignment horizontal="center" vertical="center"/>
    </xf>
    <xf numFmtId="0" fontId="20" fillId="0" borderId="44" xfId="50" applyFont="1" applyBorder="1" applyAlignment="1">
      <alignment horizontal="left" vertical="center"/>
    </xf>
    <xf numFmtId="0" fontId="20" fillId="0" borderId="42" xfId="50" applyFont="1" applyBorder="1" applyAlignment="1">
      <alignment horizontal="left" vertical="center"/>
    </xf>
    <xf numFmtId="0" fontId="21" fillId="0" borderId="44" xfId="50" applyFont="1" applyBorder="1" applyAlignment="1">
      <alignment horizontal="left" vertical="center"/>
    </xf>
    <xf numFmtId="0" fontId="19" fillId="0" borderId="27" xfId="50" applyFont="1" applyBorder="1" applyAlignment="1">
      <alignment horizontal="left" vertical="center"/>
    </xf>
    <xf numFmtId="0" fontId="19" fillId="0" borderId="42" xfId="50" applyFont="1" applyBorder="1" applyAlignment="1">
      <alignment horizontal="left" vertical="center"/>
    </xf>
    <xf numFmtId="0" fontId="19" fillId="0" borderId="34" xfId="50" applyFont="1" applyBorder="1" applyAlignment="1">
      <alignment horizontal="left" vertical="center"/>
    </xf>
    <xf numFmtId="0" fontId="19" fillId="0" borderId="35" xfId="50" applyFont="1" applyBorder="1" applyAlignment="1">
      <alignment horizontal="left" vertical="center"/>
    </xf>
    <xf numFmtId="0" fontId="19" fillId="0" borderId="46" xfId="50" applyFont="1" applyBorder="1" applyAlignment="1">
      <alignment horizontal="left" vertical="center"/>
    </xf>
    <xf numFmtId="0" fontId="20" fillId="0" borderId="43" xfId="50" applyFont="1" applyFill="1" applyBorder="1" applyAlignment="1">
      <alignment horizontal="left" vertical="center"/>
    </xf>
    <xf numFmtId="0" fontId="21" fillId="0" borderId="44" xfId="50" applyFont="1" applyBorder="1" applyAlignment="1">
      <alignment horizontal="center" vertical="center"/>
    </xf>
    <xf numFmtId="0" fontId="19" fillId="0" borderId="43" xfId="50" applyFont="1" applyBorder="1" applyAlignment="1">
      <alignment horizontal="left" vertical="center"/>
    </xf>
    <xf numFmtId="0" fontId="21" fillId="0" borderId="47" xfId="50" applyFont="1" applyFill="1" applyBorder="1" applyAlignment="1">
      <alignment horizontal="left" vertical="center"/>
    </xf>
    <xf numFmtId="0" fontId="20" fillId="0" borderId="45" xfId="50" applyFont="1" applyFill="1" applyBorder="1" applyAlignment="1">
      <alignment horizontal="left" vertical="center"/>
    </xf>
    <xf numFmtId="0" fontId="20" fillId="0" borderId="46" xfId="50" applyFont="1" applyFill="1" applyBorder="1" applyAlignment="1">
      <alignment horizontal="left" vertical="center"/>
    </xf>
    <xf numFmtId="0" fontId="21" fillId="0" borderId="46" xfId="50" applyFont="1" applyBorder="1" applyAlignment="1">
      <alignment horizontal="left" vertical="center"/>
    </xf>
    <xf numFmtId="0" fontId="20" fillId="0" borderId="59" xfId="50" applyFont="1" applyBorder="1" applyAlignment="1">
      <alignment horizontal="center" vertical="center"/>
    </xf>
    <xf numFmtId="0" fontId="22" fillId="0" borderId="60" xfId="50" applyFont="1" applyFill="1" applyBorder="1" applyAlignment="1">
      <alignment horizontal="left" vertical="center"/>
    </xf>
    <xf numFmtId="0" fontId="22" fillId="0" borderId="61" xfId="50" applyFont="1" applyFill="1" applyBorder="1" applyAlignment="1">
      <alignment horizontal="center" vertical="center"/>
    </xf>
    <xf numFmtId="0" fontId="22" fillId="0" borderId="44" xfId="50" applyFont="1" applyFill="1" applyBorder="1" applyAlignment="1">
      <alignment horizontal="center" vertical="center"/>
    </xf>
    <xf numFmtId="0" fontId="17" fillId="0" borderId="54" xfId="50" applyFont="1" applyBorder="1" applyAlignment="1">
      <alignment horizontal="center" vertical="center"/>
    </xf>
    <xf numFmtId="0" fontId="17" fillId="0" borderId="59" xfId="50" applyFont="1" applyBorder="1" applyAlignment="1">
      <alignment horizontal="center" vertical="center"/>
    </xf>
    <xf numFmtId="0" fontId="11" fillId="3" borderId="62" xfId="51" applyFont="1" applyFill="1" applyBorder="1"/>
    <xf numFmtId="0" fontId="12" fillId="3" borderId="62" xfId="51" applyFont="1" applyFill="1" applyBorder="1"/>
    <xf numFmtId="0" fontId="0" fillId="3" borderId="62" xfId="52" applyFont="1" applyFill="1" applyBorder="1">
      <alignment vertical="center"/>
    </xf>
    <xf numFmtId="0" fontId="17" fillId="0" borderId="0" xfId="50" applyFont="1" applyBorder="1" applyAlignment="1">
      <alignment horizontal="left" vertical="center"/>
    </xf>
    <xf numFmtId="0" fontId="24" fillId="0" borderId="25" xfId="50" applyFont="1" applyBorder="1" applyAlignment="1">
      <alignment horizontal="center" vertical="top"/>
    </xf>
    <xf numFmtId="0" fontId="20" fillId="0" borderId="34" xfId="50" applyFont="1" applyBorder="1" applyAlignment="1">
      <alignment horizontal="left" vertical="center"/>
    </xf>
    <xf numFmtId="0" fontId="20" fillId="0" borderId="46" xfId="50" applyFont="1" applyBorder="1" applyAlignment="1">
      <alignment horizontal="left" vertical="center"/>
    </xf>
    <xf numFmtId="0" fontId="21" fillId="0" borderId="30" xfId="50" applyFont="1" applyBorder="1" applyAlignment="1">
      <alignment vertical="center"/>
    </xf>
    <xf numFmtId="0" fontId="21" fillId="0" borderId="63" xfId="50" applyFont="1" applyBorder="1" applyAlignment="1">
      <alignment horizontal="left" vertical="center"/>
    </xf>
    <xf numFmtId="0" fontId="21" fillId="0" borderId="37" xfId="50" applyFont="1" applyBorder="1" applyAlignment="1">
      <alignment horizontal="left" vertical="center"/>
    </xf>
    <xf numFmtId="0" fontId="22" fillId="0" borderId="55" xfId="50" applyFont="1" applyBorder="1" applyAlignment="1">
      <alignment horizontal="left" vertical="center"/>
    </xf>
    <xf numFmtId="0" fontId="22" fillId="0" borderId="54" xfId="50" applyFont="1" applyBorder="1" applyAlignment="1">
      <alignment horizontal="left" vertical="center"/>
    </xf>
    <xf numFmtId="0" fontId="21" fillId="0" borderId="56" xfId="50" applyFont="1" applyBorder="1" applyAlignment="1">
      <alignment vertical="center"/>
    </xf>
    <xf numFmtId="0" fontId="17" fillId="0" borderId="57" xfId="50" applyFont="1" applyBorder="1" applyAlignment="1">
      <alignment horizontal="left" vertical="center"/>
    </xf>
    <xf numFmtId="0" fontId="20" fillId="0" borderId="57" xfId="50" applyFont="1" applyBorder="1" applyAlignment="1">
      <alignment horizontal="left" vertical="center"/>
    </xf>
    <xf numFmtId="0" fontId="17" fillId="0" borderId="57" xfId="50" applyFont="1" applyBorder="1" applyAlignment="1">
      <alignment vertical="center"/>
    </xf>
    <xf numFmtId="0" fontId="21" fillId="0" borderId="57" xfId="50" applyFont="1" applyBorder="1" applyAlignment="1">
      <alignment vertical="center"/>
    </xf>
    <xf numFmtId="0" fontId="21" fillId="0" borderId="56" xfId="50" applyFont="1" applyBorder="1" applyAlignment="1">
      <alignment horizontal="center" vertical="center"/>
    </xf>
    <xf numFmtId="0" fontId="20" fillId="0" borderId="57" xfId="50" applyFont="1" applyBorder="1" applyAlignment="1">
      <alignment horizontal="center" vertical="center"/>
    </xf>
    <xf numFmtId="0" fontId="21" fillId="0" borderId="57" xfId="50" applyFont="1" applyBorder="1" applyAlignment="1">
      <alignment horizontal="center" vertical="center"/>
    </xf>
    <xf numFmtId="0" fontId="17" fillId="0" borderId="57" xfId="50" applyFont="1" applyBorder="1" applyAlignment="1">
      <alignment horizontal="center" vertical="center"/>
    </xf>
    <xf numFmtId="0" fontId="17" fillId="0" borderId="29" xfId="50" applyFont="1" applyBorder="1" applyAlignment="1">
      <alignment horizontal="center" vertical="center"/>
    </xf>
    <xf numFmtId="0" fontId="21" fillId="0" borderId="39" xfId="50" applyFont="1" applyBorder="1" applyAlignment="1">
      <alignment horizontal="left" vertical="center" wrapText="1"/>
    </xf>
    <xf numFmtId="0" fontId="21" fillId="0" borderId="40" xfId="50" applyFont="1" applyBorder="1" applyAlignment="1">
      <alignment horizontal="left" vertical="center" wrapText="1"/>
    </xf>
    <xf numFmtId="0" fontId="21" fillId="0" borderId="56" xfId="50" applyFont="1" applyBorder="1" applyAlignment="1">
      <alignment horizontal="left" vertical="center"/>
    </xf>
    <xf numFmtId="0" fontId="21" fillId="0" borderId="57" xfId="50" applyFont="1" applyBorder="1" applyAlignment="1">
      <alignment horizontal="left" vertical="center"/>
    </xf>
    <xf numFmtId="0" fontId="25" fillId="0" borderId="64" xfId="50" applyFont="1" applyBorder="1" applyAlignment="1">
      <alignment horizontal="left" vertical="center" wrapText="1"/>
    </xf>
    <xf numFmtId="9" fontId="20" fillId="0" borderId="29" xfId="50" applyNumberFormat="1" applyFont="1" applyBorder="1" applyAlignment="1">
      <alignment horizontal="center" vertical="center"/>
    </xf>
    <xf numFmtId="0" fontId="22" fillId="0" borderId="55" xfId="0" applyFont="1" applyBorder="1" applyAlignment="1">
      <alignment horizontal="left" vertical="center"/>
    </xf>
    <xf numFmtId="0" fontId="22" fillId="0" borderId="54" xfId="0" applyFont="1" applyBorder="1" applyAlignment="1">
      <alignment horizontal="left" vertical="center"/>
    </xf>
    <xf numFmtId="9" fontId="20" fillId="0" borderId="38" xfId="50" applyNumberFormat="1" applyFont="1" applyBorder="1" applyAlignment="1">
      <alignment horizontal="left" vertical="center"/>
    </xf>
    <xf numFmtId="9" fontId="20" fillId="0" borderId="33" xfId="50" applyNumberFormat="1" applyFont="1" applyBorder="1" applyAlignment="1">
      <alignment horizontal="left" vertical="center"/>
    </xf>
    <xf numFmtId="9" fontId="20" fillId="0" borderId="39" xfId="50" applyNumberFormat="1" applyFont="1" applyBorder="1" applyAlignment="1">
      <alignment horizontal="left" vertical="center"/>
    </xf>
    <xf numFmtId="9" fontId="20" fillId="0" borderId="40" xfId="50" applyNumberFormat="1" applyFont="1" applyBorder="1" applyAlignment="1">
      <alignment horizontal="left" vertical="center"/>
    </xf>
    <xf numFmtId="0" fontId="19" fillId="0" borderId="56" xfId="50" applyFont="1" applyFill="1" applyBorder="1" applyAlignment="1">
      <alignment horizontal="left" vertical="center"/>
    </xf>
    <xf numFmtId="0" fontId="19" fillId="0" borderId="57" xfId="50" applyFont="1" applyFill="1" applyBorder="1" applyAlignment="1">
      <alignment horizontal="left" vertical="center"/>
    </xf>
    <xf numFmtId="0" fontId="19" fillId="0" borderId="65" xfId="50" applyFont="1" applyFill="1" applyBorder="1" applyAlignment="1">
      <alignment horizontal="left" vertical="center"/>
    </xf>
    <xf numFmtId="0" fontId="19" fillId="0" borderId="40" xfId="50" applyFont="1" applyFill="1" applyBorder="1" applyAlignment="1">
      <alignment horizontal="left" vertical="center"/>
    </xf>
    <xf numFmtId="0" fontId="22" fillId="0" borderId="37" xfId="50" applyFont="1" applyFill="1" applyBorder="1" applyAlignment="1">
      <alignment horizontal="left" vertical="center"/>
    </xf>
    <xf numFmtId="0" fontId="20" fillId="0" borderId="66" xfId="50" applyFont="1" applyFill="1" applyBorder="1" applyAlignment="1">
      <alignment horizontal="left" vertical="center"/>
    </xf>
    <xf numFmtId="0" fontId="20" fillId="0" borderId="67" xfId="50" applyFont="1" applyFill="1" applyBorder="1" applyAlignment="1">
      <alignment horizontal="left" vertical="center"/>
    </xf>
    <xf numFmtId="0" fontId="22" fillId="0" borderId="51" xfId="50" applyFont="1" applyBorder="1" applyAlignment="1">
      <alignment vertical="center"/>
    </xf>
    <xf numFmtId="0" fontId="26" fillId="0" borderId="54" xfId="50" applyFont="1" applyBorder="1" applyAlignment="1">
      <alignment horizontal="center" vertical="center"/>
    </xf>
    <xf numFmtId="0" fontId="22" fillId="0" borderId="52" xfId="50" applyFont="1" applyBorder="1" applyAlignment="1">
      <alignment vertical="center"/>
    </xf>
    <xf numFmtId="0" fontId="20" fillId="0" borderId="68" xfId="50" applyFont="1" applyBorder="1" applyAlignment="1">
      <alignment vertical="center"/>
    </xf>
    <xf numFmtId="0" fontId="22" fillId="0" borderId="68" xfId="50" applyFont="1" applyBorder="1" applyAlignment="1">
      <alignment vertical="center"/>
    </xf>
    <xf numFmtId="58" fontId="17" fillId="0" borderId="52" xfId="50" applyNumberFormat="1" applyFont="1" applyBorder="1" applyAlignment="1">
      <alignment vertical="center"/>
    </xf>
    <xf numFmtId="0" fontId="22" fillId="0" borderId="37" xfId="50" applyFont="1" applyBorder="1" applyAlignment="1">
      <alignment horizontal="center" vertical="center"/>
    </xf>
    <xf numFmtId="0" fontId="20" fillId="0" borderId="63" xfId="50" applyFont="1" applyFill="1" applyBorder="1" applyAlignment="1">
      <alignment horizontal="left" vertical="center"/>
    </xf>
    <xf numFmtId="0" fontId="20" fillId="0" borderId="37" xfId="50" applyFont="1" applyFill="1" applyBorder="1" applyAlignment="1">
      <alignment horizontal="left" vertical="center"/>
    </xf>
    <xf numFmtId="0" fontId="17" fillId="0" borderId="68" xfId="50" applyFont="1" applyBorder="1" applyAlignment="1">
      <alignment vertical="center"/>
    </xf>
    <xf numFmtId="0" fontId="21" fillId="0" borderId="69" xfId="50" applyFont="1" applyBorder="1" applyAlignment="1">
      <alignment horizontal="left" vertical="center"/>
    </xf>
    <xf numFmtId="0" fontId="22" fillId="0" borderId="60" xfId="50" applyFont="1" applyBorder="1" applyAlignment="1">
      <alignment horizontal="left" vertical="center"/>
    </xf>
    <xf numFmtId="0" fontId="20" fillId="0" borderId="61" xfId="50" applyFont="1" applyBorder="1" applyAlignment="1">
      <alignment horizontal="left" vertical="center"/>
    </xf>
    <xf numFmtId="0" fontId="21" fillId="0" borderId="0" xfId="50" applyFont="1" applyBorder="1" applyAlignment="1">
      <alignment vertical="center"/>
    </xf>
    <xf numFmtId="0" fontId="21" fillId="0" borderId="47" xfId="50" applyFont="1" applyBorder="1" applyAlignment="1">
      <alignment horizontal="left" vertical="center" wrapText="1"/>
    </xf>
    <xf numFmtId="0" fontId="21" fillId="0" borderId="61" xfId="50" applyFont="1" applyBorder="1" applyAlignment="1">
      <alignment horizontal="left" vertical="center"/>
    </xf>
    <xf numFmtId="0" fontId="27" fillId="0" borderId="43" xfId="50" applyFont="1" applyBorder="1" applyAlignment="1">
      <alignment horizontal="left" vertical="center" wrapText="1"/>
    </xf>
    <xf numFmtId="0" fontId="27" fillId="0" borderId="43" xfId="50" applyFont="1" applyBorder="1" applyAlignment="1">
      <alignment horizontal="left" vertical="center"/>
    </xf>
    <xf numFmtId="0" fontId="6" fillId="0" borderId="43" xfId="50" applyFont="1" applyBorder="1" applyAlignment="1">
      <alignment horizontal="left" vertical="center"/>
    </xf>
    <xf numFmtId="0" fontId="22" fillId="0" borderId="60" xfId="0" applyFont="1" applyBorder="1" applyAlignment="1">
      <alignment horizontal="left" vertical="center"/>
    </xf>
    <xf numFmtId="9" fontId="20" fillId="0" borderId="45" xfId="50" applyNumberFormat="1" applyFont="1" applyBorder="1" applyAlignment="1">
      <alignment horizontal="left" vertical="center"/>
    </xf>
    <xf numFmtId="9" fontId="20" fillId="0" borderId="47" xfId="50" applyNumberFormat="1" applyFont="1" applyBorder="1" applyAlignment="1">
      <alignment horizontal="left" vertical="center"/>
    </xf>
    <xf numFmtId="0" fontId="19" fillId="0" borderId="61" xfId="50" applyFont="1" applyFill="1" applyBorder="1" applyAlignment="1">
      <alignment horizontal="left" vertical="center"/>
    </xf>
    <xf numFmtId="0" fontId="19" fillId="0" borderId="47" xfId="50" applyFont="1" applyFill="1" applyBorder="1" applyAlignment="1">
      <alignment horizontal="left" vertical="center"/>
    </xf>
    <xf numFmtId="0" fontId="20" fillId="0" borderId="70" xfId="50" applyFont="1" applyFill="1" applyBorder="1" applyAlignment="1">
      <alignment horizontal="left" vertical="center"/>
    </xf>
    <xf numFmtId="0" fontId="22" fillId="0" borderId="71" xfId="50" applyFont="1" applyBorder="1" applyAlignment="1">
      <alignment horizontal="center" vertical="center"/>
    </xf>
    <xf numFmtId="0" fontId="20" fillId="0" borderId="68" xfId="50" applyFont="1" applyBorder="1" applyAlignment="1">
      <alignment horizontal="center" vertical="center"/>
    </xf>
    <xf numFmtId="0" fontId="20" fillId="0" borderId="69" xfId="50" applyFont="1" applyBorder="1" applyAlignment="1">
      <alignment horizontal="center" vertical="center"/>
    </xf>
    <xf numFmtId="0" fontId="20" fillId="0" borderId="69" xfId="50" applyFont="1" applyFill="1" applyBorder="1" applyAlignment="1">
      <alignment horizontal="left" vertical="center"/>
    </xf>
    <xf numFmtId="0" fontId="28" fillId="0" borderId="72" xfId="0" applyFont="1" applyBorder="1" applyAlignment="1">
      <alignment horizontal="center" vertical="center" wrapText="1"/>
    </xf>
    <xf numFmtId="0" fontId="28" fillId="0" borderId="73" xfId="0" applyFont="1" applyBorder="1" applyAlignment="1">
      <alignment horizontal="center" vertical="center" wrapText="1"/>
    </xf>
    <xf numFmtId="0" fontId="29" fillId="0" borderId="12" xfId="0" applyFont="1" applyBorder="1"/>
    <xf numFmtId="0" fontId="29" fillId="0" borderId="2" xfId="0" applyFont="1" applyBorder="1"/>
    <xf numFmtId="0" fontId="29" fillId="0" borderId="5" xfId="0" applyFont="1" applyBorder="1" applyAlignment="1">
      <alignment horizontal="center" vertical="center"/>
    </xf>
    <xf numFmtId="0" fontId="29" fillId="0" borderId="7" xfId="0" applyFont="1" applyBorder="1" applyAlignment="1">
      <alignment horizontal="center" vertical="center"/>
    </xf>
    <xf numFmtId="0" fontId="29" fillId="4" borderId="5" xfId="0" applyFont="1" applyFill="1" applyBorder="1" applyAlignment="1">
      <alignment horizontal="center" vertical="center"/>
    </xf>
    <xf numFmtId="0" fontId="29" fillId="4" borderId="7" xfId="0" applyFont="1" applyFill="1" applyBorder="1" applyAlignment="1">
      <alignment horizontal="center" vertical="center"/>
    </xf>
    <xf numFmtId="0" fontId="29" fillId="4" borderId="2" xfId="0" applyFont="1" applyFill="1" applyBorder="1"/>
    <xf numFmtId="0" fontId="0" fillId="0" borderId="12" xfId="0" applyBorder="1"/>
    <xf numFmtId="0" fontId="0" fillId="4" borderId="2" xfId="0" applyFill="1" applyBorder="1"/>
    <xf numFmtId="0" fontId="0" fillId="0" borderId="74" xfId="0" applyBorder="1"/>
    <xf numFmtId="0" fontId="0" fillId="0" borderId="75" xfId="0" applyBorder="1"/>
    <xf numFmtId="0" fontId="0" fillId="4" borderId="75" xfId="0" applyFill="1" applyBorder="1"/>
    <xf numFmtId="0" fontId="0" fillId="5" borderId="0" xfId="0" applyFill="1"/>
    <xf numFmtId="0" fontId="28" fillId="0" borderId="76" xfId="0" applyFont="1" applyBorder="1" applyAlignment="1">
      <alignment horizontal="center" vertical="center" wrapText="1"/>
    </xf>
    <xf numFmtId="0" fontId="29" fillId="0" borderId="77" xfId="0" applyFont="1" applyBorder="1" applyAlignment="1">
      <alignment horizontal="center" vertical="center"/>
    </xf>
    <xf numFmtId="0" fontId="29" fillId="0" borderId="78" xfId="0" applyFont="1" applyBorder="1"/>
    <xf numFmtId="0" fontId="0" fillId="0" borderId="78" xfId="0" applyBorder="1"/>
    <xf numFmtId="0" fontId="0" fillId="0" borderId="79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30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7" borderId="2" xfId="0" applyFill="1" applyBorder="1" applyAlignment="1">
      <alignment vertical="top" wrapText="1"/>
    </xf>
    <xf numFmtId="0" fontId="29" fillId="6" borderId="2" xfId="0" applyFont="1" applyFill="1" applyBorder="1" applyAlignment="1">
      <alignment vertical="top" wrapText="1"/>
    </xf>
    <xf numFmtId="0" fontId="31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  <cellStyle name="常规 4" xf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checked="Checked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checked="Checked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checked="Checked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762125" y="211455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34425" y="9734550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43475" y="2057400"/>
              <a:ext cx="400050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971550" y="211455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7991475" y="2057400"/>
              <a:ext cx="400050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762125" y="193357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34425" y="9734550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171950" y="1933575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43475" y="192405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52900" y="2114550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971550" y="193357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296150" y="1933575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7981950" y="1857375"/>
              <a:ext cx="390525" cy="323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05675" y="211455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990600" y="2867025"/>
              <a:ext cx="4000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990600" y="3048000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771650" y="303847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781175" y="285750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43375" y="303847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33850" y="285750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43475" y="3038475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43475" y="285750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15200" y="3038475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10525" y="303847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15200" y="285750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10525" y="28575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19050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53300" y="1181100"/>
              <a:ext cx="4000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53300" y="1362075"/>
              <a:ext cx="4000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53300" y="100012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9525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43775" y="800100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4</xdr:row>
          <xdr:rowOff>19050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34250" y="638175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4</xdr:row>
          <xdr:rowOff>9525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7981950" y="600075"/>
              <a:ext cx="39052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5</xdr:row>
          <xdr:rowOff>19050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7991475" y="790575"/>
              <a:ext cx="40005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10525" y="100012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10525" y="118110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10525" y="136207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762125" y="2295525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971550" y="2295525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171950" y="2295525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43475" y="2295525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15050" y="229552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990600" y="8810625"/>
              <a:ext cx="4000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990600" y="898207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781175" y="8982075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781175" y="880110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191000" y="898207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181475" y="880110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24425" y="8982075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24425" y="880110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15200" y="898207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10525" y="898207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05675" y="880110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10525" y="880110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15050" y="898207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15050" y="880110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2952750" y="898207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2952750" y="880110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7991475" y="2257425"/>
              <a:ext cx="400050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296150" y="229552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15050" y="211455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15050" y="193357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15050" y="898207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781175" y="6772275"/>
              <a:ext cx="4000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571750" y="677227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24000" y="1010602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142875</xdr:rowOff>
        </xdr:from>
        <xdr:to>
          <xdr:col>6</xdr:col>
          <xdr:colOff>581025</xdr:colOff>
          <xdr:row>11</xdr:row>
          <xdr:rowOff>38100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762500" y="2114550"/>
              <a:ext cx="390525" cy="3143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8</xdr:row>
          <xdr:rowOff>180975</xdr:rowOff>
        </xdr:from>
        <xdr:to>
          <xdr:col>2</xdr:col>
          <xdr:colOff>600075</xdr:colOff>
          <xdr:row>9</xdr:row>
          <xdr:rowOff>180975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724025" y="1943100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24000" y="101060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</xdr:row>
          <xdr:rowOff>190500</xdr:rowOff>
        </xdr:from>
        <xdr:to>
          <xdr:col>2</xdr:col>
          <xdr:colOff>581025</xdr:colOff>
          <xdr:row>10</xdr:row>
          <xdr:rowOff>180975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714500" y="2162175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9</xdr:row>
          <xdr:rowOff>0</xdr:rowOff>
        </xdr:from>
        <xdr:to>
          <xdr:col>5</xdr:col>
          <xdr:colOff>600075</xdr:colOff>
          <xdr:row>10</xdr:row>
          <xdr:rowOff>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010025" y="1971675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</xdr:row>
          <xdr:rowOff>152400</xdr:rowOff>
        </xdr:from>
        <xdr:to>
          <xdr:col>6</xdr:col>
          <xdr:colOff>571500</xdr:colOff>
          <xdr:row>10</xdr:row>
          <xdr:rowOff>38100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752975" y="1914525"/>
              <a:ext cx="390525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10</xdr:row>
          <xdr:rowOff>190500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029075" y="218122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8</xdr:row>
          <xdr:rowOff>190500</xdr:rowOff>
        </xdr:from>
        <xdr:to>
          <xdr:col>1</xdr:col>
          <xdr:colOff>571500</xdr:colOff>
          <xdr:row>9</xdr:row>
          <xdr:rowOff>190500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942975" y="195262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10</xdr:row>
          <xdr:rowOff>0</xdr:rowOff>
        </xdr:from>
        <xdr:to>
          <xdr:col>1</xdr:col>
          <xdr:colOff>561975</xdr:colOff>
          <xdr:row>10</xdr:row>
          <xdr:rowOff>190500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923925" y="218122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9</xdr:row>
          <xdr:rowOff>0</xdr:rowOff>
        </xdr:from>
        <xdr:to>
          <xdr:col>9</xdr:col>
          <xdr:colOff>561975</xdr:colOff>
          <xdr:row>10</xdr:row>
          <xdr:rowOff>9525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019925" y="1971675"/>
              <a:ext cx="40005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8</xdr:row>
          <xdr:rowOff>142875</xdr:rowOff>
        </xdr:from>
        <xdr:to>
          <xdr:col>10</xdr:col>
          <xdr:colOff>561975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781925" y="1905000"/>
              <a:ext cx="400050" cy="342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038975" y="218122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9</xdr:row>
          <xdr:rowOff>142875</xdr:rowOff>
        </xdr:from>
        <xdr:to>
          <xdr:col>10</xdr:col>
          <xdr:colOff>561975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7781925" y="2114550"/>
              <a:ext cx="400050" cy="3143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2</xdr:row>
          <xdr:rowOff>161925</xdr:rowOff>
        </xdr:from>
        <xdr:to>
          <xdr:col>9</xdr:col>
          <xdr:colOff>571500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038975" y="666750"/>
              <a:ext cx="390525" cy="295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2</xdr:row>
          <xdr:rowOff>142875</xdr:rowOff>
        </xdr:from>
        <xdr:to>
          <xdr:col>10</xdr:col>
          <xdr:colOff>571500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7800975" y="647700"/>
              <a:ext cx="390525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</xdr:row>
          <xdr:rowOff>161925</xdr:rowOff>
        </xdr:from>
        <xdr:to>
          <xdr:col>9</xdr:col>
          <xdr:colOff>581025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048500" y="876300"/>
              <a:ext cx="390525" cy="295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161925</xdr:rowOff>
        </xdr:from>
        <xdr:to>
          <xdr:col>10</xdr:col>
          <xdr:colOff>581025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7810500" y="876300"/>
              <a:ext cx="390525" cy="295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14500" y="4667250"/>
              <a:ext cx="390525" cy="2476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476500" y="4667250"/>
              <a:ext cx="39052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962025" y="5543550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952500" y="574357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04975" y="574357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04975" y="5543550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10025" y="5724525"/>
              <a:ext cx="4000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10025" y="5534025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772025" y="5743575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762500" y="553402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077075" y="574357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20025" y="5753100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058025" y="5534025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20025" y="5534025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34075" y="574357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34075" y="553402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886075" y="574357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886075" y="553402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34075" y="574357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143125"/>
              <a:ext cx="781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738378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6</xdr:row>
          <xdr:rowOff>47625</xdr:rowOff>
        </xdr:from>
        <xdr:to>
          <xdr:col>1</xdr:col>
          <xdr:colOff>723900</xdr:colOff>
          <xdr:row>8</xdr:row>
          <xdr:rowOff>95250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066800" y="1285875"/>
              <a:ext cx="390525" cy="4095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23435" y="738378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080760" y="738378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480935" y="7393305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505075"/>
              <a:ext cx="781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56710" y="2143125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994910" y="2028825"/>
              <a:ext cx="638175" cy="3714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994910" y="2209800"/>
              <a:ext cx="638175" cy="342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56710" y="2505075"/>
              <a:ext cx="400050" cy="1619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994910" y="2409825"/>
              <a:ext cx="638175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833360" y="2009775"/>
              <a:ext cx="352425" cy="3905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33360" y="2209800"/>
              <a:ext cx="352425" cy="342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985635" y="2505075"/>
              <a:ext cx="400050" cy="1619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33360" y="2352675"/>
              <a:ext cx="352425" cy="485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19050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842760" y="10668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642860" y="704850"/>
              <a:ext cx="39052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642860" y="885825"/>
              <a:ext cx="39052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600200"/>
              <a:ext cx="781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609725"/>
              <a:ext cx="590550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1790700"/>
              <a:ext cx="590550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377190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419225"/>
              <a:ext cx="771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419225"/>
              <a:ext cx="6667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271010" y="1419225"/>
              <a:ext cx="3429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4314825"/>
              <a:ext cx="400050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85635" y="2143125"/>
              <a:ext cx="400050" cy="1619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985635" y="2324100"/>
              <a:ext cx="400050" cy="1619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19050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642860" y="10668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842760" y="885825"/>
              <a:ext cx="39052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842760" y="704850"/>
              <a:ext cx="39052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66675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52525" y="2209800"/>
              <a:ext cx="504825" cy="342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38100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4133850"/>
              <a:ext cx="1019175" cy="600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295525"/>
              <a:ext cx="781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180975</xdr:rowOff>
        </xdr:from>
        <xdr:to>
          <xdr:col>2</xdr:col>
          <xdr:colOff>123825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76325" y="2505075"/>
              <a:ext cx="6286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143125"/>
              <a:ext cx="6381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28135" y="2305050"/>
              <a:ext cx="7048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561975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1644650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561975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1593850" y="32766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561975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517650" y="32766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561975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1644650" y="3638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561975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1644650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13</xdr:row>
      <xdr:rowOff>0</xdr:rowOff>
    </xdr:from>
    <xdr:to>
      <xdr:col>9</xdr:col>
      <xdr:colOff>85725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359025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9</xdr:row>
      <xdr:rowOff>0</xdr:rowOff>
    </xdr:from>
    <xdr:to>
      <xdr:col>9</xdr:col>
      <xdr:colOff>85725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308225" y="32766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9</xdr:row>
      <xdr:rowOff>0</xdr:rowOff>
    </xdr:from>
    <xdr:to>
      <xdr:col>9</xdr:col>
      <xdr:colOff>85725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232025" y="32766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10</xdr:row>
      <xdr:rowOff>0</xdr:rowOff>
    </xdr:from>
    <xdr:to>
      <xdr:col>9</xdr:col>
      <xdr:colOff>85725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359025" y="3638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13</xdr:row>
      <xdr:rowOff>0</xdr:rowOff>
    </xdr:from>
    <xdr:to>
      <xdr:col>9</xdr:col>
      <xdr:colOff>85725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359025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13</xdr:row>
      <xdr:rowOff>0</xdr:rowOff>
    </xdr:from>
    <xdr:to>
      <xdr:col>9</xdr:col>
      <xdr:colOff>85725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359025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9</xdr:row>
      <xdr:rowOff>0</xdr:rowOff>
    </xdr:from>
    <xdr:to>
      <xdr:col>9</xdr:col>
      <xdr:colOff>85725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308225" y="32766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9</xdr:row>
      <xdr:rowOff>0</xdr:rowOff>
    </xdr:from>
    <xdr:to>
      <xdr:col>9</xdr:col>
      <xdr:colOff>85725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232025" y="32766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10</xdr:row>
      <xdr:rowOff>0</xdr:rowOff>
    </xdr:from>
    <xdr:to>
      <xdr:col>9</xdr:col>
      <xdr:colOff>85725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359025" y="3638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13</xdr:row>
      <xdr:rowOff>0</xdr:rowOff>
    </xdr:from>
    <xdr:to>
      <xdr:col>9</xdr:col>
      <xdr:colOff>85725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359025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14</xdr:row>
      <xdr:rowOff>0</xdr:rowOff>
    </xdr:from>
    <xdr:to>
      <xdr:col>7</xdr:col>
      <xdr:colOff>352425</xdr:colOff>
      <xdr:row>25</xdr:row>
      <xdr:rowOff>142875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3400" y="2867025"/>
          <a:ext cx="6943725" cy="21336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5"/>
  <sheetViews>
    <sheetView zoomScalePageLayoutView="120" workbookViewId="0">
      <selection activeCell="C13" sqref="C13"/>
    </sheetView>
  </sheetViews>
  <sheetFormatPr defaultColWidth="11" defaultRowHeight="14.25" outlineLevelCol="1"/>
  <cols>
    <col min="1" max="1" width="5.5" customWidth="1"/>
    <col min="2" max="2" width="96.375" style="388" customWidth="1"/>
    <col min="3" max="3" width="10.125" customWidth="1"/>
  </cols>
  <sheetData>
    <row r="1" ht="21" customHeight="1" spans="1:2">
      <c r="A1" s="389"/>
      <c r="B1" s="390" t="s">
        <v>0</v>
      </c>
    </row>
    <row r="2" spans="1:2">
      <c r="A2" s="9">
        <v>1</v>
      </c>
      <c r="B2" s="391" t="s">
        <v>1</v>
      </c>
    </row>
    <row r="3" spans="1:2">
      <c r="A3" s="9">
        <v>2</v>
      </c>
      <c r="B3" s="391" t="s">
        <v>2</v>
      </c>
    </row>
    <row r="4" spans="1:2">
      <c r="A4" s="9">
        <v>3</v>
      </c>
      <c r="B4" s="391" t="s">
        <v>3</v>
      </c>
    </row>
    <row r="5" spans="1:2">
      <c r="A5" s="9">
        <v>4</v>
      </c>
      <c r="B5" s="391" t="s">
        <v>4</v>
      </c>
    </row>
    <row r="6" spans="1:2">
      <c r="A6" s="9">
        <v>5</v>
      </c>
      <c r="B6" s="391" t="s">
        <v>5</v>
      </c>
    </row>
    <row r="7" ht="13.5" customHeight="1" spans="1:2">
      <c r="A7" s="9">
        <v>6</v>
      </c>
      <c r="B7" s="391" t="s">
        <v>6</v>
      </c>
    </row>
    <row r="8" s="387" customFormat="1" ht="15" customHeight="1" spans="1:2">
      <c r="A8" s="392">
        <v>7</v>
      </c>
      <c r="B8" s="393" t="s">
        <v>7</v>
      </c>
    </row>
    <row r="9" spans="1:2">
      <c r="A9" s="9"/>
      <c r="B9" s="391"/>
    </row>
    <row r="10" ht="18.95" customHeight="1" spans="1:2">
      <c r="A10" s="389"/>
      <c r="B10" s="394" t="s">
        <v>8</v>
      </c>
    </row>
    <row r="11" ht="15.95" customHeight="1" spans="1:2">
      <c r="A11" s="9">
        <v>1</v>
      </c>
      <c r="B11" s="395" t="s">
        <v>9</v>
      </c>
    </row>
    <row r="12" spans="1:2">
      <c r="A12" s="9">
        <v>2</v>
      </c>
      <c r="B12" s="391" t="s">
        <v>10</v>
      </c>
    </row>
    <row r="13" spans="1:2">
      <c r="A13" s="9">
        <v>3</v>
      </c>
      <c r="B13" s="393" t="s">
        <v>11</v>
      </c>
    </row>
    <row r="14" spans="1:2">
      <c r="A14" s="9">
        <v>4</v>
      </c>
      <c r="B14" s="391" t="s">
        <v>12</v>
      </c>
    </row>
    <row r="15" spans="1:2">
      <c r="A15" s="9">
        <v>5</v>
      </c>
      <c r="B15" s="391" t="s">
        <v>13</v>
      </c>
    </row>
    <row r="16" spans="1:2">
      <c r="A16" s="9">
        <v>6</v>
      </c>
      <c r="B16" s="391" t="s">
        <v>14</v>
      </c>
    </row>
    <row r="17" spans="1:2">
      <c r="A17" s="9">
        <v>7</v>
      </c>
      <c r="B17" s="391" t="s">
        <v>15</v>
      </c>
    </row>
    <row r="18" spans="1:2">
      <c r="A18" s="9"/>
      <c r="B18" s="391"/>
    </row>
    <row r="19" ht="20.25" spans="1:2">
      <c r="A19" s="389"/>
      <c r="B19" s="390" t="s">
        <v>16</v>
      </c>
    </row>
    <row r="20" spans="1:2">
      <c r="A20" s="9">
        <v>1</v>
      </c>
      <c r="B20" s="396" t="s">
        <v>17</v>
      </c>
    </row>
    <row r="21" spans="1:2">
      <c r="A21" s="9">
        <v>2</v>
      </c>
      <c r="B21" s="391" t="s">
        <v>18</v>
      </c>
    </row>
    <row r="22" spans="1:2">
      <c r="A22" s="9">
        <v>3</v>
      </c>
      <c r="B22" s="391" t="s">
        <v>19</v>
      </c>
    </row>
    <row r="23" spans="1:2">
      <c r="A23" s="9">
        <v>4</v>
      </c>
      <c r="B23" s="391" t="s">
        <v>20</v>
      </c>
    </row>
    <row r="24" spans="1:2">
      <c r="A24" s="9">
        <v>5</v>
      </c>
      <c r="B24" s="391" t="s">
        <v>21</v>
      </c>
    </row>
    <row r="25" spans="1:2">
      <c r="A25" s="9">
        <v>6</v>
      </c>
      <c r="B25" s="391" t="s">
        <v>22</v>
      </c>
    </row>
    <row r="26" spans="1:2">
      <c r="A26" s="9">
        <v>7</v>
      </c>
      <c r="B26" s="391" t="s">
        <v>23</v>
      </c>
    </row>
    <row r="27" spans="1:2">
      <c r="A27" s="9"/>
      <c r="B27" s="391"/>
    </row>
    <row r="28" ht="20.25" spans="1:2">
      <c r="A28" s="389"/>
      <c r="B28" s="390" t="s">
        <v>24</v>
      </c>
    </row>
    <row r="29" spans="1:2">
      <c r="A29" s="9">
        <v>1</v>
      </c>
      <c r="B29" s="396" t="s">
        <v>25</v>
      </c>
    </row>
    <row r="30" spans="1:2">
      <c r="A30" s="9">
        <v>2</v>
      </c>
      <c r="B30" s="391" t="s">
        <v>26</v>
      </c>
    </row>
    <row r="31" spans="1:2">
      <c r="A31" s="9">
        <v>3</v>
      </c>
      <c r="B31" s="391" t="s">
        <v>27</v>
      </c>
    </row>
    <row r="32" spans="1:2">
      <c r="A32" s="9">
        <v>4</v>
      </c>
      <c r="B32" s="391" t="s">
        <v>28</v>
      </c>
    </row>
    <row r="33" spans="1:2">
      <c r="A33" s="9">
        <v>5</v>
      </c>
      <c r="B33" s="391" t="s">
        <v>29</v>
      </c>
    </row>
    <row r="34" spans="1:2">
      <c r="A34" s="9">
        <v>6</v>
      </c>
      <c r="B34" s="391" t="s">
        <v>30</v>
      </c>
    </row>
    <row r="35" spans="1:2">
      <c r="A35" s="9">
        <v>7</v>
      </c>
      <c r="B35" s="391" t="s">
        <v>31</v>
      </c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zoomScalePageLayoutView="125" workbookViewId="0">
      <selection activeCell="A12" sqref="A12:D12"/>
    </sheetView>
  </sheetViews>
  <sheetFormatPr defaultColWidth="9" defaultRowHeight="14.25"/>
  <cols>
    <col min="1" max="1" width="7" customWidth="1"/>
    <col min="2" max="2" width="14.875" customWidth="1"/>
    <col min="3" max="3" width="12.125" customWidth="1"/>
    <col min="4" max="4" width="12.875" customWidth="1"/>
    <col min="5" max="5" width="12.125" customWidth="1"/>
    <col min="6" max="6" width="24.5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287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259</v>
      </c>
      <c r="B2" s="5" t="s">
        <v>264</v>
      </c>
      <c r="C2" s="5" t="s">
        <v>260</v>
      </c>
      <c r="D2" s="5" t="s">
        <v>261</v>
      </c>
      <c r="E2" s="5" t="s">
        <v>262</v>
      </c>
      <c r="F2" s="5" t="s">
        <v>263</v>
      </c>
      <c r="G2" s="4" t="s">
        <v>288</v>
      </c>
      <c r="H2" s="4"/>
      <c r="I2" s="4" t="s">
        <v>289</v>
      </c>
      <c r="J2" s="4"/>
      <c r="K2" s="6" t="s">
        <v>290</v>
      </c>
      <c r="L2" s="46" t="s">
        <v>291</v>
      </c>
      <c r="M2" s="22" t="s">
        <v>292</v>
      </c>
    </row>
    <row r="3" s="1" customFormat="1" ht="16.5" spans="1:13">
      <c r="A3" s="4"/>
      <c r="B3" s="7"/>
      <c r="C3" s="7"/>
      <c r="D3" s="7"/>
      <c r="E3" s="7"/>
      <c r="F3" s="7"/>
      <c r="G3" s="4" t="s">
        <v>293</v>
      </c>
      <c r="H3" s="4" t="s">
        <v>294</v>
      </c>
      <c r="I3" s="4" t="s">
        <v>293</v>
      </c>
      <c r="J3" s="4" t="s">
        <v>294</v>
      </c>
      <c r="K3" s="8"/>
      <c r="L3" s="47"/>
      <c r="M3" s="23"/>
    </row>
    <row r="4" spans="1:13">
      <c r="A4" s="14">
        <v>1</v>
      </c>
      <c r="B4" s="10" t="s">
        <v>278</v>
      </c>
      <c r="C4" s="11" t="s">
        <v>275</v>
      </c>
      <c r="D4" s="25" t="s">
        <v>276</v>
      </c>
      <c r="E4" s="12" t="s">
        <v>116</v>
      </c>
      <c r="F4" s="13" t="s">
        <v>277</v>
      </c>
      <c r="G4" s="14">
        <v>1.42</v>
      </c>
      <c r="H4" s="14">
        <v>0.92</v>
      </c>
      <c r="I4" s="14">
        <v>2.28</v>
      </c>
      <c r="J4" s="14">
        <v>1.85</v>
      </c>
      <c r="K4" s="14"/>
      <c r="L4" s="14"/>
      <c r="M4" s="14" t="s">
        <v>279</v>
      </c>
    </row>
    <row r="5" spans="1:13">
      <c r="A5" s="14">
        <v>2</v>
      </c>
      <c r="B5" s="10" t="s">
        <v>278</v>
      </c>
      <c r="C5" s="11" t="s">
        <v>280</v>
      </c>
      <c r="D5" s="25" t="s">
        <v>276</v>
      </c>
      <c r="E5" s="12" t="s">
        <v>117</v>
      </c>
      <c r="F5" s="13" t="s">
        <v>281</v>
      </c>
      <c r="G5" s="14">
        <v>1.42</v>
      </c>
      <c r="H5" s="14">
        <v>0.92</v>
      </c>
      <c r="I5" s="14">
        <v>2.85</v>
      </c>
      <c r="J5" s="14">
        <v>3.33</v>
      </c>
      <c r="K5" s="14"/>
      <c r="L5" s="14"/>
      <c r="M5" s="14" t="s">
        <v>279</v>
      </c>
    </row>
    <row r="6" spans="1:13">
      <c r="A6" s="14">
        <v>3</v>
      </c>
      <c r="B6" s="10" t="s">
        <v>278</v>
      </c>
      <c r="C6" s="11" t="s">
        <v>282</v>
      </c>
      <c r="D6" s="25" t="s">
        <v>276</v>
      </c>
      <c r="E6" s="12" t="s">
        <v>118</v>
      </c>
      <c r="F6" s="13" t="s">
        <v>283</v>
      </c>
      <c r="G6" s="14">
        <v>0.71</v>
      </c>
      <c r="H6" s="14">
        <v>0.92</v>
      </c>
      <c r="I6" s="14">
        <v>1.42</v>
      </c>
      <c r="J6" s="14">
        <v>1.85</v>
      </c>
      <c r="K6" s="14"/>
      <c r="L6" s="14"/>
      <c r="M6" s="14" t="s">
        <v>279</v>
      </c>
    </row>
    <row r="7" spans="1:13">
      <c r="A7" s="9"/>
      <c r="B7" s="14"/>
      <c r="C7" s="11"/>
      <c r="D7" s="14"/>
      <c r="E7" s="26"/>
      <c r="F7" s="10"/>
      <c r="G7" s="14"/>
      <c r="H7" s="14"/>
      <c r="I7" s="14"/>
      <c r="J7" s="14"/>
      <c r="K7" s="14"/>
      <c r="L7" s="14"/>
      <c r="M7" s="14"/>
    </row>
    <row r="8" spans="1:13">
      <c r="A8" s="9"/>
      <c r="B8" s="14"/>
      <c r="C8" s="11"/>
      <c r="D8" s="14"/>
      <c r="E8" s="27"/>
      <c r="F8" s="10"/>
      <c r="G8" s="14"/>
      <c r="H8" s="14"/>
      <c r="I8" s="14"/>
      <c r="J8" s="14"/>
      <c r="K8" s="9"/>
      <c r="L8" s="9"/>
      <c r="M8" s="14"/>
    </row>
    <row r="9" spans="1:13">
      <c r="A9" s="9"/>
      <c r="B9" s="14"/>
      <c r="C9" s="11"/>
      <c r="D9" s="14"/>
      <c r="E9" s="26"/>
      <c r="F9" s="9"/>
      <c r="G9" s="14"/>
      <c r="H9" s="14"/>
      <c r="I9" s="14"/>
      <c r="J9" s="14"/>
      <c r="K9" s="9"/>
      <c r="L9" s="9"/>
      <c r="M9" s="14"/>
    </row>
    <row r="10" spans="1:13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</row>
    <row r="11" spans="1:13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</row>
    <row r="12" s="2" customFormat="1" ht="18.75" spans="1:13">
      <c r="A12" s="16" t="s">
        <v>284</v>
      </c>
      <c r="B12" s="17"/>
      <c r="C12" s="17"/>
      <c r="D12" s="18"/>
      <c r="E12" s="19"/>
      <c r="F12" s="33"/>
      <c r="G12" s="33"/>
      <c r="H12" s="33"/>
      <c r="I12" s="28"/>
      <c r="J12" s="16" t="s">
        <v>285</v>
      </c>
      <c r="K12" s="17"/>
      <c r="L12" s="17"/>
      <c r="M12" s="18"/>
    </row>
    <row r="13" ht="16.5" spans="1:13">
      <c r="A13" s="45" t="s">
        <v>295</v>
      </c>
      <c r="B13" s="45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</row>
  </sheetData>
  <mergeCells count="16">
    <mergeCell ref="A1:M1"/>
    <mergeCell ref="G2:H2"/>
    <mergeCell ref="I2:J2"/>
    <mergeCell ref="A12:D12"/>
    <mergeCell ref="E12:I12"/>
    <mergeCell ref="J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11 M13:M1048576">
      <formula1>"YES,NO"</formula1>
    </dataValidation>
  </dataValidations>
  <pageMargins left="0.75" right="0.75" top="1" bottom="1" header="0.5" footer="0.5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PageLayoutView="125" workbookViewId="0">
      <selection activeCell="A17" sqref="A17:E17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30.5" customWidth="1"/>
    <col min="7" max="7" width="11" customWidth="1"/>
    <col min="8" max="8" width="8.625" customWidth="1"/>
    <col min="9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296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297</v>
      </c>
      <c r="B2" s="5" t="s">
        <v>264</v>
      </c>
      <c r="C2" s="5" t="s">
        <v>260</v>
      </c>
      <c r="D2" s="5" t="s">
        <v>261</v>
      </c>
      <c r="E2" s="5" t="s">
        <v>262</v>
      </c>
      <c r="F2" s="5" t="s">
        <v>263</v>
      </c>
      <c r="G2" s="34" t="s">
        <v>298</v>
      </c>
      <c r="H2" s="35"/>
      <c r="I2" s="43"/>
      <c r="J2" s="34" t="s">
        <v>299</v>
      </c>
      <c r="K2" s="35"/>
      <c r="L2" s="43"/>
      <c r="M2" s="34" t="s">
        <v>300</v>
      </c>
      <c r="N2" s="35"/>
      <c r="O2" s="43"/>
      <c r="P2" s="34" t="s">
        <v>301</v>
      </c>
      <c r="Q2" s="35"/>
      <c r="R2" s="43"/>
      <c r="S2" s="35" t="s">
        <v>302</v>
      </c>
      <c r="T2" s="35"/>
      <c r="U2" s="43"/>
      <c r="V2" s="30" t="s">
        <v>303</v>
      </c>
      <c r="W2" s="30" t="s">
        <v>273</v>
      </c>
    </row>
    <row r="3" s="1" customFormat="1" ht="16.5" spans="1:23">
      <c r="A3" s="7"/>
      <c r="B3" s="36"/>
      <c r="C3" s="36"/>
      <c r="D3" s="36"/>
      <c r="E3" s="36"/>
      <c r="F3" s="36"/>
      <c r="G3" s="4" t="s">
        <v>304</v>
      </c>
      <c r="H3" s="4" t="s">
        <v>63</v>
      </c>
      <c r="I3" s="4" t="s">
        <v>264</v>
      </c>
      <c r="J3" s="4" t="s">
        <v>304</v>
      </c>
      <c r="K3" s="4" t="s">
        <v>63</v>
      </c>
      <c r="L3" s="4" t="s">
        <v>264</v>
      </c>
      <c r="M3" s="4" t="s">
        <v>304</v>
      </c>
      <c r="N3" s="4" t="s">
        <v>63</v>
      </c>
      <c r="O3" s="4" t="s">
        <v>264</v>
      </c>
      <c r="P3" s="4" t="s">
        <v>304</v>
      </c>
      <c r="Q3" s="4" t="s">
        <v>63</v>
      </c>
      <c r="R3" s="4" t="s">
        <v>264</v>
      </c>
      <c r="S3" s="4" t="s">
        <v>304</v>
      </c>
      <c r="T3" s="4" t="s">
        <v>63</v>
      </c>
      <c r="U3" s="4" t="s">
        <v>264</v>
      </c>
      <c r="V3" s="44"/>
      <c r="W3" s="44"/>
    </row>
    <row r="4" spans="1:23">
      <c r="A4" s="37" t="s">
        <v>305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</row>
    <row r="5" ht="16.5" spans="1:23">
      <c r="A5" s="38"/>
      <c r="B5" s="14"/>
      <c r="C5" s="39"/>
      <c r="D5" s="39"/>
      <c r="E5" s="39"/>
      <c r="F5" s="39"/>
      <c r="G5" s="34" t="s">
        <v>306</v>
      </c>
      <c r="H5" s="35"/>
      <c r="I5" s="43"/>
      <c r="J5" s="34" t="s">
        <v>307</v>
      </c>
      <c r="K5" s="35"/>
      <c r="L5" s="43"/>
      <c r="M5" s="34" t="s">
        <v>308</v>
      </c>
      <c r="N5" s="35"/>
      <c r="O5" s="43"/>
      <c r="P5" s="34" t="s">
        <v>309</v>
      </c>
      <c r="Q5" s="35"/>
      <c r="R5" s="43"/>
      <c r="S5" s="35" t="s">
        <v>310</v>
      </c>
      <c r="T5" s="35"/>
      <c r="U5" s="43"/>
      <c r="V5" s="14"/>
      <c r="W5" s="14"/>
    </row>
    <row r="6" ht="16.5" spans="1:23">
      <c r="A6" s="38"/>
      <c r="B6" s="14"/>
      <c r="C6" s="39"/>
      <c r="D6" s="39"/>
      <c r="E6" s="39"/>
      <c r="F6" s="39"/>
      <c r="G6" s="4" t="s">
        <v>304</v>
      </c>
      <c r="H6" s="4" t="s">
        <v>63</v>
      </c>
      <c r="I6" s="4" t="s">
        <v>264</v>
      </c>
      <c r="J6" s="4" t="s">
        <v>304</v>
      </c>
      <c r="K6" s="4" t="s">
        <v>63</v>
      </c>
      <c r="L6" s="4" t="s">
        <v>264</v>
      </c>
      <c r="M6" s="4" t="s">
        <v>304</v>
      </c>
      <c r="N6" s="4" t="s">
        <v>63</v>
      </c>
      <c r="O6" s="4" t="s">
        <v>264</v>
      </c>
      <c r="P6" s="4" t="s">
        <v>304</v>
      </c>
      <c r="Q6" s="4" t="s">
        <v>63</v>
      </c>
      <c r="R6" s="4" t="s">
        <v>264</v>
      </c>
      <c r="S6" s="4" t="s">
        <v>304</v>
      </c>
      <c r="T6" s="4" t="s">
        <v>63</v>
      </c>
      <c r="U6" s="4" t="s">
        <v>264</v>
      </c>
      <c r="V6" s="14"/>
      <c r="W6" s="14"/>
    </row>
    <row r="7" spans="1:23">
      <c r="A7" s="40"/>
      <c r="B7" s="14"/>
      <c r="C7" s="39"/>
      <c r="D7" s="39"/>
      <c r="E7" s="39"/>
      <c r="F7" s="39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</row>
    <row r="8" spans="1:23">
      <c r="A8" s="41" t="s">
        <v>311</v>
      </c>
      <c r="B8" s="41"/>
      <c r="C8" s="41"/>
      <c r="D8" s="41"/>
      <c r="E8" s="41"/>
      <c r="F8" s="41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</row>
    <row r="9" spans="1:23">
      <c r="A9" s="42"/>
      <c r="B9" s="42"/>
      <c r="C9" s="42"/>
      <c r="D9" s="42"/>
      <c r="E9" s="42"/>
      <c r="F9" s="42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</row>
    <row r="10" spans="1:23">
      <c r="A10" s="41" t="s">
        <v>312</v>
      </c>
      <c r="B10" s="41"/>
      <c r="C10" s="41"/>
      <c r="D10" s="41"/>
      <c r="E10" s="41"/>
      <c r="F10" s="41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</row>
    <row r="11" spans="1:23">
      <c r="A11" s="42"/>
      <c r="B11" s="42"/>
      <c r="C11" s="42"/>
      <c r="D11" s="42"/>
      <c r="E11" s="42"/>
      <c r="F11" s="42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</row>
    <row r="12" spans="1:23">
      <c r="A12" s="41" t="s">
        <v>313</v>
      </c>
      <c r="B12" s="41"/>
      <c r="C12" s="41"/>
      <c r="D12" s="41"/>
      <c r="E12" s="41"/>
      <c r="F12" s="41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</row>
    <row r="13" spans="1:23">
      <c r="A13" s="42"/>
      <c r="B13" s="42"/>
      <c r="C13" s="42"/>
      <c r="D13" s="42"/>
      <c r="E13" s="42"/>
      <c r="F13" s="42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</row>
    <row r="14" spans="1:23">
      <c r="A14" s="41" t="s">
        <v>314</v>
      </c>
      <c r="B14" s="41"/>
      <c r="C14" s="41"/>
      <c r="D14" s="41"/>
      <c r="E14" s="41"/>
      <c r="F14" s="41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>
      <c r="A15" s="42"/>
      <c r="B15" s="42"/>
      <c r="C15" s="42"/>
      <c r="D15" s="42"/>
      <c r="E15" s="42"/>
      <c r="F15" s="42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="2" customFormat="1" ht="18.75" spans="1:23">
      <c r="A17" s="16" t="s">
        <v>315</v>
      </c>
      <c r="B17" s="17"/>
      <c r="C17" s="17"/>
      <c r="D17" s="17"/>
      <c r="E17" s="18"/>
      <c r="F17" s="19"/>
      <c r="G17" s="28"/>
      <c r="H17" s="33"/>
      <c r="I17" s="33"/>
      <c r="J17" s="16" t="s">
        <v>316</v>
      </c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8"/>
      <c r="V17" s="17"/>
      <c r="W17" s="24"/>
    </row>
    <row r="18" ht="56.25" customHeight="1" spans="1:23">
      <c r="A18" s="20" t="s">
        <v>317</v>
      </c>
      <c r="B18" s="20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</row>
  </sheetData>
  <mergeCells count="48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8:B9"/>
    <mergeCell ref="B10:B11"/>
    <mergeCell ref="B12:B13"/>
    <mergeCell ref="B14:B15"/>
    <mergeCell ref="C2:C3"/>
    <mergeCell ref="C8:C9"/>
    <mergeCell ref="C10:C11"/>
    <mergeCell ref="C12:C13"/>
    <mergeCell ref="C14:C15"/>
    <mergeCell ref="D2:D3"/>
    <mergeCell ref="D8:D9"/>
    <mergeCell ref="D10:D11"/>
    <mergeCell ref="D12:D13"/>
    <mergeCell ref="D14:D15"/>
    <mergeCell ref="E2:E3"/>
    <mergeCell ref="E8:E9"/>
    <mergeCell ref="E10:E11"/>
    <mergeCell ref="E12:E13"/>
    <mergeCell ref="E14:E15"/>
    <mergeCell ref="F2:F3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PageLayoutView="125" topLeftCell="B1" workbookViewId="0">
      <selection activeCell="G25" sqref="G25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318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9" t="s">
        <v>319</v>
      </c>
      <c r="B2" s="30" t="s">
        <v>260</v>
      </c>
      <c r="C2" s="30" t="s">
        <v>261</v>
      </c>
      <c r="D2" s="30" t="s">
        <v>262</v>
      </c>
      <c r="E2" s="30" t="s">
        <v>263</v>
      </c>
      <c r="F2" s="30" t="s">
        <v>264</v>
      </c>
      <c r="G2" s="29" t="s">
        <v>320</v>
      </c>
      <c r="H2" s="29" t="s">
        <v>321</v>
      </c>
      <c r="I2" s="29" t="s">
        <v>322</v>
      </c>
      <c r="J2" s="29" t="s">
        <v>321</v>
      </c>
      <c r="K2" s="29" t="s">
        <v>323</v>
      </c>
      <c r="L2" s="29" t="s">
        <v>321</v>
      </c>
      <c r="M2" s="30" t="s">
        <v>303</v>
      </c>
      <c r="N2" s="30" t="s">
        <v>273</v>
      </c>
    </row>
    <row r="3" spans="1:14">
      <c r="A3" s="9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</row>
    <row r="4" ht="16.5" spans="1:14">
      <c r="A4" s="31" t="s">
        <v>319</v>
      </c>
      <c r="B4" s="32" t="s">
        <v>324</v>
      </c>
      <c r="C4" s="32" t="s">
        <v>304</v>
      </c>
      <c r="D4" s="32" t="s">
        <v>262</v>
      </c>
      <c r="E4" s="30" t="s">
        <v>263</v>
      </c>
      <c r="F4" s="30" t="s">
        <v>264</v>
      </c>
      <c r="G4" s="29" t="s">
        <v>320</v>
      </c>
      <c r="H4" s="29" t="s">
        <v>321</v>
      </c>
      <c r="I4" s="29" t="s">
        <v>322</v>
      </c>
      <c r="J4" s="29" t="s">
        <v>321</v>
      </c>
      <c r="K4" s="29" t="s">
        <v>323</v>
      </c>
      <c r="L4" s="29" t="s">
        <v>321</v>
      </c>
      <c r="M4" s="30" t="s">
        <v>303</v>
      </c>
      <c r="N4" s="30" t="s">
        <v>273</v>
      </c>
    </row>
    <row r="5" spans="1:14">
      <c r="A5" s="9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</row>
    <row r="6" spans="1:14">
      <c r="A6" s="9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8.75" spans="1:14">
      <c r="A11" s="16" t="s">
        <v>325</v>
      </c>
      <c r="B11" s="17"/>
      <c r="C11" s="17"/>
      <c r="D11" s="18"/>
      <c r="E11" s="19"/>
      <c r="F11" s="33"/>
      <c r="G11" s="28"/>
      <c r="H11" s="33"/>
      <c r="I11" s="16" t="s">
        <v>316</v>
      </c>
      <c r="J11" s="17"/>
      <c r="K11" s="17"/>
      <c r="L11" s="17"/>
      <c r="M11" s="17"/>
      <c r="N11" s="24"/>
    </row>
    <row r="12" ht="16.5" spans="1:14">
      <c r="A12" s="20" t="s">
        <v>326</v>
      </c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"/>
  <sheetViews>
    <sheetView zoomScalePageLayoutView="125" workbookViewId="0">
      <selection activeCell="E3" sqref="E3:E5"/>
    </sheetView>
  </sheetViews>
  <sheetFormatPr defaultColWidth="9" defaultRowHeight="14.25"/>
  <cols>
    <col min="1" max="1" width="15.875" customWidth="1"/>
    <col min="2" max="2" width="11.5" customWidth="1"/>
    <col min="3" max="3" width="12.125" customWidth="1"/>
    <col min="4" max="4" width="12.875" customWidth="1"/>
    <col min="5" max="5" width="12.125" customWidth="1"/>
    <col min="6" max="6" width="24.625" customWidth="1"/>
    <col min="7" max="7" width="11.625" customWidth="1"/>
    <col min="8" max="9" width="14" customWidth="1"/>
    <col min="10" max="10" width="11.5" customWidth="1"/>
    <col min="11" max="11" width="12.625" customWidth="1"/>
  </cols>
  <sheetData>
    <row r="1" ht="29.25" spans="1:10">
      <c r="A1" s="3" t="s">
        <v>327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297</v>
      </c>
      <c r="B2" s="5" t="s">
        <v>264</v>
      </c>
      <c r="C2" s="5" t="s">
        <v>260</v>
      </c>
      <c r="D2" s="5" t="s">
        <v>261</v>
      </c>
      <c r="E2" s="5" t="s">
        <v>262</v>
      </c>
      <c r="F2" s="5" t="s">
        <v>263</v>
      </c>
      <c r="G2" s="4" t="s">
        <v>328</v>
      </c>
      <c r="H2" s="4" t="s">
        <v>329</v>
      </c>
      <c r="I2" s="4" t="s">
        <v>330</v>
      </c>
      <c r="J2" s="4" t="s">
        <v>331</v>
      </c>
      <c r="K2" s="5" t="s">
        <v>303</v>
      </c>
      <c r="L2" s="5" t="s">
        <v>273</v>
      </c>
    </row>
    <row r="3" spans="1:12">
      <c r="A3" s="9"/>
      <c r="B3" s="10" t="s">
        <v>278</v>
      </c>
      <c r="C3" s="11" t="s">
        <v>275</v>
      </c>
      <c r="D3" s="25" t="s">
        <v>276</v>
      </c>
      <c r="E3" s="12" t="s">
        <v>116</v>
      </c>
      <c r="F3" s="13" t="s">
        <v>277</v>
      </c>
      <c r="G3" s="14" t="s">
        <v>332</v>
      </c>
      <c r="H3" s="14" t="s">
        <v>333</v>
      </c>
      <c r="I3" s="14"/>
      <c r="J3" s="14"/>
      <c r="K3" s="14" t="s">
        <v>334</v>
      </c>
      <c r="L3" s="14"/>
    </row>
    <row r="4" spans="1:12">
      <c r="A4" s="9"/>
      <c r="B4" s="10" t="s">
        <v>278</v>
      </c>
      <c r="C4" s="11" t="s">
        <v>280</v>
      </c>
      <c r="D4" s="25" t="s">
        <v>276</v>
      </c>
      <c r="E4" s="12" t="s">
        <v>117</v>
      </c>
      <c r="F4" s="13" t="s">
        <v>281</v>
      </c>
      <c r="G4" s="14" t="s">
        <v>332</v>
      </c>
      <c r="H4" s="14" t="s">
        <v>333</v>
      </c>
      <c r="I4" s="14"/>
      <c r="J4" s="14"/>
      <c r="K4" s="14" t="s">
        <v>334</v>
      </c>
      <c r="L4" s="14"/>
    </row>
    <row r="5" spans="1:12">
      <c r="A5" s="9"/>
      <c r="B5" s="10" t="s">
        <v>278</v>
      </c>
      <c r="C5" s="11" t="s">
        <v>282</v>
      </c>
      <c r="D5" s="25" t="s">
        <v>276</v>
      </c>
      <c r="E5" s="12" t="s">
        <v>118</v>
      </c>
      <c r="F5" s="13" t="s">
        <v>283</v>
      </c>
      <c r="G5" s="14" t="s">
        <v>332</v>
      </c>
      <c r="H5" s="14" t="s">
        <v>333</v>
      </c>
      <c r="I5" s="14"/>
      <c r="J5" s="14"/>
      <c r="K5" s="14" t="s">
        <v>334</v>
      </c>
      <c r="L5" s="14"/>
    </row>
    <row r="6" spans="1:12">
      <c r="A6" s="9"/>
      <c r="B6" s="14"/>
      <c r="C6" s="11"/>
      <c r="D6" s="14"/>
      <c r="E6" s="26"/>
      <c r="F6" s="10"/>
      <c r="G6" s="14"/>
      <c r="H6" s="14"/>
      <c r="I6" s="14"/>
      <c r="J6" s="14"/>
      <c r="K6" s="14"/>
      <c r="L6" s="14"/>
    </row>
    <row r="7" spans="1:12">
      <c r="A7" s="9"/>
      <c r="B7" s="14"/>
      <c r="C7" s="11"/>
      <c r="D7" s="14"/>
      <c r="E7" s="26"/>
      <c r="F7" s="10"/>
      <c r="G7" s="14"/>
      <c r="H7" s="14"/>
      <c r="I7" s="14"/>
      <c r="J7" s="14"/>
      <c r="K7" s="14"/>
      <c r="L7" s="9"/>
    </row>
    <row r="8" spans="1:12">
      <c r="A8" s="9"/>
      <c r="B8" s="14"/>
      <c r="C8" s="11"/>
      <c r="D8" s="14"/>
      <c r="E8" s="27"/>
      <c r="F8" s="10"/>
      <c r="G8" s="14"/>
      <c r="H8" s="14"/>
      <c r="I8" s="14"/>
      <c r="J8" s="9"/>
      <c r="K8" s="14"/>
      <c r="L8" s="9"/>
    </row>
    <row r="9" spans="1:12">
      <c r="A9" s="9"/>
      <c r="B9" s="14"/>
      <c r="C9" s="11"/>
      <c r="D9" s="14"/>
      <c r="E9" s="26"/>
      <c r="F9" s="10"/>
      <c r="G9" s="14"/>
      <c r="H9" s="9"/>
      <c r="I9" s="14"/>
      <c r="J9" s="9"/>
      <c r="K9" s="27"/>
      <c r="L9" s="9"/>
    </row>
    <row r="10" spans="1:12">
      <c r="A10" s="9"/>
      <c r="B10" s="14"/>
      <c r="C10" s="11"/>
      <c r="D10" s="14"/>
      <c r="E10" s="26"/>
      <c r="F10" s="10"/>
      <c r="G10" s="14"/>
      <c r="H10" s="9"/>
      <c r="I10" s="14"/>
      <c r="J10" s="9"/>
      <c r="K10" s="27"/>
      <c r="L10" s="9"/>
    </row>
    <row r="11" spans="1:12">
      <c r="A11" s="9"/>
      <c r="B11" s="14"/>
      <c r="C11" s="11"/>
      <c r="D11" s="14"/>
      <c r="E11" s="26"/>
      <c r="F11" s="10"/>
      <c r="G11" s="14"/>
      <c r="H11" s="9"/>
      <c r="I11" s="14"/>
      <c r="J11" s="9"/>
      <c r="K11" s="27"/>
      <c r="L11" s="9"/>
    </row>
    <row r="12" spans="1:12">
      <c r="A12" s="9"/>
      <c r="B12" s="14"/>
      <c r="C12" s="11"/>
      <c r="D12" s="14"/>
      <c r="E12" s="26"/>
      <c r="F12" s="10"/>
      <c r="G12" s="14"/>
      <c r="H12" s="9"/>
      <c r="I12" s="14"/>
      <c r="J12" s="9"/>
      <c r="K12" s="27"/>
      <c r="L12" s="9"/>
    </row>
    <row r="13" spans="1:12">
      <c r="A13" s="9"/>
      <c r="B13" s="14"/>
      <c r="C13" s="11"/>
      <c r="D13" s="14"/>
      <c r="E13" s="26"/>
      <c r="F13" s="9"/>
      <c r="G13" s="14"/>
      <c r="H13" s="9"/>
      <c r="I13" s="14"/>
      <c r="J13" s="9"/>
      <c r="K13" s="27"/>
      <c r="L13" s="9"/>
    </row>
    <row r="14" spans="1:12">
      <c r="A14" s="9"/>
      <c r="B14" s="14"/>
      <c r="C14" s="11"/>
      <c r="D14" s="14"/>
      <c r="E14" s="26"/>
      <c r="F14" s="9"/>
      <c r="G14" s="14"/>
      <c r="H14" s="9"/>
      <c r="I14" s="14"/>
      <c r="J14" s="9"/>
      <c r="K14" s="27"/>
      <c r="L14" s="9"/>
    </row>
    <row r="15" spans="1:12">
      <c r="A15" s="9"/>
      <c r="B15" s="14"/>
      <c r="C15" s="11"/>
      <c r="D15" s="14"/>
      <c r="E15" s="26"/>
      <c r="F15" s="9"/>
      <c r="G15" s="14"/>
      <c r="H15" s="14"/>
      <c r="I15" s="9"/>
      <c r="J15" s="9"/>
      <c r="K15" s="14"/>
      <c r="L15" s="9"/>
    </row>
    <row r="16" spans="1:12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</row>
    <row r="17" spans="1:12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</row>
    <row r="18" s="2" customFormat="1" ht="18.75" spans="1:12">
      <c r="A18" s="16" t="s">
        <v>335</v>
      </c>
      <c r="B18" s="17"/>
      <c r="C18" s="17"/>
      <c r="D18" s="17"/>
      <c r="E18" s="18"/>
      <c r="F18" s="19"/>
      <c r="G18" s="28"/>
      <c r="H18" s="16" t="s">
        <v>336</v>
      </c>
      <c r="I18" s="17"/>
      <c r="J18" s="17"/>
      <c r="K18" s="17"/>
      <c r="L18" s="24"/>
    </row>
    <row r="19" ht="72" customHeight="1" spans="1:12">
      <c r="A19" s="20" t="s">
        <v>337</v>
      </c>
      <c r="B19" s="20"/>
      <c r="C19" s="21"/>
      <c r="D19" s="21"/>
      <c r="E19" s="21"/>
      <c r="F19" s="21"/>
      <c r="G19" s="21"/>
      <c r="H19" s="21"/>
      <c r="I19" s="21"/>
      <c r="J19" s="21"/>
      <c r="K19" s="21"/>
      <c r="L19" s="21"/>
    </row>
  </sheetData>
  <mergeCells count="5">
    <mergeCell ref="A1:J1"/>
    <mergeCell ref="A18:E18"/>
    <mergeCell ref="F18:G18"/>
    <mergeCell ref="H18:J18"/>
    <mergeCell ref="A19:L19"/>
  </mergeCells>
  <dataValidations count="1">
    <dataValidation type="list" allowBlank="1" showInputMessage="1" showErrorMessage="1" sqref="L3:L8 L9:L15 L16:L19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zoomScalePageLayoutView="125" workbookViewId="0">
      <selection activeCell="I9" sqref="I9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338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259</v>
      </c>
      <c r="B2" s="5" t="s">
        <v>264</v>
      </c>
      <c r="C2" s="5" t="s">
        <v>304</v>
      </c>
      <c r="D2" s="5" t="s">
        <v>262</v>
      </c>
      <c r="E2" s="5" t="s">
        <v>263</v>
      </c>
      <c r="F2" s="4" t="s">
        <v>339</v>
      </c>
      <c r="G2" s="4" t="s">
        <v>289</v>
      </c>
      <c r="H2" s="6" t="s">
        <v>290</v>
      </c>
      <c r="I2" s="22" t="s">
        <v>292</v>
      </c>
    </row>
    <row r="3" s="1" customFormat="1" ht="16.5" spans="1:9">
      <c r="A3" s="4"/>
      <c r="B3" s="7"/>
      <c r="C3" s="7"/>
      <c r="D3" s="7"/>
      <c r="E3" s="7"/>
      <c r="F3" s="4" t="s">
        <v>340</v>
      </c>
      <c r="G3" s="4" t="s">
        <v>293</v>
      </c>
      <c r="H3" s="8"/>
      <c r="I3" s="23"/>
    </row>
    <row r="4" spans="1:9">
      <c r="A4" s="9"/>
      <c r="B4" s="10" t="s">
        <v>341</v>
      </c>
      <c r="C4" s="11" t="s">
        <v>342</v>
      </c>
      <c r="D4" s="12" t="s">
        <v>116</v>
      </c>
      <c r="E4" s="13" t="s">
        <v>277</v>
      </c>
      <c r="F4" s="14">
        <v>-1</v>
      </c>
      <c r="G4" s="14">
        <v>-1.5</v>
      </c>
      <c r="H4" s="14"/>
      <c r="I4" s="14" t="s">
        <v>279</v>
      </c>
    </row>
    <row r="5" spans="1:9">
      <c r="A5" s="9"/>
      <c r="B5" s="10" t="s">
        <v>341</v>
      </c>
      <c r="C5" s="11" t="s">
        <v>342</v>
      </c>
      <c r="D5" s="12" t="s">
        <v>117</v>
      </c>
      <c r="E5" s="13" t="s">
        <v>281</v>
      </c>
      <c r="F5" s="14">
        <v>-1</v>
      </c>
      <c r="G5" s="14">
        <v>-1.5</v>
      </c>
      <c r="H5" s="14"/>
      <c r="I5" s="14" t="s">
        <v>279</v>
      </c>
    </row>
    <row r="6" spans="1:9">
      <c r="A6" s="9"/>
      <c r="B6" s="10" t="s">
        <v>341</v>
      </c>
      <c r="C6" s="11" t="s">
        <v>342</v>
      </c>
      <c r="D6" s="12" t="s">
        <v>118</v>
      </c>
      <c r="E6" s="13" t="s">
        <v>283</v>
      </c>
      <c r="F6" s="14">
        <v>-1</v>
      </c>
      <c r="G6" s="14">
        <v>-1.5</v>
      </c>
      <c r="H6" s="14"/>
      <c r="I6" s="14" t="s">
        <v>279</v>
      </c>
    </row>
    <row r="7" spans="1:9">
      <c r="A7" s="9"/>
      <c r="B7" s="15" t="s">
        <v>278</v>
      </c>
      <c r="C7" s="14" t="s">
        <v>343</v>
      </c>
      <c r="D7" s="12" t="s">
        <v>116</v>
      </c>
      <c r="E7" s="13" t="s">
        <v>277</v>
      </c>
      <c r="F7" s="14">
        <v>0.05</v>
      </c>
      <c r="G7" s="14">
        <v>0.08</v>
      </c>
      <c r="H7" s="9"/>
      <c r="I7" s="9" t="s">
        <v>279</v>
      </c>
    </row>
    <row r="8" spans="1:9">
      <c r="A8" s="9"/>
      <c r="B8" s="15" t="s">
        <v>278</v>
      </c>
      <c r="C8" s="14" t="s">
        <v>343</v>
      </c>
      <c r="D8" s="12" t="s">
        <v>117</v>
      </c>
      <c r="E8" s="13" t="s">
        <v>281</v>
      </c>
      <c r="F8" s="14">
        <v>0.05</v>
      </c>
      <c r="G8" s="14">
        <v>0.08</v>
      </c>
      <c r="H8" s="9"/>
      <c r="I8" s="9" t="s">
        <v>279</v>
      </c>
    </row>
    <row r="9" spans="1:9">
      <c r="A9" s="9"/>
      <c r="B9" s="15" t="s">
        <v>278</v>
      </c>
      <c r="C9" s="14" t="s">
        <v>343</v>
      </c>
      <c r="D9" s="12" t="s">
        <v>118</v>
      </c>
      <c r="E9" s="13" t="s">
        <v>283</v>
      </c>
      <c r="F9" s="14">
        <v>0.05</v>
      </c>
      <c r="G9" s="14">
        <v>0.08</v>
      </c>
      <c r="H9" s="9"/>
      <c r="I9" s="9" t="s">
        <v>279</v>
      </c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="2" customFormat="1" ht="18.75" spans="1:9">
      <c r="A11" s="16" t="s">
        <v>335</v>
      </c>
      <c r="B11" s="17"/>
      <c r="C11" s="17"/>
      <c r="D11" s="18"/>
      <c r="E11" s="19"/>
      <c r="F11" s="16" t="s">
        <v>336</v>
      </c>
      <c r="G11" s="17"/>
      <c r="H11" s="17"/>
      <c r="I11" s="24"/>
    </row>
    <row r="12" ht="45.75" customHeight="1" spans="1:9">
      <c r="A12" s="20" t="s">
        <v>344</v>
      </c>
      <c r="B12" s="20"/>
      <c r="C12" s="21"/>
      <c r="D12" s="21"/>
      <c r="E12" s="21"/>
      <c r="F12" s="21"/>
      <c r="G12" s="21"/>
      <c r="H12" s="21"/>
      <c r="I12" s="21"/>
    </row>
  </sheetData>
  <mergeCells count="11">
    <mergeCell ref="A1:I1"/>
    <mergeCell ref="A11:D11"/>
    <mergeCell ref="F11:H11"/>
    <mergeCell ref="A12:I12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1:I4 I5:I13 I14:I1048576">
      <formula1>"YES,NO"</formula1>
    </dataValidation>
  </dataValidations>
  <pageMargins left="0.75" right="0.75" top="1" bottom="1" header="0.5" footer="0.5"/>
  <pageSetup paperSize="9" orientation="portrait" horizontalDpi="1200" verticalDpi="12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PageLayoutView="125" workbookViewId="0">
      <selection activeCell="K11" sqref="K11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67" t="s">
        <v>32</v>
      </c>
      <c r="C2" s="368"/>
      <c r="D2" s="368"/>
      <c r="E2" s="368"/>
      <c r="F2" s="368"/>
      <c r="G2" s="368"/>
      <c r="H2" s="368"/>
      <c r="I2" s="382"/>
    </row>
    <row r="3" ht="27.95" customHeight="1" spans="2:9">
      <c r="B3" s="369"/>
      <c r="C3" s="370"/>
      <c r="D3" s="371" t="s">
        <v>33</v>
      </c>
      <c r="E3" s="372"/>
      <c r="F3" s="373" t="s">
        <v>34</v>
      </c>
      <c r="G3" s="374"/>
      <c r="H3" s="371" t="s">
        <v>35</v>
      </c>
      <c r="I3" s="383"/>
    </row>
    <row r="4" ht="27.95" customHeight="1" spans="2:9">
      <c r="B4" s="369" t="s">
        <v>36</v>
      </c>
      <c r="C4" s="370" t="s">
        <v>37</v>
      </c>
      <c r="D4" s="370" t="s">
        <v>38</v>
      </c>
      <c r="E4" s="370" t="s">
        <v>39</v>
      </c>
      <c r="F4" s="375" t="s">
        <v>38</v>
      </c>
      <c r="G4" s="375" t="s">
        <v>39</v>
      </c>
      <c r="H4" s="370" t="s">
        <v>38</v>
      </c>
      <c r="I4" s="384" t="s">
        <v>39</v>
      </c>
    </row>
    <row r="5" ht="27.95" customHeight="1" spans="2:9">
      <c r="B5" s="376" t="s">
        <v>40</v>
      </c>
      <c r="C5" s="9">
        <v>13</v>
      </c>
      <c r="D5" s="9">
        <v>0</v>
      </c>
      <c r="E5" s="9">
        <v>1</v>
      </c>
      <c r="F5" s="377">
        <v>0</v>
      </c>
      <c r="G5" s="377">
        <v>1</v>
      </c>
      <c r="H5" s="9">
        <v>1</v>
      </c>
      <c r="I5" s="385">
        <v>2</v>
      </c>
    </row>
    <row r="6" ht="27.95" customHeight="1" spans="2:9">
      <c r="B6" s="376" t="s">
        <v>41</v>
      </c>
      <c r="C6" s="9">
        <v>20</v>
      </c>
      <c r="D6" s="9">
        <v>0</v>
      </c>
      <c r="E6" s="9">
        <v>1</v>
      </c>
      <c r="F6" s="377">
        <v>1</v>
      </c>
      <c r="G6" s="377">
        <v>2</v>
      </c>
      <c r="H6" s="9">
        <v>2</v>
      </c>
      <c r="I6" s="385">
        <v>3</v>
      </c>
    </row>
    <row r="7" ht="27.95" customHeight="1" spans="2:9">
      <c r="B7" s="376" t="s">
        <v>42</v>
      </c>
      <c r="C7" s="9">
        <v>32</v>
      </c>
      <c r="D7" s="9">
        <v>0</v>
      </c>
      <c r="E7" s="9">
        <v>1</v>
      </c>
      <c r="F7" s="377">
        <v>2</v>
      </c>
      <c r="G7" s="377">
        <v>3</v>
      </c>
      <c r="H7" s="9">
        <v>3</v>
      </c>
      <c r="I7" s="385">
        <v>4</v>
      </c>
    </row>
    <row r="8" ht="27.95" customHeight="1" spans="2:9">
      <c r="B8" s="376" t="s">
        <v>43</v>
      </c>
      <c r="C8" s="9">
        <v>50</v>
      </c>
      <c r="D8" s="9">
        <v>1</v>
      </c>
      <c r="E8" s="9">
        <v>2</v>
      </c>
      <c r="F8" s="377">
        <v>3</v>
      </c>
      <c r="G8" s="377">
        <v>4</v>
      </c>
      <c r="H8" s="9">
        <v>5</v>
      </c>
      <c r="I8" s="385">
        <v>6</v>
      </c>
    </row>
    <row r="9" ht="27.95" customHeight="1" spans="2:9">
      <c r="B9" s="376" t="s">
        <v>44</v>
      </c>
      <c r="C9" s="9">
        <v>80</v>
      </c>
      <c r="D9" s="9">
        <v>2</v>
      </c>
      <c r="E9" s="9">
        <v>3</v>
      </c>
      <c r="F9" s="377">
        <v>5</v>
      </c>
      <c r="G9" s="377">
        <v>6</v>
      </c>
      <c r="H9" s="9">
        <v>7</v>
      </c>
      <c r="I9" s="385">
        <v>8</v>
      </c>
    </row>
    <row r="10" ht="27.95" customHeight="1" spans="2:9">
      <c r="B10" s="376" t="s">
        <v>45</v>
      </c>
      <c r="C10" s="9">
        <v>125</v>
      </c>
      <c r="D10" s="9">
        <v>3</v>
      </c>
      <c r="E10" s="9">
        <v>4</v>
      </c>
      <c r="F10" s="377">
        <v>7</v>
      </c>
      <c r="G10" s="377">
        <v>8</v>
      </c>
      <c r="H10" s="9">
        <v>10</v>
      </c>
      <c r="I10" s="385">
        <v>11</v>
      </c>
    </row>
    <row r="11" ht="27.95" customHeight="1" spans="2:9">
      <c r="B11" s="376" t="s">
        <v>46</v>
      </c>
      <c r="C11" s="9">
        <v>200</v>
      </c>
      <c r="D11" s="9">
        <v>5</v>
      </c>
      <c r="E11" s="9">
        <v>6</v>
      </c>
      <c r="F11" s="377">
        <v>10</v>
      </c>
      <c r="G11" s="377">
        <v>11</v>
      </c>
      <c r="H11" s="9">
        <v>14</v>
      </c>
      <c r="I11" s="385">
        <v>15</v>
      </c>
    </row>
    <row r="12" ht="27.95" customHeight="1" spans="2:9">
      <c r="B12" s="378" t="s">
        <v>47</v>
      </c>
      <c r="C12" s="379">
        <v>315</v>
      </c>
      <c r="D12" s="379">
        <v>7</v>
      </c>
      <c r="E12" s="379">
        <v>8</v>
      </c>
      <c r="F12" s="380">
        <v>14</v>
      </c>
      <c r="G12" s="380">
        <v>15</v>
      </c>
      <c r="H12" s="379">
        <v>21</v>
      </c>
      <c r="I12" s="386">
        <v>22</v>
      </c>
    </row>
    <row r="14" spans="2:4">
      <c r="B14" s="381" t="s">
        <v>48</v>
      </c>
      <c r="C14" s="381"/>
      <c r="D14" s="381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tabSelected="1" zoomScale="125" zoomScaleNormal="125" zoomScalePageLayoutView="125" topLeftCell="A26" workbookViewId="0">
      <selection activeCell="B5" sqref="B5:C5"/>
    </sheetView>
  </sheetViews>
  <sheetFormatPr defaultColWidth="10.375" defaultRowHeight="16.5" customHeight="1"/>
  <cols>
    <col min="1" max="9" width="10.375" style="194"/>
    <col min="10" max="10" width="8.875" style="194" customWidth="1"/>
    <col min="11" max="11" width="12" style="194" customWidth="1"/>
    <col min="12" max="16384" width="10.375" style="194"/>
  </cols>
  <sheetData>
    <row r="1" ht="21" spans="1:11">
      <c r="A1" s="301" t="s">
        <v>49</v>
      </c>
      <c r="B1" s="301"/>
      <c r="C1" s="301"/>
      <c r="D1" s="301"/>
      <c r="E1" s="301"/>
      <c r="F1" s="301"/>
      <c r="G1" s="301"/>
      <c r="H1" s="301"/>
      <c r="I1" s="301"/>
      <c r="J1" s="301"/>
      <c r="K1" s="301"/>
    </row>
    <row r="2" ht="15" spans="1:11">
      <c r="A2" s="196" t="s">
        <v>50</v>
      </c>
      <c r="B2" s="197" t="s">
        <v>51</v>
      </c>
      <c r="C2" s="197"/>
      <c r="D2" s="198" t="s">
        <v>52</v>
      </c>
      <c r="E2" s="198"/>
      <c r="F2" s="197"/>
      <c r="G2" s="197"/>
      <c r="H2" s="199" t="s">
        <v>53</v>
      </c>
      <c r="I2" s="272"/>
      <c r="J2" s="272"/>
      <c r="K2" s="273"/>
    </row>
    <row r="3" ht="14.25" spans="1:11">
      <c r="A3" s="200" t="s">
        <v>54</v>
      </c>
      <c r="B3" s="201"/>
      <c r="C3" s="202"/>
      <c r="D3" s="203" t="s">
        <v>55</v>
      </c>
      <c r="E3" s="204"/>
      <c r="F3" s="204"/>
      <c r="G3" s="205"/>
      <c r="H3" s="203" t="s">
        <v>56</v>
      </c>
      <c r="I3" s="204"/>
      <c r="J3" s="204"/>
      <c r="K3" s="205"/>
    </row>
    <row r="4" ht="14.25" spans="1:11">
      <c r="A4" s="206" t="s">
        <v>57</v>
      </c>
      <c r="B4" s="233" t="s">
        <v>58</v>
      </c>
      <c r="C4" s="274"/>
      <c r="D4" s="206" t="s">
        <v>59</v>
      </c>
      <c r="E4" s="209"/>
      <c r="F4" s="210">
        <v>45112</v>
      </c>
      <c r="G4" s="211"/>
      <c r="H4" s="206" t="s">
        <v>60</v>
      </c>
      <c r="I4" s="209"/>
      <c r="J4" s="233" t="s">
        <v>61</v>
      </c>
      <c r="K4" s="274" t="s">
        <v>62</v>
      </c>
    </row>
    <row r="5" ht="14.25" spans="1:11">
      <c r="A5" s="212" t="s">
        <v>63</v>
      </c>
      <c r="B5" s="233" t="s">
        <v>64</v>
      </c>
      <c r="C5" s="274"/>
      <c r="D5" s="206" t="s">
        <v>65</v>
      </c>
      <c r="E5" s="209"/>
      <c r="F5" s="210">
        <v>45109</v>
      </c>
      <c r="G5" s="211"/>
      <c r="H5" s="206" t="s">
        <v>66</v>
      </c>
      <c r="I5" s="209"/>
      <c r="J5" s="233" t="s">
        <v>61</v>
      </c>
      <c r="K5" s="274" t="s">
        <v>62</v>
      </c>
    </row>
    <row r="6" ht="14.25" spans="1:11">
      <c r="A6" s="206" t="s">
        <v>67</v>
      </c>
      <c r="B6" s="215">
        <v>3</v>
      </c>
      <c r="C6" s="216">
        <v>5</v>
      </c>
      <c r="D6" s="212" t="s">
        <v>68</v>
      </c>
      <c r="E6" s="235"/>
      <c r="F6" s="210" t="s">
        <v>69</v>
      </c>
      <c r="G6" s="211"/>
      <c r="H6" s="206" t="s">
        <v>70</v>
      </c>
      <c r="I6" s="209"/>
      <c r="J6" s="233" t="s">
        <v>61</v>
      </c>
      <c r="K6" s="274" t="s">
        <v>62</v>
      </c>
    </row>
    <row r="7" ht="14.25" spans="1:11">
      <c r="A7" s="206" t="s">
        <v>71</v>
      </c>
      <c r="B7" s="302">
        <v>1610</v>
      </c>
      <c r="C7" s="303"/>
      <c r="D7" s="212" t="s">
        <v>72</v>
      </c>
      <c r="E7" s="234"/>
      <c r="F7" s="210" t="s">
        <v>73</v>
      </c>
      <c r="G7" s="211"/>
      <c r="H7" s="206" t="s">
        <v>74</v>
      </c>
      <c r="I7" s="209"/>
      <c r="J7" s="233" t="s">
        <v>61</v>
      </c>
      <c r="K7" s="274" t="s">
        <v>62</v>
      </c>
    </row>
    <row r="8" ht="15" spans="1:11">
      <c r="A8" s="304"/>
      <c r="B8" s="220"/>
      <c r="C8" s="221"/>
      <c r="D8" s="219" t="s">
        <v>75</v>
      </c>
      <c r="E8" s="222"/>
      <c r="F8" s="223" t="s">
        <v>76</v>
      </c>
      <c r="G8" s="224"/>
      <c r="H8" s="219" t="s">
        <v>77</v>
      </c>
      <c r="I8" s="222"/>
      <c r="J8" s="243" t="s">
        <v>61</v>
      </c>
      <c r="K8" s="276" t="s">
        <v>62</v>
      </c>
    </row>
    <row r="9" ht="15" spans="1:11">
      <c r="A9" s="305" t="s">
        <v>78</v>
      </c>
      <c r="B9" s="306"/>
      <c r="C9" s="306"/>
      <c r="D9" s="306"/>
      <c r="E9" s="306"/>
      <c r="F9" s="306"/>
      <c r="G9" s="306"/>
      <c r="H9" s="306"/>
      <c r="I9" s="306"/>
      <c r="J9" s="306"/>
      <c r="K9" s="348"/>
    </row>
    <row r="10" ht="15" spans="1:11">
      <c r="A10" s="307" t="s">
        <v>79</v>
      </c>
      <c r="B10" s="308"/>
      <c r="C10" s="308"/>
      <c r="D10" s="308"/>
      <c r="E10" s="308"/>
      <c r="F10" s="308"/>
      <c r="G10" s="308"/>
      <c r="H10" s="308"/>
      <c r="I10" s="308"/>
      <c r="J10" s="308"/>
      <c r="K10" s="349"/>
    </row>
    <row r="11" ht="14.25" spans="1:11">
      <c r="A11" s="309" t="s">
        <v>80</v>
      </c>
      <c r="B11" s="310" t="s">
        <v>81</v>
      </c>
      <c r="C11" s="311" t="s">
        <v>82</v>
      </c>
      <c r="D11" s="312"/>
      <c r="E11" s="313" t="s">
        <v>83</v>
      </c>
      <c r="F11" s="310" t="s">
        <v>81</v>
      </c>
      <c r="G11" s="311" t="s">
        <v>82</v>
      </c>
      <c r="H11" s="311" t="s">
        <v>84</v>
      </c>
      <c r="I11" s="313" t="s">
        <v>85</v>
      </c>
      <c r="J11" s="310" t="s">
        <v>81</v>
      </c>
      <c r="K11" s="350" t="s">
        <v>82</v>
      </c>
    </row>
    <row r="12" ht="14.25" spans="1:11">
      <c r="A12" s="212" t="s">
        <v>86</v>
      </c>
      <c r="B12" s="232" t="s">
        <v>81</v>
      </c>
      <c r="C12" s="233" t="s">
        <v>82</v>
      </c>
      <c r="D12" s="234"/>
      <c r="E12" s="235" t="s">
        <v>87</v>
      </c>
      <c r="F12" s="232" t="s">
        <v>81</v>
      </c>
      <c r="G12" s="233" t="s">
        <v>82</v>
      </c>
      <c r="H12" s="233" t="s">
        <v>84</v>
      </c>
      <c r="I12" s="235" t="s">
        <v>88</v>
      </c>
      <c r="J12" s="232" t="s">
        <v>81</v>
      </c>
      <c r="K12" s="274" t="s">
        <v>82</v>
      </c>
    </row>
    <row r="13" ht="14.25" spans="1:11">
      <c r="A13" s="212" t="s">
        <v>89</v>
      </c>
      <c r="B13" s="232" t="s">
        <v>81</v>
      </c>
      <c r="C13" s="233" t="s">
        <v>82</v>
      </c>
      <c r="D13" s="234"/>
      <c r="E13" s="235" t="s">
        <v>90</v>
      </c>
      <c r="F13" s="233" t="s">
        <v>91</v>
      </c>
      <c r="G13" s="233" t="s">
        <v>92</v>
      </c>
      <c r="H13" s="233" t="s">
        <v>84</v>
      </c>
      <c r="I13" s="235" t="s">
        <v>93</v>
      </c>
      <c r="J13" s="232" t="s">
        <v>81</v>
      </c>
      <c r="K13" s="274" t="s">
        <v>82</v>
      </c>
    </row>
    <row r="14" ht="15" spans="1:11">
      <c r="A14" s="219" t="s">
        <v>94</v>
      </c>
      <c r="B14" s="222"/>
      <c r="C14" s="222"/>
      <c r="D14" s="222"/>
      <c r="E14" s="222"/>
      <c r="F14" s="222"/>
      <c r="G14" s="222"/>
      <c r="H14" s="222"/>
      <c r="I14" s="222"/>
      <c r="J14" s="222"/>
      <c r="K14" s="278"/>
    </row>
    <row r="15" ht="15" spans="1:11">
      <c r="A15" s="307" t="s">
        <v>95</v>
      </c>
      <c r="B15" s="308"/>
      <c r="C15" s="308"/>
      <c r="D15" s="308"/>
      <c r="E15" s="308"/>
      <c r="F15" s="308"/>
      <c r="G15" s="308"/>
      <c r="H15" s="308"/>
      <c r="I15" s="308"/>
      <c r="J15" s="308"/>
      <c r="K15" s="349"/>
    </row>
    <row r="16" ht="14.25" spans="1:11">
      <c r="A16" s="314" t="s">
        <v>96</v>
      </c>
      <c r="B16" s="311" t="s">
        <v>91</v>
      </c>
      <c r="C16" s="311" t="s">
        <v>92</v>
      </c>
      <c r="D16" s="315"/>
      <c r="E16" s="316" t="s">
        <v>97</v>
      </c>
      <c r="F16" s="311" t="s">
        <v>91</v>
      </c>
      <c r="G16" s="311" t="s">
        <v>92</v>
      </c>
      <c r="H16" s="317"/>
      <c r="I16" s="316" t="s">
        <v>98</v>
      </c>
      <c r="J16" s="311" t="s">
        <v>91</v>
      </c>
      <c r="K16" s="350" t="s">
        <v>92</v>
      </c>
    </row>
    <row r="17" customHeight="1" spans="1:22">
      <c r="A17" s="217" t="s">
        <v>99</v>
      </c>
      <c r="B17" s="233" t="s">
        <v>91</v>
      </c>
      <c r="C17" s="233" t="s">
        <v>92</v>
      </c>
      <c r="D17" s="207"/>
      <c r="E17" s="249" t="s">
        <v>100</v>
      </c>
      <c r="F17" s="233" t="s">
        <v>91</v>
      </c>
      <c r="G17" s="233" t="s">
        <v>92</v>
      </c>
      <c r="H17" s="318"/>
      <c r="I17" s="249" t="s">
        <v>101</v>
      </c>
      <c r="J17" s="233" t="s">
        <v>91</v>
      </c>
      <c r="K17" s="274" t="s">
        <v>92</v>
      </c>
      <c r="L17" s="351"/>
      <c r="M17" s="351"/>
      <c r="N17" s="351"/>
      <c r="O17" s="351"/>
      <c r="P17" s="351"/>
      <c r="Q17" s="351"/>
      <c r="R17" s="351"/>
      <c r="S17" s="351"/>
      <c r="T17" s="351"/>
      <c r="U17" s="351"/>
      <c r="V17" s="351"/>
    </row>
    <row r="18" ht="18" customHeight="1" spans="1:11">
      <c r="A18" s="319" t="s">
        <v>102</v>
      </c>
      <c r="B18" s="320"/>
      <c r="C18" s="320"/>
      <c r="D18" s="320"/>
      <c r="E18" s="320"/>
      <c r="F18" s="320"/>
      <c r="G18" s="320"/>
      <c r="H18" s="320"/>
      <c r="I18" s="320"/>
      <c r="J18" s="320"/>
      <c r="K18" s="352"/>
    </row>
    <row r="19" s="300" customFormat="1" ht="18" customHeight="1" spans="1:11">
      <c r="A19" s="307" t="s">
        <v>103</v>
      </c>
      <c r="B19" s="308"/>
      <c r="C19" s="308"/>
      <c r="D19" s="308"/>
      <c r="E19" s="308"/>
      <c r="F19" s="308"/>
      <c r="G19" s="308"/>
      <c r="H19" s="308"/>
      <c r="I19" s="308"/>
      <c r="J19" s="308"/>
      <c r="K19" s="349"/>
    </row>
    <row r="20" customHeight="1" spans="1:11">
      <c r="A20" s="321" t="s">
        <v>104</v>
      </c>
      <c r="B20" s="322"/>
      <c r="C20" s="322"/>
      <c r="D20" s="322"/>
      <c r="E20" s="322"/>
      <c r="F20" s="322"/>
      <c r="G20" s="322"/>
      <c r="H20" s="322"/>
      <c r="I20" s="322"/>
      <c r="J20" s="322"/>
      <c r="K20" s="353"/>
    </row>
    <row r="21" ht="21.75" customHeight="1" spans="1:11">
      <c r="A21" s="323" t="s">
        <v>105</v>
      </c>
      <c r="B21" s="249" t="s">
        <v>106</v>
      </c>
      <c r="C21" s="249" t="s">
        <v>107</v>
      </c>
      <c r="D21" s="249" t="s">
        <v>108</v>
      </c>
      <c r="E21" s="249" t="s">
        <v>109</v>
      </c>
      <c r="F21" s="249" t="s">
        <v>110</v>
      </c>
      <c r="G21" s="249" t="s">
        <v>111</v>
      </c>
      <c r="H21" s="249" t="s">
        <v>112</v>
      </c>
      <c r="I21" s="249" t="s">
        <v>113</v>
      </c>
      <c r="J21" s="249" t="s">
        <v>114</v>
      </c>
      <c r="K21" s="286" t="s">
        <v>115</v>
      </c>
    </row>
    <row r="22" customHeight="1" spans="1:11">
      <c r="A22" s="12" t="s">
        <v>116</v>
      </c>
      <c r="B22" s="324"/>
      <c r="C22" s="324"/>
      <c r="D22" s="324">
        <v>1</v>
      </c>
      <c r="E22" s="324">
        <v>1</v>
      </c>
      <c r="F22" s="324">
        <v>1</v>
      </c>
      <c r="G22" s="324">
        <v>1</v>
      </c>
      <c r="H22" s="324">
        <v>1</v>
      </c>
      <c r="I22" s="324"/>
      <c r="J22" s="324"/>
      <c r="K22" s="354"/>
    </row>
    <row r="23" customHeight="1" spans="1:11">
      <c r="A23" s="12" t="s">
        <v>117</v>
      </c>
      <c r="B23" s="324"/>
      <c r="C23" s="324"/>
      <c r="D23" s="324">
        <v>1</v>
      </c>
      <c r="E23" s="324">
        <v>1</v>
      </c>
      <c r="F23" s="324">
        <v>1</v>
      </c>
      <c r="G23" s="324">
        <v>1</v>
      </c>
      <c r="H23" s="324">
        <v>1</v>
      </c>
      <c r="I23" s="324"/>
      <c r="J23" s="324"/>
      <c r="K23" s="355"/>
    </row>
    <row r="24" customHeight="1" spans="1:11">
      <c r="A24" s="12" t="s">
        <v>118</v>
      </c>
      <c r="B24" s="324"/>
      <c r="C24" s="324"/>
      <c r="D24" s="324">
        <v>1</v>
      </c>
      <c r="E24" s="324">
        <v>1</v>
      </c>
      <c r="F24" s="324">
        <v>1</v>
      </c>
      <c r="G24" s="324">
        <v>1</v>
      </c>
      <c r="H24" s="324">
        <v>1</v>
      </c>
      <c r="I24" s="324"/>
      <c r="J24" s="324"/>
      <c r="K24" s="355"/>
    </row>
    <row r="25" customHeight="1" spans="1:11">
      <c r="A25" s="218"/>
      <c r="B25" s="324"/>
      <c r="C25" s="324"/>
      <c r="D25" s="324"/>
      <c r="E25" s="324"/>
      <c r="F25" s="324"/>
      <c r="G25" s="324"/>
      <c r="H25" s="324"/>
      <c r="I25" s="324"/>
      <c r="J25" s="324"/>
      <c r="K25" s="356"/>
    </row>
    <row r="26" customHeight="1" spans="1:11">
      <c r="A26" s="218"/>
      <c r="B26" s="324"/>
      <c r="C26" s="324"/>
      <c r="D26" s="324"/>
      <c r="E26" s="324"/>
      <c r="F26" s="324"/>
      <c r="G26" s="324"/>
      <c r="H26" s="324"/>
      <c r="I26" s="324"/>
      <c r="J26" s="324"/>
      <c r="K26" s="356"/>
    </row>
    <row r="27" customHeight="1" spans="1:11">
      <c r="A27" s="218"/>
      <c r="B27" s="324"/>
      <c r="C27" s="324"/>
      <c r="D27" s="324"/>
      <c r="E27" s="324"/>
      <c r="F27" s="324"/>
      <c r="G27" s="324"/>
      <c r="H27" s="324"/>
      <c r="I27" s="324"/>
      <c r="J27" s="324"/>
      <c r="K27" s="356"/>
    </row>
    <row r="28" customHeight="1" spans="1:11">
      <c r="A28" s="218"/>
      <c r="B28" s="324"/>
      <c r="C28" s="324"/>
      <c r="D28" s="324"/>
      <c r="E28" s="324"/>
      <c r="F28" s="324"/>
      <c r="G28" s="324"/>
      <c r="H28" s="324"/>
      <c r="I28" s="324"/>
      <c r="J28" s="324"/>
      <c r="K28" s="356"/>
    </row>
    <row r="29" ht="18" customHeight="1" spans="1:11">
      <c r="A29" s="325" t="s">
        <v>119</v>
      </c>
      <c r="B29" s="326"/>
      <c r="C29" s="326"/>
      <c r="D29" s="326"/>
      <c r="E29" s="326"/>
      <c r="F29" s="326"/>
      <c r="G29" s="326"/>
      <c r="H29" s="326"/>
      <c r="I29" s="326"/>
      <c r="J29" s="326"/>
      <c r="K29" s="357"/>
    </row>
    <row r="30" ht="18.75" customHeight="1" spans="1:11">
      <c r="A30" s="327" t="s">
        <v>116</v>
      </c>
      <c r="B30" s="328"/>
      <c r="C30" s="328"/>
      <c r="D30" s="328"/>
      <c r="E30" s="328"/>
      <c r="F30" s="328"/>
      <c r="G30" s="328"/>
      <c r="H30" s="328"/>
      <c r="I30" s="328"/>
      <c r="J30" s="328"/>
      <c r="K30" s="358"/>
    </row>
    <row r="31" ht="18.75" customHeight="1" spans="1:11">
      <c r="A31" s="329" t="s">
        <v>117</v>
      </c>
      <c r="B31" s="330"/>
      <c r="C31" s="330"/>
      <c r="D31" s="330"/>
      <c r="E31" s="330"/>
      <c r="F31" s="330"/>
      <c r="G31" s="330"/>
      <c r="H31" s="330"/>
      <c r="I31" s="330"/>
      <c r="J31" s="330"/>
      <c r="K31" s="359"/>
    </row>
    <row r="32" ht="18" customHeight="1" spans="1:11">
      <c r="A32" s="325" t="s">
        <v>120</v>
      </c>
      <c r="B32" s="326"/>
      <c r="C32" s="326"/>
      <c r="D32" s="326"/>
      <c r="E32" s="326"/>
      <c r="F32" s="326"/>
      <c r="G32" s="326"/>
      <c r="H32" s="326"/>
      <c r="I32" s="326"/>
      <c r="J32" s="326"/>
      <c r="K32" s="357"/>
    </row>
    <row r="33" ht="14.25" spans="1:11">
      <c r="A33" s="331" t="s">
        <v>121</v>
      </c>
      <c r="B33" s="332"/>
      <c r="C33" s="332"/>
      <c r="D33" s="332"/>
      <c r="E33" s="332"/>
      <c r="F33" s="332"/>
      <c r="G33" s="332"/>
      <c r="H33" s="332"/>
      <c r="I33" s="332"/>
      <c r="J33" s="332"/>
      <c r="K33" s="360"/>
    </row>
    <row r="34" ht="15" spans="1:11">
      <c r="A34" s="109" t="s">
        <v>122</v>
      </c>
      <c r="B34" s="111"/>
      <c r="C34" s="233" t="s">
        <v>61</v>
      </c>
      <c r="D34" s="233" t="s">
        <v>62</v>
      </c>
      <c r="E34" s="333" t="s">
        <v>123</v>
      </c>
      <c r="F34" s="334"/>
      <c r="G34" s="334"/>
      <c r="H34" s="334"/>
      <c r="I34" s="334"/>
      <c r="J34" s="334"/>
      <c r="K34" s="361"/>
    </row>
    <row r="35" ht="15" spans="1:11">
      <c r="A35" s="335" t="s">
        <v>124</v>
      </c>
      <c r="B35" s="335"/>
      <c r="C35" s="335"/>
      <c r="D35" s="335"/>
      <c r="E35" s="335"/>
      <c r="F35" s="335"/>
      <c r="G35" s="335"/>
      <c r="H35" s="335"/>
      <c r="I35" s="335"/>
      <c r="J35" s="335"/>
      <c r="K35" s="335"/>
    </row>
    <row r="36" ht="14.25" spans="1:11">
      <c r="A36" s="336" t="s">
        <v>125</v>
      </c>
      <c r="B36" s="337"/>
      <c r="C36" s="337"/>
      <c r="D36" s="337"/>
      <c r="E36" s="337"/>
      <c r="F36" s="337"/>
      <c r="G36" s="337"/>
      <c r="H36" s="337"/>
      <c r="I36" s="337"/>
      <c r="J36" s="337"/>
      <c r="K36" s="362"/>
    </row>
    <row r="37" ht="14.25" spans="1:11">
      <c r="A37" s="256" t="s">
        <v>126</v>
      </c>
      <c r="B37" s="257"/>
      <c r="C37" s="257"/>
      <c r="D37" s="257"/>
      <c r="E37" s="257"/>
      <c r="F37" s="257"/>
      <c r="G37" s="257"/>
      <c r="H37" s="257"/>
      <c r="I37" s="257"/>
      <c r="J37" s="257"/>
      <c r="K37" s="289"/>
    </row>
    <row r="38" ht="14.25" spans="1:11">
      <c r="A38" s="256" t="s">
        <v>127</v>
      </c>
      <c r="B38" s="257"/>
      <c r="C38" s="257"/>
      <c r="D38" s="257"/>
      <c r="E38" s="257"/>
      <c r="F38" s="257"/>
      <c r="G38" s="257"/>
      <c r="H38" s="257"/>
      <c r="I38" s="257"/>
      <c r="J38" s="257"/>
      <c r="K38" s="289"/>
    </row>
    <row r="39" ht="14.25" spans="1:11">
      <c r="A39" s="256" t="s">
        <v>128</v>
      </c>
      <c r="B39" s="257"/>
      <c r="C39" s="257"/>
      <c r="D39" s="257"/>
      <c r="E39" s="257"/>
      <c r="F39" s="257"/>
      <c r="G39" s="257"/>
      <c r="H39" s="257"/>
      <c r="I39" s="257"/>
      <c r="J39" s="257"/>
      <c r="K39" s="289"/>
    </row>
    <row r="40" ht="14.25" spans="1:11">
      <c r="A40" s="256"/>
      <c r="B40" s="257"/>
      <c r="C40" s="257"/>
      <c r="D40" s="257"/>
      <c r="E40" s="257"/>
      <c r="F40" s="257"/>
      <c r="G40" s="257"/>
      <c r="H40" s="257"/>
      <c r="I40" s="257"/>
      <c r="J40" s="257"/>
      <c r="K40" s="289"/>
    </row>
    <row r="41" ht="14.25" spans="1:11">
      <c r="A41" s="256"/>
      <c r="B41" s="257"/>
      <c r="C41" s="257"/>
      <c r="D41" s="257"/>
      <c r="E41" s="257"/>
      <c r="F41" s="257"/>
      <c r="G41" s="257"/>
      <c r="H41" s="257"/>
      <c r="I41" s="257"/>
      <c r="J41" s="257"/>
      <c r="K41" s="289"/>
    </row>
    <row r="42" ht="14.25" spans="1:11">
      <c r="A42" s="256"/>
      <c r="B42" s="257"/>
      <c r="C42" s="257"/>
      <c r="D42" s="257"/>
      <c r="E42" s="257"/>
      <c r="F42" s="257"/>
      <c r="G42" s="257"/>
      <c r="H42" s="257"/>
      <c r="I42" s="257"/>
      <c r="J42" s="257"/>
      <c r="K42" s="289"/>
    </row>
    <row r="43" ht="15" spans="1:11">
      <c r="A43" s="251" t="s">
        <v>129</v>
      </c>
      <c r="B43" s="252"/>
      <c r="C43" s="252"/>
      <c r="D43" s="252"/>
      <c r="E43" s="252"/>
      <c r="F43" s="252"/>
      <c r="G43" s="252"/>
      <c r="H43" s="252"/>
      <c r="I43" s="252"/>
      <c r="J43" s="252"/>
      <c r="K43" s="287"/>
    </row>
    <row r="44" ht="15" spans="1:11">
      <c r="A44" s="307" t="s">
        <v>130</v>
      </c>
      <c r="B44" s="308"/>
      <c r="C44" s="308"/>
      <c r="D44" s="308"/>
      <c r="E44" s="308"/>
      <c r="F44" s="308"/>
      <c r="G44" s="308"/>
      <c r="H44" s="308"/>
      <c r="I44" s="308"/>
      <c r="J44" s="308"/>
      <c r="K44" s="349"/>
    </row>
    <row r="45" ht="14.25" spans="1:11">
      <c r="A45" s="314" t="s">
        <v>131</v>
      </c>
      <c r="B45" s="311" t="s">
        <v>91</v>
      </c>
      <c r="C45" s="311" t="s">
        <v>92</v>
      </c>
      <c r="D45" s="311" t="s">
        <v>84</v>
      </c>
      <c r="E45" s="316" t="s">
        <v>132</v>
      </c>
      <c r="F45" s="311" t="s">
        <v>91</v>
      </c>
      <c r="G45" s="311" t="s">
        <v>92</v>
      </c>
      <c r="H45" s="311" t="s">
        <v>84</v>
      </c>
      <c r="I45" s="316" t="s">
        <v>133</v>
      </c>
      <c r="J45" s="311" t="s">
        <v>91</v>
      </c>
      <c r="K45" s="350" t="s">
        <v>92</v>
      </c>
    </row>
    <row r="46" ht="14.25" spans="1:11">
      <c r="A46" s="217" t="s">
        <v>83</v>
      </c>
      <c r="B46" s="233" t="s">
        <v>91</v>
      </c>
      <c r="C46" s="233" t="s">
        <v>92</v>
      </c>
      <c r="D46" s="233" t="s">
        <v>84</v>
      </c>
      <c r="E46" s="249" t="s">
        <v>90</v>
      </c>
      <c r="F46" s="233" t="s">
        <v>91</v>
      </c>
      <c r="G46" s="233" t="s">
        <v>92</v>
      </c>
      <c r="H46" s="233" t="s">
        <v>84</v>
      </c>
      <c r="I46" s="249" t="s">
        <v>101</v>
      </c>
      <c r="J46" s="233" t="s">
        <v>91</v>
      </c>
      <c r="K46" s="274" t="s">
        <v>92</v>
      </c>
    </row>
    <row r="47" ht="15" spans="1:11">
      <c r="A47" s="219" t="s">
        <v>94</v>
      </c>
      <c r="B47" s="222"/>
      <c r="C47" s="222"/>
      <c r="D47" s="222"/>
      <c r="E47" s="222"/>
      <c r="F47" s="222"/>
      <c r="G47" s="222"/>
      <c r="H47" s="222"/>
      <c r="I47" s="222"/>
      <c r="J47" s="222"/>
      <c r="K47" s="278"/>
    </row>
    <row r="48" ht="15" spans="1:11">
      <c r="A48" s="335" t="s">
        <v>134</v>
      </c>
      <c r="B48" s="335"/>
      <c r="C48" s="335"/>
      <c r="D48" s="335"/>
      <c r="E48" s="335"/>
      <c r="F48" s="335"/>
      <c r="G48" s="335"/>
      <c r="H48" s="335"/>
      <c r="I48" s="335"/>
      <c r="J48" s="335"/>
      <c r="K48" s="335"/>
    </row>
    <row r="49" ht="15" spans="1:11">
      <c r="A49" s="336"/>
      <c r="B49" s="337"/>
      <c r="C49" s="337"/>
      <c r="D49" s="337"/>
      <c r="E49" s="337"/>
      <c r="F49" s="337"/>
      <c r="G49" s="337"/>
      <c r="H49" s="337"/>
      <c r="I49" s="337"/>
      <c r="J49" s="337"/>
      <c r="K49" s="362"/>
    </row>
    <row r="50" ht="15" spans="1:11">
      <c r="A50" s="338" t="s">
        <v>135</v>
      </c>
      <c r="B50" s="339" t="s">
        <v>136</v>
      </c>
      <c r="C50" s="339"/>
      <c r="D50" s="340" t="s">
        <v>137</v>
      </c>
      <c r="E50" s="341" t="s">
        <v>138</v>
      </c>
      <c r="F50" s="342" t="s">
        <v>139</v>
      </c>
      <c r="G50" s="343">
        <v>45122</v>
      </c>
      <c r="H50" s="344" t="s">
        <v>140</v>
      </c>
      <c r="I50" s="363"/>
      <c r="J50" s="364" t="s">
        <v>141</v>
      </c>
      <c r="K50" s="365"/>
    </row>
    <row r="51" ht="15" spans="1:11">
      <c r="A51" s="335" t="s">
        <v>142</v>
      </c>
      <c r="B51" s="335"/>
      <c r="C51" s="335"/>
      <c r="D51" s="335"/>
      <c r="E51" s="335"/>
      <c r="F51" s="335"/>
      <c r="G51" s="335"/>
      <c r="H51" s="335"/>
      <c r="I51" s="335"/>
      <c r="J51" s="335"/>
      <c r="K51" s="335"/>
    </row>
    <row r="52" ht="15" spans="1:11">
      <c r="A52" s="345"/>
      <c r="B52" s="346"/>
      <c r="C52" s="346"/>
      <c r="D52" s="346"/>
      <c r="E52" s="346"/>
      <c r="F52" s="346"/>
      <c r="G52" s="346"/>
      <c r="H52" s="346"/>
      <c r="I52" s="346"/>
      <c r="J52" s="346"/>
      <c r="K52" s="366"/>
    </row>
    <row r="53" ht="15" spans="1:11">
      <c r="A53" s="338" t="s">
        <v>135</v>
      </c>
      <c r="B53" s="339" t="s">
        <v>136</v>
      </c>
      <c r="C53" s="339"/>
      <c r="D53" s="340" t="s">
        <v>137</v>
      </c>
      <c r="E53" s="347"/>
      <c r="F53" s="342" t="s">
        <v>143</v>
      </c>
      <c r="G53" s="343"/>
      <c r="H53" s="344" t="s">
        <v>140</v>
      </c>
      <c r="I53" s="363"/>
      <c r="J53" s="364"/>
      <c r="K53" s="365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J20" sqref="J20"/>
    </sheetView>
  </sheetViews>
  <sheetFormatPr defaultColWidth="9" defaultRowHeight="26.1" customHeight="1"/>
  <cols>
    <col min="1" max="1" width="17.125" style="69" customWidth="1"/>
    <col min="2" max="7" width="9.375" style="69" customWidth="1"/>
    <col min="8" max="8" width="1.375" style="69" customWidth="1"/>
    <col min="9" max="9" width="16.5" style="69" customWidth="1"/>
    <col min="10" max="10" width="17" style="69" customWidth="1"/>
    <col min="11" max="11" width="18.5" style="69" customWidth="1"/>
    <col min="12" max="12" width="16.625" style="69" customWidth="1"/>
    <col min="13" max="13" width="14.125" style="69" customWidth="1"/>
    <col min="14" max="14" width="16.375" style="69" customWidth="1"/>
    <col min="15" max="16384" width="9" style="69"/>
  </cols>
  <sheetData>
    <row r="1" ht="30" customHeight="1" spans="1:14">
      <c r="A1" s="50" t="s">
        <v>144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</row>
    <row r="2" ht="29.1" customHeight="1" spans="1:14">
      <c r="A2" s="53" t="s">
        <v>57</v>
      </c>
      <c r="B2" s="54" t="s">
        <v>58</v>
      </c>
      <c r="C2" s="54"/>
      <c r="D2" s="55" t="s">
        <v>63</v>
      </c>
      <c r="E2" s="54" t="s">
        <v>64</v>
      </c>
      <c r="F2" s="54"/>
      <c r="G2" s="54"/>
      <c r="H2" s="71"/>
      <c r="I2" s="72" t="s">
        <v>53</v>
      </c>
      <c r="J2" s="54" t="s">
        <v>145</v>
      </c>
      <c r="K2" s="54"/>
      <c r="L2" s="54"/>
      <c r="M2" s="54"/>
      <c r="N2" s="73"/>
    </row>
    <row r="3" ht="29.1" customHeight="1" spans="1:14">
      <c r="A3" s="57" t="s">
        <v>146</v>
      </c>
      <c r="B3" s="58" t="s">
        <v>147</v>
      </c>
      <c r="C3" s="58"/>
      <c r="D3" s="58"/>
      <c r="E3" s="58"/>
      <c r="F3" s="58"/>
      <c r="G3" s="58"/>
      <c r="H3" s="74"/>
      <c r="I3" s="56" t="s">
        <v>148</v>
      </c>
      <c r="J3" s="56"/>
      <c r="K3" s="56"/>
      <c r="L3" s="56"/>
      <c r="M3" s="56"/>
      <c r="N3" s="75"/>
    </row>
    <row r="4" ht="29.1" customHeight="1" spans="1:14">
      <c r="A4" s="57"/>
      <c r="B4" s="59" t="s">
        <v>108</v>
      </c>
      <c r="C4" s="60" t="s">
        <v>109</v>
      </c>
      <c r="D4" s="59" t="s">
        <v>110</v>
      </c>
      <c r="E4" s="59" t="s">
        <v>111</v>
      </c>
      <c r="F4" s="59" t="s">
        <v>112</v>
      </c>
      <c r="G4" s="59" t="s">
        <v>113</v>
      </c>
      <c r="H4" s="74"/>
      <c r="I4" s="59" t="s">
        <v>108</v>
      </c>
      <c r="J4" s="60" t="s">
        <v>109</v>
      </c>
      <c r="K4" s="59" t="s">
        <v>110</v>
      </c>
      <c r="L4" s="59" t="s">
        <v>111</v>
      </c>
      <c r="M4" s="59" t="s">
        <v>112</v>
      </c>
      <c r="N4" s="59" t="s">
        <v>113</v>
      </c>
    </row>
    <row r="5" ht="29.1" customHeight="1" spans="1:14">
      <c r="A5" s="57"/>
      <c r="B5" s="59" t="s">
        <v>149</v>
      </c>
      <c r="C5" s="60" t="s">
        <v>150</v>
      </c>
      <c r="D5" s="59" t="s">
        <v>151</v>
      </c>
      <c r="E5" s="59" t="s">
        <v>152</v>
      </c>
      <c r="F5" s="59" t="s">
        <v>153</v>
      </c>
      <c r="G5" s="59" t="s">
        <v>154</v>
      </c>
      <c r="H5" s="74"/>
      <c r="I5" s="59" t="s">
        <v>118</v>
      </c>
      <c r="J5" s="60" t="s">
        <v>116</v>
      </c>
      <c r="K5" s="59" t="s">
        <v>117</v>
      </c>
      <c r="L5" s="59" t="s">
        <v>116</v>
      </c>
      <c r="M5" s="59" t="s">
        <v>155</v>
      </c>
      <c r="N5" s="59" t="s">
        <v>117</v>
      </c>
    </row>
    <row r="6" ht="29.1" customHeight="1" spans="1:14">
      <c r="A6" s="62" t="s">
        <v>156</v>
      </c>
      <c r="B6" s="63">
        <f>C6-2</f>
        <v>59</v>
      </c>
      <c r="C6" s="64">
        <v>61</v>
      </c>
      <c r="D6" s="63">
        <f>C6+2</f>
        <v>63</v>
      </c>
      <c r="E6" s="63">
        <f>D6+2</f>
        <v>65</v>
      </c>
      <c r="F6" s="63">
        <f>E6+1</f>
        <v>66</v>
      </c>
      <c r="G6" s="63">
        <f>F6+1</f>
        <v>67</v>
      </c>
      <c r="H6" s="74"/>
      <c r="I6" s="76" t="s">
        <v>157</v>
      </c>
      <c r="J6" s="76" t="s">
        <v>158</v>
      </c>
      <c r="K6" s="76" t="s">
        <v>159</v>
      </c>
      <c r="L6" s="76" t="s">
        <v>160</v>
      </c>
      <c r="M6" s="76" t="s">
        <v>161</v>
      </c>
      <c r="N6" s="77"/>
    </row>
    <row r="7" ht="29.1" customHeight="1" spans="1:14">
      <c r="A7" s="62" t="s">
        <v>162</v>
      </c>
      <c r="B7" s="63">
        <f>C7-2</f>
        <v>59</v>
      </c>
      <c r="C7" s="64">
        <v>61</v>
      </c>
      <c r="D7" s="63">
        <f>C7+2</f>
        <v>63</v>
      </c>
      <c r="E7" s="63">
        <f>D7+2</f>
        <v>65</v>
      </c>
      <c r="F7" s="63">
        <f>E7+1</f>
        <v>66</v>
      </c>
      <c r="G7" s="63">
        <f>F7+1</f>
        <v>67</v>
      </c>
      <c r="H7" s="74"/>
      <c r="I7" s="78" t="s">
        <v>163</v>
      </c>
      <c r="J7" s="78" t="s">
        <v>91</v>
      </c>
      <c r="K7" s="78" t="s">
        <v>163</v>
      </c>
      <c r="L7" s="78" t="s">
        <v>91</v>
      </c>
      <c r="M7" s="79" t="s">
        <v>91</v>
      </c>
      <c r="N7" s="80"/>
    </row>
    <row r="8" ht="29.1" customHeight="1" spans="1:14">
      <c r="A8" s="62" t="s">
        <v>164</v>
      </c>
      <c r="B8" s="63">
        <f t="shared" ref="B8:B10" si="0">C8-4</f>
        <v>94</v>
      </c>
      <c r="C8" s="64">
        <v>98</v>
      </c>
      <c r="D8" s="63">
        <f t="shared" ref="D8:D10" si="1">C8+4</f>
        <v>102</v>
      </c>
      <c r="E8" s="63">
        <f>D8+4</f>
        <v>106</v>
      </c>
      <c r="F8" s="63">
        <f t="shared" ref="F8:F10" si="2">E8+6</f>
        <v>112</v>
      </c>
      <c r="G8" s="63">
        <f>F8+6</f>
        <v>118</v>
      </c>
      <c r="H8" s="74"/>
      <c r="I8" s="78" t="s">
        <v>165</v>
      </c>
      <c r="J8" s="78" t="s">
        <v>166</v>
      </c>
      <c r="K8" s="78" t="s">
        <v>163</v>
      </c>
      <c r="L8" s="78" t="s">
        <v>91</v>
      </c>
      <c r="M8" s="79" t="s">
        <v>167</v>
      </c>
      <c r="N8" s="80"/>
    </row>
    <row r="9" ht="29.1" customHeight="1" spans="1:14">
      <c r="A9" s="62" t="s">
        <v>168</v>
      </c>
      <c r="B9" s="63">
        <f t="shared" si="0"/>
        <v>87</v>
      </c>
      <c r="C9" s="64">
        <v>91</v>
      </c>
      <c r="D9" s="63">
        <f t="shared" si="1"/>
        <v>95</v>
      </c>
      <c r="E9" s="63">
        <f>D9+5</f>
        <v>100</v>
      </c>
      <c r="F9" s="63">
        <f t="shared" si="2"/>
        <v>106</v>
      </c>
      <c r="G9" s="63">
        <f>F9+7</f>
        <v>113</v>
      </c>
      <c r="H9" s="74"/>
      <c r="I9" s="76" t="s">
        <v>163</v>
      </c>
      <c r="J9" s="76" t="s">
        <v>91</v>
      </c>
      <c r="K9" s="76" t="s">
        <v>163</v>
      </c>
      <c r="L9" s="76" t="s">
        <v>91</v>
      </c>
      <c r="M9" s="81" t="s">
        <v>169</v>
      </c>
      <c r="N9" s="82"/>
    </row>
    <row r="10" ht="29.1" customHeight="1" spans="1:14">
      <c r="A10" s="62" t="s">
        <v>170</v>
      </c>
      <c r="B10" s="63">
        <f t="shared" si="0"/>
        <v>98</v>
      </c>
      <c r="C10" s="64">
        <v>102</v>
      </c>
      <c r="D10" s="63">
        <f t="shared" si="1"/>
        <v>106</v>
      </c>
      <c r="E10" s="63">
        <f>D10+5</f>
        <v>111</v>
      </c>
      <c r="F10" s="63">
        <f t="shared" si="2"/>
        <v>117</v>
      </c>
      <c r="G10" s="63">
        <f>F10+7</f>
        <v>124</v>
      </c>
      <c r="H10" s="74"/>
      <c r="I10" s="78" t="s">
        <v>163</v>
      </c>
      <c r="J10" s="78" t="s">
        <v>91</v>
      </c>
      <c r="K10" s="78" t="s">
        <v>157</v>
      </c>
      <c r="L10" s="78" t="s">
        <v>157</v>
      </c>
      <c r="M10" s="79" t="s">
        <v>171</v>
      </c>
      <c r="N10" s="83"/>
    </row>
    <row r="11" ht="29.1" customHeight="1" spans="1:14">
      <c r="A11" s="62" t="s">
        <v>172</v>
      </c>
      <c r="B11" s="63">
        <f>C11-1</f>
        <v>37</v>
      </c>
      <c r="C11" s="64">
        <v>38</v>
      </c>
      <c r="D11" s="63">
        <f>C11+1</f>
        <v>39</v>
      </c>
      <c r="E11" s="63">
        <f>D11+1</f>
        <v>40</v>
      </c>
      <c r="F11" s="63">
        <f>E11+1.2</f>
        <v>41.2</v>
      </c>
      <c r="G11" s="63">
        <f>F11+1.2</f>
        <v>42.4</v>
      </c>
      <c r="H11" s="74"/>
      <c r="I11" s="78" t="s">
        <v>163</v>
      </c>
      <c r="J11" s="78" t="s">
        <v>173</v>
      </c>
      <c r="K11" s="78" t="s">
        <v>174</v>
      </c>
      <c r="L11" s="78" t="s">
        <v>91</v>
      </c>
      <c r="M11" s="79" t="s">
        <v>175</v>
      </c>
      <c r="N11" s="80"/>
    </row>
    <row r="12" ht="29.1" customHeight="1" spans="1:14">
      <c r="A12" s="62" t="s">
        <v>176</v>
      </c>
      <c r="B12" s="63">
        <f>C12-1</f>
        <v>58</v>
      </c>
      <c r="C12" s="64">
        <v>59</v>
      </c>
      <c r="D12" s="63">
        <f>C12+1</f>
        <v>60</v>
      </c>
      <c r="E12" s="63">
        <f>D12+1</f>
        <v>61</v>
      </c>
      <c r="F12" s="63">
        <f>E12+0.5</f>
        <v>61.5</v>
      </c>
      <c r="G12" s="63">
        <f>F12+0.5</f>
        <v>62</v>
      </c>
      <c r="H12" s="74"/>
      <c r="I12" s="78" t="s">
        <v>166</v>
      </c>
      <c r="J12" s="78" t="s">
        <v>177</v>
      </c>
      <c r="K12" s="78" t="s">
        <v>178</v>
      </c>
      <c r="L12" s="78" t="s">
        <v>179</v>
      </c>
      <c r="M12" s="79" t="s">
        <v>180</v>
      </c>
      <c r="N12" s="80"/>
    </row>
    <row r="13" ht="29.1" customHeight="1" spans="1:14">
      <c r="A13" s="62" t="s">
        <v>181</v>
      </c>
      <c r="B13" s="63">
        <f>C13-0.7</f>
        <v>17.3</v>
      </c>
      <c r="C13" s="64">
        <v>18</v>
      </c>
      <c r="D13" s="63">
        <f>C13+0.7</f>
        <v>18.7</v>
      </c>
      <c r="E13" s="63">
        <f>D13+0.7</f>
        <v>19.4</v>
      </c>
      <c r="F13" s="63">
        <f>E13+0.95</f>
        <v>20.35</v>
      </c>
      <c r="G13" s="63">
        <f>F13+0.95</f>
        <v>21.3</v>
      </c>
      <c r="H13" s="74"/>
      <c r="I13" s="78" t="s">
        <v>157</v>
      </c>
      <c r="J13" s="78" t="s">
        <v>160</v>
      </c>
      <c r="K13" s="78" t="s">
        <v>177</v>
      </c>
      <c r="L13" s="78" t="s">
        <v>182</v>
      </c>
      <c r="M13" s="79" t="s">
        <v>183</v>
      </c>
      <c r="N13" s="84"/>
    </row>
    <row r="14" ht="29.1" customHeight="1" spans="1:14">
      <c r="A14" s="62" t="s">
        <v>184</v>
      </c>
      <c r="B14" s="63">
        <f>C14-0.6</f>
        <v>13.9</v>
      </c>
      <c r="C14" s="64">
        <v>14.5</v>
      </c>
      <c r="D14" s="63">
        <f>C14+0.6</f>
        <v>15.1</v>
      </c>
      <c r="E14" s="63">
        <f>D14+0.6</f>
        <v>15.7</v>
      </c>
      <c r="F14" s="67">
        <f>E14+0.95</f>
        <v>16.65</v>
      </c>
      <c r="G14" s="67">
        <f>F14+0.95</f>
        <v>17.6</v>
      </c>
      <c r="H14" s="74"/>
      <c r="I14" s="78" t="s">
        <v>163</v>
      </c>
      <c r="J14" s="78" t="s">
        <v>173</v>
      </c>
      <c r="K14" s="78" t="s">
        <v>173</v>
      </c>
      <c r="L14" s="78" t="s">
        <v>174</v>
      </c>
      <c r="M14" s="79" t="s">
        <v>163</v>
      </c>
      <c r="N14" s="85"/>
    </row>
    <row r="15" ht="29.1" customHeight="1" spans="1:14">
      <c r="A15" s="62" t="s">
        <v>185</v>
      </c>
      <c r="B15" s="63">
        <f>C15-0.4</f>
        <v>10.6</v>
      </c>
      <c r="C15" s="64">
        <v>11</v>
      </c>
      <c r="D15" s="63">
        <f>C15+0.4</f>
        <v>11.4</v>
      </c>
      <c r="E15" s="63">
        <f>D15+0.4</f>
        <v>11.8</v>
      </c>
      <c r="F15" s="63">
        <f>E15+0.6</f>
        <v>12.4</v>
      </c>
      <c r="G15" s="63">
        <f>F15+0.6</f>
        <v>13</v>
      </c>
      <c r="H15" s="86"/>
      <c r="I15" s="87" t="s">
        <v>163</v>
      </c>
      <c r="J15" s="88" t="s">
        <v>91</v>
      </c>
      <c r="K15" s="89" t="s">
        <v>163</v>
      </c>
      <c r="L15" s="90" t="s">
        <v>91</v>
      </c>
      <c r="M15" s="90" t="s">
        <v>186</v>
      </c>
      <c r="N15" s="91"/>
    </row>
    <row r="16" ht="15" spans="1:14">
      <c r="A16" s="297" t="s">
        <v>123</v>
      </c>
      <c r="B16" s="298"/>
      <c r="C16" s="298"/>
      <c r="D16" s="299"/>
      <c r="E16" s="299"/>
      <c r="F16" s="299"/>
      <c r="G16" s="299"/>
      <c r="H16" s="70"/>
      <c r="I16" s="70"/>
      <c r="J16" s="70"/>
      <c r="K16" s="70"/>
      <c r="L16" s="70"/>
      <c r="M16" s="70"/>
      <c r="N16" s="70"/>
    </row>
    <row r="17" ht="14.25" spans="1:14">
      <c r="A17" s="69" t="s">
        <v>187</v>
      </c>
      <c r="D17" s="70"/>
      <c r="E17" s="70"/>
      <c r="F17" s="70"/>
      <c r="G17" s="70"/>
      <c r="H17" s="70"/>
      <c r="I17" s="70"/>
      <c r="J17" s="70"/>
      <c r="K17" s="70"/>
      <c r="L17" s="70"/>
      <c r="M17" s="70"/>
      <c r="N17" s="70"/>
    </row>
    <row r="18" ht="14.25" spans="1:14">
      <c r="A18" s="70"/>
      <c r="B18" s="70"/>
      <c r="C18" s="70"/>
      <c r="D18" s="70"/>
      <c r="E18" s="70"/>
      <c r="F18" s="70"/>
      <c r="G18" s="70"/>
      <c r="H18" s="70"/>
      <c r="I18" s="68" t="s">
        <v>188</v>
      </c>
      <c r="J18" s="92">
        <v>45118</v>
      </c>
      <c r="K18" s="68" t="s">
        <v>189</v>
      </c>
      <c r="L18" s="68" t="s">
        <v>138</v>
      </c>
      <c r="M18" s="68" t="s">
        <v>190</v>
      </c>
      <c r="N18" s="69" t="s">
        <v>141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" right="0.7" top="0.75" bottom="0.75" header="0.3" footer="0.3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25" zoomScaleNormal="125" zoomScalePageLayoutView="125" workbookViewId="0">
      <selection activeCell="A16" sqref="A16:D16"/>
    </sheetView>
  </sheetViews>
  <sheetFormatPr defaultColWidth="10" defaultRowHeight="16.5" customHeight="1"/>
  <cols>
    <col min="1" max="16384" width="10" style="194"/>
  </cols>
  <sheetData>
    <row r="1" ht="22.5" customHeight="1" spans="1:11">
      <c r="A1" s="195" t="s">
        <v>191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</row>
    <row r="2" ht="17.25" customHeight="1" spans="1:11">
      <c r="A2" s="196" t="s">
        <v>50</v>
      </c>
      <c r="B2" s="197"/>
      <c r="C2" s="197"/>
      <c r="D2" s="198" t="s">
        <v>52</v>
      </c>
      <c r="E2" s="198"/>
      <c r="F2" s="197"/>
      <c r="G2" s="197"/>
      <c r="H2" s="199" t="s">
        <v>53</v>
      </c>
      <c r="I2" s="272"/>
      <c r="J2" s="272"/>
      <c r="K2" s="273"/>
    </row>
    <row r="3" customHeight="1" spans="1:11">
      <c r="A3" s="200" t="s">
        <v>54</v>
      </c>
      <c r="B3" s="201"/>
      <c r="C3" s="202"/>
      <c r="D3" s="203" t="s">
        <v>55</v>
      </c>
      <c r="E3" s="204"/>
      <c r="F3" s="204"/>
      <c r="G3" s="205"/>
      <c r="H3" s="203" t="s">
        <v>56</v>
      </c>
      <c r="I3" s="204"/>
      <c r="J3" s="204"/>
      <c r="K3" s="205"/>
    </row>
    <row r="4" customHeight="1" spans="1:11">
      <c r="A4" s="206" t="s">
        <v>57</v>
      </c>
      <c r="B4" s="207"/>
      <c r="C4" s="208"/>
      <c r="D4" s="206" t="s">
        <v>59</v>
      </c>
      <c r="E4" s="209"/>
      <c r="F4" s="210"/>
      <c r="G4" s="211"/>
      <c r="H4" s="206" t="s">
        <v>192</v>
      </c>
      <c r="I4" s="209"/>
      <c r="J4" s="233" t="s">
        <v>61</v>
      </c>
      <c r="K4" s="274" t="s">
        <v>62</v>
      </c>
    </row>
    <row r="5" customHeight="1" spans="1:11">
      <c r="A5" s="212" t="s">
        <v>63</v>
      </c>
      <c r="B5" s="213"/>
      <c r="C5" s="214"/>
      <c r="D5" s="206" t="s">
        <v>193</v>
      </c>
      <c r="E5" s="209"/>
      <c r="F5" s="207"/>
      <c r="G5" s="208"/>
      <c r="H5" s="206" t="s">
        <v>194</v>
      </c>
      <c r="I5" s="209"/>
      <c r="J5" s="233" t="s">
        <v>61</v>
      </c>
      <c r="K5" s="274" t="s">
        <v>62</v>
      </c>
    </row>
    <row r="6" customHeight="1" spans="1:11">
      <c r="A6" s="206" t="s">
        <v>67</v>
      </c>
      <c r="B6" s="215"/>
      <c r="C6" s="216"/>
      <c r="D6" s="206" t="s">
        <v>195</v>
      </c>
      <c r="E6" s="209"/>
      <c r="F6" s="207"/>
      <c r="G6" s="208"/>
      <c r="H6" s="217" t="s">
        <v>196</v>
      </c>
      <c r="I6" s="249"/>
      <c r="J6" s="249"/>
      <c r="K6" s="275"/>
    </row>
    <row r="7" customHeight="1" spans="1:11">
      <c r="A7" s="206" t="s">
        <v>71</v>
      </c>
      <c r="B7" s="207"/>
      <c r="C7" s="208"/>
      <c r="D7" s="206" t="s">
        <v>197</v>
      </c>
      <c r="E7" s="209"/>
      <c r="F7" s="207"/>
      <c r="G7" s="208"/>
      <c r="H7" s="218"/>
      <c r="I7" s="233"/>
      <c r="J7" s="233"/>
      <c r="K7" s="274"/>
    </row>
    <row r="8" customHeight="1" spans="1:11">
      <c r="A8" s="219"/>
      <c r="B8" s="220"/>
      <c r="C8" s="221"/>
      <c r="D8" s="219" t="s">
        <v>75</v>
      </c>
      <c r="E8" s="222"/>
      <c r="F8" s="223"/>
      <c r="G8" s="224"/>
      <c r="H8" s="225"/>
      <c r="I8" s="243"/>
      <c r="J8" s="243"/>
      <c r="K8" s="276"/>
    </row>
    <row r="9" customHeight="1" spans="1:11">
      <c r="A9" s="226" t="s">
        <v>198</v>
      </c>
      <c r="B9" s="226"/>
      <c r="C9" s="226"/>
      <c r="D9" s="226"/>
      <c r="E9" s="226"/>
      <c r="F9" s="226"/>
      <c r="G9" s="226"/>
      <c r="H9" s="226"/>
      <c r="I9" s="226"/>
      <c r="J9" s="226"/>
      <c r="K9" s="226"/>
    </row>
    <row r="10" customHeight="1" spans="1:11">
      <c r="A10" s="227" t="s">
        <v>80</v>
      </c>
      <c r="B10" s="228" t="s">
        <v>81</v>
      </c>
      <c r="C10" s="229" t="s">
        <v>82</v>
      </c>
      <c r="D10" s="230"/>
      <c r="E10" s="231" t="s">
        <v>85</v>
      </c>
      <c r="F10" s="228" t="s">
        <v>81</v>
      </c>
      <c r="G10" s="229" t="s">
        <v>82</v>
      </c>
      <c r="H10" s="228"/>
      <c r="I10" s="231" t="s">
        <v>83</v>
      </c>
      <c r="J10" s="228" t="s">
        <v>81</v>
      </c>
      <c r="K10" s="277" t="s">
        <v>82</v>
      </c>
    </row>
    <row r="11" customHeight="1" spans="1:11">
      <c r="A11" s="212" t="s">
        <v>86</v>
      </c>
      <c r="B11" s="232" t="s">
        <v>81</v>
      </c>
      <c r="C11" s="233" t="s">
        <v>82</v>
      </c>
      <c r="D11" s="234"/>
      <c r="E11" s="235" t="s">
        <v>88</v>
      </c>
      <c r="F11" s="232" t="s">
        <v>81</v>
      </c>
      <c r="G11" s="233" t="s">
        <v>82</v>
      </c>
      <c r="H11" s="232"/>
      <c r="I11" s="235" t="s">
        <v>93</v>
      </c>
      <c r="J11" s="232" t="s">
        <v>81</v>
      </c>
      <c r="K11" s="274" t="s">
        <v>82</v>
      </c>
    </row>
    <row r="12" customHeight="1" spans="1:11">
      <c r="A12" s="219" t="s">
        <v>123</v>
      </c>
      <c r="B12" s="222"/>
      <c r="C12" s="222"/>
      <c r="D12" s="222"/>
      <c r="E12" s="222"/>
      <c r="F12" s="222"/>
      <c r="G12" s="222"/>
      <c r="H12" s="222"/>
      <c r="I12" s="222"/>
      <c r="J12" s="222"/>
      <c r="K12" s="278"/>
    </row>
    <row r="13" customHeight="1" spans="1:11">
      <c r="A13" s="236" t="s">
        <v>199</v>
      </c>
      <c r="B13" s="236"/>
      <c r="C13" s="236"/>
      <c r="D13" s="236"/>
      <c r="E13" s="236"/>
      <c r="F13" s="236"/>
      <c r="G13" s="236"/>
      <c r="H13" s="236"/>
      <c r="I13" s="236"/>
      <c r="J13" s="236"/>
      <c r="K13" s="236"/>
    </row>
    <row r="14" customHeight="1" spans="1:11">
      <c r="A14" s="237"/>
      <c r="B14" s="238"/>
      <c r="C14" s="238"/>
      <c r="D14" s="238"/>
      <c r="E14" s="238"/>
      <c r="F14" s="238"/>
      <c r="G14" s="238"/>
      <c r="H14" s="238"/>
      <c r="I14" s="279"/>
      <c r="J14" s="279"/>
      <c r="K14" s="280"/>
    </row>
    <row r="15" customHeight="1" spans="1:11">
      <c r="A15" s="239"/>
      <c r="B15" s="240"/>
      <c r="C15" s="240"/>
      <c r="D15" s="241"/>
      <c r="E15" s="242"/>
      <c r="F15" s="240"/>
      <c r="G15" s="240"/>
      <c r="H15" s="241"/>
      <c r="I15" s="281"/>
      <c r="J15" s="282"/>
      <c r="K15" s="283"/>
    </row>
    <row r="16" customHeight="1" spans="1:11">
      <c r="A16" s="225"/>
      <c r="B16" s="243"/>
      <c r="C16" s="243"/>
      <c r="D16" s="243"/>
      <c r="E16" s="243"/>
      <c r="F16" s="243"/>
      <c r="G16" s="243"/>
      <c r="H16" s="243"/>
      <c r="I16" s="243"/>
      <c r="J16" s="243"/>
      <c r="K16" s="276"/>
    </row>
    <row r="17" customHeight="1" spans="1:11">
      <c r="A17" s="236" t="s">
        <v>200</v>
      </c>
      <c r="B17" s="236"/>
      <c r="C17" s="236"/>
      <c r="D17" s="236"/>
      <c r="E17" s="236"/>
      <c r="F17" s="236"/>
      <c r="G17" s="236"/>
      <c r="H17" s="236"/>
      <c r="I17" s="236"/>
      <c r="J17" s="236"/>
      <c r="K17" s="236"/>
    </row>
    <row r="18" customHeight="1" spans="1:11">
      <c r="A18" s="237"/>
      <c r="B18" s="238"/>
      <c r="C18" s="238"/>
      <c r="D18" s="238"/>
      <c r="E18" s="238"/>
      <c r="F18" s="238"/>
      <c r="G18" s="238"/>
      <c r="H18" s="238"/>
      <c r="I18" s="279"/>
      <c r="J18" s="279"/>
      <c r="K18" s="280"/>
    </row>
    <row r="19" customHeight="1" spans="1:11">
      <c r="A19" s="239"/>
      <c r="B19" s="240"/>
      <c r="C19" s="240"/>
      <c r="D19" s="241"/>
      <c r="E19" s="242"/>
      <c r="F19" s="240"/>
      <c r="G19" s="240"/>
      <c r="H19" s="241"/>
      <c r="I19" s="281"/>
      <c r="J19" s="282"/>
      <c r="K19" s="283"/>
    </row>
    <row r="20" customHeight="1" spans="1:11">
      <c r="A20" s="225"/>
      <c r="B20" s="243"/>
      <c r="C20" s="243"/>
      <c r="D20" s="243"/>
      <c r="E20" s="243"/>
      <c r="F20" s="243"/>
      <c r="G20" s="243"/>
      <c r="H20" s="243"/>
      <c r="I20" s="243"/>
      <c r="J20" s="243"/>
      <c r="K20" s="276"/>
    </row>
    <row r="21" customHeight="1" spans="1:11">
      <c r="A21" s="244" t="s">
        <v>120</v>
      </c>
      <c r="B21" s="244"/>
      <c r="C21" s="244"/>
      <c r="D21" s="244"/>
      <c r="E21" s="244"/>
      <c r="F21" s="244"/>
      <c r="G21" s="244"/>
      <c r="H21" s="244"/>
      <c r="I21" s="244"/>
      <c r="J21" s="244"/>
      <c r="K21" s="244"/>
    </row>
    <row r="22" customHeight="1" spans="1:11">
      <c r="A22" s="97" t="s">
        <v>121</v>
      </c>
      <c r="B22" s="131"/>
      <c r="C22" s="131"/>
      <c r="D22" s="131"/>
      <c r="E22" s="131"/>
      <c r="F22" s="131"/>
      <c r="G22" s="131"/>
      <c r="H22" s="131"/>
      <c r="I22" s="131"/>
      <c r="J22" s="131"/>
      <c r="K22" s="162"/>
    </row>
    <row r="23" customHeight="1" spans="1:11">
      <c r="A23" s="109" t="s">
        <v>122</v>
      </c>
      <c r="B23" s="111"/>
      <c r="C23" s="233" t="s">
        <v>61</v>
      </c>
      <c r="D23" s="233" t="s">
        <v>62</v>
      </c>
      <c r="E23" s="108"/>
      <c r="F23" s="108"/>
      <c r="G23" s="108"/>
      <c r="H23" s="108"/>
      <c r="I23" s="108"/>
      <c r="J23" s="108"/>
      <c r="K23" s="156"/>
    </row>
    <row r="24" customHeight="1" spans="1:11">
      <c r="A24" s="245" t="s">
        <v>201</v>
      </c>
      <c r="B24" s="246"/>
      <c r="C24" s="246"/>
      <c r="D24" s="246"/>
      <c r="E24" s="246"/>
      <c r="F24" s="246"/>
      <c r="G24" s="246"/>
      <c r="H24" s="246"/>
      <c r="I24" s="246"/>
      <c r="J24" s="246"/>
      <c r="K24" s="284"/>
    </row>
    <row r="25" customHeight="1" spans="1:11">
      <c r="A25" s="247"/>
      <c r="B25" s="248"/>
      <c r="C25" s="248"/>
      <c r="D25" s="248"/>
      <c r="E25" s="248"/>
      <c r="F25" s="248"/>
      <c r="G25" s="248"/>
      <c r="H25" s="248"/>
      <c r="I25" s="248"/>
      <c r="J25" s="248"/>
      <c r="K25" s="285"/>
    </row>
    <row r="26" customHeight="1" spans="1:11">
      <c r="A26" s="226" t="s">
        <v>130</v>
      </c>
      <c r="B26" s="226"/>
      <c r="C26" s="226"/>
      <c r="D26" s="226"/>
      <c r="E26" s="226"/>
      <c r="F26" s="226"/>
      <c r="G26" s="226"/>
      <c r="H26" s="226"/>
      <c r="I26" s="226"/>
      <c r="J26" s="226"/>
      <c r="K26" s="226"/>
    </row>
    <row r="27" customHeight="1" spans="1:11">
      <c r="A27" s="200" t="s">
        <v>131</v>
      </c>
      <c r="B27" s="229" t="s">
        <v>91</v>
      </c>
      <c r="C27" s="229" t="s">
        <v>92</v>
      </c>
      <c r="D27" s="229" t="s">
        <v>84</v>
      </c>
      <c r="E27" s="201" t="s">
        <v>132</v>
      </c>
      <c r="F27" s="229" t="s">
        <v>91</v>
      </c>
      <c r="G27" s="229" t="s">
        <v>92</v>
      </c>
      <c r="H27" s="229" t="s">
        <v>84</v>
      </c>
      <c r="I27" s="201" t="s">
        <v>133</v>
      </c>
      <c r="J27" s="229" t="s">
        <v>91</v>
      </c>
      <c r="K27" s="277" t="s">
        <v>92</v>
      </c>
    </row>
    <row r="28" customHeight="1" spans="1:11">
      <c r="A28" s="217" t="s">
        <v>83</v>
      </c>
      <c r="B28" s="233" t="s">
        <v>91</v>
      </c>
      <c r="C28" s="233" t="s">
        <v>92</v>
      </c>
      <c r="D28" s="233" t="s">
        <v>84</v>
      </c>
      <c r="E28" s="249" t="s">
        <v>90</v>
      </c>
      <c r="F28" s="233" t="s">
        <v>91</v>
      </c>
      <c r="G28" s="233" t="s">
        <v>92</v>
      </c>
      <c r="H28" s="233" t="s">
        <v>84</v>
      </c>
      <c r="I28" s="249" t="s">
        <v>101</v>
      </c>
      <c r="J28" s="233" t="s">
        <v>91</v>
      </c>
      <c r="K28" s="274" t="s">
        <v>92</v>
      </c>
    </row>
    <row r="29" customHeight="1" spans="1:11">
      <c r="A29" s="206" t="s">
        <v>94</v>
      </c>
      <c r="B29" s="250"/>
      <c r="C29" s="250"/>
      <c r="D29" s="250"/>
      <c r="E29" s="250"/>
      <c r="F29" s="250"/>
      <c r="G29" s="250"/>
      <c r="H29" s="250"/>
      <c r="I29" s="250"/>
      <c r="J29" s="250"/>
      <c r="K29" s="286"/>
    </row>
    <row r="30" customHeight="1" spans="1:11">
      <c r="A30" s="251"/>
      <c r="B30" s="252"/>
      <c r="C30" s="252"/>
      <c r="D30" s="252"/>
      <c r="E30" s="252"/>
      <c r="F30" s="252"/>
      <c r="G30" s="252"/>
      <c r="H30" s="252"/>
      <c r="I30" s="252"/>
      <c r="J30" s="252"/>
      <c r="K30" s="287"/>
    </row>
    <row r="31" customHeight="1" spans="1:11">
      <c r="A31" s="253" t="s">
        <v>202</v>
      </c>
      <c r="B31" s="253"/>
      <c r="C31" s="253"/>
      <c r="D31" s="253"/>
      <c r="E31" s="253"/>
      <c r="F31" s="253"/>
      <c r="G31" s="253"/>
      <c r="H31" s="253"/>
      <c r="I31" s="253"/>
      <c r="J31" s="253"/>
      <c r="K31" s="253"/>
    </row>
    <row r="32" ht="17.25" customHeight="1" spans="1:11">
      <c r="A32" s="254"/>
      <c r="B32" s="255"/>
      <c r="C32" s="255"/>
      <c r="D32" s="255"/>
      <c r="E32" s="255"/>
      <c r="F32" s="255"/>
      <c r="G32" s="255"/>
      <c r="H32" s="255"/>
      <c r="I32" s="255"/>
      <c r="J32" s="255"/>
      <c r="K32" s="288"/>
    </row>
    <row r="33" ht="17.25" customHeight="1" spans="1:11">
      <c r="A33" s="256"/>
      <c r="B33" s="257"/>
      <c r="C33" s="257"/>
      <c r="D33" s="257"/>
      <c r="E33" s="257"/>
      <c r="F33" s="257"/>
      <c r="G33" s="257"/>
      <c r="H33" s="257"/>
      <c r="I33" s="257"/>
      <c r="J33" s="257"/>
      <c r="K33" s="289"/>
    </row>
    <row r="34" ht="17.25" customHeight="1" spans="1:11">
      <c r="A34" s="256"/>
      <c r="B34" s="257"/>
      <c r="C34" s="257"/>
      <c r="D34" s="257"/>
      <c r="E34" s="257"/>
      <c r="F34" s="257"/>
      <c r="G34" s="257"/>
      <c r="H34" s="257"/>
      <c r="I34" s="257"/>
      <c r="J34" s="257"/>
      <c r="K34" s="289"/>
    </row>
    <row r="35" ht="17.25" customHeight="1" spans="1:11">
      <c r="A35" s="256"/>
      <c r="B35" s="257"/>
      <c r="C35" s="257"/>
      <c r="D35" s="257"/>
      <c r="E35" s="257"/>
      <c r="F35" s="257"/>
      <c r="G35" s="257"/>
      <c r="H35" s="257"/>
      <c r="I35" s="257"/>
      <c r="J35" s="257"/>
      <c r="K35" s="289"/>
    </row>
    <row r="36" ht="17.25" customHeight="1" spans="1:11">
      <c r="A36" s="256"/>
      <c r="B36" s="257"/>
      <c r="C36" s="257"/>
      <c r="D36" s="257"/>
      <c r="E36" s="257"/>
      <c r="F36" s="257"/>
      <c r="G36" s="257"/>
      <c r="H36" s="257"/>
      <c r="I36" s="257"/>
      <c r="J36" s="257"/>
      <c r="K36" s="289"/>
    </row>
    <row r="37" ht="17.25" customHeight="1" spans="1:11">
      <c r="A37" s="256"/>
      <c r="B37" s="257"/>
      <c r="C37" s="257"/>
      <c r="D37" s="257"/>
      <c r="E37" s="257"/>
      <c r="F37" s="257"/>
      <c r="G37" s="257"/>
      <c r="H37" s="257"/>
      <c r="I37" s="257"/>
      <c r="J37" s="257"/>
      <c r="K37" s="289"/>
    </row>
    <row r="38" ht="17.25" customHeight="1" spans="1:11">
      <c r="A38" s="256"/>
      <c r="B38" s="257"/>
      <c r="C38" s="257"/>
      <c r="D38" s="257"/>
      <c r="E38" s="257"/>
      <c r="F38" s="257"/>
      <c r="G38" s="257"/>
      <c r="H38" s="257"/>
      <c r="I38" s="257"/>
      <c r="J38" s="257"/>
      <c r="K38" s="289"/>
    </row>
    <row r="39" ht="17.25" customHeight="1" spans="1:11">
      <c r="A39" s="256"/>
      <c r="B39" s="257"/>
      <c r="C39" s="257"/>
      <c r="D39" s="257"/>
      <c r="E39" s="257"/>
      <c r="F39" s="257"/>
      <c r="G39" s="257"/>
      <c r="H39" s="257"/>
      <c r="I39" s="257"/>
      <c r="J39" s="257"/>
      <c r="K39" s="289"/>
    </row>
    <row r="40" ht="17.25" customHeight="1" spans="1:11">
      <c r="A40" s="256"/>
      <c r="B40" s="257"/>
      <c r="C40" s="257"/>
      <c r="D40" s="257"/>
      <c r="E40" s="257"/>
      <c r="F40" s="257"/>
      <c r="G40" s="257"/>
      <c r="H40" s="257"/>
      <c r="I40" s="257"/>
      <c r="J40" s="257"/>
      <c r="K40" s="289"/>
    </row>
    <row r="41" ht="17.25" customHeight="1" spans="1:11">
      <c r="A41" s="256"/>
      <c r="B41" s="257"/>
      <c r="C41" s="257"/>
      <c r="D41" s="257"/>
      <c r="E41" s="257"/>
      <c r="F41" s="257"/>
      <c r="G41" s="257"/>
      <c r="H41" s="257"/>
      <c r="I41" s="257"/>
      <c r="J41" s="257"/>
      <c r="K41" s="289"/>
    </row>
    <row r="42" ht="17.25" customHeight="1" spans="1:11">
      <c r="A42" s="256"/>
      <c r="B42" s="257"/>
      <c r="C42" s="257"/>
      <c r="D42" s="257"/>
      <c r="E42" s="257"/>
      <c r="F42" s="257"/>
      <c r="G42" s="257"/>
      <c r="H42" s="257"/>
      <c r="I42" s="257"/>
      <c r="J42" s="257"/>
      <c r="K42" s="289"/>
    </row>
    <row r="43" ht="17.25" customHeight="1" spans="1:11">
      <c r="A43" s="251" t="s">
        <v>129</v>
      </c>
      <c r="B43" s="252"/>
      <c r="C43" s="252"/>
      <c r="D43" s="252"/>
      <c r="E43" s="252"/>
      <c r="F43" s="252"/>
      <c r="G43" s="252"/>
      <c r="H43" s="252"/>
      <c r="I43" s="252"/>
      <c r="J43" s="252"/>
      <c r="K43" s="287"/>
    </row>
    <row r="44" customHeight="1" spans="1:11">
      <c r="A44" s="253" t="s">
        <v>203</v>
      </c>
      <c r="B44" s="253"/>
      <c r="C44" s="253"/>
      <c r="D44" s="253"/>
      <c r="E44" s="253"/>
      <c r="F44" s="253"/>
      <c r="G44" s="253"/>
      <c r="H44" s="253"/>
      <c r="I44" s="253"/>
      <c r="J44" s="253"/>
      <c r="K44" s="253"/>
    </row>
    <row r="45" ht="18" customHeight="1" spans="1:11">
      <c r="A45" s="258" t="s">
        <v>123</v>
      </c>
      <c r="B45" s="259"/>
      <c r="C45" s="259"/>
      <c r="D45" s="259"/>
      <c r="E45" s="259"/>
      <c r="F45" s="259"/>
      <c r="G45" s="259"/>
      <c r="H45" s="259"/>
      <c r="I45" s="259"/>
      <c r="J45" s="259"/>
      <c r="K45" s="290"/>
    </row>
    <row r="46" ht="18" customHeight="1" spans="1:11">
      <c r="A46" s="258"/>
      <c r="B46" s="259"/>
      <c r="C46" s="259"/>
      <c r="D46" s="259"/>
      <c r="E46" s="259"/>
      <c r="F46" s="259"/>
      <c r="G46" s="259"/>
      <c r="H46" s="259"/>
      <c r="I46" s="259"/>
      <c r="J46" s="259"/>
      <c r="K46" s="290"/>
    </row>
    <row r="47" ht="18" customHeight="1" spans="1:11">
      <c r="A47" s="247"/>
      <c r="B47" s="248"/>
      <c r="C47" s="248"/>
      <c r="D47" s="248"/>
      <c r="E47" s="248"/>
      <c r="F47" s="248"/>
      <c r="G47" s="248"/>
      <c r="H47" s="248"/>
      <c r="I47" s="248"/>
      <c r="J47" s="248"/>
      <c r="K47" s="285"/>
    </row>
    <row r="48" ht="21" customHeight="1" spans="1:11">
      <c r="A48" s="260" t="s">
        <v>135</v>
      </c>
      <c r="B48" s="261" t="s">
        <v>136</v>
      </c>
      <c r="C48" s="261"/>
      <c r="D48" s="262" t="s">
        <v>137</v>
      </c>
      <c r="E48" s="263"/>
      <c r="F48" s="262" t="s">
        <v>139</v>
      </c>
      <c r="G48" s="264"/>
      <c r="H48" s="265" t="s">
        <v>140</v>
      </c>
      <c r="I48" s="265"/>
      <c r="J48" s="261"/>
      <c r="K48" s="291"/>
    </row>
    <row r="49" customHeight="1" spans="1:11">
      <c r="A49" s="266" t="s">
        <v>142</v>
      </c>
      <c r="B49" s="267"/>
      <c r="C49" s="267"/>
      <c r="D49" s="267"/>
      <c r="E49" s="267"/>
      <c r="F49" s="267"/>
      <c r="G49" s="267"/>
      <c r="H49" s="267"/>
      <c r="I49" s="267"/>
      <c r="J49" s="267"/>
      <c r="K49" s="292"/>
    </row>
    <row r="50" customHeight="1" spans="1:11">
      <c r="A50" s="268"/>
      <c r="B50" s="269"/>
      <c r="C50" s="269"/>
      <c r="D50" s="269"/>
      <c r="E50" s="269"/>
      <c r="F50" s="269"/>
      <c r="G50" s="269"/>
      <c r="H50" s="269"/>
      <c r="I50" s="269"/>
      <c r="J50" s="269"/>
      <c r="K50" s="293"/>
    </row>
    <row r="51" customHeight="1" spans="1:11">
      <c r="A51" s="270"/>
      <c r="B51" s="271"/>
      <c r="C51" s="271"/>
      <c r="D51" s="271"/>
      <c r="E51" s="271"/>
      <c r="F51" s="271"/>
      <c r="G51" s="271"/>
      <c r="H51" s="271"/>
      <c r="I51" s="271"/>
      <c r="J51" s="271"/>
      <c r="K51" s="294"/>
    </row>
    <row r="52" ht="21" customHeight="1" spans="1:11">
      <c r="A52" s="260" t="s">
        <v>135</v>
      </c>
      <c r="B52" s="261" t="s">
        <v>136</v>
      </c>
      <c r="C52" s="261"/>
      <c r="D52" s="262" t="s">
        <v>137</v>
      </c>
      <c r="E52" s="262"/>
      <c r="F52" s="262" t="s">
        <v>139</v>
      </c>
      <c r="G52" s="262"/>
      <c r="H52" s="265" t="s">
        <v>140</v>
      </c>
      <c r="I52" s="265"/>
      <c r="J52" s="295"/>
      <c r="K52" s="296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190500</xdr:colOff>
                    <xdr:row>9</xdr:row>
                    <xdr:rowOff>142875</xdr:rowOff>
                  </from>
                  <to>
                    <xdr:col>6</xdr:col>
                    <xdr:colOff>581025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200025</xdr:colOff>
                    <xdr:row>8</xdr:row>
                    <xdr:rowOff>180975</xdr:rowOff>
                  </from>
                  <to>
                    <xdr:col>2</xdr:col>
                    <xdr:colOff>600075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190500</xdr:colOff>
                    <xdr:row>9</xdr:row>
                    <xdr:rowOff>190500</xdr:rowOff>
                  </from>
                  <to>
                    <xdr:col>2</xdr:col>
                    <xdr:colOff>581025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200025</xdr:colOff>
                    <xdr:row>9</xdr:row>
                    <xdr:rowOff>0</xdr:rowOff>
                  </from>
                  <to>
                    <xdr:col>5</xdr:col>
                    <xdr:colOff>600075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180975</xdr:colOff>
                    <xdr:row>8</xdr:row>
                    <xdr:rowOff>152400</xdr:rowOff>
                  </from>
                  <to>
                    <xdr:col>6</xdr:col>
                    <xdr:colOff>571500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180975</xdr:colOff>
                    <xdr:row>8</xdr:row>
                    <xdr:rowOff>190500</xdr:rowOff>
                  </from>
                  <to>
                    <xdr:col>1</xdr:col>
                    <xdr:colOff>571500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161925</xdr:colOff>
                    <xdr:row>10</xdr:row>
                    <xdr:rowOff>0</xdr:rowOff>
                  </from>
                  <to>
                    <xdr:col>1</xdr:col>
                    <xdr:colOff>561975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161925</xdr:colOff>
                    <xdr:row>9</xdr:row>
                    <xdr:rowOff>0</xdr:rowOff>
                  </from>
                  <to>
                    <xdr:col>9</xdr:col>
                    <xdr:colOff>561975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161925</xdr:colOff>
                    <xdr:row>8</xdr:row>
                    <xdr:rowOff>142875</xdr:rowOff>
                  </from>
                  <to>
                    <xdr:col>10</xdr:col>
                    <xdr:colOff>561975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161925</xdr:colOff>
                    <xdr:row>9</xdr:row>
                    <xdr:rowOff>142875</xdr:rowOff>
                  </from>
                  <to>
                    <xdr:col>10</xdr:col>
                    <xdr:colOff>561975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180975</xdr:colOff>
                    <xdr:row>2</xdr:row>
                    <xdr:rowOff>161925</xdr:rowOff>
                  </from>
                  <to>
                    <xdr:col>9</xdr:col>
                    <xdr:colOff>571500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180975</xdr:colOff>
                    <xdr:row>2</xdr:row>
                    <xdr:rowOff>142875</xdr:rowOff>
                  </from>
                  <to>
                    <xdr:col>10</xdr:col>
                    <xdr:colOff>571500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190500</xdr:colOff>
                    <xdr:row>3</xdr:row>
                    <xdr:rowOff>161925</xdr:rowOff>
                  </from>
                  <to>
                    <xdr:col>9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190500</xdr:colOff>
                    <xdr:row>3</xdr:row>
                    <xdr:rowOff>161925</xdr:rowOff>
                  </from>
                  <to>
                    <xdr:col>10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8"/>
  <sheetViews>
    <sheetView workbookViewId="0">
      <selection activeCell="A16" sqref="A16:N21"/>
    </sheetView>
  </sheetViews>
  <sheetFormatPr defaultColWidth="9" defaultRowHeight="26.1" customHeight="1"/>
  <cols>
    <col min="1" max="1" width="17.125" style="69" customWidth="1"/>
    <col min="2" max="7" width="9.375" style="69" customWidth="1"/>
    <col min="8" max="8" width="1.375" style="69" customWidth="1"/>
    <col min="9" max="14" width="15.625" style="69" customWidth="1"/>
    <col min="15" max="16384" width="9" style="69"/>
  </cols>
  <sheetData>
    <row r="1" ht="30" customHeight="1" spans="1:14">
      <c r="A1" s="50" t="s">
        <v>144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</row>
    <row r="2" ht="29.1" customHeight="1" spans="1:14">
      <c r="A2" s="53" t="s">
        <v>57</v>
      </c>
      <c r="B2" s="54"/>
      <c r="C2" s="54"/>
      <c r="D2" s="55" t="s">
        <v>63</v>
      </c>
      <c r="E2" s="54"/>
      <c r="F2" s="54"/>
      <c r="G2" s="54"/>
      <c r="H2" s="71"/>
      <c r="I2" s="72" t="s">
        <v>53</v>
      </c>
      <c r="J2" s="54"/>
      <c r="K2" s="54"/>
      <c r="L2" s="54"/>
      <c r="M2" s="54"/>
      <c r="N2" s="73"/>
    </row>
    <row r="3" ht="29.1" customHeight="1" spans="1:14">
      <c r="A3" s="57" t="s">
        <v>146</v>
      </c>
      <c r="B3" s="58" t="s">
        <v>147</v>
      </c>
      <c r="C3" s="58"/>
      <c r="D3" s="58"/>
      <c r="E3" s="58"/>
      <c r="F3" s="58"/>
      <c r="G3" s="58"/>
      <c r="H3" s="74"/>
      <c r="I3" s="56" t="s">
        <v>148</v>
      </c>
      <c r="J3" s="56"/>
      <c r="K3" s="56"/>
      <c r="L3" s="56"/>
      <c r="M3" s="56"/>
      <c r="N3" s="75"/>
    </row>
    <row r="4" ht="29.1" customHeight="1" spans="1:14">
      <c r="A4" s="57"/>
      <c r="B4" s="173" t="s">
        <v>108</v>
      </c>
      <c r="C4" s="173" t="s">
        <v>109</v>
      </c>
      <c r="D4" s="174" t="s">
        <v>110</v>
      </c>
      <c r="E4" s="173" t="s">
        <v>111</v>
      </c>
      <c r="F4" s="173" t="s">
        <v>112</v>
      </c>
      <c r="G4" s="173" t="s">
        <v>113</v>
      </c>
      <c r="H4" s="74"/>
      <c r="I4" s="188"/>
      <c r="J4" s="188"/>
      <c r="K4" s="188"/>
      <c r="L4" s="188"/>
      <c r="M4" s="188"/>
      <c r="N4" s="189"/>
    </row>
    <row r="5" ht="29.1" customHeight="1" spans="1:14">
      <c r="A5" s="57"/>
      <c r="B5" s="175"/>
      <c r="C5" s="175"/>
      <c r="D5" s="174"/>
      <c r="E5" s="175"/>
      <c r="F5" s="175"/>
      <c r="G5" s="175"/>
      <c r="H5" s="74"/>
      <c r="I5" s="190"/>
      <c r="J5" s="190"/>
      <c r="K5" s="190"/>
      <c r="L5" s="190"/>
      <c r="M5" s="190"/>
      <c r="N5" s="191"/>
    </row>
    <row r="6" ht="29.1" customHeight="1" spans="1:14">
      <c r="A6" s="176"/>
      <c r="B6" s="175"/>
      <c r="C6" s="175"/>
      <c r="D6" s="177"/>
      <c r="E6" s="175"/>
      <c r="F6" s="175"/>
      <c r="G6" s="175"/>
      <c r="H6" s="74"/>
      <c r="I6" s="76"/>
      <c r="J6" s="76"/>
      <c r="K6" s="76"/>
      <c r="L6" s="76"/>
      <c r="M6" s="76"/>
      <c r="N6" s="77"/>
    </row>
    <row r="7" ht="29.1" customHeight="1" spans="1:14">
      <c r="A7" s="176"/>
      <c r="B7" s="175"/>
      <c r="C7" s="175"/>
      <c r="D7" s="177"/>
      <c r="E7" s="175"/>
      <c r="F7" s="175"/>
      <c r="G7" s="175"/>
      <c r="H7" s="74"/>
      <c r="I7" s="78"/>
      <c r="J7" s="78"/>
      <c r="K7" s="78"/>
      <c r="L7" s="78"/>
      <c r="M7" s="79"/>
      <c r="N7" s="84"/>
    </row>
    <row r="8" ht="29.1" customHeight="1" spans="1:14">
      <c r="A8" s="176"/>
      <c r="B8" s="175"/>
      <c r="C8" s="175"/>
      <c r="D8" s="177"/>
      <c r="E8" s="175"/>
      <c r="F8" s="175"/>
      <c r="G8" s="175"/>
      <c r="H8" s="74"/>
      <c r="I8" s="78"/>
      <c r="J8" s="78"/>
      <c r="K8" s="78"/>
      <c r="L8" s="78"/>
      <c r="M8" s="79"/>
      <c r="N8" s="84"/>
    </row>
    <row r="9" ht="29.1" customHeight="1" spans="1:14">
      <c r="A9" s="176"/>
      <c r="B9" s="175"/>
      <c r="C9" s="175"/>
      <c r="D9" s="177"/>
      <c r="E9" s="175"/>
      <c r="F9" s="175"/>
      <c r="G9" s="175"/>
      <c r="H9" s="74"/>
      <c r="I9" s="76"/>
      <c r="J9" s="76"/>
      <c r="K9" s="76"/>
      <c r="L9" s="76"/>
      <c r="M9" s="81"/>
      <c r="N9" s="82"/>
    </row>
    <row r="10" ht="29.1" customHeight="1" spans="1:14">
      <c r="A10" s="176"/>
      <c r="B10" s="175"/>
      <c r="C10" s="175"/>
      <c r="D10" s="177"/>
      <c r="E10" s="175"/>
      <c r="F10" s="175"/>
      <c r="G10" s="175"/>
      <c r="H10" s="74"/>
      <c r="I10" s="78"/>
      <c r="J10" s="78"/>
      <c r="K10" s="78"/>
      <c r="L10" s="78"/>
      <c r="M10" s="79"/>
      <c r="N10" s="84"/>
    </row>
    <row r="11" ht="29.1" customHeight="1" spans="1:14">
      <c r="A11" s="176"/>
      <c r="B11" s="175"/>
      <c r="C11" s="175"/>
      <c r="D11" s="177"/>
      <c r="E11" s="175"/>
      <c r="F11" s="175"/>
      <c r="G11" s="175"/>
      <c r="H11" s="74"/>
      <c r="I11" s="78"/>
      <c r="J11" s="78"/>
      <c r="K11" s="78"/>
      <c r="L11" s="78"/>
      <c r="M11" s="79"/>
      <c r="N11" s="84"/>
    </row>
    <row r="12" ht="29.1" customHeight="1" spans="1:14">
      <c r="A12" s="176"/>
      <c r="B12" s="175"/>
      <c r="C12" s="175"/>
      <c r="D12" s="177"/>
      <c r="E12" s="175"/>
      <c r="F12" s="175"/>
      <c r="G12" s="175"/>
      <c r="H12" s="74"/>
      <c r="I12" s="78"/>
      <c r="J12" s="78"/>
      <c r="K12" s="78"/>
      <c r="L12" s="78"/>
      <c r="M12" s="79"/>
      <c r="N12" s="84"/>
    </row>
    <row r="13" ht="29.1" customHeight="1" spans="1:14">
      <c r="A13" s="178"/>
      <c r="B13" s="179"/>
      <c r="C13" s="180"/>
      <c r="D13" s="181"/>
      <c r="E13" s="180"/>
      <c r="F13" s="180"/>
      <c r="G13" s="180"/>
      <c r="H13" s="74"/>
      <c r="I13" s="78"/>
      <c r="J13" s="78"/>
      <c r="K13" s="78"/>
      <c r="L13" s="78"/>
      <c r="M13" s="79"/>
      <c r="N13" s="84"/>
    </row>
    <row r="14" ht="29.1" customHeight="1" spans="1:14">
      <c r="A14" s="182"/>
      <c r="B14" s="78"/>
      <c r="C14" s="183"/>
      <c r="D14" s="183"/>
      <c r="E14" s="183"/>
      <c r="F14" s="183"/>
      <c r="G14" s="78"/>
      <c r="H14" s="74"/>
      <c r="I14" s="78"/>
      <c r="J14" s="78"/>
      <c r="K14" s="78"/>
      <c r="L14" s="78"/>
      <c r="M14" s="79"/>
      <c r="N14" s="84"/>
    </row>
    <row r="15" ht="29.1" customHeight="1" spans="1:14">
      <c r="A15" s="184"/>
      <c r="B15" s="185"/>
      <c r="C15" s="186"/>
      <c r="D15" s="186"/>
      <c r="E15" s="187"/>
      <c r="F15" s="187"/>
      <c r="G15" s="185"/>
      <c r="H15" s="86"/>
      <c r="I15" s="185"/>
      <c r="J15" s="185"/>
      <c r="K15" s="192"/>
      <c r="L15" s="185"/>
      <c r="M15" s="185"/>
      <c r="N15" s="193"/>
    </row>
    <row r="16" ht="15" spans="1:14">
      <c r="A16" s="68" t="s">
        <v>123</v>
      </c>
      <c r="D16" s="70"/>
      <c r="E16" s="70"/>
      <c r="F16" s="70"/>
      <c r="G16" s="70"/>
      <c r="H16" s="70"/>
      <c r="I16" s="70"/>
      <c r="J16" s="70"/>
      <c r="K16" s="70"/>
      <c r="L16" s="70"/>
      <c r="M16" s="70"/>
      <c r="N16" s="70"/>
    </row>
    <row r="17" ht="14.25" spans="1:14">
      <c r="A17" s="69" t="s">
        <v>187</v>
      </c>
      <c r="D17" s="70"/>
      <c r="E17" s="70"/>
      <c r="F17" s="70"/>
      <c r="G17" s="70"/>
      <c r="H17" s="70"/>
      <c r="I17" s="70"/>
      <c r="J17" s="70"/>
      <c r="K17" s="70"/>
      <c r="L17" s="70"/>
      <c r="M17" s="70"/>
      <c r="N17" s="70"/>
    </row>
    <row r="18" ht="14.25" spans="1:13">
      <c r="A18" s="70"/>
      <c r="B18" s="70"/>
      <c r="C18" s="70"/>
      <c r="D18" s="70"/>
      <c r="E18" s="70"/>
      <c r="F18" s="70"/>
      <c r="G18" s="70"/>
      <c r="H18" s="70"/>
      <c r="I18" s="68" t="s">
        <v>188</v>
      </c>
      <c r="J18" s="92"/>
      <c r="K18" s="68" t="s">
        <v>189</v>
      </c>
      <c r="L18" s="68"/>
      <c r="M18" s="68" t="s">
        <v>190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156944444444444" right="0.118055555555556" top="0.75" bottom="0.75" header="0.3" footer="0.3"/>
  <pageSetup paperSize="9" scale="81" orientation="landscape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zoomScale="125" zoomScaleNormal="125" zoomScalePageLayoutView="125" workbookViewId="0">
      <selection activeCell="A22" sqref="A22:K22"/>
    </sheetView>
  </sheetViews>
  <sheetFormatPr defaultColWidth="10.125" defaultRowHeight="14.25"/>
  <cols>
    <col min="1" max="1" width="9.625" style="95" customWidth="1"/>
    <col min="2" max="2" width="11.125" style="95" customWidth="1"/>
    <col min="3" max="3" width="9.125" style="95" customWidth="1"/>
    <col min="4" max="4" width="9.5" style="95" customWidth="1"/>
    <col min="5" max="5" width="10.3" style="95" customWidth="1"/>
    <col min="6" max="6" width="10.375" style="95" customWidth="1"/>
    <col min="7" max="7" width="9.5" style="95" customWidth="1"/>
    <col min="8" max="8" width="9.125" style="95" customWidth="1"/>
    <col min="9" max="9" width="8.125" style="95" customWidth="1"/>
    <col min="10" max="10" width="10.5" style="95" customWidth="1"/>
    <col min="11" max="11" width="12.125" style="95" customWidth="1"/>
    <col min="12" max="16384" width="10.125" style="95"/>
  </cols>
  <sheetData>
    <row r="1" ht="26.25" spans="1:11">
      <c r="A1" s="96" t="s">
        <v>204</v>
      </c>
      <c r="B1" s="96"/>
      <c r="C1" s="96"/>
      <c r="D1" s="96"/>
      <c r="E1" s="96"/>
      <c r="F1" s="96"/>
      <c r="G1" s="96"/>
      <c r="H1" s="96"/>
      <c r="I1" s="96"/>
      <c r="J1" s="96"/>
      <c r="K1" s="96"/>
    </row>
    <row r="2" spans="1:11">
      <c r="A2" s="97" t="s">
        <v>50</v>
      </c>
      <c r="B2" s="98" t="s">
        <v>51</v>
      </c>
      <c r="C2" s="98"/>
      <c r="D2" s="99" t="s">
        <v>57</v>
      </c>
      <c r="E2" s="100" t="s">
        <v>58</v>
      </c>
      <c r="F2" s="101" t="s">
        <v>205</v>
      </c>
      <c r="G2" s="102" t="s">
        <v>64</v>
      </c>
      <c r="H2" s="102"/>
      <c r="I2" s="131" t="s">
        <v>53</v>
      </c>
      <c r="J2" s="102" t="s">
        <v>145</v>
      </c>
      <c r="K2" s="155"/>
    </row>
    <row r="3" spans="1:11">
      <c r="A3" s="103" t="s">
        <v>71</v>
      </c>
      <c r="B3" s="104">
        <v>1610</v>
      </c>
      <c r="C3" s="104"/>
      <c r="D3" s="105" t="s">
        <v>206</v>
      </c>
      <c r="E3" s="106">
        <v>45112</v>
      </c>
      <c r="F3" s="107"/>
      <c r="G3" s="107"/>
      <c r="H3" s="108" t="s">
        <v>207</v>
      </c>
      <c r="I3" s="108"/>
      <c r="J3" s="108"/>
      <c r="K3" s="156"/>
    </row>
    <row r="4" spans="1:11">
      <c r="A4" s="109" t="s">
        <v>67</v>
      </c>
      <c r="B4" s="110">
        <v>3</v>
      </c>
      <c r="C4" s="110">
        <v>5</v>
      </c>
      <c r="D4" s="111" t="s">
        <v>208</v>
      </c>
      <c r="E4" s="107" t="s">
        <v>209</v>
      </c>
      <c r="F4" s="107"/>
      <c r="G4" s="107"/>
      <c r="H4" s="111" t="s">
        <v>210</v>
      </c>
      <c r="I4" s="111"/>
      <c r="J4" s="124" t="s">
        <v>61</v>
      </c>
      <c r="K4" s="157" t="s">
        <v>62</v>
      </c>
    </row>
    <row r="5" spans="1:11">
      <c r="A5" s="109" t="s">
        <v>211</v>
      </c>
      <c r="B5" s="104">
        <v>1</v>
      </c>
      <c r="C5" s="104"/>
      <c r="D5" s="105" t="s">
        <v>209</v>
      </c>
      <c r="E5" s="105" t="s">
        <v>212</v>
      </c>
      <c r="F5" s="105" t="s">
        <v>213</v>
      </c>
      <c r="G5" s="105" t="s">
        <v>214</v>
      </c>
      <c r="H5" s="111" t="s">
        <v>215</v>
      </c>
      <c r="I5" s="111"/>
      <c r="J5" s="124" t="s">
        <v>61</v>
      </c>
      <c r="K5" s="157" t="s">
        <v>62</v>
      </c>
    </row>
    <row r="6" spans="1:11">
      <c r="A6" s="112" t="s">
        <v>216</v>
      </c>
      <c r="B6" s="113">
        <v>125</v>
      </c>
      <c r="C6" s="113"/>
      <c r="D6" s="114" t="s">
        <v>217</v>
      </c>
      <c r="E6" s="115"/>
      <c r="F6" s="116">
        <v>1519</v>
      </c>
      <c r="G6" s="114"/>
      <c r="H6" s="117" t="s">
        <v>218</v>
      </c>
      <c r="I6" s="117"/>
      <c r="J6" s="116" t="s">
        <v>61</v>
      </c>
      <c r="K6" s="158" t="s">
        <v>62</v>
      </c>
    </row>
    <row r="7" spans="1:11">
      <c r="A7" s="118"/>
      <c r="B7" s="119"/>
      <c r="C7" s="119"/>
      <c r="D7" s="118"/>
      <c r="E7" s="119"/>
      <c r="F7" s="120"/>
      <c r="G7" s="118"/>
      <c r="H7" s="120"/>
      <c r="I7" s="119"/>
      <c r="J7" s="119"/>
      <c r="K7" s="119"/>
    </row>
    <row r="8" spans="1:11">
      <c r="A8" s="121" t="s">
        <v>219</v>
      </c>
      <c r="B8" s="101" t="s">
        <v>220</v>
      </c>
      <c r="C8" s="101" t="s">
        <v>221</v>
      </c>
      <c r="D8" s="101" t="s">
        <v>222</v>
      </c>
      <c r="E8" s="101" t="s">
        <v>223</v>
      </c>
      <c r="F8" s="101" t="s">
        <v>224</v>
      </c>
      <c r="G8" s="122"/>
      <c r="H8" s="123"/>
      <c r="I8" s="123"/>
      <c r="J8" s="123"/>
      <c r="K8" s="159"/>
    </row>
    <row r="9" spans="1:11">
      <c r="A9" s="109" t="s">
        <v>225</v>
      </c>
      <c r="B9" s="111"/>
      <c r="C9" s="124" t="s">
        <v>61</v>
      </c>
      <c r="D9" s="124" t="s">
        <v>62</v>
      </c>
      <c r="E9" s="105" t="s">
        <v>226</v>
      </c>
      <c r="F9" s="125" t="s">
        <v>227</v>
      </c>
      <c r="G9" s="126"/>
      <c r="H9" s="127"/>
      <c r="I9" s="127"/>
      <c r="J9" s="127"/>
      <c r="K9" s="160"/>
    </row>
    <row r="10" spans="1:11">
      <c r="A10" s="109" t="s">
        <v>228</v>
      </c>
      <c r="B10" s="111"/>
      <c r="C10" s="124" t="s">
        <v>61</v>
      </c>
      <c r="D10" s="124" t="s">
        <v>62</v>
      </c>
      <c r="E10" s="105" t="s">
        <v>229</v>
      </c>
      <c r="F10" s="125" t="s">
        <v>230</v>
      </c>
      <c r="G10" s="126" t="s">
        <v>231</v>
      </c>
      <c r="H10" s="127"/>
      <c r="I10" s="127"/>
      <c r="J10" s="127"/>
      <c r="K10" s="160"/>
    </row>
    <row r="11" spans="1:11">
      <c r="A11" s="128" t="s">
        <v>198</v>
      </c>
      <c r="B11" s="129"/>
      <c r="C11" s="129"/>
      <c r="D11" s="129"/>
      <c r="E11" s="129"/>
      <c r="F11" s="129"/>
      <c r="G11" s="129"/>
      <c r="H11" s="129"/>
      <c r="I11" s="129"/>
      <c r="J11" s="129"/>
      <c r="K11" s="161"/>
    </row>
    <row r="12" spans="1:11">
      <c r="A12" s="103" t="s">
        <v>85</v>
      </c>
      <c r="B12" s="124" t="s">
        <v>81</v>
      </c>
      <c r="C12" s="124" t="s">
        <v>82</v>
      </c>
      <c r="D12" s="125"/>
      <c r="E12" s="105" t="s">
        <v>83</v>
      </c>
      <c r="F12" s="124" t="s">
        <v>81</v>
      </c>
      <c r="G12" s="124" t="s">
        <v>82</v>
      </c>
      <c r="H12" s="124"/>
      <c r="I12" s="105" t="s">
        <v>232</v>
      </c>
      <c r="J12" s="124" t="s">
        <v>81</v>
      </c>
      <c r="K12" s="157" t="s">
        <v>82</v>
      </c>
    </row>
    <row r="13" spans="1:11">
      <c r="A13" s="103" t="s">
        <v>88</v>
      </c>
      <c r="B13" s="124" t="s">
        <v>81</v>
      </c>
      <c r="C13" s="124" t="s">
        <v>82</v>
      </c>
      <c r="D13" s="125"/>
      <c r="E13" s="105" t="s">
        <v>93</v>
      </c>
      <c r="F13" s="124" t="s">
        <v>81</v>
      </c>
      <c r="G13" s="124" t="s">
        <v>82</v>
      </c>
      <c r="H13" s="124"/>
      <c r="I13" s="105" t="s">
        <v>233</v>
      </c>
      <c r="J13" s="124" t="s">
        <v>81</v>
      </c>
      <c r="K13" s="157" t="s">
        <v>82</v>
      </c>
    </row>
    <row r="14" ht="15" spans="1:11">
      <c r="A14" s="112" t="s">
        <v>234</v>
      </c>
      <c r="B14" s="116" t="s">
        <v>81</v>
      </c>
      <c r="C14" s="116" t="s">
        <v>82</v>
      </c>
      <c r="D14" s="115"/>
      <c r="E14" s="114" t="s">
        <v>235</v>
      </c>
      <c r="F14" s="116" t="s">
        <v>81</v>
      </c>
      <c r="G14" s="116" t="s">
        <v>82</v>
      </c>
      <c r="H14" s="116"/>
      <c r="I14" s="114" t="s">
        <v>236</v>
      </c>
      <c r="J14" s="116" t="s">
        <v>81</v>
      </c>
      <c r="K14" s="158" t="s">
        <v>82</v>
      </c>
    </row>
    <row r="15" ht="15" spans="1:11">
      <c r="A15" s="118"/>
      <c r="B15" s="130"/>
      <c r="C15" s="130"/>
      <c r="D15" s="119"/>
      <c r="E15" s="118"/>
      <c r="F15" s="130"/>
      <c r="G15" s="130"/>
      <c r="H15" s="130"/>
      <c r="I15" s="118"/>
      <c r="J15" s="130"/>
      <c r="K15" s="130"/>
    </row>
    <row r="16" s="93" customFormat="1" spans="1:11">
      <c r="A16" s="97" t="s">
        <v>237</v>
      </c>
      <c r="B16" s="131"/>
      <c r="C16" s="131"/>
      <c r="D16" s="131"/>
      <c r="E16" s="131"/>
      <c r="F16" s="131"/>
      <c r="G16" s="131"/>
      <c r="H16" s="131"/>
      <c r="I16" s="131"/>
      <c r="J16" s="131"/>
      <c r="K16" s="162"/>
    </row>
    <row r="17" spans="1:11">
      <c r="A17" s="109" t="s">
        <v>238</v>
      </c>
      <c r="B17" s="111"/>
      <c r="C17" s="111"/>
      <c r="D17" s="111"/>
      <c r="E17" s="111"/>
      <c r="F17" s="111"/>
      <c r="G17" s="111"/>
      <c r="H17" s="111"/>
      <c r="I17" s="111"/>
      <c r="J17" s="111"/>
      <c r="K17" s="163"/>
    </row>
    <row r="18" spans="1:11">
      <c r="A18" s="109" t="s">
        <v>239</v>
      </c>
      <c r="B18" s="111"/>
      <c r="C18" s="111"/>
      <c r="D18" s="111"/>
      <c r="E18" s="111"/>
      <c r="F18" s="111"/>
      <c r="G18" s="111"/>
      <c r="H18" s="111"/>
      <c r="I18" s="111"/>
      <c r="J18" s="111"/>
      <c r="K18" s="163"/>
    </row>
    <row r="19" spans="1:11">
      <c r="A19" s="132" t="s">
        <v>240</v>
      </c>
      <c r="B19" s="124"/>
      <c r="C19" s="124"/>
      <c r="D19" s="124"/>
      <c r="E19" s="124"/>
      <c r="F19" s="124"/>
      <c r="G19" s="124"/>
      <c r="H19" s="124"/>
      <c r="I19" s="124"/>
      <c r="J19" s="124"/>
      <c r="K19" s="157"/>
    </row>
    <row r="20" spans="1:11">
      <c r="A20" s="133"/>
      <c r="B20" s="134"/>
      <c r="C20" s="134"/>
      <c r="D20" s="134"/>
      <c r="E20" s="134"/>
      <c r="F20" s="134"/>
      <c r="G20" s="134"/>
      <c r="H20" s="134"/>
      <c r="I20" s="134"/>
      <c r="J20" s="134"/>
      <c r="K20" s="164"/>
    </row>
    <row r="21" spans="1:11">
      <c r="A21" s="133" t="s">
        <v>241</v>
      </c>
      <c r="B21" s="134"/>
      <c r="C21" s="134"/>
      <c r="D21" s="134"/>
      <c r="E21" s="134"/>
      <c r="F21" s="134"/>
      <c r="G21" s="134"/>
      <c r="H21" s="134"/>
      <c r="I21" s="134"/>
      <c r="J21" s="134"/>
      <c r="K21" s="164"/>
    </row>
    <row r="22" spans="1:11">
      <c r="A22" s="133"/>
      <c r="B22" s="134"/>
      <c r="C22" s="134"/>
      <c r="D22" s="134"/>
      <c r="E22" s="134"/>
      <c r="F22" s="134"/>
      <c r="G22" s="134"/>
      <c r="H22" s="134"/>
      <c r="I22" s="134"/>
      <c r="J22" s="134"/>
      <c r="K22" s="164"/>
    </row>
    <row r="23" spans="1:11">
      <c r="A23" s="135" t="s">
        <v>242</v>
      </c>
      <c r="B23" s="136"/>
      <c r="C23" s="136"/>
      <c r="D23" s="136"/>
      <c r="E23" s="136"/>
      <c r="F23" s="136"/>
      <c r="G23" s="136"/>
      <c r="H23" s="136"/>
      <c r="I23" s="136"/>
      <c r="J23" s="136"/>
      <c r="K23" s="165"/>
    </row>
    <row r="24" spans="1:11">
      <c r="A24" s="109" t="s">
        <v>122</v>
      </c>
      <c r="B24" s="111"/>
      <c r="C24" s="124" t="s">
        <v>61</v>
      </c>
      <c r="D24" s="124" t="s">
        <v>62</v>
      </c>
      <c r="E24" s="137"/>
      <c r="F24" s="137"/>
      <c r="G24" s="137"/>
      <c r="H24" s="137"/>
      <c r="I24" s="137"/>
      <c r="J24" s="137"/>
      <c r="K24" s="166"/>
    </row>
    <row r="25" spans="1:11">
      <c r="A25" s="138" t="s">
        <v>243</v>
      </c>
      <c r="B25" s="139"/>
      <c r="C25" s="139"/>
      <c r="D25" s="139"/>
      <c r="E25" s="139"/>
      <c r="F25" s="139"/>
      <c r="G25" s="139"/>
      <c r="H25" s="139"/>
      <c r="I25" s="139"/>
      <c r="J25" s="139"/>
      <c r="K25" s="167"/>
    </row>
    <row r="26" ht="15" spans="1:11">
      <c r="A26" s="140"/>
      <c r="B26" s="140"/>
      <c r="C26" s="140"/>
      <c r="D26" s="140"/>
      <c r="E26" s="140"/>
      <c r="F26" s="140"/>
      <c r="G26" s="140"/>
      <c r="H26" s="140"/>
      <c r="I26" s="140"/>
      <c r="J26" s="140"/>
      <c r="K26" s="140"/>
    </row>
    <row r="27" spans="1:11">
      <c r="A27" s="141" t="s">
        <v>244</v>
      </c>
      <c r="B27" s="142"/>
      <c r="C27" s="142"/>
      <c r="D27" s="142"/>
      <c r="E27" s="142"/>
      <c r="F27" s="142"/>
      <c r="G27" s="142"/>
      <c r="H27" s="142"/>
      <c r="I27" s="142"/>
      <c r="J27" s="142"/>
      <c r="K27" s="168"/>
    </row>
    <row r="28" spans="1:11">
      <c r="A28" s="143" t="s">
        <v>245</v>
      </c>
      <c r="B28" s="144"/>
      <c r="C28" s="144"/>
      <c r="D28" s="144"/>
      <c r="E28" s="144"/>
      <c r="F28" s="144"/>
      <c r="G28" s="144"/>
      <c r="H28" s="144"/>
      <c r="I28" s="144"/>
      <c r="J28" s="144"/>
      <c r="K28" s="169"/>
    </row>
    <row r="29" spans="1:11">
      <c r="A29" s="143" t="s">
        <v>246</v>
      </c>
      <c r="B29" s="144"/>
      <c r="C29" s="144"/>
      <c r="D29" s="144"/>
      <c r="E29" s="144"/>
      <c r="F29" s="144"/>
      <c r="G29" s="144"/>
      <c r="H29" s="144"/>
      <c r="I29" s="144"/>
      <c r="J29" s="144"/>
      <c r="K29" s="169"/>
    </row>
    <row r="30" spans="1:11">
      <c r="A30" s="143" t="s">
        <v>247</v>
      </c>
      <c r="B30" s="144"/>
      <c r="C30" s="144"/>
      <c r="D30" s="144"/>
      <c r="E30" s="144"/>
      <c r="F30" s="144"/>
      <c r="G30" s="144"/>
      <c r="H30" s="144"/>
      <c r="I30" s="144"/>
      <c r="J30" s="144"/>
      <c r="K30" s="169"/>
    </row>
    <row r="31" spans="1:11">
      <c r="A31" s="143" t="s">
        <v>248</v>
      </c>
      <c r="B31" s="144"/>
      <c r="C31" s="144"/>
      <c r="D31" s="144"/>
      <c r="E31" s="144"/>
      <c r="F31" s="144"/>
      <c r="G31" s="144"/>
      <c r="H31" s="144"/>
      <c r="I31" s="144"/>
      <c r="J31" s="144"/>
      <c r="K31" s="169"/>
    </row>
    <row r="32" spans="1:11">
      <c r="A32" s="143"/>
      <c r="B32" s="144"/>
      <c r="C32" s="144"/>
      <c r="D32" s="144"/>
      <c r="E32" s="144"/>
      <c r="F32" s="144"/>
      <c r="G32" s="144"/>
      <c r="H32" s="144"/>
      <c r="I32" s="144"/>
      <c r="J32" s="144"/>
      <c r="K32" s="169"/>
    </row>
    <row r="33" ht="23.1" customHeight="1" spans="1:11">
      <c r="A33" s="143"/>
      <c r="B33" s="144"/>
      <c r="C33" s="144"/>
      <c r="D33" s="144"/>
      <c r="E33" s="144"/>
      <c r="F33" s="144"/>
      <c r="G33" s="144"/>
      <c r="H33" s="144"/>
      <c r="I33" s="144"/>
      <c r="J33" s="144"/>
      <c r="K33" s="169"/>
    </row>
    <row r="34" ht="23.1" customHeight="1" spans="1:11">
      <c r="A34" s="133"/>
      <c r="B34" s="134"/>
      <c r="C34" s="134"/>
      <c r="D34" s="134"/>
      <c r="E34" s="134"/>
      <c r="F34" s="134"/>
      <c r="G34" s="134"/>
      <c r="H34" s="134"/>
      <c r="I34" s="134"/>
      <c r="J34" s="134"/>
      <c r="K34" s="164"/>
    </row>
    <row r="35" ht="23.1" customHeight="1" spans="1:11">
      <c r="A35" s="145"/>
      <c r="B35" s="134"/>
      <c r="C35" s="134"/>
      <c r="D35" s="134"/>
      <c r="E35" s="134"/>
      <c r="F35" s="134"/>
      <c r="G35" s="134"/>
      <c r="H35" s="134"/>
      <c r="I35" s="134"/>
      <c r="J35" s="134"/>
      <c r="K35" s="164"/>
    </row>
    <row r="36" ht="23.1" customHeight="1" spans="1:11">
      <c r="A36" s="146"/>
      <c r="B36" s="147"/>
      <c r="C36" s="147"/>
      <c r="D36" s="147"/>
      <c r="E36" s="147"/>
      <c r="F36" s="147"/>
      <c r="G36" s="147"/>
      <c r="H36" s="147"/>
      <c r="I36" s="147"/>
      <c r="J36" s="147"/>
      <c r="K36" s="170"/>
    </row>
    <row r="37" ht="18.75" customHeight="1" spans="1:11">
      <c r="A37" s="148" t="s">
        <v>249</v>
      </c>
      <c r="B37" s="149"/>
      <c r="C37" s="149"/>
      <c r="D37" s="149"/>
      <c r="E37" s="149"/>
      <c r="F37" s="149"/>
      <c r="G37" s="149"/>
      <c r="H37" s="149"/>
      <c r="I37" s="149"/>
      <c r="J37" s="149"/>
      <c r="K37" s="171"/>
    </row>
    <row r="38" s="94" customFormat="1" ht="18.75" customHeight="1" spans="1:11">
      <c r="A38" s="109" t="s">
        <v>250</v>
      </c>
      <c r="B38" s="111"/>
      <c r="C38" s="111"/>
      <c r="D38" s="108" t="s">
        <v>251</v>
      </c>
      <c r="E38" s="108"/>
      <c r="F38" s="150" t="s">
        <v>252</v>
      </c>
      <c r="G38" s="151"/>
      <c r="H38" s="111" t="s">
        <v>253</v>
      </c>
      <c r="I38" s="111"/>
      <c r="J38" s="111" t="s">
        <v>254</v>
      </c>
      <c r="K38" s="163"/>
    </row>
    <row r="39" ht="18.75" customHeight="1" spans="1:13">
      <c r="A39" s="109" t="s">
        <v>123</v>
      </c>
      <c r="B39" s="111" t="s">
        <v>255</v>
      </c>
      <c r="C39" s="111"/>
      <c r="D39" s="111"/>
      <c r="E39" s="111"/>
      <c r="F39" s="111"/>
      <c r="G39" s="111"/>
      <c r="H39" s="111"/>
      <c r="I39" s="111"/>
      <c r="J39" s="111"/>
      <c r="K39" s="163"/>
      <c r="M39" s="94"/>
    </row>
    <row r="40" ht="30.95" customHeight="1" spans="1:11">
      <c r="A40" s="109"/>
      <c r="B40" s="111"/>
      <c r="C40" s="111"/>
      <c r="D40" s="111"/>
      <c r="E40" s="111"/>
      <c r="F40" s="111"/>
      <c r="G40" s="111"/>
      <c r="H40" s="111"/>
      <c r="I40" s="111"/>
      <c r="J40" s="111"/>
      <c r="K40" s="163"/>
    </row>
    <row r="41" ht="18.75" customHeight="1" spans="1:11">
      <c r="A41" s="109"/>
      <c r="B41" s="111"/>
      <c r="C41" s="111"/>
      <c r="D41" s="111"/>
      <c r="E41" s="111"/>
      <c r="F41" s="111"/>
      <c r="G41" s="111"/>
      <c r="H41" s="111"/>
      <c r="I41" s="111"/>
      <c r="J41" s="111"/>
      <c r="K41" s="163"/>
    </row>
    <row r="42" ht="32.1" customHeight="1" spans="1:11">
      <c r="A42" s="112" t="s">
        <v>135</v>
      </c>
      <c r="B42" s="152" t="s">
        <v>256</v>
      </c>
      <c r="C42" s="152"/>
      <c r="D42" s="114" t="s">
        <v>257</v>
      </c>
      <c r="E42" s="115" t="s">
        <v>138</v>
      </c>
      <c r="F42" s="114" t="s">
        <v>139</v>
      </c>
      <c r="G42" s="153">
        <v>45132</v>
      </c>
      <c r="H42" s="154" t="s">
        <v>140</v>
      </c>
      <c r="I42" s="154"/>
      <c r="J42" s="152" t="s">
        <v>141</v>
      </c>
      <c r="K42" s="172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333375</xdr:colOff>
                    <xdr:row>6</xdr:row>
                    <xdr:rowOff>47625</xdr:rowOff>
                  </from>
                  <to>
                    <xdr:col>1</xdr:col>
                    <xdr:colOff>723900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377190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66675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180975</xdr:rowOff>
                  </from>
                  <to>
                    <xdr:col>2</xdr:col>
                    <xdr:colOff>123825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1"/>
  <sheetViews>
    <sheetView workbookViewId="0">
      <selection activeCell="J5" sqref="J5:N15"/>
    </sheetView>
  </sheetViews>
  <sheetFormatPr defaultColWidth="9" defaultRowHeight="14.25"/>
  <cols>
    <col min="1" max="1" width="0.625" customWidth="1"/>
    <col min="2" max="2" width="14.625" customWidth="1"/>
    <col min="3" max="7" width="9.375" customWidth="1"/>
    <col min="9" max="14" width="15.625" customWidth="1"/>
  </cols>
  <sheetData>
    <row r="1" ht="30" customHeight="1" spans="1:14">
      <c r="A1" s="50" t="s">
        <v>144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</row>
    <row r="2" ht="28.5" customHeight="1" spans="1:15">
      <c r="A2" s="52"/>
      <c r="B2" s="53" t="s">
        <v>57</v>
      </c>
      <c r="C2" s="54" t="s">
        <v>58</v>
      </c>
      <c r="D2" s="54"/>
      <c r="E2" s="55" t="s">
        <v>63</v>
      </c>
      <c r="F2" s="54" t="s">
        <v>64</v>
      </c>
      <c r="G2" s="54"/>
      <c r="H2" s="54"/>
      <c r="I2" s="71"/>
      <c r="J2" s="72" t="s">
        <v>53</v>
      </c>
      <c r="K2" s="54" t="s">
        <v>145</v>
      </c>
      <c r="L2" s="54"/>
      <c r="M2" s="54"/>
      <c r="N2" s="54"/>
      <c r="O2" s="73"/>
    </row>
    <row r="3" ht="28.5" customHeight="1" spans="1:15">
      <c r="A3" s="56"/>
      <c r="B3" s="57" t="s">
        <v>146</v>
      </c>
      <c r="C3" s="58" t="s">
        <v>147</v>
      </c>
      <c r="D3" s="58"/>
      <c r="E3" s="58"/>
      <c r="F3" s="58"/>
      <c r="G3" s="58"/>
      <c r="H3" s="58"/>
      <c r="I3" s="74"/>
      <c r="J3" s="56" t="s">
        <v>148</v>
      </c>
      <c r="K3" s="56"/>
      <c r="L3" s="56"/>
      <c r="M3" s="56"/>
      <c r="N3" s="56"/>
      <c r="O3" s="75"/>
    </row>
    <row r="4" ht="28.5" customHeight="1" spans="1:15">
      <c r="A4" s="56"/>
      <c r="B4" s="57"/>
      <c r="C4" s="59" t="s">
        <v>108</v>
      </c>
      <c r="D4" s="60" t="s">
        <v>109</v>
      </c>
      <c r="E4" s="59" t="s">
        <v>110</v>
      </c>
      <c r="F4" s="59" t="s">
        <v>111</v>
      </c>
      <c r="G4" s="59" t="s">
        <v>112</v>
      </c>
      <c r="H4" s="59" t="s">
        <v>113</v>
      </c>
      <c r="I4" s="74"/>
      <c r="J4" s="59" t="s">
        <v>108</v>
      </c>
      <c r="K4" s="60" t="s">
        <v>109</v>
      </c>
      <c r="L4" s="59" t="s">
        <v>110</v>
      </c>
      <c r="M4" s="59" t="s">
        <v>111</v>
      </c>
      <c r="N4" s="59" t="s">
        <v>112</v>
      </c>
      <c r="O4" s="59" t="s">
        <v>113</v>
      </c>
    </row>
    <row r="5" ht="28.5" customHeight="1" spans="1:15">
      <c r="A5" s="56"/>
      <c r="B5" s="57"/>
      <c r="C5" s="59" t="s">
        <v>149</v>
      </c>
      <c r="D5" s="60" t="s">
        <v>150</v>
      </c>
      <c r="E5" s="59" t="s">
        <v>151</v>
      </c>
      <c r="F5" s="59" t="s">
        <v>152</v>
      </c>
      <c r="G5" s="59" t="s">
        <v>153</v>
      </c>
      <c r="H5" s="59" t="s">
        <v>154</v>
      </c>
      <c r="I5" s="74"/>
      <c r="J5" s="59" t="s">
        <v>118</v>
      </c>
      <c r="K5" s="60" t="s">
        <v>116</v>
      </c>
      <c r="L5" s="59" t="s">
        <v>117</v>
      </c>
      <c r="M5" s="59" t="s">
        <v>116</v>
      </c>
      <c r="N5" s="59" t="s">
        <v>155</v>
      </c>
      <c r="O5" s="59"/>
    </row>
    <row r="6" ht="28.5" customHeight="1" spans="1:15">
      <c r="A6" s="61"/>
      <c r="B6" s="62" t="s">
        <v>156</v>
      </c>
      <c r="C6" s="63">
        <f>D6-2</f>
        <v>59</v>
      </c>
      <c r="D6" s="64">
        <v>61</v>
      </c>
      <c r="E6" s="63">
        <f>D6+2</f>
        <v>63</v>
      </c>
      <c r="F6" s="63">
        <f>E6+2</f>
        <v>65</v>
      </c>
      <c r="G6" s="63">
        <f>F6+1</f>
        <v>66</v>
      </c>
      <c r="H6" s="63">
        <f>G6+1</f>
        <v>67</v>
      </c>
      <c r="I6" s="74"/>
      <c r="J6" s="76" t="s">
        <v>157</v>
      </c>
      <c r="K6" s="76" t="s">
        <v>158</v>
      </c>
      <c r="L6" s="76" t="s">
        <v>159</v>
      </c>
      <c r="M6" s="76" t="s">
        <v>160</v>
      </c>
      <c r="N6" s="76" t="s">
        <v>161</v>
      </c>
      <c r="O6" s="77"/>
    </row>
    <row r="7" ht="28.5" customHeight="1" spans="1:15">
      <c r="A7" s="61"/>
      <c r="B7" s="62" t="s">
        <v>162</v>
      </c>
      <c r="C7" s="63">
        <f>D7-2</f>
        <v>59</v>
      </c>
      <c r="D7" s="64">
        <v>61</v>
      </c>
      <c r="E7" s="63">
        <f>D7+2</f>
        <v>63</v>
      </c>
      <c r="F7" s="63">
        <f>E7+2</f>
        <v>65</v>
      </c>
      <c r="G7" s="63">
        <f>F7+1</f>
        <v>66</v>
      </c>
      <c r="H7" s="63">
        <f>G7+1</f>
        <v>67</v>
      </c>
      <c r="I7" s="74"/>
      <c r="J7" s="78" t="s">
        <v>163</v>
      </c>
      <c r="K7" s="78" t="s">
        <v>91</v>
      </c>
      <c r="L7" s="78" t="s">
        <v>163</v>
      </c>
      <c r="M7" s="78" t="s">
        <v>91</v>
      </c>
      <c r="N7" s="79" t="s">
        <v>91</v>
      </c>
      <c r="O7" s="80"/>
    </row>
    <row r="8" ht="28.5" customHeight="1" spans="1:15">
      <c r="A8" s="61"/>
      <c r="B8" s="62" t="s">
        <v>164</v>
      </c>
      <c r="C8" s="63">
        <f t="shared" ref="C8:C10" si="0">D8-4</f>
        <v>94</v>
      </c>
      <c r="D8" s="64">
        <v>98</v>
      </c>
      <c r="E8" s="63">
        <f t="shared" ref="E8:E10" si="1">D8+4</f>
        <v>102</v>
      </c>
      <c r="F8" s="63">
        <f>E8+4</f>
        <v>106</v>
      </c>
      <c r="G8" s="63">
        <f t="shared" ref="G8:G10" si="2">F8+6</f>
        <v>112</v>
      </c>
      <c r="H8" s="63">
        <f>G8+6</f>
        <v>118</v>
      </c>
      <c r="I8" s="74"/>
      <c r="J8" s="78" t="s">
        <v>165</v>
      </c>
      <c r="K8" s="78" t="s">
        <v>166</v>
      </c>
      <c r="L8" s="78" t="s">
        <v>163</v>
      </c>
      <c r="M8" s="78" t="s">
        <v>91</v>
      </c>
      <c r="N8" s="79" t="s">
        <v>167</v>
      </c>
      <c r="O8" s="80"/>
    </row>
    <row r="9" ht="28.5" customHeight="1" spans="1:15">
      <c r="A9" s="61"/>
      <c r="B9" s="62" t="s">
        <v>168</v>
      </c>
      <c r="C9" s="63">
        <f t="shared" si="0"/>
        <v>87</v>
      </c>
      <c r="D9" s="64">
        <v>91</v>
      </c>
      <c r="E9" s="63">
        <f t="shared" si="1"/>
        <v>95</v>
      </c>
      <c r="F9" s="63">
        <f>E9+5</f>
        <v>100</v>
      </c>
      <c r="G9" s="63">
        <f t="shared" si="2"/>
        <v>106</v>
      </c>
      <c r="H9" s="63">
        <f>G9+7</f>
        <v>113</v>
      </c>
      <c r="I9" s="74"/>
      <c r="J9" s="76" t="s">
        <v>163</v>
      </c>
      <c r="K9" s="76" t="s">
        <v>91</v>
      </c>
      <c r="L9" s="76" t="s">
        <v>163</v>
      </c>
      <c r="M9" s="76" t="s">
        <v>91</v>
      </c>
      <c r="N9" s="81" t="s">
        <v>169</v>
      </c>
      <c r="O9" s="82"/>
    </row>
    <row r="10" ht="28.5" customHeight="1" spans="1:15">
      <c r="A10" s="61"/>
      <c r="B10" s="62" t="s">
        <v>170</v>
      </c>
      <c r="C10" s="63">
        <f t="shared" si="0"/>
        <v>98</v>
      </c>
      <c r="D10" s="64">
        <v>102</v>
      </c>
      <c r="E10" s="63">
        <f t="shared" si="1"/>
        <v>106</v>
      </c>
      <c r="F10" s="63">
        <f>E10+5</f>
        <v>111</v>
      </c>
      <c r="G10" s="63">
        <f t="shared" si="2"/>
        <v>117</v>
      </c>
      <c r="H10" s="63">
        <f>G10+7</f>
        <v>124</v>
      </c>
      <c r="I10" s="74"/>
      <c r="J10" s="78" t="s">
        <v>163</v>
      </c>
      <c r="K10" s="78" t="s">
        <v>91</v>
      </c>
      <c r="L10" s="78" t="s">
        <v>157</v>
      </c>
      <c r="M10" s="78" t="s">
        <v>157</v>
      </c>
      <c r="N10" s="79" t="s">
        <v>171</v>
      </c>
      <c r="O10" s="83"/>
    </row>
    <row r="11" ht="28.5" customHeight="1" spans="1:15">
      <c r="A11" s="61"/>
      <c r="B11" s="62" t="s">
        <v>172</v>
      </c>
      <c r="C11" s="63">
        <f>D11-1</f>
        <v>37</v>
      </c>
      <c r="D11" s="64">
        <v>38</v>
      </c>
      <c r="E11" s="63">
        <f>D11+1</f>
        <v>39</v>
      </c>
      <c r="F11" s="63">
        <f>E11+1</f>
        <v>40</v>
      </c>
      <c r="G11" s="63">
        <f>F11+1.2</f>
        <v>41.2</v>
      </c>
      <c r="H11" s="63">
        <f>G11+1.2</f>
        <v>42.4</v>
      </c>
      <c r="I11" s="74"/>
      <c r="J11" s="78" t="s">
        <v>163</v>
      </c>
      <c r="K11" s="78" t="s">
        <v>173</v>
      </c>
      <c r="L11" s="78" t="s">
        <v>174</v>
      </c>
      <c r="M11" s="78" t="s">
        <v>91</v>
      </c>
      <c r="N11" s="79" t="s">
        <v>175</v>
      </c>
      <c r="O11" s="80"/>
    </row>
    <row r="12" ht="28.5" customHeight="1" spans="1:15">
      <c r="A12" s="61"/>
      <c r="B12" s="62" t="s">
        <v>176</v>
      </c>
      <c r="C12" s="63">
        <f>D12-1</f>
        <v>58</v>
      </c>
      <c r="D12" s="64">
        <v>59</v>
      </c>
      <c r="E12" s="63">
        <f>D12+1</f>
        <v>60</v>
      </c>
      <c r="F12" s="63">
        <f>E12+1</f>
        <v>61</v>
      </c>
      <c r="G12" s="63">
        <f>F12+0.5</f>
        <v>61.5</v>
      </c>
      <c r="H12" s="63">
        <f>G12+0.5</f>
        <v>62</v>
      </c>
      <c r="I12" s="74"/>
      <c r="J12" s="78" t="s">
        <v>166</v>
      </c>
      <c r="K12" s="78" t="s">
        <v>177</v>
      </c>
      <c r="L12" s="78" t="s">
        <v>178</v>
      </c>
      <c r="M12" s="78" t="s">
        <v>179</v>
      </c>
      <c r="N12" s="79" t="s">
        <v>180</v>
      </c>
      <c r="O12" s="80"/>
    </row>
    <row r="13" ht="28.5" customHeight="1" spans="1:15">
      <c r="A13" s="65"/>
      <c r="B13" s="62" t="s">
        <v>181</v>
      </c>
      <c r="C13" s="63">
        <f>D13-0.7</f>
        <v>17.3</v>
      </c>
      <c r="D13" s="64">
        <v>18</v>
      </c>
      <c r="E13" s="63">
        <f>D13+0.7</f>
        <v>18.7</v>
      </c>
      <c r="F13" s="63">
        <f>E13+0.7</f>
        <v>19.4</v>
      </c>
      <c r="G13" s="63">
        <f>F13+0.95</f>
        <v>20.35</v>
      </c>
      <c r="H13" s="63">
        <f>G13+0.95</f>
        <v>21.3</v>
      </c>
      <c r="I13" s="74"/>
      <c r="J13" s="78" t="s">
        <v>157</v>
      </c>
      <c r="K13" s="78" t="s">
        <v>160</v>
      </c>
      <c r="L13" s="78" t="s">
        <v>177</v>
      </c>
      <c r="M13" s="78" t="s">
        <v>182</v>
      </c>
      <c r="N13" s="79" t="s">
        <v>183</v>
      </c>
      <c r="O13" s="84"/>
    </row>
    <row r="14" ht="28.5" customHeight="1" spans="1:15">
      <c r="A14" s="66"/>
      <c r="B14" s="62" t="s">
        <v>184</v>
      </c>
      <c r="C14" s="63">
        <f>D14-0.6</f>
        <v>13.9</v>
      </c>
      <c r="D14" s="64">
        <v>14.5</v>
      </c>
      <c r="E14" s="63">
        <f>D14+0.6</f>
        <v>15.1</v>
      </c>
      <c r="F14" s="63">
        <f>E14+0.6</f>
        <v>15.7</v>
      </c>
      <c r="G14" s="67">
        <f>F14+0.95</f>
        <v>16.65</v>
      </c>
      <c r="H14" s="67">
        <f>G14+0.95</f>
        <v>17.6</v>
      </c>
      <c r="I14" s="74"/>
      <c r="J14" s="78" t="s">
        <v>163</v>
      </c>
      <c r="K14" s="78" t="s">
        <v>173</v>
      </c>
      <c r="L14" s="78" t="s">
        <v>173</v>
      </c>
      <c r="M14" s="78" t="s">
        <v>174</v>
      </c>
      <c r="N14" s="79" t="s">
        <v>163</v>
      </c>
      <c r="O14" s="85"/>
    </row>
    <row r="15" ht="28.5" customHeight="1" spans="1:15">
      <c r="A15" s="66"/>
      <c r="B15" s="62" t="s">
        <v>185</v>
      </c>
      <c r="C15" s="63">
        <f>D15-0.4</f>
        <v>10.6</v>
      </c>
      <c r="D15" s="64">
        <v>11</v>
      </c>
      <c r="E15" s="63">
        <f>D15+0.4</f>
        <v>11.4</v>
      </c>
      <c r="F15" s="63">
        <f>E15+0.4</f>
        <v>11.8</v>
      </c>
      <c r="G15" s="63">
        <f>F15+0.6</f>
        <v>12.4</v>
      </c>
      <c r="H15" s="63">
        <f>G15+0.6</f>
        <v>13</v>
      </c>
      <c r="I15" s="86"/>
      <c r="J15" s="87" t="s">
        <v>163</v>
      </c>
      <c r="K15" s="88" t="s">
        <v>91</v>
      </c>
      <c r="L15" s="89" t="s">
        <v>163</v>
      </c>
      <c r="M15" s="90" t="s">
        <v>91</v>
      </c>
      <c r="N15" s="90" t="s">
        <v>186</v>
      </c>
      <c r="O15" s="91"/>
    </row>
    <row r="16" ht="15" spans="1:14">
      <c r="A16" s="68" t="s">
        <v>123</v>
      </c>
      <c r="B16" s="69"/>
      <c r="C16" s="69"/>
      <c r="D16" s="70"/>
      <c r="E16" s="70"/>
      <c r="F16" s="70"/>
      <c r="G16" s="70"/>
      <c r="H16" s="70"/>
      <c r="I16" s="70"/>
      <c r="J16" s="70"/>
      <c r="K16" s="70"/>
      <c r="L16" s="70"/>
      <c r="M16" s="70"/>
      <c r="N16" s="70"/>
    </row>
    <row r="17" spans="1:14">
      <c r="A17" s="69" t="s">
        <v>187</v>
      </c>
      <c r="B17" s="69"/>
      <c r="C17" s="69"/>
      <c r="D17" s="70"/>
      <c r="E17" s="70"/>
      <c r="F17" s="70"/>
      <c r="G17" s="70"/>
      <c r="H17" s="70"/>
      <c r="I17" s="70"/>
      <c r="J17" s="70"/>
      <c r="K17" s="70"/>
      <c r="L17" s="70"/>
      <c r="M17" s="70"/>
      <c r="N17" s="70"/>
    </row>
    <row r="18" spans="1:14">
      <c r="A18" s="70"/>
      <c r="B18" s="70"/>
      <c r="C18" s="70"/>
      <c r="D18" s="70"/>
      <c r="E18" s="70"/>
      <c r="F18" s="70"/>
      <c r="G18" s="70"/>
      <c r="H18" s="70"/>
      <c r="I18" s="68" t="s">
        <v>188</v>
      </c>
      <c r="J18" s="92">
        <v>45131</v>
      </c>
      <c r="K18" s="68" t="s">
        <v>189</v>
      </c>
      <c r="L18" s="68" t="s">
        <v>138</v>
      </c>
      <c r="M18" s="68" t="s">
        <v>190</v>
      </c>
      <c r="N18" s="69" t="s">
        <v>141</v>
      </c>
    </row>
    <row r="19" spans="1:14">
      <c r="A19" s="69"/>
      <c r="B19" s="69"/>
      <c r="C19" s="69"/>
      <c r="D19" s="69"/>
      <c r="E19" s="69"/>
      <c r="F19" s="69"/>
      <c r="G19" s="69"/>
      <c r="H19" s="69"/>
      <c r="I19" s="69"/>
      <c r="J19" s="69"/>
      <c r="K19" s="69"/>
      <c r="L19" s="69"/>
      <c r="M19" s="69"/>
      <c r="N19" s="69"/>
    </row>
    <row r="20" spans="1:14">
      <c r="A20" s="69"/>
      <c r="B20" s="69"/>
      <c r="C20" s="69"/>
      <c r="D20" s="69"/>
      <c r="E20" s="69"/>
      <c r="F20" s="69"/>
      <c r="G20" s="69"/>
      <c r="H20" s="69"/>
      <c r="I20" s="69"/>
      <c r="J20" s="69"/>
      <c r="K20" s="69"/>
      <c r="L20" s="69"/>
      <c r="M20" s="69"/>
      <c r="N20" s="69"/>
    </row>
    <row r="21" spans="1:14">
      <c r="A21" s="69"/>
      <c r="B21" s="69"/>
      <c r="C21" s="69"/>
      <c r="D21" s="69"/>
      <c r="E21" s="69"/>
      <c r="F21" s="69"/>
      <c r="G21" s="69"/>
      <c r="H21" s="69"/>
      <c r="I21" s="69"/>
      <c r="J21" s="69"/>
      <c r="K21" s="69"/>
      <c r="L21" s="69"/>
      <c r="M21" s="69"/>
      <c r="N21" s="69"/>
    </row>
  </sheetData>
  <mergeCells count="9">
    <mergeCell ref="A1:N1"/>
    <mergeCell ref="C2:D2"/>
    <mergeCell ref="F2:H2"/>
    <mergeCell ref="K2:O2"/>
    <mergeCell ref="C3:H3"/>
    <mergeCell ref="J3:O3"/>
    <mergeCell ref="A3:A5"/>
    <mergeCell ref="B3:B5"/>
    <mergeCell ref="I2:I15"/>
  </mergeCells>
  <pageMargins left="0.118055555555556" right="0.118055555555556" top="1" bottom="1" header="0.5" footer="0.5"/>
  <pageSetup paperSize="9" scale="81" orientation="landscape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zoomScalePageLayoutView="125" workbookViewId="0">
      <selection activeCell="B4" sqref="B4:E6"/>
    </sheetView>
  </sheetViews>
  <sheetFormatPr defaultColWidth="9" defaultRowHeight="14.25"/>
  <cols>
    <col min="1" max="1" width="7" customWidth="1"/>
    <col min="2" max="2" width="12.125" customWidth="1"/>
    <col min="3" max="3" width="14" customWidth="1"/>
    <col min="4" max="4" width="9.125" customWidth="1"/>
    <col min="5" max="5" width="24.8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9.25" spans="1:15">
      <c r="A1" s="3" t="s">
        <v>258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259</v>
      </c>
      <c r="B2" s="5" t="s">
        <v>260</v>
      </c>
      <c r="C2" s="5" t="s">
        <v>261</v>
      </c>
      <c r="D2" s="5" t="s">
        <v>262</v>
      </c>
      <c r="E2" s="5" t="s">
        <v>263</v>
      </c>
      <c r="F2" s="5" t="s">
        <v>264</v>
      </c>
      <c r="G2" s="5" t="s">
        <v>265</v>
      </c>
      <c r="H2" s="5" t="s">
        <v>266</v>
      </c>
      <c r="I2" s="4" t="s">
        <v>267</v>
      </c>
      <c r="J2" s="4" t="s">
        <v>268</v>
      </c>
      <c r="K2" s="4" t="s">
        <v>269</v>
      </c>
      <c r="L2" s="4" t="s">
        <v>270</v>
      </c>
      <c r="M2" s="4" t="s">
        <v>271</v>
      </c>
      <c r="N2" s="5" t="s">
        <v>272</v>
      </c>
      <c r="O2" s="5" t="s">
        <v>273</v>
      </c>
    </row>
    <row r="3" s="1" customFormat="1" ht="16.5" spans="1:15">
      <c r="A3" s="4"/>
      <c r="B3" s="7"/>
      <c r="C3" s="7"/>
      <c r="D3" s="7"/>
      <c r="E3" s="7"/>
      <c r="F3" s="7"/>
      <c r="G3" s="7"/>
      <c r="H3" s="7"/>
      <c r="I3" s="4" t="s">
        <v>274</v>
      </c>
      <c r="J3" s="4" t="s">
        <v>274</v>
      </c>
      <c r="K3" s="4" t="s">
        <v>274</v>
      </c>
      <c r="L3" s="4" t="s">
        <v>274</v>
      </c>
      <c r="M3" s="4" t="s">
        <v>274</v>
      </c>
      <c r="N3" s="7"/>
      <c r="O3" s="7"/>
    </row>
    <row r="4" ht="17" customHeight="1" spans="1:15">
      <c r="A4" s="14">
        <v>1</v>
      </c>
      <c r="B4" s="11" t="s">
        <v>275</v>
      </c>
      <c r="C4" s="25" t="s">
        <v>276</v>
      </c>
      <c r="D4" s="12" t="s">
        <v>116</v>
      </c>
      <c r="E4" s="13" t="s">
        <v>277</v>
      </c>
      <c r="F4" s="10" t="s">
        <v>278</v>
      </c>
      <c r="G4" s="48"/>
      <c r="H4" s="48"/>
      <c r="I4" s="26">
        <v>0</v>
      </c>
      <c r="J4" s="26">
        <v>1</v>
      </c>
      <c r="K4" s="26">
        <v>3</v>
      </c>
      <c r="L4" s="26">
        <v>0</v>
      </c>
      <c r="M4" s="26">
        <v>0</v>
      </c>
      <c r="N4" s="48"/>
      <c r="O4" s="48" t="s">
        <v>279</v>
      </c>
    </row>
    <row r="5" ht="17" customHeight="1" spans="1:15">
      <c r="A5" s="14">
        <v>2</v>
      </c>
      <c r="B5" s="11" t="s">
        <v>280</v>
      </c>
      <c r="C5" s="25" t="s">
        <v>276</v>
      </c>
      <c r="D5" s="12" t="s">
        <v>117</v>
      </c>
      <c r="E5" s="13" t="s">
        <v>281</v>
      </c>
      <c r="F5" s="10" t="s">
        <v>278</v>
      </c>
      <c r="G5" s="48"/>
      <c r="H5" s="48"/>
      <c r="I5" s="26">
        <v>1</v>
      </c>
      <c r="J5" s="26">
        <v>1</v>
      </c>
      <c r="K5" s="26">
        <v>2</v>
      </c>
      <c r="L5" s="26">
        <v>1</v>
      </c>
      <c r="M5" s="26">
        <v>1</v>
      </c>
      <c r="N5" s="48"/>
      <c r="O5" s="48" t="s">
        <v>279</v>
      </c>
    </row>
    <row r="6" ht="17" customHeight="1" spans="1:15">
      <c r="A6" s="14">
        <v>3</v>
      </c>
      <c r="B6" s="11" t="s">
        <v>282</v>
      </c>
      <c r="C6" s="25" t="s">
        <v>276</v>
      </c>
      <c r="D6" s="12" t="s">
        <v>118</v>
      </c>
      <c r="E6" s="13" t="s">
        <v>283</v>
      </c>
      <c r="F6" s="10" t="s">
        <v>278</v>
      </c>
      <c r="G6" s="48"/>
      <c r="H6" s="48"/>
      <c r="I6" s="26">
        <v>2</v>
      </c>
      <c r="J6" s="26">
        <v>0</v>
      </c>
      <c r="K6" s="26">
        <v>0</v>
      </c>
      <c r="L6" s="26">
        <v>2</v>
      </c>
      <c r="M6" s="26">
        <v>1</v>
      </c>
      <c r="N6" s="48"/>
      <c r="O6" s="48" t="s">
        <v>279</v>
      </c>
    </row>
    <row r="7" ht="17" customHeight="1" spans="1:15">
      <c r="A7" s="14"/>
      <c r="B7" s="11"/>
      <c r="C7" s="14"/>
      <c r="D7" s="26"/>
      <c r="E7" s="10"/>
      <c r="F7" s="10"/>
      <c r="G7" s="14"/>
      <c r="H7" s="14"/>
      <c r="I7" s="27"/>
      <c r="J7" s="27"/>
      <c r="K7" s="27"/>
      <c r="L7" s="27"/>
      <c r="M7" s="27"/>
      <c r="N7" s="14"/>
      <c r="O7" s="14"/>
    </row>
    <row r="8" ht="17" customHeight="1" spans="1:15">
      <c r="A8" s="14"/>
      <c r="B8" s="11"/>
      <c r="C8" s="14"/>
      <c r="D8" s="27"/>
      <c r="E8" s="10"/>
      <c r="F8" s="10"/>
      <c r="G8" s="9"/>
      <c r="H8" s="9"/>
      <c r="I8" s="27"/>
      <c r="J8" s="27"/>
      <c r="K8" s="27"/>
      <c r="L8" s="27"/>
      <c r="M8" s="27"/>
      <c r="N8" s="9"/>
      <c r="O8" s="14"/>
    </row>
    <row r="9" ht="17" customHeight="1" spans="1:15">
      <c r="A9" s="14"/>
      <c r="B9" s="11"/>
      <c r="C9" s="14"/>
      <c r="D9" s="49"/>
      <c r="E9" s="10"/>
      <c r="F9" s="10"/>
      <c r="G9" s="9"/>
      <c r="H9" s="9"/>
      <c r="I9" s="27"/>
      <c r="J9" s="27"/>
      <c r="K9" s="27"/>
      <c r="L9" s="27"/>
      <c r="M9" s="27"/>
      <c r="N9" s="9"/>
      <c r="O9" s="9"/>
    </row>
    <row r="10" ht="17" customHeight="1" spans="1:15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</row>
    <row r="11" ht="17" customHeight="1" spans="1:15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</row>
    <row r="12" s="2" customFormat="1" ht="18.75" spans="1:15">
      <c r="A12" s="16" t="s">
        <v>284</v>
      </c>
      <c r="B12" s="17"/>
      <c r="C12" s="17"/>
      <c r="D12" s="18"/>
      <c r="E12" s="19"/>
      <c r="F12" s="33"/>
      <c r="G12" s="33"/>
      <c r="H12" s="33"/>
      <c r="I12" s="28"/>
      <c r="J12" s="16" t="s">
        <v>285</v>
      </c>
      <c r="K12" s="17"/>
      <c r="L12" s="17"/>
      <c r="M12" s="18"/>
      <c r="N12" s="17"/>
      <c r="O12" s="24"/>
    </row>
    <row r="13" ht="16.5" spans="1:15">
      <c r="A13" s="20" t="s">
        <v>286</v>
      </c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 O4 O5 O6:O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首期尺寸表</vt:lpstr>
      <vt:lpstr>中期</vt:lpstr>
      <vt:lpstr>中期尺寸表</vt:lpstr>
      <vt:lpstr>尾期</vt:lpstr>
      <vt:lpstr>尾期尺寸表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Administrator</cp:lastModifiedBy>
  <dcterms:created xsi:type="dcterms:W3CDTF">2020-03-11T01:34:00Z</dcterms:created>
  <dcterms:modified xsi:type="dcterms:W3CDTF">2023-07-26T07:18:29Z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079DC208C3724416A979A3EDABD8F836</vt:lpwstr>
  </property>
  <property fmtid="{D5CDD505-2E9C-101B-9397-08002B2CF9AE}" pid="3" name="KSOProductBuildVer">
    <vt:lpwstr>2052-11.1.0.14309</vt:lpwstr>
  </property>
</Properties>
</file>