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/>
  <mc:AlternateContent xmlns:mc="http://schemas.openxmlformats.org/markup-compatibility/2006">
    <mc:Choice Requires="x15">
      <x15ac:absPath xmlns:x15ac="http://schemas.microsoft.com/office/spreadsheetml/2010/11/ac" url="D:\桌面文件\源莱美23FW\TAEEAL92534\7-17首期\"/>
    </mc:Choice>
  </mc:AlternateContent>
  <xr:revisionPtr revIDLastSave="0" documentId="13_ncr:1_{E9E9EC43-4165-48DC-A087-462819F6D05A}" xr6:coauthVersionLast="47" xr6:coauthVersionMax="47" xr10:uidLastSave="{00000000-0000-0000-0000-000000000000}"/>
  <bookViews>
    <workbookView xWindow="-120" yWindow="-120" windowWidth="20730" windowHeight="11160" tabRatio="830" activeTab="3" xr2:uid="{00000000-000D-0000-FFFF-FFFF00000000}"/>
  </bookViews>
  <sheets>
    <sheet name="工作内容" sheetId="1" r:id="rId1"/>
    <sheet name="AQL2.5验货" sheetId="2" r:id="rId2"/>
    <sheet name="首期" sheetId="3" r:id="rId3"/>
    <sheet name="首期尺寸表" sheetId="13" r:id="rId4"/>
    <sheet name="中期" sheetId="4" r:id="rId5"/>
    <sheet name="中期尺寸表" sheetId="14" r:id="rId6"/>
    <sheet name="尾期" sheetId="5" r:id="rId7"/>
    <sheet name="尾期尺寸表" sheetId="15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calcPr calcId="191029" concurrentCalc="0"/>
</workbook>
</file>

<file path=xl/calcChain.xml><?xml version="1.0" encoding="utf-8"?>
<calcChain xmlns="http://schemas.openxmlformats.org/spreadsheetml/2006/main">
  <c r="E15" i="13" l="1"/>
  <c r="F15" i="13"/>
  <c r="G15" i="13"/>
  <c r="C15" i="13"/>
  <c r="B15" i="13"/>
  <c r="E15" i="15"/>
  <c r="F15" i="15"/>
  <c r="G15" i="15"/>
  <c r="H15" i="15"/>
  <c r="C15" i="15"/>
  <c r="E14" i="15"/>
  <c r="F14" i="15"/>
  <c r="G14" i="15"/>
  <c r="H14" i="15"/>
  <c r="C14" i="15"/>
  <c r="E13" i="15"/>
  <c r="F13" i="15"/>
  <c r="G13" i="15"/>
  <c r="H13" i="15"/>
  <c r="C13" i="15"/>
  <c r="E12" i="15"/>
  <c r="F12" i="15"/>
  <c r="G12" i="15"/>
  <c r="H12" i="15"/>
  <c r="C12" i="15"/>
  <c r="E11" i="15"/>
  <c r="F11" i="15"/>
  <c r="G11" i="15"/>
  <c r="H11" i="15"/>
  <c r="C11" i="15"/>
  <c r="E10" i="15"/>
  <c r="F10" i="15"/>
  <c r="G10" i="15"/>
  <c r="H10" i="15"/>
  <c r="C10" i="15"/>
  <c r="E9" i="15"/>
  <c r="F9" i="15"/>
  <c r="G9" i="15"/>
  <c r="H9" i="15"/>
  <c r="C9" i="15"/>
  <c r="E8" i="15"/>
  <c r="F8" i="15"/>
  <c r="G8" i="15"/>
  <c r="H8" i="15"/>
  <c r="C8" i="15"/>
  <c r="E7" i="15"/>
  <c r="F7" i="15"/>
  <c r="G7" i="15"/>
  <c r="H7" i="15"/>
  <c r="C7" i="15"/>
  <c r="E6" i="15"/>
  <c r="F6" i="15"/>
  <c r="G6" i="15"/>
  <c r="H6" i="15"/>
  <c r="C6" i="15"/>
  <c r="D14" i="13"/>
  <c r="E14" i="13"/>
  <c r="F14" i="13"/>
  <c r="G14" i="13"/>
  <c r="B14" i="13"/>
  <c r="D13" i="13"/>
  <c r="E13" i="13"/>
  <c r="F13" i="13"/>
  <c r="G13" i="13"/>
  <c r="B13" i="13"/>
  <c r="D12" i="13"/>
  <c r="E12" i="13"/>
  <c r="F12" i="13"/>
  <c r="G12" i="13"/>
  <c r="B12" i="13"/>
  <c r="D11" i="13"/>
  <c r="E11" i="13"/>
  <c r="F11" i="13"/>
  <c r="G11" i="13"/>
  <c r="B11" i="13"/>
  <c r="D10" i="13"/>
  <c r="E10" i="13"/>
  <c r="F10" i="13"/>
  <c r="G10" i="13"/>
  <c r="B10" i="13"/>
  <c r="D9" i="13"/>
  <c r="E9" i="13"/>
  <c r="F9" i="13"/>
  <c r="G9" i="13"/>
  <c r="B9" i="13"/>
  <c r="D8" i="13"/>
  <c r="E8" i="13"/>
  <c r="F8" i="13"/>
  <c r="G8" i="13"/>
  <c r="B8" i="13"/>
  <c r="D7" i="13"/>
  <c r="E7" i="13"/>
  <c r="F7" i="13"/>
  <c r="G7" i="13"/>
  <c r="B7" i="13"/>
  <c r="D6" i="13"/>
  <c r="E6" i="13"/>
  <c r="F6" i="13"/>
  <c r="G6" i="13"/>
  <c r="B6" i="13"/>
</calcChain>
</file>

<file path=xl/sharedStrings.xml><?xml version="1.0" encoding="utf-8"?>
<sst xmlns="http://schemas.openxmlformats.org/spreadsheetml/2006/main" count="777" uniqueCount="325">
  <si>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</si>
  <si>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</si>
  <si>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</si>
  <si>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</si>
  <si>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</si>
  <si>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</si>
  <si>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</si>
  <si>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</si>
  <si>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</si>
  <si>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</si>
  <si>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</si>
  <si>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</si>
  <si>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提交实物检验图片和视频</t>
  </si>
  <si>
    <t>工厂检验员拍照首期验货过程及生产线情况，（洗标主标，问题点</t>
  </si>
  <si>
    <t>寄3-5件到公司（熨烫平整）并发OA说明</t>
  </si>
  <si>
    <t>工厂首件验货填写（首期验货报告）+洗水前后规格表（Excel格式）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</si>
  <si>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</si>
  <si>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</si>
  <si>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</si>
  <si>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</si>
  <si>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齐色错码各号型2件到公司，并发QA说明</t>
  </si>
  <si>
    <t>寄封样给公司1件（包装完整，附尺寸表一份）发OA，并抄给库房闫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</si>
  <si>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</si>
  <si>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</si>
  <si>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尾期验货资料及条件：</t>
  </si>
  <si>
    <t>全部下机，包装90%</t>
  </si>
  <si>
    <t>业务员提前3个工作日发OA尾期验货申请</t>
  </si>
  <si>
    <t>提交并核对面料和成衣第3方检测报告各项功能及吊牌信息是否吻合</t>
  </si>
  <si>
    <t>工厂验货过程视频和拍照片（装箱称重，未拆袋的产品，合格证及功能吊牌+各色组洗标主标，问题产品，</t>
  </si>
  <si>
    <t>工厂尾期验货填写（尾期验货报告）+齐色错码各3件以上规格测量尺寸表（Excel格式）</t>
  </si>
  <si>
    <t>按公司要求按出货量比例抽验，并记录抽箱号及问题产品和数量</t>
  </si>
  <si>
    <t>提供出货箱单（Excel格式）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</si>
  <si>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</si>
  <si>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</si>
  <si>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</si>
  <si>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</si>
  <si>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</si>
  <si>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</si>
  <si>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</si>
  <si>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</si>
  <si>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</si>
  <si>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</si>
  <si>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</si>
  <si>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</si>
  <si>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</si>
  <si>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</si>
  <si>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</si>
  <si>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</si>
  <si>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</si>
  <si>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</si>
  <si>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</si>
  <si>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</si>
  <si>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</si>
  <si>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</si>
  <si>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</si>
  <si>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</si>
  <si>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</si>
  <si>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</si>
  <si>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TAEEAL92534</t>
  </si>
  <si>
    <t>合同交期</t>
  </si>
  <si>
    <t>产前确认样</t>
  </si>
  <si>
    <t>有</t>
  </si>
  <si>
    <t>无</t>
  </si>
  <si>
    <t>品名</t>
  </si>
  <si>
    <t>女式旅行外套</t>
  </si>
  <si>
    <t>上线日</t>
  </si>
  <si>
    <t>原辅材料卡</t>
  </si>
  <si>
    <t>色/号型数</t>
  </si>
  <si>
    <t>缝制预计完成日</t>
  </si>
  <si>
    <t>7月18</t>
  </si>
  <si>
    <t>大货面料确认样</t>
  </si>
  <si>
    <t>订单数量</t>
  </si>
  <si>
    <t>包装预计完成日</t>
  </si>
  <si>
    <t>7月20</t>
  </si>
  <si>
    <t>印花、刺绣确认样</t>
  </si>
  <si>
    <t>预计发货时间</t>
  </si>
  <si>
    <t>7月22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</si>
  <si>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</si>
  <si>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</si>
  <si>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</si>
  <si>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</si>
  <si>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</si>
  <si>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</si>
  <si>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</si>
  <si>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</si>
  <si>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</si>
  <si>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</si>
  <si>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</si>
  <si>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</si>
  <si>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</si>
  <si>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</si>
  <si>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</si>
  <si>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</si>
  <si>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</si>
  <si>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</si>
  <si>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</si>
  <si>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</si>
  <si>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</si>
  <si>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</si>
  <si>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</si>
  <si>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</si>
  <si>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</si>
  <si>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</si>
  <si>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</si>
  <si>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</si>
  <si>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</si>
  <si>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</si>
  <si>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</si>
  <si>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</si>
  <si>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</si>
  <si>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</si>
  <si>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</si>
  <si>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</si>
  <si>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</si>
  <si>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</si>
  <si>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</si>
  <si>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峦雾紫</t>
  </si>
  <si>
    <t>卵石色</t>
  </si>
  <si>
    <t>黑色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</si>
  <si>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</si>
  <si>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</si>
  <si>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</si>
  <si>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</si>
  <si>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</si>
  <si>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</si>
  <si>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1.帽岩不平复。</t>
  </si>
  <si>
    <t>2.锁边线有接线。</t>
  </si>
  <si>
    <t>3.对称错位。</t>
  </si>
  <si>
    <t>4.下摆不顺直，没包紧。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</si>
  <si>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</si>
  <si>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</si>
  <si>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</si>
  <si>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</si>
  <si>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</si>
  <si>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</si>
  <si>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</si>
  <si>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</si>
  <si>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</si>
  <si>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颜文刚</t>
  </si>
  <si>
    <t>查验时间</t>
  </si>
  <si>
    <t>工厂负责人</t>
  </si>
  <si>
    <t>张鹏</t>
  </si>
  <si>
    <t>【整改结果】</t>
  </si>
  <si>
    <t>复核时间</t>
  </si>
  <si>
    <t>QC规格测量表</t>
  </si>
  <si>
    <t>中山源莱美</t>
  </si>
  <si>
    <t>部位名称</t>
  </si>
  <si>
    <t>指示规格  FINAL SPEC</t>
  </si>
  <si>
    <t>样品规格  SAMPLE SPEC</t>
  </si>
  <si>
    <t>155/84B</t>
  </si>
  <si>
    <t>160/88B</t>
  </si>
  <si>
    <t>165/92B</t>
  </si>
  <si>
    <t>170/96B</t>
  </si>
  <si>
    <t>175/100B</t>
  </si>
  <si>
    <t>180/104B</t>
  </si>
  <si>
    <t>后中长</t>
  </si>
  <si>
    <t>前中长</t>
  </si>
  <si>
    <t>胸围</t>
  </si>
  <si>
    <t>腰围</t>
  </si>
  <si>
    <t>摆围</t>
  </si>
  <si>
    <t>肩宽</t>
  </si>
  <si>
    <t>肩点袖长</t>
  </si>
  <si>
    <t>袖肥/2（参考值）</t>
  </si>
  <si>
    <t>袖肘围/2</t>
  </si>
  <si>
    <t>袖口围/2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</si>
  <si>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</si>
  <si>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</si>
  <si>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</si>
  <si>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</si>
  <si>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</si>
  <si>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</si>
  <si>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</si>
  <si>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</si>
  <si>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</si>
  <si>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</si>
  <si>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</si>
  <si>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</si>
  <si>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</si>
  <si>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</si>
  <si>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</si>
  <si>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</si>
  <si>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</si>
  <si>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</si>
  <si>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</si>
  <si>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</si>
  <si>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</si>
  <si>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</si>
  <si>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</si>
  <si>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</si>
  <si>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</si>
  <si>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</si>
  <si>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</si>
  <si>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</si>
  <si>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</si>
  <si>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</si>
  <si>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</si>
  <si>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</si>
  <si>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</si>
  <si>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</si>
  <si>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</si>
  <si>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</si>
  <si>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</si>
  <si>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</si>
  <si>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</si>
  <si>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</si>
  <si>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</si>
  <si>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</si>
  <si>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</si>
  <si>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</si>
  <si>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</si>
  <si>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</si>
  <si>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</si>
  <si>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</si>
  <si>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</si>
  <si>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</si>
  <si>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</si>
  <si>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</si>
  <si>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</si>
  <si>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</si>
  <si>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</si>
  <si>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</si>
  <si>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</si>
  <si>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</si>
  <si>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</si>
  <si>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</si>
  <si>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</si>
  <si>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</si>
  <si>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</si>
  <si>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</si>
  <si>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</si>
  <si>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</si>
  <si>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</si>
  <si>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</si>
  <si>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</si>
  <si>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</si>
  <si>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</si>
  <si>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</si>
  <si>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</si>
  <si>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</si>
  <si>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</si>
  <si>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</si>
  <si>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</si>
  <si>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</si>
  <si>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</si>
  <si>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</si>
  <si>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</si>
  <si>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T230331017</t>
  </si>
  <si>
    <t>T400全消光复合布</t>
  </si>
  <si>
    <t>TAEEAL92534-E88X</t>
  </si>
  <si>
    <t>源莱美</t>
  </si>
  <si>
    <t>YES</t>
  </si>
  <si>
    <t>T230331019</t>
  </si>
  <si>
    <t>TAEEAL92534-G72X</t>
  </si>
  <si>
    <t>T230331021</t>
  </si>
  <si>
    <t>TAEEAL92534-G01X</t>
  </si>
  <si>
    <t>制表时间：2023年6月15日</t>
  </si>
  <si>
    <t>测试人签名：王槐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</si>
  <si>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</si>
  <si>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</si>
  <si>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</si>
  <si>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</si>
  <si>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</si>
  <si>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</si>
  <si>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</si>
  <si>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</si>
  <si>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</si>
  <si>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</si>
  <si>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</si>
  <si>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</si>
  <si>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</si>
  <si>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</si>
  <si>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</si>
  <si>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</si>
  <si>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</si>
  <si>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</si>
  <si>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</si>
  <si>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</si>
  <si>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</si>
  <si>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</si>
  <si>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</si>
  <si>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</si>
  <si>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</si>
  <si>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</si>
  <si>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</si>
  <si>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</si>
  <si>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</si>
  <si>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制表时间：2023年4月20日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</si>
  <si>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</si>
  <si>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</si>
  <si>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</si>
  <si>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</si>
  <si>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</si>
  <si>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</si>
  <si>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</si>
  <si>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</si>
  <si>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</si>
  <si>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</si>
  <si>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</si>
  <si>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</si>
  <si>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</si>
  <si>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</si>
  <si>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</si>
  <si>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</si>
  <si>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袋口及袖口</t>
  </si>
  <si>
    <t>压胶工艺</t>
  </si>
  <si>
    <t>未脱胶</t>
  </si>
  <si>
    <t>制表时间：2023年6月18日</t>
  </si>
  <si>
    <t>测试人签名：熊小玲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</si>
  <si>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</si>
  <si>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</si>
  <si>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</si>
  <si>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</si>
  <si>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锦湾</t>
  </si>
  <si>
    <t>G14FWXJ002</t>
  </si>
  <si>
    <t>包边条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</si>
  <si>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</si>
  <si>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-1</t>
    <phoneticPr fontId="35" type="noConversion"/>
  </si>
  <si>
    <t>领围</t>
  </si>
  <si>
    <t>+1.5</t>
    <phoneticPr fontId="35" type="noConversion"/>
  </si>
  <si>
    <t>+0</t>
    <phoneticPr fontId="35" type="noConversion"/>
  </si>
  <si>
    <t>+1</t>
    <phoneticPr fontId="35" type="noConversion"/>
  </si>
  <si>
    <t>-1.5</t>
    <phoneticPr fontId="35" type="noConversion"/>
  </si>
  <si>
    <t>+0.5</t>
    <phoneticPr fontId="35" type="noConversion"/>
  </si>
  <si>
    <t>M未洗</t>
    <phoneticPr fontId="35" type="noConversion"/>
  </si>
  <si>
    <t>峦雾紫，首件</t>
    <phoneticPr fontId="3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</si>
</sst>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8" formatCode="0.00_ "/>
    <numFmt numFmtId="179" formatCode="0.0_ "/>
  </numFmts>
  <fonts count="40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b/>
      <sz val="10"/>
      <name val="微软雅黑"/>
      <charset val="134"/>
    </font>
    <font>
      <b/>
      <sz val="10"/>
      <color rgb="FFFF0000"/>
      <name val="微软雅黑"/>
      <charset val="134"/>
    </font>
    <font>
      <sz val="10"/>
      <name val="微软雅黑"/>
      <charset val="134"/>
    </font>
    <font>
      <sz val="12"/>
      <name val="仿宋_GB2312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1"/>
      <name val="宋体"/>
      <family val="3"/>
      <charset val="134"/>
    </font>
    <font>
      <b/>
      <sz val="11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rgb="FF000000"/>
      <name val="Calibri"/>
      <family val="2"/>
    </font>
    <font>
      <sz val="9"/>
      <name val="宋体"/>
      <family val="3"/>
      <charset val="134"/>
      <scheme val="minor"/>
    </font>
    <font>
      <b/>
      <sz val="12"/>
      <color theme="1"/>
      <name val="宋体"/>
      <family val="3"/>
      <charset val="134"/>
    </font>
    <font>
      <sz val="10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sz val="12"/>
      <color theme="1"/>
      <name val="宋体"/>
      <family val="3"/>
      <charset val="134"/>
    </font>
  </fonts>
  <fills count="8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8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/>
      <top style="double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5">
    <xf numFmtId="0" fontId="0" fillId="0" borderId="0"/>
    <xf numFmtId="0" fontId="5" fillId="0" borderId="0">
      <alignment vertical="center"/>
    </xf>
    <xf numFmtId="0" fontId="17" fillId="0" borderId="0">
      <alignment vertical="center"/>
    </xf>
    <xf numFmtId="0" fontId="17" fillId="0" borderId="0"/>
    <xf numFmtId="0" fontId="5" fillId="0" borderId="0">
      <alignment vertical="center"/>
    </xf>
  </cellStyleXfs>
  <cellXfs count="405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5" fillId="0" borderId="2" xfId="0" applyFont="1" applyBorder="1" applyAlignment="1">
      <alignment vertical="center" shrinkToFit="1"/>
    </xf>
    <xf numFmtId="0" fontId="6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0" fontId="5" fillId="0" borderId="5" xfId="0" applyFont="1" applyBorder="1" applyAlignment="1">
      <alignment vertical="center" shrinkToFit="1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left"/>
    </xf>
    <xf numFmtId="0" fontId="7" fillId="0" borderId="6" xfId="0" applyFont="1" applyBorder="1" applyAlignment="1">
      <alignment horizontal="left" vertical="center"/>
    </xf>
    <xf numFmtId="0" fontId="8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0" fillId="0" borderId="2" xfId="0" applyFont="1" applyBorder="1"/>
    <xf numFmtId="0" fontId="10" fillId="0" borderId="2" xfId="0" applyFont="1" applyBorder="1" applyAlignment="1">
      <alignment horizontal="center"/>
    </xf>
    <xf numFmtId="0" fontId="8" fillId="0" borderId="6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0" borderId="2" xfId="0" applyFont="1" applyBorder="1"/>
    <xf numFmtId="0" fontId="11" fillId="3" borderId="2" xfId="2" applyFont="1" applyFill="1" applyBorder="1" applyAlignment="1">
      <alignment horizontal="left" vertical="center"/>
    </xf>
    <xf numFmtId="0" fontId="11" fillId="3" borderId="9" xfId="2" applyFont="1" applyFill="1" applyBorder="1" applyAlignment="1">
      <alignment horizontal="left" vertical="center"/>
    </xf>
    <xf numFmtId="0" fontId="11" fillId="3" borderId="10" xfId="2" applyFont="1" applyFill="1" applyBorder="1">
      <alignment vertical="center"/>
    </xf>
    <xf numFmtId="0" fontId="13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0" fillId="3" borderId="2" xfId="0" applyFill="1" applyBorder="1" applyAlignment="1">
      <alignment vertical="center"/>
    </xf>
    <xf numFmtId="0" fontId="15" fillId="0" borderId="12" xfId="0" applyFont="1" applyBorder="1" applyAlignment="1">
      <alignment horizontal="center" vertical="center"/>
    </xf>
    <xf numFmtId="179" fontId="15" fillId="0" borderId="2" xfId="0" applyNumberFormat="1" applyFont="1" applyBorder="1" applyAlignment="1">
      <alignment horizontal="center" vertical="center"/>
    </xf>
    <xf numFmtId="179" fontId="14" fillId="0" borderId="2" xfId="0" applyNumberFormat="1" applyFont="1" applyBorder="1" applyAlignment="1">
      <alignment horizontal="center" vertical="center"/>
    </xf>
    <xf numFmtId="0" fontId="16" fillId="3" borderId="2" xfId="0" applyFont="1" applyFill="1" applyBorder="1" applyAlignment="1">
      <alignment horizontal="left"/>
    </xf>
    <xf numFmtId="0" fontId="12" fillId="3" borderId="2" xfId="3" applyFont="1" applyFill="1" applyBorder="1"/>
    <xf numFmtId="178" fontId="15" fillId="0" borderId="2" xfId="0" applyNumberFormat="1" applyFont="1" applyBorder="1" applyAlignment="1">
      <alignment horizontal="center" vertical="center"/>
    </xf>
    <xf numFmtId="0" fontId="11" fillId="3" borderId="0" xfId="3" applyFont="1" applyFill="1"/>
    <xf numFmtId="0" fontId="12" fillId="3" borderId="0" xfId="3" applyFont="1" applyFill="1"/>
    <xf numFmtId="0" fontId="0" fillId="3" borderId="0" xfId="4" applyFont="1" applyFill="1">
      <alignment vertical="center"/>
    </xf>
    <xf numFmtId="0" fontId="11" fillId="3" borderId="10" xfId="2" applyFont="1" applyFill="1" applyBorder="1" applyAlignment="1">
      <alignment horizontal="left" vertical="center"/>
    </xf>
    <xf numFmtId="49" fontId="11" fillId="3" borderId="2" xfId="4" applyNumberFormat="1" applyFont="1" applyFill="1" applyBorder="1" applyAlignment="1">
      <alignment horizontal="center" vertical="center"/>
    </xf>
    <xf numFmtId="49" fontId="11" fillId="3" borderId="15" xfId="4" applyNumberFormat="1" applyFont="1" applyFill="1" applyBorder="1" applyAlignment="1">
      <alignment horizontal="center" vertical="center"/>
    </xf>
    <xf numFmtId="49" fontId="12" fillId="3" borderId="2" xfId="4" applyNumberFormat="1" applyFont="1" applyFill="1" applyBorder="1" applyAlignment="1">
      <alignment horizontal="center" vertical="center"/>
    </xf>
    <xf numFmtId="49" fontId="12" fillId="3" borderId="5" xfId="4" applyNumberFormat="1" applyFont="1" applyFill="1" applyBorder="1" applyAlignment="1">
      <alignment horizontal="center" vertical="center"/>
    </xf>
    <xf numFmtId="49" fontId="12" fillId="3" borderId="16" xfId="4" applyNumberFormat="1" applyFont="1" applyFill="1" applyBorder="1" applyAlignment="1">
      <alignment horizontal="center" vertical="center"/>
    </xf>
    <xf numFmtId="49" fontId="11" fillId="3" borderId="5" xfId="4" applyNumberFormat="1" applyFont="1" applyFill="1" applyBorder="1" applyAlignment="1">
      <alignment horizontal="center" vertical="center"/>
    </xf>
    <xf numFmtId="49" fontId="11" fillId="3" borderId="14" xfId="4" applyNumberFormat="1" applyFont="1" applyFill="1" applyBorder="1" applyAlignment="1">
      <alignment horizontal="center" vertical="center"/>
    </xf>
    <xf numFmtId="49" fontId="12" fillId="3" borderId="17" xfId="4" applyNumberFormat="1" applyFont="1" applyFill="1" applyBorder="1" applyAlignment="1">
      <alignment horizontal="center" vertical="center"/>
    </xf>
    <xf numFmtId="49" fontId="12" fillId="3" borderId="14" xfId="4" applyNumberFormat="1" applyFont="1" applyFill="1" applyBorder="1" applyAlignment="1">
      <alignment horizontal="center" vertical="center"/>
    </xf>
    <xf numFmtId="49" fontId="12" fillId="3" borderId="18" xfId="4" applyNumberFormat="1" applyFont="1" applyFill="1" applyBorder="1" applyAlignment="1">
      <alignment horizontal="center" vertical="center"/>
    </xf>
    <xf numFmtId="49" fontId="12" fillId="3" borderId="20" xfId="3" applyNumberFormat="1" applyFont="1" applyFill="1" applyBorder="1" applyAlignment="1">
      <alignment horizontal="center"/>
    </xf>
    <xf numFmtId="49" fontId="12" fillId="3" borderId="21" xfId="3" applyNumberFormat="1" applyFont="1" applyFill="1" applyBorder="1" applyAlignment="1">
      <alignment horizontal="center"/>
    </xf>
    <xf numFmtId="49" fontId="12" fillId="3" borderId="22" xfId="4" applyNumberFormat="1" applyFont="1" applyFill="1" applyBorder="1" applyAlignment="1">
      <alignment horizontal="center" vertical="center"/>
    </xf>
    <xf numFmtId="49" fontId="12" fillId="3" borderId="23" xfId="3" applyNumberFormat="1" applyFont="1" applyFill="1" applyBorder="1" applyAlignment="1">
      <alignment horizontal="center"/>
    </xf>
    <xf numFmtId="49" fontId="12" fillId="3" borderId="24" xfId="3" applyNumberFormat="1" applyFont="1" applyFill="1" applyBorder="1" applyAlignment="1">
      <alignment horizontal="center"/>
    </xf>
    <xf numFmtId="14" fontId="11" fillId="3" borderId="0" xfId="3" applyNumberFormat="1" applyFont="1" applyFill="1"/>
    <xf numFmtId="0" fontId="17" fillId="0" borderId="0" xfId="2" applyAlignment="1">
      <alignment horizontal="left" vertical="center"/>
    </xf>
    <xf numFmtId="0" fontId="19" fillId="0" borderId="26" xfId="2" applyFont="1" applyBorder="1" applyAlignment="1">
      <alignment horizontal="left" vertical="center"/>
    </xf>
    <xf numFmtId="0" fontId="19" fillId="0" borderId="27" xfId="2" applyFont="1" applyBorder="1" applyAlignment="1">
      <alignment horizontal="center" vertical="center"/>
    </xf>
    <xf numFmtId="0" fontId="6" fillId="0" borderId="27" xfId="2" applyFont="1" applyBorder="1">
      <alignment vertical="center"/>
    </xf>
    <xf numFmtId="0" fontId="19" fillId="0" borderId="27" xfId="2" applyFont="1" applyBorder="1">
      <alignment vertical="center"/>
    </xf>
    <xf numFmtId="0" fontId="19" fillId="0" borderId="28" xfId="2" applyFont="1" applyBorder="1">
      <alignment vertical="center"/>
    </xf>
    <xf numFmtId="0" fontId="20" fillId="0" borderId="29" xfId="2" applyFont="1" applyBorder="1" applyAlignment="1">
      <alignment horizontal="center" vertical="center"/>
    </xf>
    <xf numFmtId="0" fontId="19" fillId="0" borderId="29" xfId="2" applyFont="1" applyBorder="1">
      <alignment vertical="center"/>
    </xf>
    <xf numFmtId="0" fontId="19" fillId="0" borderId="28" xfId="2" applyFont="1" applyBorder="1" applyAlignment="1">
      <alignment horizontal="left" vertical="center"/>
    </xf>
    <xf numFmtId="0" fontId="20" fillId="0" borderId="29" xfId="2" applyFont="1" applyBorder="1" applyAlignment="1">
      <alignment horizontal="right" vertical="center"/>
    </xf>
    <xf numFmtId="0" fontId="19" fillId="0" borderId="29" xfId="2" applyFont="1" applyBorder="1" applyAlignment="1">
      <alignment horizontal="left" vertical="center"/>
    </xf>
    <xf numFmtId="0" fontId="19" fillId="0" borderId="30" xfId="2" applyFont="1" applyBorder="1">
      <alignment vertical="center"/>
    </xf>
    <xf numFmtId="0" fontId="19" fillId="0" borderId="31" xfId="2" applyFont="1" applyBorder="1">
      <alignment vertical="center"/>
    </xf>
    <xf numFmtId="0" fontId="6" fillId="0" borderId="31" xfId="2" applyFont="1" applyBorder="1">
      <alignment vertical="center"/>
    </xf>
    <xf numFmtId="0" fontId="6" fillId="0" borderId="31" xfId="2" applyFont="1" applyBorder="1" applyAlignment="1">
      <alignment horizontal="left" vertical="center"/>
    </xf>
    <xf numFmtId="0" fontId="19" fillId="0" borderId="0" xfId="2" applyFont="1">
      <alignment vertical="center"/>
    </xf>
    <xf numFmtId="0" fontId="6" fillId="0" borderId="0" xfId="2" applyFont="1">
      <alignment vertical="center"/>
    </xf>
    <xf numFmtId="0" fontId="6" fillId="0" borderId="0" xfId="2" applyFont="1" applyAlignment="1">
      <alignment horizontal="left" vertical="center"/>
    </xf>
    <xf numFmtId="0" fontId="19" fillId="0" borderId="26" xfId="2" applyFont="1" applyBorder="1">
      <alignment vertical="center"/>
    </xf>
    <xf numFmtId="0" fontId="6" fillId="0" borderId="29" xfId="2" applyFont="1" applyBorder="1" applyAlignment="1">
      <alignment horizontal="left" vertical="center"/>
    </xf>
    <xf numFmtId="0" fontId="6" fillId="0" borderId="29" xfId="2" applyFont="1" applyBorder="1">
      <alignment vertical="center"/>
    </xf>
    <xf numFmtId="0" fontId="19" fillId="0" borderId="27" xfId="2" applyFont="1" applyBorder="1" applyAlignment="1">
      <alignment horizontal="left" vertical="center"/>
    </xf>
    <xf numFmtId="0" fontId="19" fillId="0" borderId="30" xfId="2" applyFont="1" applyBorder="1" applyAlignment="1">
      <alignment horizontal="left" vertical="center"/>
    </xf>
    <xf numFmtId="58" fontId="6" fillId="0" borderId="31" xfId="2" applyNumberFormat="1" applyFont="1" applyBorder="1">
      <alignment vertical="center"/>
    </xf>
    <xf numFmtId="0" fontId="6" fillId="0" borderId="43" xfId="2" applyFont="1" applyBorder="1" applyAlignment="1">
      <alignment horizontal="left" vertical="center"/>
    </xf>
    <xf numFmtId="0" fontId="6" fillId="0" borderId="44" xfId="2" applyFont="1" applyBorder="1" applyAlignment="1">
      <alignment horizontal="left" vertical="center"/>
    </xf>
    <xf numFmtId="0" fontId="19" fillId="0" borderId="43" xfId="2" applyFont="1" applyBorder="1" applyAlignment="1">
      <alignment horizontal="left" vertical="center"/>
    </xf>
    <xf numFmtId="179" fontId="0" fillId="3" borderId="2" xfId="0" applyNumberFormat="1" applyFill="1" applyBorder="1" applyAlignment="1">
      <alignment horizontal="center"/>
    </xf>
    <xf numFmtId="179" fontId="21" fillId="3" borderId="2" xfId="0" applyNumberFormat="1" applyFont="1" applyFill="1" applyBorder="1" applyAlignment="1">
      <alignment horizontal="center"/>
    </xf>
    <xf numFmtId="179" fontId="20" fillId="3" borderId="2" xfId="0" applyNumberFormat="1" applyFont="1" applyFill="1" applyBorder="1" applyAlignment="1">
      <alignment horizontal="center"/>
    </xf>
    <xf numFmtId="0" fontId="0" fillId="3" borderId="11" xfId="0" applyFill="1" applyBorder="1" applyAlignment="1">
      <alignment vertical="center"/>
    </xf>
    <xf numFmtId="0" fontId="0" fillId="3" borderId="2" xfId="0" applyFill="1" applyBorder="1" applyAlignment="1">
      <alignment horizontal="center" vertical="center"/>
    </xf>
    <xf numFmtId="0" fontId="16" fillId="3" borderId="11" xfId="0" applyFont="1" applyFill="1" applyBorder="1" applyAlignment="1">
      <alignment horizontal="left"/>
    </xf>
    <xf numFmtId="179" fontId="20" fillId="3" borderId="2" xfId="1" applyNumberFormat="1" applyFont="1" applyFill="1" applyBorder="1" applyAlignment="1">
      <alignment horizontal="center"/>
    </xf>
    <xf numFmtId="179" fontId="16" fillId="3" borderId="2" xfId="0" applyNumberFormat="1" applyFont="1" applyFill="1" applyBorder="1" applyAlignment="1">
      <alignment horizontal="center"/>
    </xf>
    <xf numFmtId="0" fontId="20" fillId="3" borderId="2" xfId="1" applyFont="1" applyFill="1" applyBorder="1" applyAlignment="1">
      <alignment horizontal="center"/>
    </xf>
    <xf numFmtId="0" fontId="12" fillId="3" borderId="11" xfId="3" applyFont="1" applyFill="1" applyBorder="1"/>
    <xf numFmtId="49" fontId="12" fillId="3" borderId="2" xfId="4" applyNumberFormat="1" applyFont="1" applyFill="1" applyBorder="1" applyAlignment="1">
      <alignment horizontal="right" vertical="center"/>
    </xf>
    <xf numFmtId="0" fontId="12" fillId="3" borderId="48" xfId="3" applyFont="1" applyFill="1" applyBorder="1"/>
    <xf numFmtId="49" fontId="12" fillId="3" borderId="19" xfId="3" applyNumberFormat="1" applyFont="1" applyFill="1" applyBorder="1" applyAlignment="1">
      <alignment horizontal="center"/>
    </xf>
    <xf numFmtId="49" fontId="12" fillId="3" borderId="19" xfId="3" applyNumberFormat="1" applyFont="1" applyFill="1" applyBorder="1" applyAlignment="1">
      <alignment horizontal="right"/>
    </xf>
    <xf numFmtId="49" fontId="12" fillId="3" borderId="19" xfId="3" applyNumberFormat="1" applyFont="1" applyFill="1" applyBorder="1" applyAlignment="1">
      <alignment horizontal="right" vertical="center"/>
    </xf>
    <xf numFmtId="0" fontId="12" fillId="3" borderId="2" xfId="3" applyFont="1" applyFill="1" applyBorder="1" applyAlignment="1">
      <alignment horizontal="center" vertical="center"/>
    </xf>
    <xf numFmtId="0" fontId="12" fillId="3" borderId="49" xfId="3" applyFont="1" applyFill="1" applyBorder="1" applyAlignment="1">
      <alignment horizontal="center" vertical="center"/>
    </xf>
    <xf numFmtId="0" fontId="11" fillId="3" borderId="2" xfId="4" applyFont="1" applyFill="1" applyBorder="1" applyAlignment="1">
      <alignment horizontal="center" vertical="center"/>
    </xf>
    <xf numFmtId="0" fontId="11" fillId="3" borderId="49" xfId="4" applyFont="1" applyFill="1" applyBorder="1" applyAlignment="1">
      <alignment horizontal="center" vertical="center"/>
    </xf>
    <xf numFmtId="49" fontId="12" fillId="3" borderId="19" xfId="4" applyNumberFormat="1" applyFont="1" applyFill="1" applyBorder="1" applyAlignment="1">
      <alignment horizontal="center" vertical="center"/>
    </xf>
    <xf numFmtId="49" fontId="12" fillId="3" borderId="50" xfId="3" applyNumberFormat="1" applyFont="1" applyFill="1" applyBorder="1" applyAlignment="1">
      <alignment horizontal="center"/>
    </xf>
    <xf numFmtId="0" fontId="22" fillId="0" borderId="51" xfId="2" applyFont="1" applyBorder="1" applyAlignment="1">
      <alignment horizontal="left" vertical="center"/>
    </xf>
    <xf numFmtId="0" fontId="21" fillId="0" borderId="52" xfId="2" applyFont="1" applyBorder="1" applyAlignment="1">
      <alignment horizontal="left" vertical="center"/>
    </xf>
    <xf numFmtId="0" fontId="21" fillId="0" borderId="26" xfId="2" applyFont="1" applyBorder="1" applyAlignment="1">
      <alignment horizontal="center" vertical="center"/>
    </xf>
    <xf numFmtId="0" fontId="21" fillId="0" borderId="27" xfId="2" applyFont="1" applyBorder="1" applyAlignment="1">
      <alignment horizontal="center" vertical="center"/>
    </xf>
    <xf numFmtId="0" fontId="21" fillId="0" borderId="28" xfId="2" applyFont="1" applyBorder="1" applyAlignment="1">
      <alignment horizontal="left" vertical="center"/>
    </xf>
    <xf numFmtId="0" fontId="21" fillId="0" borderId="29" xfId="2" applyFont="1" applyBorder="1" applyAlignment="1">
      <alignment horizontal="left" vertical="center"/>
    </xf>
    <xf numFmtId="0" fontId="21" fillId="0" borderId="28" xfId="2" applyFont="1" applyBorder="1">
      <alignment vertical="center"/>
    </xf>
    <xf numFmtId="0" fontId="20" fillId="0" borderId="29" xfId="2" applyFont="1" applyBorder="1">
      <alignment vertical="center"/>
    </xf>
    <xf numFmtId="0" fontId="20" fillId="0" borderId="43" xfId="2" applyFont="1" applyBorder="1">
      <alignment vertical="center"/>
    </xf>
    <xf numFmtId="0" fontId="21" fillId="0" borderId="28" xfId="2" applyFont="1" applyBorder="1" applyAlignment="1">
      <alignment horizontal="center" vertical="center"/>
    </xf>
    <xf numFmtId="0" fontId="20" fillId="0" borderId="28" xfId="2" applyFont="1" applyBorder="1" applyAlignment="1">
      <alignment horizontal="left" vertical="center"/>
    </xf>
    <xf numFmtId="0" fontId="21" fillId="0" borderId="30" xfId="2" applyFont="1" applyBorder="1" applyAlignment="1">
      <alignment horizontal="left" vertical="center"/>
    </xf>
    <xf numFmtId="0" fontId="21" fillId="0" borderId="26" xfId="2" applyFont="1" applyBorder="1">
      <alignment vertical="center"/>
    </xf>
    <xf numFmtId="0" fontId="17" fillId="0" borderId="27" xfId="2" applyBorder="1" applyAlignment="1">
      <alignment horizontal="left" vertical="center"/>
    </xf>
    <xf numFmtId="0" fontId="20" fillId="0" borderId="27" xfId="2" applyFont="1" applyBorder="1" applyAlignment="1">
      <alignment horizontal="left" vertical="center"/>
    </xf>
    <xf numFmtId="0" fontId="17" fillId="0" borderId="27" xfId="2" applyBorder="1">
      <alignment vertical="center"/>
    </xf>
    <xf numFmtId="0" fontId="21" fillId="0" borderId="27" xfId="2" applyFont="1" applyBorder="1">
      <alignment vertical="center"/>
    </xf>
    <xf numFmtId="0" fontId="17" fillId="0" borderId="29" xfId="2" applyBorder="1" applyAlignment="1">
      <alignment horizontal="left" vertical="center"/>
    </xf>
    <xf numFmtId="0" fontId="20" fillId="0" borderId="29" xfId="2" applyFont="1" applyBorder="1" applyAlignment="1">
      <alignment horizontal="left" vertical="center"/>
    </xf>
    <xf numFmtId="0" fontId="17" fillId="0" borderId="29" xfId="2" applyBorder="1">
      <alignment vertical="center"/>
    </xf>
    <xf numFmtId="0" fontId="21" fillId="0" borderId="29" xfId="2" applyFont="1" applyBorder="1">
      <alignment vertical="center"/>
    </xf>
    <xf numFmtId="0" fontId="20" fillId="0" borderId="31" xfId="2" applyFont="1" applyBorder="1" applyAlignment="1">
      <alignment horizontal="left" vertical="center"/>
    </xf>
    <xf numFmtId="0" fontId="21" fillId="0" borderId="29" xfId="2" applyFont="1" applyBorder="1" applyAlignment="1">
      <alignment horizontal="center" vertical="center"/>
    </xf>
    <xf numFmtId="0" fontId="22" fillId="0" borderId="53" xfId="2" applyFont="1" applyBorder="1">
      <alignment vertical="center"/>
    </xf>
    <xf numFmtId="0" fontId="22" fillId="0" borderId="54" xfId="2" applyFont="1" applyBorder="1">
      <alignment vertical="center"/>
    </xf>
    <xf numFmtId="0" fontId="20" fillId="0" borderId="54" xfId="2" applyFont="1" applyBorder="1">
      <alignment vertical="center"/>
    </xf>
    <xf numFmtId="58" fontId="17" fillId="0" borderId="54" xfId="2" applyNumberFormat="1" applyBorder="1">
      <alignment vertical="center"/>
    </xf>
    <xf numFmtId="0" fontId="20" fillId="0" borderId="43" xfId="2" applyFont="1" applyBorder="1" applyAlignment="1">
      <alignment horizontal="left" vertical="center"/>
    </xf>
    <xf numFmtId="0" fontId="20" fillId="0" borderId="44" xfId="2" applyFont="1" applyBorder="1" applyAlignment="1">
      <alignment horizontal="left" vertical="center"/>
    </xf>
    <xf numFmtId="0" fontId="20" fillId="0" borderId="42" xfId="2" applyFont="1" applyBorder="1" applyAlignment="1">
      <alignment horizontal="left" vertical="center"/>
    </xf>
    <xf numFmtId="0" fontId="11" fillId="3" borderId="62" xfId="3" applyFont="1" applyFill="1" applyBorder="1"/>
    <xf numFmtId="0" fontId="12" fillId="3" borderId="62" xfId="3" applyFont="1" applyFill="1" applyBorder="1"/>
    <xf numFmtId="0" fontId="0" fillId="3" borderId="62" xfId="4" applyFont="1" applyFill="1" applyBorder="1">
      <alignment vertical="center"/>
    </xf>
    <xf numFmtId="0" fontId="21" fillId="0" borderId="30" xfId="2" applyFont="1" applyBorder="1">
      <alignment vertical="center"/>
    </xf>
    <xf numFmtId="0" fontId="21" fillId="0" borderId="56" xfId="2" applyFont="1" applyBorder="1">
      <alignment vertical="center"/>
    </xf>
    <xf numFmtId="0" fontId="17" fillId="0" borderId="57" xfId="2" applyBorder="1" applyAlignment="1">
      <alignment horizontal="left" vertical="center"/>
    </xf>
    <xf numFmtId="0" fontId="20" fillId="0" borderId="57" xfId="2" applyFont="1" applyBorder="1" applyAlignment="1">
      <alignment horizontal="left" vertical="center"/>
    </xf>
    <xf numFmtId="0" fontId="17" fillId="0" borderId="57" xfId="2" applyBorder="1">
      <alignment vertical="center"/>
    </xf>
    <xf numFmtId="0" fontId="21" fillId="0" borderId="57" xfId="2" applyFont="1" applyBorder="1">
      <alignment vertical="center"/>
    </xf>
    <xf numFmtId="0" fontId="21" fillId="0" borderId="56" xfId="2" applyFont="1" applyBorder="1" applyAlignment="1">
      <alignment horizontal="center" vertical="center"/>
    </xf>
    <xf numFmtId="0" fontId="20" fillId="0" borderId="57" xfId="2" applyFont="1" applyBorder="1" applyAlignment="1">
      <alignment horizontal="center" vertical="center"/>
    </xf>
    <xf numFmtId="0" fontId="21" fillId="0" borderId="57" xfId="2" applyFont="1" applyBorder="1" applyAlignment="1">
      <alignment horizontal="center" vertical="center"/>
    </xf>
    <xf numFmtId="0" fontId="17" fillId="0" borderId="57" xfId="2" applyBorder="1" applyAlignment="1">
      <alignment horizontal="center" vertical="center"/>
    </xf>
    <xf numFmtId="0" fontId="17" fillId="0" borderId="29" xfId="2" applyBorder="1" applyAlignment="1">
      <alignment horizontal="center" vertical="center"/>
    </xf>
    <xf numFmtId="0" fontId="25" fillId="0" borderId="64" xfId="2" applyFont="1" applyBorder="1" applyAlignment="1">
      <alignment horizontal="left" vertical="center" wrapText="1"/>
    </xf>
    <xf numFmtId="9" fontId="20" fillId="0" borderId="29" xfId="2" applyNumberFormat="1" applyFont="1" applyBorder="1" applyAlignment="1">
      <alignment horizontal="center" vertical="center"/>
    </xf>
    <xf numFmtId="0" fontId="22" fillId="0" borderId="51" xfId="2" applyFont="1" applyBorder="1">
      <alignment vertical="center"/>
    </xf>
    <xf numFmtId="0" fontId="22" fillId="0" borderId="52" xfId="2" applyFont="1" applyBorder="1">
      <alignment vertical="center"/>
    </xf>
    <xf numFmtId="0" fontId="20" fillId="0" borderId="68" xfId="2" applyFont="1" applyBorder="1">
      <alignment vertical="center"/>
    </xf>
    <xf numFmtId="0" fontId="22" fillId="0" borderId="68" xfId="2" applyFont="1" applyBorder="1">
      <alignment vertical="center"/>
    </xf>
    <xf numFmtId="58" fontId="17" fillId="0" borderId="52" xfId="2" applyNumberFormat="1" applyBorder="1">
      <alignment vertical="center"/>
    </xf>
    <xf numFmtId="0" fontId="17" fillId="0" borderId="68" xfId="2" applyBorder="1">
      <alignment vertical="center"/>
    </xf>
    <xf numFmtId="0" fontId="20" fillId="0" borderId="61" xfId="2" applyFont="1" applyBorder="1" applyAlignment="1">
      <alignment horizontal="left" vertical="center"/>
    </xf>
    <xf numFmtId="0" fontId="21" fillId="0" borderId="0" xfId="2" applyFont="1">
      <alignment vertical="center"/>
    </xf>
    <xf numFmtId="0" fontId="27" fillId="0" borderId="43" xfId="2" applyFont="1" applyBorder="1" applyAlignment="1">
      <alignment horizontal="left" vertical="center" wrapText="1"/>
    </xf>
    <xf numFmtId="0" fontId="27" fillId="0" borderId="43" xfId="2" applyFont="1" applyBorder="1" applyAlignment="1">
      <alignment horizontal="left" vertical="center"/>
    </xf>
    <xf numFmtId="0" fontId="29" fillId="0" borderId="12" xfId="0" applyFont="1" applyBorder="1"/>
    <xf numFmtId="0" fontId="29" fillId="0" borderId="2" xfId="0" applyFont="1" applyBorder="1"/>
    <xf numFmtId="0" fontId="29" fillId="4" borderId="2" xfId="0" applyFont="1" applyFill="1" applyBorder="1"/>
    <xf numFmtId="0" fontId="0" fillId="0" borderId="12" xfId="0" applyBorder="1"/>
    <xf numFmtId="0" fontId="0" fillId="4" borderId="2" xfId="0" applyFill="1" applyBorder="1"/>
    <xf numFmtId="0" fontId="0" fillId="0" borderId="74" xfId="0" applyBorder="1"/>
    <xf numFmtId="0" fontId="0" fillId="0" borderId="75" xfId="0" applyBorder="1"/>
    <xf numFmtId="0" fontId="0" fillId="4" borderId="75" xfId="0" applyFill="1" applyBorder="1"/>
    <xf numFmtId="0" fontId="0" fillId="5" borderId="0" xfId="0" applyFill="1"/>
    <xf numFmtId="0" fontId="29" fillId="0" borderId="78" xfId="0" applyFont="1" applyBorder="1"/>
    <xf numFmtId="0" fontId="0" fillId="0" borderId="78" xfId="0" applyBorder="1"/>
    <xf numFmtId="0" fontId="0" fillId="0" borderId="79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30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7" borderId="2" xfId="0" applyFill="1" applyBorder="1" applyAlignment="1">
      <alignment vertical="top" wrapText="1"/>
    </xf>
    <xf numFmtId="0" fontId="29" fillId="6" borderId="2" xfId="0" applyFont="1" applyFill="1" applyBorder="1" applyAlignment="1">
      <alignment vertical="top" wrapText="1"/>
    </xf>
    <xf numFmtId="0" fontId="31" fillId="0" borderId="2" xfId="0" applyFont="1" applyBorder="1" applyAlignment="1">
      <alignment vertical="top" wrapText="1"/>
    </xf>
    <xf numFmtId="0" fontId="28" fillId="0" borderId="72" xfId="0" applyFont="1" applyBorder="1" applyAlignment="1">
      <alignment horizontal="center" vertical="center" wrapText="1"/>
    </xf>
    <xf numFmtId="0" fontId="28" fillId="0" borderId="73" xfId="0" applyFont="1" applyBorder="1" applyAlignment="1">
      <alignment horizontal="center" vertical="center" wrapText="1"/>
    </xf>
    <xf numFmtId="0" fontId="28" fillId="0" borderId="76" xfId="0" applyFont="1" applyBorder="1" applyAlignment="1">
      <alignment horizontal="center" vertical="center" wrapText="1"/>
    </xf>
    <xf numFmtId="0" fontId="29" fillId="0" borderId="5" xfId="0" applyFont="1" applyBorder="1" applyAlignment="1">
      <alignment horizontal="center" vertical="center"/>
    </xf>
    <xf numFmtId="0" fontId="29" fillId="0" borderId="7" xfId="0" applyFont="1" applyBorder="1" applyAlignment="1">
      <alignment horizontal="center" vertical="center"/>
    </xf>
    <xf numFmtId="0" fontId="29" fillId="4" borderId="5" xfId="0" applyFont="1" applyFill="1" applyBorder="1" applyAlignment="1">
      <alignment horizontal="center" vertical="center"/>
    </xf>
    <xf numFmtId="0" fontId="29" fillId="4" borderId="7" xfId="0" applyFont="1" applyFill="1" applyBorder="1" applyAlignment="1">
      <alignment horizontal="center" vertical="center"/>
    </xf>
    <xf numFmtId="0" fontId="29" fillId="0" borderId="77" xfId="0" applyFont="1" applyBorder="1" applyAlignment="1">
      <alignment horizontal="center" vertical="center"/>
    </xf>
    <xf numFmtId="0" fontId="24" fillId="0" borderId="25" xfId="2" applyFont="1" applyBorder="1" applyAlignment="1">
      <alignment horizontal="center" vertical="top"/>
    </xf>
    <xf numFmtId="0" fontId="20" fillId="0" borderId="52" xfId="2" applyFont="1" applyBorder="1" applyAlignment="1">
      <alignment horizontal="center" vertical="center"/>
    </xf>
    <xf numFmtId="0" fontId="22" fillId="0" borderId="52" xfId="2" applyFont="1" applyBorder="1" applyAlignment="1">
      <alignment horizontal="center" vertical="center"/>
    </xf>
    <xf numFmtId="0" fontId="17" fillId="0" borderId="52" xfId="2" applyBorder="1" applyAlignment="1">
      <alignment horizontal="center" vertical="center"/>
    </xf>
    <xf numFmtId="0" fontId="17" fillId="0" borderId="58" xfId="2" applyBorder="1" applyAlignment="1">
      <alignment horizontal="center" vertical="center"/>
    </xf>
    <xf numFmtId="0" fontId="21" fillId="0" borderId="26" xfId="2" applyFont="1" applyBorder="1" applyAlignment="1">
      <alignment horizontal="center" vertical="center"/>
    </xf>
    <xf numFmtId="0" fontId="21" fillId="0" borderId="27" xfId="2" applyFont="1" applyBorder="1" applyAlignment="1">
      <alignment horizontal="center" vertical="center"/>
    </xf>
    <xf numFmtId="0" fontId="21" fillId="0" borderId="42" xfId="2" applyFont="1" applyBorder="1" applyAlignment="1">
      <alignment horizontal="center" vertical="center"/>
    </xf>
    <xf numFmtId="0" fontId="22" fillId="0" borderId="26" xfId="2" applyFont="1" applyBorder="1" applyAlignment="1">
      <alignment horizontal="center" vertical="center"/>
    </xf>
    <xf numFmtId="0" fontId="22" fillId="0" borderId="27" xfId="2" applyFont="1" applyBorder="1" applyAlignment="1">
      <alignment horizontal="center" vertical="center"/>
    </xf>
    <xf numFmtId="0" fontId="22" fillId="0" borderId="42" xfId="2" applyFont="1" applyBorder="1" applyAlignment="1">
      <alignment horizontal="center" vertical="center"/>
    </xf>
    <xf numFmtId="0" fontId="20" fillId="0" borderId="29" xfId="2" applyFont="1" applyBorder="1" applyAlignment="1">
      <alignment horizontal="left" vertical="center"/>
    </xf>
    <xf numFmtId="0" fontId="20" fillId="0" borderId="43" xfId="2" applyFont="1" applyBorder="1" applyAlignment="1">
      <alignment horizontal="left" vertical="center"/>
    </xf>
    <xf numFmtId="0" fontId="21" fillId="0" borderId="28" xfId="2" applyFont="1" applyBorder="1" applyAlignment="1">
      <alignment horizontal="left" vertical="center"/>
    </xf>
    <xf numFmtId="0" fontId="21" fillId="0" borderId="29" xfId="2" applyFont="1" applyBorder="1" applyAlignment="1">
      <alignment horizontal="left" vertical="center"/>
    </xf>
    <xf numFmtId="14" fontId="20" fillId="0" borderId="29" xfId="2" applyNumberFormat="1" applyFont="1" applyBorder="1" applyAlignment="1">
      <alignment horizontal="center" vertical="center"/>
    </xf>
    <xf numFmtId="14" fontId="20" fillId="0" borderId="43" xfId="2" applyNumberFormat="1" applyFont="1" applyBorder="1" applyAlignment="1">
      <alignment horizontal="center" vertical="center"/>
    </xf>
    <xf numFmtId="0" fontId="20" fillId="0" borderId="34" xfId="2" applyFont="1" applyBorder="1" applyAlignment="1">
      <alignment horizontal="left" vertical="center"/>
    </xf>
    <xf numFmtId="0" fontId="20" fillId="0" borderId="46" xfId="2" applyFont="1" applyBorder="1" applyAlignment="1">
      <alignment horizontal="left" vertical="center"/>
    </xf>
    <xf numFmtId="0" fontId="20" fillId="0" borderId="31" xfId="2" applyFont="1" applyBorder="1" applyAlignment="1">
      <alignment horizontal="center" vertical="center"/>
    </xf>
    <xf numFmtId="0" fontId="20" fillId="0" borderId="44" xfId="2" applyFont="1" applyBorder="1" applyAlignment="1">
      <alignment horizontal="center" vertical="center"/>
    </xf>
    <xf numFmtId="0" fontId="21" fillId="0" borderId="30" xfId="2" applyFont="1" applyBorder="1" applyAlignment="1">
      <alignment horizontal="left" vertical="center"/>
    </xf>
    <xf numFmtId="0" fontId="21" fillId="0" borderId="31" xfId="2" applyFont="1" applyBorder="1" applyAlignment="1">
      <alignment horizontal="left" vertical="center"/>
    </xf>
    <xf numFmtId="14" fontId="20" fillId="0" borderId="31" xfId="2" applyNumberFormat="1" applyFont="1" applyBorder="1" applyAlignment="1">
      <alignment horizontal="center" vertical="center"/>
    </xf>
    <xf numFmtId="14" fontId="20" fillId="0" borderId="44" xfId="2" applyNumberFormat="1" applyFont="1" applyBorder="1" applyAlignment="1">
      <alignment horizontal="center" vertical="center"/>
    </xf>
    <xf numFmtId="0" fontId="21" fillId="0" borderId="63" xfId="2" applyFont="1" applyBorder="1" applyAlignment="1">
      <alignment horizontal="left" vertical="center"/>
    </xf>
    <xf numFmtId="0" fontId="21" fillId="0" borderId="37" xfId="2" applyFont="1" applyBorder="1" applyAlignment="1">
      <alignment horizontal="left" vertical="center"/>
    </xf>
    <xf numFmtId="0" fontId="21" fillId="0" borderId="69" xfId="2" applyFont="1" applyBorder="1" applyAlignment="1">
      <alignment horizontal="left" vertical="center"/>
    </xf>
    <xf numFmtId="0" fontId="22" fillId="0" borderId="55" xfId="2" applyFont="1" applyBorder="1" applyAlignment="1">
      <alignment horizontal="left" vertical="center"/>
    </xf>
    <xf numFmtId="0" fontId="22" fillId="0" borderId="54" xfId="2" applyFont="1" applyBorder="1" applyAlignment="1">
      <alignment horizontal="left" vertical="center"/>
    </xf>
    <xf numFmtId="0" fontId="22" fillId="0" borderId="60" xfId="2" applyFont="1" applyBorder="1" applyAlignment="1">
      <alignment horizontal="left" vertical="center"/>
    </xf>
    <xf numFmtId="0" fontId="21" fillId="0" borderId="44" xfId="2" applyFont="1" applyBorder="1" applyAlignment="1">
      <alignment horizontal="left" vertical="center"/>
    </xf>
    <xf numFmtId="0" fontId="21" fillId="0" borderId="39" xfId="2" applyFont="1" applyBorder="1" applyAlignment="1">
      <alignment horizontal="left" vertical="center" wrapText="1"/>
    </xf>
    <xf numFmtId="0" fontId="21" fillId="0" borderId="40" xfId="2" applyFont="1" applyBorder="1" applyAlignment="1">
      <alignment horizontal="left" vertical="center" wrapText="1"/>
    </xf>
    <xf numFmtId="0" fontId="21" fillId="0" borderId="47" xfId="2" applyFont="1" applyBorder="1" applyAlignment="1">
      <alignment horizontal="left" vertical="center" wrapText="1"/>
    </xf>
    <xf numFmtId="0" fontId="21" fillId="0" borderId="56" xfId="2" applyFont="1" applyBorder="1" applyAlignment="1">
      <alignment horizontal="left" vertical="center"/>
    </xf>
    <xf numFmtId="0" fontId="21" fillId="0" borderId="57" xfId="2" applyFont="1" applyBorder="1" applyAlignment="1">
      <alignment horizontal="left" vertical="center"/>
    </xf>
    <xf numFmtId="0" fontId="21" fillId="0" borderId="61" xfId="2" applyFont="1" applyBorder="1" applyAlignment="1">
      <alignment horizontal="left" vertical="center"/>
    </xf>
    <xf numFmtId="0" fontId="22" fillId="0" borderId="55" xfId="0" applyFont="1" applyBorder="1" applyAlignment="1">
      <alignment horizontal="left" vertical="center"/>
    </xf>
    <xf numFmtId="0" fontId="22" fillId="0" borderId="54" xfId="0" applyFont="1" applyBorder="1" applyAlignment="1">
      <alignment horizontal="left" vertical="center"/>
    </xf>
    <xf numFmtId="0" fontId="22" fillId="0" borderId="60" xfId="0" applyFont="1" applyBorder="1" applyAlignment="1">
      <alignment horizontal="left" vertical="center"/>
    </xf>
    <xf numFmtId="9" fontId="20" fillId="0" borderId="38" xfId="2" applyNumberFormat="1" applyFont="1" applyBorder="1" applyAlignment="1">
      <alignment horizontal="left" vertical="center"/>
    </xf>
    <xf numFmtId="9" fontId="20" fillId="0" borderId="33" xfId="2" applyNumberFormat="1" applyFont="1" applyBorder="1" applyAlignment="1">
      <alignment horizontal="left" vertical="center"/>
    </xf>
    <xf numFmtId="9" fontId="20" fillId="0" borderId="45" xfId="2" applyNumberFormat="1" applyFont="1" applyBorder="1" applyAlignment="1">
      <alignment horizontal="left" vertical="center"/>
    </xf>
    <xf numFmtId="9" fontId="20" fillId="0" borderId="39" xfId="2" applyNumberFormat="1" applyFont="1" applyBorder="1" applyAlignment="1">
      <alignment horizontal="left" vertical="center"/>
    </xf>
    <xf numFmtId="9" fontId="20" fillId="0" borderId="40" xfId="2" applyNumberFormat="1" applyFont="1" applyBorder="1" applyAlignment="1">
      <alignment horizontal="left" vertical="center"/>
    </xf>
    <xf numFmtId="9" fontId="20" fillId="0" borderId="47" xfId="2" applyNumberFormat="1" applyFont="1" applyBorder="1" applyAlignment="1">
      <alignment horizontal="left" vertical="center"/>
    </xf>
    <xf numFmtId="0" fontId="19" fillId="0" borderId="56" xfId="2" applyFont="1" applyBorder="1" applyAlignment="1">
      <alignment horizontal="left" vertical="center"/>
    </xf>
    <xf numFmtId="0" fontId="19" fillId="0" borderId="57" xfId="2" applyFont="1" applyBorder="1" applyAlignment="1">
      <alignment horizontal="left" vertical="center"/>
    </xf>
    <xf numFmtId="0" fontId="19" fillId="0" borderId="61" xfId="2" applyFont="1" applyBorder="1" applyAlignment="1">
      <alignment horizontal="left" vertical="center"/>
    </xf>
    <xf numFmtId="0" fontId="19" fillId="0" borderId="28" xfId="2" applyFont="1" applyBorder="1" applyAlignment="1">
      <alignment horizontal="left" vertical="center"/>
    </xf>
    <xf numFmtId="0" fontId="19" fillId="0" borderId="29" xfId="2" applyFont="1" applyBorder="1" applyAlignment="1">
      <alignment horizontal="left" vertical="center"/>
    </xf>
    <xf numFmtId="0" fontId="19" fillId="0" borderId="65" xfId="2" applyFont="1" applyBorder="1" applyAlignment="1">
      <alignment horizontal="left" vertical="center"/>
    </xf>
    <xf numFmtId="0" fontId="19" fillId="0" borderId="40" xfId="2" applyFont="1" applyBorder="1" applyAlignment="1">
      <alignment horizontal="left" vertical="center"/>
    </xf>
    <xf numFmtId="0" fontId="19" fillId="0" borderId="47" xfId="2" applyFont="1" applyBorder="1" applyAlignment="1">
      <alignment horizontal="left" vertical="center"/>
    </xf>
    <xf numFmtId="0" fontId="22" fillId="0" borderId="37" xfId="2" applyFont="1" applyBorder="1" applyAlignment="1">
      <alignment horizontal="left" vertical="center"/>
    </xf>
    <xf numFmtId="0" fontId="20" fillId="0" borderId="66" xfId="2" applyFont="1" applyBorder="1" applyAlignment="1">
      <alignment horizontal="left" vertical="center"/>
    </xf>
    <xf numFmtId="0" fontId="20" fillId="0" borderId="67" xfId="2" applyFont="1" applyBorder="1" applyAlignment="1">
      <alignment horizontal="left" vertical="center"/>
    </xf>
    <xf numFmtId="0" fontId="20" fillId="0" borderId="70" xfId="2" applyFont="1" applyBorder="1" applyAlignment="1">
      <alignment horizontal="left" vertical="center"/>
    </xf>
    <xf numFmtId="0" fontId="20" fillId="0" borderId="36" xfId="2" applyFont="1" applyBorder="1" applyAlignment="1">
      <alignment horizontal="left" vertical="center"/>
    </xf>
    <xf numFmtId="0" fontId="20" fillId="0" borderId="35" xfId="2" applyFont="1" applyBorder="1" applyAlignment="1">
      <alignment horizontal="left" vertical="center"/>
    </xf>
    <xf numFmtId="0" fontId="21" fillId="0" borderId="39" xfId="2" applyFont="1" applyBorder="1" applyAlignment="1">
      <alignment horizontal="left" vertical="center"/>
    </xf>
    <xf numFmtId="0" fontId="21" fillId="0" borderId="40" xfId="2" applyFont="1" applyBorder="1" applyAlignment="1">
      <alignment horizontal="left" vertical="center"/>
    </xf>
    <xf numFmtId="0" fontId="21" fillId="0" borderId="47" xfId="2" applyFont="1" applyBorder="1" applyAlignment="1">
      <alignment horizontal="left" vertical="center"/>
    </xf>
    <xf numFmtId="0" fontId="26" fillId="0" borderId="54" xfId="2" applyFont="1" applyBorder="1" applyAlignment="1">
      <alignment horizontal="center" vertical="center"/>
    </xf>
    <xf numFmtId="0" fontId="22" fillId="0" borderId="37" xfId="2" applyFont="1" applyBorder="1" applyAlignment="1">
      <alignment horizontal="center" vertical="center"/>
    </xf>
    <xf numFmtId="0" fontId="22" fillId="0" borderId="71" xfId="2" applyFont="1" applyBorder="1" applyAlignment="1">
      <alignment horizontal="center" vertical="center"/>
    </xf>
    <xf numFmtId="0" fontId="20" fillId="0" borderId="68" xfId="2" applyFont="1" applyBorder="1" applyAlignment="1">
      <alignment horizontal="center" vertical="center"/>
    </xf>
    <xf numFmtId="0" fontId="20" fillId="0" borderId="69" xfId="2" applyFont="1" applyBorder="1" applyAlignment="1">
      <alignment horizontal="center" vertical="center"/>
    </xf>
    <xf numFmtId="0" fontId="20" fillId="0" borderId="63" xfId="2" applyFont="1" applyBorder="1" applyAlignment="1">
      <alignment horizontal="left" vertical="center"/>
    </xf>
    <xf numFmtId="0" fontId="20" fillId="0" borderId="37" xfId="2" applyFont="1" applyBorder="1" applyAlignment="1">
      <alignment horizontal="left" vertical="center"/>
    </xf>
    <xf numFmtId="0" fontId="20" fillId="0" borderId="69" xfId="2" applyFont="1" applyBorder="1" applyAlignment="1">
      <alignment horizontal="left" vertical="center"/>
    </xf>
    <xf numFmtId="0" fontId="11" fillId="3" borderId="0" xfId="3" applyFont="1" applyFill="1" applyAlignment="1">
      <alignment horizontal="center"/>
    </xf>
    <xf numFmtId="0" fontId="12" fillId="3" borderId="0" xfId="3" applyFont="1" applyFill="1" applyAlignment="1">
      <alignment horizontal="center"/>
    </xf>
    <xf numFmtId="0" fontId="12" fillId="3" borderId="10" xfId="2" applyFont="1" applyFill="1" applyBorder="1" applyAlignment="1">
      <alignment horizontal="center" vertical="center"/>
    </xf>
    <xf numFmtId="0" fontId="12" fillId="3" borderId="13" xfId="2" applyFont="1" applyFill="1" applyBorder="1" applyAlignment="1">
      <alignment horizontal="center" vertical="center"/>
    </xf>
    <xf numFmtId="0" fontId="11" fillId="3" borderId="2" xfId="3" applyFont="1" applyFill="1" applyBorder="1" applyAlignment="1">
      <alignment horizontal="center" vertical="center"/>
    </xf>
    <xf numFmtId="0" fontId="11" fillId="3" borderId="14" xfId="3" applyFont="1" applyFill="1" applyBorder="1" applyAlignment="1">
      <alignment horizontal="center" vertical="center"/>
    </xf>
    <xf numFmtId="0" fontId="11" fillId="3" borderId="11" xfId="3" applyFont="1" applyFill="1" applyBorder="1" applyAlignment="1">
      <alignment horizontal="center" vertical="center"/>
    </xf>
    <xf numFmtId="0" fontId="12" fillId="3" borderId="10" xfId="3" applyFont="1" applyFill="1" applyBorder="1" applyAlignment="1">
      <alignment horizontal="center"/>
    </xf>
    <xf numFmtId="0" fontId="12" fillId="3" borderId="2" xfId="3" applyFont="1" applyFill="1" applyBorder="1" applyAlignment="1">
      <alignment horizontal="center"/>
    </xf>
    <xf numFmtId="0" fontId="12" fillId="3" borderId="19" xfId="3" applyFont="1" applyFill="1" applyBorder="1" applyAlignment="1">
      <alignment horizontal="center"/>
    </xf>
    <xf numFmtId="0" fontId="23" fillId="0" borderId="25" xfId="2" applyFont="1" applyBorder="1" applyAlignment="1">
      <alignment horizontal="center" vertical="top"/>
    </xf>
    <xf numFmtId="0" fontId="20" fillId="0" borderId="29" xfId="2" applyFont="1" applyBorder="1" applyAlignment="1">
      <alignment horizontal="center" vertical="center"/>
    </xf>
    <xf numFmtId="0" fontId="20" fillId="0" borderId="43" xfId="2" applyFont="1" applyBorder="1" applyAlignment="1">
      <alignment horizontal="center" vertical="center"/>
    </xf>
    <xf numFmtId="0" fontId="6" fillId="0" borderId="29" xfId="2" applyFont="1" applyBorder="1" applyAlignment="1">
      <alignment horizontal="center" vertical="center"/>
    </xf>
    <xf numFmtId="0" fontId="6" fillId="0" borderId="43" xfId="2" applyFont="1" applyBorder="1" applyAlignment="1">
      <alignment horizontal="center" vertical="center"/>
    </xf>
    <xf numFmtId="0" fontId="21" fillId="0" borderId="28" xfId="2" applyFont="1" applyBorder="1" applyAlignment="1">
      <alignment horizontal="center" vertical="center"/>
    </xf>
    <xf numFmtId="0" fontId="21" fillId="0" borderId="29" xfId="2" applyFont="1" applyBorder="1" applyAlignment="1">
      <alignment horizontal="center" vertical="center"/>
    </xf>
    <xf numFmtId="0" fontId="21" fillId="0" borderId="43" xfId="2" applyFont="1" applyBorder="1" applyAlignment="1">
      <alignment horizontal="center" vertical="center"/>
    </xf>
    <xf numFmtId="0" fontId="20" fillId="0" borderId="28" xfId="2" applyFont="1" applyBorder="1" applyAlignment="1">
      <alignment horizontal="left" vertical="center"/>
    </xf>
    <xf numFmtId="0" fontId="20" fillId="0" borderId="30" xfId="2" applyFont="1" applyBorder="1" applyAlignment="1">
      <alignment horizontal="left" vertical="center"/>
    </xf>
    <xf numFmtId="0" fontId="20" fillId="0" borderId="31" xfId="2" applyFont="1" applyBorder="1" applyAlignment="1">
      <alignment horizontal="left" vertical="center"/>
    </xf>
    <xf numFmtId="0" fontId="20" fillId="0" borderId="44" xfId="2" applyFont="1" applyBorder="1" applyAlignment="1">
      <alignment horizontal="left" vertical="center"/>
    </xf>
    <xf numFmtId="0" fontId="22" fillId="0" borderId="0" xfId="2" applyFont="1" applyAlignment="1">
      <alignment horizontal="left" vertical="center"/>
    </xf>
    <xf numFmtId="0" fontId="21" fillId="0" borderId="0" xfId="2" applyFont="1" applyAlignment="1">
      <alignment horizontal="left" vertical="center"/>
    </xf>
    <xf numFmtId="0" fontId="6" fillId="0" borderId="26" xfId="2" applyFont="1" applyBorder="1" applyAlignment="1">
      <alignment horizontal="left" vertical="center"/>
    </xf>
    <xf numFmtId="0" fontId="6" fillId="0" borderId="27" xfId="2" applyFont="1" applyBorder="1" applyAlignment="1">
      <alignment horizontal="left" vertical="center"/>
    </xf>
    <xf numFmtId="0" fontId="19" fillId="0" borderId="27" xfId="2" applyFont="1" applyBorder="1" applyAlignment="1">
      <alignment horizontal="left" vertical="center"/>
    </xf>
    <xf numFmtId="0" fontId="19" fillId="0" borderId="42" xfId="2" applyFont="1" applyBorder="1" applyAlignment="1">
      <alignment horizontal="left" vertical="center"/>
    </xf>
    <xf numFmtId="0" fontId="6" fillId="0" borderId="36" xfId="2" applyFont="1" applyBorder="1" applyAlignment="1">
      <alignment horizontal="left" vertical="center"/>
    </xf>
    <xf numFmtId="0" fontId="6" fillId="0" borderId="35" xfId="2" applyFont="1" applyBorder="1" applyAlignment="1">
      <alignment horizontal="left" vertical="center"/>
    </xf>
    <xf numFmtId="0" fontId="6" fillId="0" borderId="41" xfId="2" applyFont="1" applyBorder="1" applyAlignment="1">
      <alignment horizontal="left" vertical="center"/>
    </xf>
    <xf numFmtId="0" fontId="6" fillId="0" borderId="34" xfId="2" applyFont="1" applyBorder="1" applyAlignment="1">
      <alignment horizontal="left" vertical="center"/>
    </xf>
    <xf numFmtId="0" fontId="19" fillId="0" borderId="34" xfId="2" applyFont="1" applyBorder="1" applyAlignment="1">
      <alignment horizontal="left" vertical="center"/>
    </xf>
    <xf numFmtId="0" fontId="19" fillId="0" borderId="35" xfId="2" applyFont="1" applyBorder="1" applyAlignment="1">
      <alignment horizontal="left" vertical="center"/>
    </xf>
    <xf numFmtId="0" fontId="19" fillId="0" borderId="46" xfId="2" applyFont="1" applyBorder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19" fillId="0" borderId="26" xfId="2" applyFont="1" applyBorder="1" applyAlignment="1">
      <alignment horizontal="left" vertical="center"/>
    </xf>
    <xf numFmtId="0" fontId="19" fillId="0" borderId="29" xfId="2" applyFont="1" applyBorder="1" applyAlignment="1">
      <alignment horizontal="center" vertical="center"/>
    </xf>
    <xf numFmtId="0" fontId="19" fillId="0" borderId="43" xfId="2" applyFont="1" applyBorder="1" applyAlignment="1">
      <alignment horizontal="center" vertical="center"/>
    </xf>
    <xf numFmtId="0" fontId="21" fillId="0" borderId="30" xfId="2" applyFont="1" applyBorder="1" applyAlignment="1">
      <alignment horizontal="center" vertical="center"/>
    </xf>
    <xf numFmtId="0" fontId="21" fillId="0" borderId="31" xfId="2" applyFont="1" applyBorder="1" applyAlignment="1">
      <alignment horizontal="center" vertical="center"/>
    </xf>
    <xf numFmtId="0" fontId="21" fillId="0" borderId="44" xfId="2" applyFont="1" applyBorder="1" applyAlignment="1">
      <alignment horizontal="center" vertical="center"/>
    </xf>
    <xf numFmtId="0" fontId="19" fillId="0" borderId="43" xfId="2" applyFont="1" applyBorder="1" applyAlignment="1">
      <alignment horizontal="left" vertical="center"/>
    </xf>
    <xf numFmtId="0" fontId="20" fillId="0" borderId="38" xfId="2" applyFont="1" applyBorder="1" applyAlignment="1">
      <alignment horizontal="left" vertical="center"/>
    </xf>
    <xf numFmtId="0" fontId="20" fillId="0" borderId="33" xfId="2" applyFont="1" applyBorder="1" applyAlignment="1">
      <alignment horizontal="left" vertical="center"/>
    </xf>
    <xf numFmtId="0" fontId="20" fillId="0" borderId="45" xfId="2" applyFont="1" applyBorder="1" applyAlignment="1">
      <alignment horizontal="left" vertical="center"/>
    </xf>
    <xf numFmtId="0" fontId="21" fillId="0" borderId="36" xfId="2" applyFont="1" applyBorder="1" applyAlignment="1">
      <alignment horizontal="left" vertical="center"/>
    </xf>
    <xf numFmtId="0" fontId="21" fillId="0" borderId="35" xfId="2" applyFont="1" applyBorder="1" applyAlignment="1">
      <alignment horizontal="left" vertical="center"/>
    </xf>
    <xf numFmtId="0" fontId="21" fillId="0" borderId="46" xfId="2" applyFont="1" applyBorder="1" applyAlignment="1">
      <alignment horizontal="left" vertical="center"/>
    </xf>
    <xf numFmtId="0" fontId="20" fillId="0" borderId="54" xfId="2" applyFont="1" applyBorder="1" applyAlignment="1">
      <alignment horizontal="center" vertical="center"/>
    </xf>
    <xf numFmtId="0" fontId="22" fillId="0" borderId="54" xfId="2" applyFont="1" applyBorder="1" applyAlignment="1">
      <alignment horizontal="center" vertical="center"/>
    </xf>
    <xf numFmtId="0" fontId="20" fillId="0" borderId="59" xfId="2" applyFont="1" applyBorder="1" applyAlignment="1">
      <alignment horizontal="center" vertical="center"/>
    </xf>
    <xf numFmtId="0" fontId="22" fillId="0" borderId="56" xfId="2" applyFont="1" applyBorder="1" applyAlignment="1">
      <alignment horizontal="center" vertical="center"/>
    </xf>
    <xf numFmtId="0" fontId="22" fillId="0" borderId="57" xfId="2" applyFont="1" applyBorder="1" applyAlignment="1">
      <alignment horizontal="center" vertical="center"/>
    </xf>
    <xf numFmtId="0" fontId="22" fillId="0" borderId="61" xfId="2" applyFont="1" applyBorder="1" applyAlignment="1">
      <alignment horizontal="center" vertical="center"/>
    </xf>
    <xf numFmtId="0" fontId="22" fillId="0" borderId="30" xfId="2" applyFont="1" applyBorder="1" applyAlignment="1">
      <alignment horizontal="center" vertical="center"/>
    </xf>
    <xf numFmtId="0" fontId="22" fillId="0" borderId="31" xfId="2" applyFont="1" applyBorder="1" applyAlignment="1">
      <alignment horizontal="center" vertical="center"/>
    </xf>
    <xf numFmtId="0" fontId="22" fillId="0" borderId="44" xfId="2" applyFont="1" applyBorder="1" applyAlignment="1">
      <alignment horizontal="center" vertical="center"/>
    </xf>
    <xf numFmtId="0" fontId="17" fillId="0" borderId="54" xfId="2" applyBorder="1" applyAlignment="1">
      <alignment horizontal="center" vertical="center"/>
    </xf>
    <xf numFmtId="0" fontId="17" fillId="0" borderId="59" xfId="2" applyBorder="1" applyAlignment="1">
      <alignment horizontal="center" vertical="center"/>
    </xf>
    <xf numFmtId="0" fontId="18" fillId="0" borderId="25" xfId="2" applyFont="1" applyBorder="1" applyAlignment="1">
      <alignment horizontal="center" vertical="top"/>
    </xf>
    <xf numFmtId="0" fontId="20" fillId="0" borderId="27" xfId="2" applyFont="1" applyBorder="1" applyAlignment="1">
      <alignment horizontal="center" vertical="center"/>
    </xf>
    <xf numFmtId="0" fontId="6" fillId="0" borderId="27" xfId="2" applyFont="1" applyBorder="1" applyAlignment="1">
      <alignment horizontal="center" vertical="center"/>
    </xf>
    <xf numFmtId="0" fontId="6" fillId="0" borderId="42" xfId="2" applyFont="1" applyBorder="1" applyAlignment="1">
      <alignment horizontal="center" vertical="center"/>
    </xf>
    <xf numFmtId="58" fontId="6" fillId="0" borderId="29" xfId="2" applyNumberFormat="1" applyFont="1" applyBorder="1" applyAlignment="1">
      <alignment horizontal="center" vertical="center"/>
    </xf>
    <xf numFmtId="0" fontId="20" fillId="0" borderId="31" xfId="2" applyFont="1" applyBorder="1" applyAlignment="1">
      <alignment horizontal="right" vertical="center"/>
    </xf>
    <xf numFmtId="0" fontId="19" fillId="0" borderId="31" xfId="2" applyFont="1" applyBorder="1" applyAlignment="1">
      <alignment horizontal="left" vertical="center"/>
    </xf>
    <xf numFmtId="0" fontId="6" fillId="0" borderId="32" xfId="2" applyFont="1" applyBorder="1" applyAlignment="1">
      <alignment horizontal="center" vertical="center"/>
    </xf>
    <xf numFmtId="0" fontId="6" fillId="0" borderId="33" xfId="2" applyFont="1" applyBorder="1" applyAlignment="1">
      <alignment horizontal="center" vertical="center"/>
    </xf>
    <xf numFmtId="0" fontId="6" fillId="0" borderId="45" xfId="2" applyFont="1" applyBorder="1" applyAlignment="1">
      <alignment horizontal="center" vertical="center"/>
    </xf>
    <xf numFmtId="0" fontId="6" fillId="0" borderId="34" xfId="2" applyFont="1" applyBorder="1" applyAlignment="1">
      <alignment horizontal="center" vertical="center"/>
    </xf>
    <xf numFmtId="0" fontId="6" fillId="0" borderId="35" xfId="2" applyFont="1" applyBorder="1" applyAlignment="1">
      <alignment horizontal="center" vertical="center"/>
    </xf>
    <xf numFmtId="0" fontId="6" fillId="0" borderId="46" xfId="2" applyFont="1" applyBorder="1" applyAlignment="1">
      <alignment horizontal="center" vertical="center"/>
    </xf>
    <xf numFmtId="0" fontId="6" fillId="0" borderId="28" xfId="2" applyFont="1" applyBorder="1" applyAlignment="1">
      <alignment horizontal="left" vertical="center"/>
    </xf>
    <xf numFmtId="0" fontId="6" fillId="0" borderId="29" xfId="2" applyFont="1" applyBorder="1" applyAlignment="1">
      <alignment horizontal="left" vertical="center"/>
    </xf>
    <xf numFmtId="0" fontId="6" fillId="0" borderId="43" xfId="2" applyFont="1" applyBorder="1" applyAlignment="1">
      <alignment horizontal="left" vertical="center"/>
    </xf>
    <xf numFmtId="0" fontId="6" fillId="0" borderId="46" xfId="2" applyFont="1" applyBorder="1" applyAlignment="1">
      <alignment horizontal="left" vertical="center"/>
    </xf>
    <xf numFmtId="0" fontId="6" fillId="0" borderId="28" xfId="2" applyFont="1" applyBorder="1" applyAlignment="1">
      <alignment horizontal="left" vertical="center" wrapText="1"/>
    </xf>
    <xf numFmtId="0" fontId="6" fillId="0" borderId="29" xfId="2" applyFont="1" applyBorder="1" applyAlignment="1">
      <alignment horizontal="left" vertical="center" wrapText="1"/>
    </xf>
    <xf numFmtId="0" fontId="6" fillId="0" borderId="43" xfId="2" applyFont="1" applyBorder="1" applyAlignment="1">
      <alignment horizontal="left" vertical="center" wrapText="1"/>
    </xf>
    <xf numFmtId="0" fontId="17" fillId="0" borderId="31" xfId="2" applyBorder="1" applyAlignment="1">
      <alignment horizontal="center" vertical="center"/>
    </xf>
    <xf numFmtId="0" fontId="17" fillId="0" borderId="44" xfId="2" applyBorder="1" applyAlignment="1">
      <alignment horizontal="center" vertical="center"/>
    </xf>
    <xf numFmtId="0" fontId="19" fillId="0" borderId="37" xfId="2" applyFont="1" applyBorder="1" applyAlignment="1">
      <alignment horizontal="center" vertical="center"/>
    </xf>
    <xf numFmtId="0" fontId="19" fillId="0" borderId="38" xfId="2" applyFont="1" applyBorder="1" applyAlignment="1">
      <alignment horizontal="left" vertical="center"/>
    </xf>
    <xf numFmtId="0" fontId="19" fillId="0" borderId="33" xfId="2" applyFont="1" applyBorder="1" applyAlignment="1">
      <alignment horizontal="left" vertical="center"/>
    </xf>
    <xf numFmtId="0" fontId="19" fillId="0" borderId="45" xfId="2" applyFont="1" applyBorder="1" applyAlignment="1">
      <alignment horizontal="left" vertical="center"/>
    </xf>
    <xf numFmtId="0" fontId="17" fillId="0" borderId="36" xfId="2" applyBorder="1" applyAlignment="1">
      <alignment horizontal="left" vertical="center"/>
    </xf>
    <xf numFmtId="0" fontId="17" fillId="0" borderId="35" xfId="2" applyBorder="1" applyAlignment="1">
      <alignment horizontal="left" vertical="center"/>
    </xf>
    <xf numFmtId="0" fontId="17" fillId="0" borderId="46" xfId="2" applyBorder="1" applyAlignment="1">
      <alignment horizontal="left" vertical="center"/>
    </xf>
    <xf numFmtId="0" fontId="22" fillId="0" borderId="36" xfId="2" applyFont="1" applyBorder="1" applyAlignment="1">
      <alignment horizontal="left" vertical="center"/>
    </xf>
    <xf numFmtId="0" fontId="6" fillId="0" borderId="39" xfId="2" applyFont="1" applyBorder="1" applyAlignment="1">
      <alignment horizontal="left" vertical="center"/>
    </xf>
    <xf numFmtId="0" fontId="6" fillId="0" borderId="40" xfId="2" applyFont="1" applyBorder="1" applyAlignment="1">
      <alignment horizontal="left" vertical="center"/>
    </xf>
    <xf numFmtId="0" fontId="6" fillId="0" borderId="47" xfId="2" applyFont="1" applyBorder="1" applyAlignment="1">
      <alignment horizontal="left" vertical="center"/>
    </xf>
    <xf numFmtId="0" fontId="21" fillId="0" borderId="26" xfId="2" applyFont="1" applyBorder="1" applyAlignment="1">
      <alignment horizontal="left" vertical="center"/>
    </xf>
    <xf numFmtId="0" fontId="21" fillId="0" borderId="27" xfId="2" applyFont="1" applyBorder="1" applyAlignment="1">
      <alignment horizontal="left" vertical="center"/>
    </xf>
    <xf numFmtId="0" fontId="21" fillId="0" borderId="42" xfId="2" applyFont="1" applyBorder="1" applyAlignment="1">
      <alignment horizontal="left" vertical="center"/>
    </xf>
    <xf numFmtId="0" fontId="19" fillId="0" borderId="41" xfId="2" applyFont="1" applyBorder="1" applyAlignment="1">
      <alignment horizontal="left" vertical="center"/>
    </xf>
    <xf numFmtId="0" fontId="6" fillId="0" borderId="31" xfId="2" applyFont="1" applyBorder="1" applyAlignment="1">
      <alignment horizontal="center" vertical="center"/>
    </xf>
    <xf numFmtId="0" fontId="19" fillId="0" borderId="31" xfId="2" applyFont="1" applyBorder="1" applyAlignment="1">
      <alignment horizontal="center" vertical="center"/>
    </xf>
    <xf numFmtId="0" fontId="6" fillId="0" borderId="44" xfId="2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7" fillId="0" borderId="5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8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49" fontId="36" fillId="3" borderId="2" xfId="4" applyNumberFormat="1" applyFont="1" applyFill="1" applyBorder="1" applyAlignment="1">
      <alignment horizontal="center" vertical="center"/>
    </xf>
    <xf numFmtId="0" fontId="12" fillId="3" borderId="0" xfId="3" applyFont="1" applyFill="1" applyBorder="1" applyAlignment="1">
      <alignment horizontal="center"/>
    </xf>
    <xf numFmtId="49" fontId="12" fillId="3" borderId="0" xfId="3" applyNumberFormat="1" applyFont="1" applyFill="1" applyBorder="1" applyAlignment="1">
      <alignment horizontal="center"/>
    </xf>
    <xf numFmtId="49" fontId="12" fillId="3" borderId="0" xfId="4" applyNumberFormat="1" applyFont="1" applyFill="1" applyBorder="1" applyAlignment="1">
      <alignment horizontal="center" vertical="center"/>
    </xf>
    <xf numFmtId="0" fontId="37" fillId="0" borderId="2" xfId="0" applyFont="1" applyBorder="1" applyAlignment="1">
      <alignment horizontal="center" vertical="center"/>
    </xf>
    <xf numFmtId="179" fontId="37" fillId="0" borderId="2" xfId="0" applyNumberFormat="1" applyFont="1" applyBorder="1" applyAlignment="1">
      <alignment horizontal="center" vertical="center"/>
    </xf>
    <xf numFmtId="179" fontId="38" fillId="0" borderId="2" xfId="0" applyNumberFormat="1" applyFont="1" applyBorder="1" applyAlignment="1">
      <alignment horizontal="center" vertical="center"/>
    </xf>
    <xf numFmtId="49" fontId="39" fillId="3" borderId="0" xfId="3" applyNumberFormat="1" applyFont="1" applyFill="1" applyBorder="1" applyAlignment="1">
      <alignment horizontal="center"/>
    </xf>
    <xf numFmtId="49" fontId="39" fillId="3" borderId="2" xfId="4" applyNumberFormat="1" applyFont="1" applyFill="1" applyBorder="1" applyAlignment="1">
      <alignment horizontal="center" vertical="center"/>
    </xf>
    <xf numFmtId="49" fontId="39" fillId="3" borderId="21" xfId="3" applyNumberFormat="1" applyFont="1" applyFill="1" applyBorder="1" applyAlignment="1">
      <alignment horizontal="center"/>
    </xf>
    <xf numFmtId="49" fontId="39" fillId="7" borderId="2" xfId="4" applyNumberFormat="1" applyFont="1" applyFill="1" applyBorder="1" applyAlignment="1">
      <alignment horizontal="center" vertical="center"/>
    </xf>
    <xf numFmtId="49" fontId="36" fillId="7" borderId="2" xfId="4" applyNumberFormat="1" applyFont="1" applyFill="1" applyBorder="1" applyAlignment="1">
      <alignment horizontal="center" vertical="center"/>
    </xf>
    <xf numFmtId="0" fontId="38" fillId="0" borderId="2" xfId="0" applyFont="1" applyBorder="1" applyAlignment="1">
      <alignment horizontal="center" vertical="center"/>
    </xf>
  </cellXfs>
  <cellStyles count="5">
    <cellStyle name="常规" xfId="0" builtinId="0"/>
    <cellStyle name="常规 2" xfId="2" xr:uid="{00000000-0005-0000-0000-000032000000}"/>
    <cellStyle name="常规 3" xfId="3" xr:uid="{00000000-0005-0000-0000-000033000000}"/>
    <cellStyle name="常规 4" xfId="4" xr:uid="{00000000-0005-0000-0000-000034000000}"/>
    <cellStyle name="常规 40" xfId="1" xr:uid="{00000000-0005-0000-0000-00000B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checked="Checked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checked="Checked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checked="Checked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noThreeD="1"/>
</file>

<file path=xl/ctrlProps/ctrlProp73.xml><?xml version="1.0" encoding="utf-8"?>
<formControlPr xmlns="http://schemas.microsoft.com/office/spreadsheetml/2009/9/main" objectType="CheckBox" noThreeD="1"/>
</file>

<file path=xl/ctrlProps/ctrlProp74.xml><?xml version="1.0" encoding="utf-8"?>
<formControlPr xmlns="http://schemas.microsoft.com/office/spreadsheetml/2009/9/main" objectType="CheckBox" noThreeD="1"/>
</file>

<file path=xl/ctrlProps/ctrlProp75.xml><?xml version="1.0" encoding="utf-8"?>
<formControlPr xmlns="http://schemas.microsoft.com/office/spreadsheetml/2009/9/main" objectType="CheckBox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49</xdr:row>
          <xdr:rowOff>200025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19050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190500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4</xdr:row>
          <xdr:rowOff>19050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4</xdr:row>
          <xdr:rowOff>9525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200025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1143000</xdr:colOff>
      <xdr:row>8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1143000</xdr:colOff>
      <xdr:row>8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142875</xdr:rowOff>
        </xdr:from>
        <xdr:to>
          <xdr:col>6</xdr:col>
          <xdr:colOff>581025</xdr:colOff>
          <xdr:row>11</xdr:row>
          <xdr:rowOff>38100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8</xdr:row>
          <xdr:rowOff>180975</xdr:rowOff>
        </xdr:from>
        <xdr:to>
          <xdr:col>2</xdr:col>
          <xdr:colOff>600075</xdr:colOff>
          <xdr:row>9</xdr:row>
          <xdr:rowOff>180975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</xdr:row>
          <xdr:rowOff>190500</xdr:rowOff>
        </xdr:from>
        <xdr:to>
          <xdr:col>2</xdr:col>
          <xdr:colOff>581025</xdr:colOff>
          <xdr:row>10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9</xdr:row>
          <xdr:rowOff>0</xdr:rowOff>
        </xdr:from>
        <xdr:to>
          <xdr:col>5</xdr:col>
          <xdr:colOff>600075</xdr:colOff>
          <xdr:row>10</xdr:row>
          <xdr:rowOff>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</xdr:row>
          <xdr:rowOff>152400</xdr:rowOff>
        </xdr:from>
        <xdr:to>
          <xdr:col>6</xdr:col>
          <xdr:colOff>571500</xdr:colOff>
          <xdr:row>10</xdr:row>
          <xdr:rowOff>38100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10</xdr:row>
          <xdr:rowOff>190500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8</xdr:row>
          <xdr:rowOff>190500</xdr:rowOff>
        </xdr:from>
        <xdr:to>
          <xdr:col>1</xdr:col>
          <xdr:colOff>571500</xdr:colOff>
          <xdr:row>9</xdr:row>
          <xdr:rowOff>190500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10</xdr:row>
          <xdr:rowOff>0</xdr:rowOff>
        </xdr:from>
        <xdr:to>
          <xdr:col>1</xdr:col>
          <xdr:colOff>561975</xdr:colOff>
          <xdr:row>10</xdr:row>
          <xdr:rowOff>190500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9</xdr:row>
          <xdr:rowOff>0</xdr:rowOff>
        </xdr:from>
        <xdr:to>
          <xdr:col>9</xdr:col>
          <xdr:colOff>561975</xdr:colOff>
          <xdr:row>10</xdr:row>
          <xdr:rowOff>9525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8</xdr:row>
          <xdr:rowOff>142875</xdr:rowOff>
        </xdr:from>
        <xdr:to>
          <xdr:col>10</xdr:col>
          <xdr:colOff>561975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9</xdr:row>
          <xdr:rowOff>142875</xdr:rowOff>
        </xdr:from>
        <xdr:to>
          <xdr:col>10</xdr:col>
          <xdr:colOff>561975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2</xdr:row>
          <xdr:rowOff>161925</xdr:rowOff>
        </xdr:from>
        <xdr:to>
          <xdr:col>9</xdr:col>
          <xdr:colOff>571500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2</xdr:row>
          <xdr:rowOff>142875</xdr:rowOff>
        </xdr:from>
        <xdr:to>
          <xdr:col>10</xdr:col>
          <xdr:colOff>571500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</xdr:row>
          <xdr:rowOff>161925</xdr:rowOff>
        </xdr:from>
        <xdr:to>
          <xdr:col>9</xdr:col>
          <xdr:colOff>581025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161925</xdr:rowOff>
        </xdr:from>
        <xdr:to>
          <xdr:col>10</xdr:col>
          <xdr:colOff>581025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6</xdr:row>
          <xdr:rowOff>47625</xdr:rowOff>
        </xdr:from>
        <xdr:to>
          <xdr:col>1</xdr:col>
          <xdr:colOff>723900</xdr:colOff>
          <xdr:row>8</xdr:row>
          <xdr:rowOff>85725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381000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66675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180975</xdr:rowOff>
        </xdr:from>
        <xdr:to>
          <xdr:col>2</xdr:col>
          <xdr:colOff>123825</xdr:colOff>
          <xdr:row>14</xdr:row>
          <xdr:rowOff>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561975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1644650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561975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1593850" y="32766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561975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1517650" y="32766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561975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1644650" y="3638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561975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1644650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13</xdr:row>
      <xdr:rowOff>0</xdr:rowOff>
    </xdr:from>
    <xdr:to>
      <xdr:col>9</xdr:col>
      <xdr:colOff>85725</xdr:colOff>
      <xdr:row>13</xdr:row>
      <xdr:rowOff>25400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 txBox="1">
          <a:spLocks noChangeArrowheads="1"/>
        </xdr:cNvSpPr>
      </xdr:nvSpPr>
      <xdr:spPr>
        <a:xfrm>
          <a:off x="2359025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9</xdr:row>
      <xdr:rowOff>0</xdr:rowOff>
    </xdr:from>
    <xdr:to>
      <xdr:col>9</xdr:col>
      <xdr:colOff>85725</xdr:colOff>
      <xdr:row>9</xdr:row>
      <xdr:rowOff>25400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 txBox="1">
          <a:spLocks noChangeArrowheads="1"/>
        </xdr:cNvSpPr>
      </xdr:nvSpPr>
      <xdr:spPr>
        <a:xfrm>
          <a:off x="2308225" y="32766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9</xdr:row>
      <xdr:rowOff>0</xdr:rowOff>
    </xdr:from>
    <xdr:to>
      <xdr:col>9</xdr:col>
      <xdr:colOff>85725</xdr:colOff>
      <xdr:row>9</xdr:row>
      <xdr:rowOff>25400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 txBox="1">
          <a:spLocks noChangeArrowheads="1"/>
        </xdr:cNvSpPr>
      </xdr:nvSpPr>
      <xdr:spPr>
        <a:xfrm>
          <a:off x="2232025" y="32766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10</xdr:row>
      <xdr:rowOff>0</xdr:rowOff>
    </xdr:from>
    <xdr:to>
      <xdr:col>9</xdr:col>
      <xdr:colOff>85725</xdr:colOff>
      <xdr:row>10</xdr:row>
      <xdr:rowOff>25400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SpPr txBox="1">
          <a:spLocks noChangeArrowheads="1"/>
        </xdr:cNvSpPr>
      </xdr:nvSpPr>
      <xdr:spPr>
        <a:xfrm>
          <a:off x="2359025" y="3638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13</xdr:row>
      <xdr:rowOff>0</xdr:rowOff>
    </xdr:from>
    <xdr:to>
      <xdr:col>9</xdr:col>
      <xdr:colOff>85725</xdr:colOff>
      <xdr:row>13</xdr:row>
      <xdr:rowOff>25400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SpPr txBox="1">
          <a:spLocks noChangeArrowheads="1"/>
        </xdr:cNvSpPr>
      </xdr:nvSpPr>
      <xdr:spPr>
        <a:xfrm>
          <a:off x="2359025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13</xdr:row>
      <xdr:rowOff>0</xdr:rowOff>
    </xdr:from>
    <xdr:to>
      <xdr:col>9</xdr:col>
      <xdr:colOff>85725</xdr:colOff>
      <xdr:row>13</xdr:row>
      <xdr:rowOff>25400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SpPr txBox="1">
          <a:spLocks noChangeArrowheads="1"/>
        </xdr:cNvSpPr>
      </xdr:nvSpPr>
      <xdr:spPr>
        <a:xfrm>
          <a:off x="2359025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9</xdr:row>
      <xdr:rowOff>0</xdr:rowOff>
    </xdr:from>
    <xdr:to>
      <xdr:col>9</xdr:col>
      <xdr:colOff>85725</xdr:colOff>
      <xdr:row>9</xdr:row>
      <xdr:rowOff>25400</xdr:rowOff>
    </xdr:to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SpPr txBox="1">
          <a:spLocks noChangeArrowheads="1"/>
        </xdr:cNvSpPr>
      </xdr:nvSpPr>
      <xdr:spPr>
        <a:xfrm>
          <a:off x="2308225" y="32766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9</xdr:row>
      <xdr:rowOff>0</xdr:rowOff>
    </xdr:from>
    <xdr:to>
      <xdr:col>9</xdr:col>
      <xdr:colOff>85725</xdr:colOff>
      <xdr:row>9</xdr:row>
      <xdr:rowOff>25400</xdr:rowOff>
    </xdr:to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SpPr txBox="1">
          <a:spLocks noChangeArrowheads="1"/>
        </xdr:cNvSpPr>
      </xdr:nvSpPr>
      <xdr:spPr>
        <a:xfrm>
          <a:off x="2232025" y="32766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10</xdr:row>
      <xdr:rowOff>0</xdr:rowOff>
    </xdr:from>
    <xdr:to>
      <xdr:col>9</xdr:col>
      <xdr:colOff>85725</xdr:colOff>
      <xdr:row>10</xdr:row>
      <xdr:rowOff>25400</xdr:rowOff>
    </xdr:to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SpPr txBox="1">
          <a:spLocks noChangeArrowheads="1"/>
        </xdr:cNvSpPr>
      </xdr:nvSpPr>
      <xdr:spPr>
        <a:xfrm>
          <a:off x="2359025" y="3638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13</xdr:row>
      <xdr:rowOff>0</xdr:rowOff>
    </xdr:from>
    <xdr:to>
      <xdr:col>9</xdr:col>
      <xdr:colOff>85725</xdr:colOff>
      <xdr:row>13</xdr:row>
      <xdr:rowOff>25400</xdr:rowOff>
    </xdr:to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SpPr txBox="1">
          <a:spLocks noChangeArrowheads="1"/>
        </xdr:cNvSpPr>
      </xdr:nvSpPr>
      <xdr:spPr>
        <a:xfrm>
          <a:off x="2359025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14</xdr:row>
      <xdr:rowOff>0</xdr:rowOff>
    </xdr:from>
    <xdr:to>
      <xdr:col>7</xdr:col>
      <xdr:colOff>352425</xdr:colOff>
      <xdr:row>25</xdr:row>
      <xdr:rowOff>142875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3400" y="2867025"/>
          <a:ext cx="6943725" cy="21336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5"/>
  <sheetViews>
    <sheetView zoomScalePageLayoutView="120" workbookViewId="0">
      <selection activeCell="C13" sqref="C13"/>
    </sheetView>
  </sheetViews>
  <sheetFormatPr defaultColWidth="11" defaultRowHeight="14.25"/>
  <cols>
    <col min="1" max="1" width="5.5" customWidth="1"/>
    <col min="2" max="2" width="96.375" style="174" customWidth="1"/>
    <col min="3" max="3" width="10.125" customWidth="1"/>
  </cols>
  <sheetData>
    <row r="1" spans="1:2" ht="21" customHeight="1">
      <c r="A1" s="175"/>
      <c r="B1" s="176" t="s">
        <v>0</v>
      </c>
    </row>
    <row r="2" spans="1:2">
      <c r="A2" s="5">
        <v>1</v>
      </c>
      <c r="B2" s="177" t="s">
        <v>1</v>
      </c>
    </row>
    <row r="3" spans="1:2">
      <c r="A3" s="5">
        <v>2</v>
      </c>
      <c r="B3" s="177" t="s">
        <v>2</v>
      </c>
    </row>
    <row r="4" spans="1:2">
      <c r="A4" s="5">
        <v>3</v>
      </c>
      <c r="B4" s="177" t="s">
        <v>3</v>
      </c>
    </row>
    <row r="5" spans="1:2">
      <c r="A5" s="5">
        <v>4</v>
      </c>
      <c r="B5" s="177" t="s">
        <v>4</v>
      </c>
    </row>
    <row r="6" spans="1:2">
      <c r="A6" s="5">
        <v>5</v>
      </c>
      <c r="B6" s="177" t="s">
        <v>5</v>
      </c>
    </row>
    <row r="7" spans="1:2" ht="13.5" customHeight="1">
      <c r="A7" s="5">
        <v>6</v>
      </c>
      <c r="B7" s="177" t="s">
        <v>6</v>
      </c>
    </row>
    <row r="8" spans="1:2" s="173" customFormat="1" ht="15" customHeight="1">
      <c r="A8" s="178">
        <v>7</v>
      </c>
      <c r="B8" s="179" t="s">
        <v>7</v>
      </c>
    </row>
    <row r="9" spans="1:2">
      <c r="A9" s="5"/>
      <c r="B9" s="177"/>
    </row>
    <row r="10" spans="1:2" ht="18.95" customHeight="1">
      <c r="A10" s="175"/>
      <c r="B10" s="180" t="s">
        <v>8</v>
      </c>
    </row>
    <row r="11" spans="1:2" ht="15.95" customHeight="1">
      <c r="A11" s="5">
        <v>1</v>
      </c>
      <c r="B11" s="181" t="s">
        <v>9</v>
      </c>
    </row>
    <row r="12" spans="1:2">
      <c r="A12" s="5">
        <v>2</v>
      </c>
      <c r="B12" s="177" t="s">
        <v>10</v>
      </c>
    </row>
    <row r="13" spans="1:2">
      <c r="A13" s="5">
        <v>3</v>
      </c>
      <c r="B13" s="179" t="s">
        <v>11</v>
      </c>
    </row>
    <row r="14" spans="1:2">
      <c r="A14" s="5">
        <v>4</v>
      </c>
      <c r="B14" s="177" t="s">
        <v>12</v>
      </c>
    </row>
    <row r="15" spans="1:2">
      <c r="A15" s="5">
        <v>5</v>
      </c>
      <c r="B15" s="177" t="s">
        <v>13</v>
      </c>
    </row>
    <row r="16" spans="1:2">
      <c r="A16" s="5">
        <v>6</v>
      </c>
      <c r="B16" s="177" t="s">
        <v>14</v>
      </c>
    </row>
    <row r="17" spans="1:2">
      <c r="A17" s="5">
        <v>7</v>
      </c>
      <c r="B17" s="177" t="s">
        <v>15</v>
      </c>
    </row>
    <row r="18" spans="1:2">
      <c r="A18" s="5"/>
      <c r="B18" s="177"/>
    </row>
    <row r="19" spans="1:2" ht="20.25">
      <c r="A19" s="175"/>
      <c r="B19" s="176" t="s">
        <v>16</v>
      </c>
    </row>
    <row r="20" spans="1:2">
      <c r="A20" s="5">
        <v>1</v>
      </c>
      <c r="B20" s="177" t="s">
        <v>17</v>
      </c>
    </row>
    <row r="21" spans="1:2">
      <c r="A21" s="5">
        <v>2</v>
      </c>
      <c r="B21" s="177" t="s">
        <v>18</v>
      </c>
    </row>
    <row r="22" spans="1:2">
      <c r="A22" s="5">
        <v>3</v>
      </c>
      <c r="B22" s="177" t="s">
        <v>19</v>
      </c>
    </row>
    <row r="23" spans="1:2">
      <c r="A23" s="5">
        <v>4</v>
      </c>
      <c r="B23" s="177" t="s">
        <v>20</v>
      </c>
    </row>
    <row r="24" spans="1:2">
      <c r="A24" s="5">
        <v>5</v>
      </c>
      <c r="B24" s="177" t="s">
        <v>21</v>
      </c>
    </row>
    <row r="25" spans="1:2">
      <c r="A25" s="5">
        <v>6</v>
      </c>
      <c r="B25" s="177" t="s">
        <v>22</v>
      </c>
    </row>
    <row r="26" spans="1:2">
      <c r="A26" s="5">
        <v>7</v>
      </c>
      <c r="B26" s="177" t="s">
        <v>23</v>
      </c>
    </row>
    <row r="27" spans="1:2">
      <c r="A27" s="5"/>
      <c r="B27" s="177"/>
    </row>
    <row r="28" spans="1:2" ht="20.25">
      <c r="A28" s="175"/>
      <c r="B28" s="176" t="s">
        <v>24</v>
      </c>
    </row>
    <row r="29" spans="1:2">
      <c r="A29" s="5">
        <v>1</v>
      </c>
      <c r="B29" s="177" t="s">
        <v>25</v>
      </c>
    </row>
    <row r="30" spans="1:2">
      <c r="A30" s="5">
        <v>2</v>
      </c>
      <c r="B30" s="177" t="s">
        <v>26</v>
      </c>
    </row>
    <row r="31" spans="1:2">
      <c r="A31" s="5">
        <v>3</v>
      </c>
      <c r="B31" s="177" t="s">
        <v>27</v>
      </c>
    </row>
    <row r="32" spans="1:2">
      <c r="A32" s="5">
        <v>4</v>
      </c>
      <c r="B32" s="177" t="s">
        <v>28</v>
      </c>
    </row>
    <row r="33" spans="1:2">
      <c r="A33" s="5">
        <v>5</v>
      </c>
      <c r="B33" s="177" t="s">
        <v>29</v>
      </c>
    </row>
    <row r="34" spans="1:2">
      <c r="A34" s="5">
        <v>6</v>
      </c>
      <c r="B34" s="177" t="s">
        <v>30</v>
      </c>
    </row>
    <row r="35" spans="1:2">
      <c r="A35" s="5">
        <v>7</v>
      </c>
      <c r="B35" s="177" t="s">
        <v>31</v>
      </c>
    </row>
  </sheetData>
  <phoneticPr fontId="35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3"/>
  <sheetViews>
    <sheetView zoomScalePageLayoutView="125" workbookViewId="0">
      <selection activeCell="A12" sqref="A12:D12"/>
    </sheetView>
  </sheetViews>
  <sheetFormatPr defaultColWidth="9" defaultRowHeight="14.25"/>
  <cols>
    <col min="1" max="1" width="7" customWidth="1"/>
    <col min="2" max="2" width="14.875" customWidth="1"/>
    <col min="3" max="3" width="12.125" customWidth="1"/>
    <col min="4" max="4" width="12.875" customWidth="1"/>
    <col min="5" max="5" width="12.125" customWidth="1"/>
    <col min="6" max="6" width="24.5" customWidth="1"/>
    <col min="7" max="10" width="10" customWidth="1"/>
    <col min="11" max="11" width="9.125" customWidth="1"/>
    <col min="12" max="13" width="10.625" customWidth="1"/>
  </cols>
  <sheetData>
    <row r="1" spans="1:13" ht="29.25">
      <c r="A1" s="362" t="s">
        <v>258</v>
      </c>
      <c r="B1" s="362"/>
      <c r="C1" s="362"/>
      <c r="D1" s="362"/>
      <c r="E1" s="362"/>
      <c r="F1" s="362"/>
      <c r="G1" s="362"/>
      <c r="H1" s="362"/>
      <c r="I1" s="362"/>
      <c r="J1" s="362"/>
      <c r="K1" s="362"/>
      <c r="L1" s="362"/>
      <c r="M1" s="362"/>
    </row>
    <row r="2" spans="1:13" s="1" customFormat="1" ht="16.5">
      <c r="A2" s="371" t="s">
        <v>230</v>
      </c>
      <c r="B2" s="372" t="s">
        <v>235</v>
      </c>
      <c r="C2" s="372" t="s">
        <v>231</v>
      </c>
      <c r="D2" s="372" t="s">
        <v>232</v>
      </c>
      <c r="E2" s="372" t="s">
        <v>233</v>
      </c>
      <c r="F2" s="372" t="s">
        <v>234</v>
      </c>
      <c r="G2" s="371" t="s">
        <v>259</v>
      </c>
      <c r="H2" s="371"/>
      <c r="I2" s="371" t="s">
        <v>260</v>
      </c>
      <c r="J2" s="371"/>
      <c r="K2" s="375" t="s">
        <v>261</v>
      </c>
      <c r="L2" s="377" t="s">
        <v>262</v>
      </c>
      <c r="M2" s="379" t="s">
        <v>263</v>
      </c>
    </row>
    <row r="3" spans="1:13" s="1" customFormat="1" ht="16.5">
      <c r="A3" s="371"/>
      <c r="B3" s="373"/>
      <c r="C3" s="373"/>
      <c r="D3" s="373"/>
      <c r="E3" s="373"/>
      <c r="F3" s="373"/>
      <c r="G3" s="3" t="s">
        <v>264</v>
      </c>
      <c r="H3" s="3" t="s">
        <v>265</v>
      </c>
      <c r="I3" s="3" t="s">
        <v>264</v>
      </c>
      <c r="J3" s="3" t="s">
        <v>265</v>
      </c>
      <c r="K3" s="376"/>
      <c r="L3" s="378"/>
      <c r="M3" s="380"/>
    </row>
    <row r="4" spans="1:13">
      <c r="A4" s="10">
        <v>1</v>
      </c>
      <c r="B4" s="6" t="s">
        <v>249</v>
      </c>
      <c r="C4" s="7" t="s">
        <v>246</v>
      </c>
      <c r="D4" s="15" t="s">
        <v>247</v>
      </c>
      <c r="E4" s="8" t="s">
        <v>116</v>
      </c>
      <c r="F4" s="9" t="s">
        <v>248</v>
      </c>
      <c r="G4" s="10">
        <v>1.42</v>
      </c>
      <c r="H4" s="10">
        <v>0.92</v>
      </c>
      <c r="I4" s="10">
        <v>2.2799999999999998</v>
      </c>
      <c r="J4" s="10">
        <v>1.85</v>
      </c>
      <c r="K4" s="10"/>
      <c r="L4" s="10"/>
      <c r="M4" s="10" t="s">
        <v>250</v>
      </c>
    </row>
    <row r="5" spans="1:13">
      <c r="A5" s="10">
        <v>2</v>
      </c>
      <c r="B5" s="6" t="s">
        <v>249</v>
      </c>
      <c r="C5" s="7" t="s">
        <v>251</v>
      </c>
      <c r="D5" s="15" t="s">
        <v>247</v>
      </c>
      <c r="E5" s="8" t="s">
        <v>117</v>
      </c>
      <c r="F5" s="9" t="s">
        <v>252</v>
      </c>
      <c r="G5" s="10">
        <v>1.42</v>
      </c>
      <c r="H5" s="10">
        <v>0.92</v>
      </c>
      <c r="I5" s="10">
        <v>2.85</v>
      </c>
      <c r="J5" s="10">
        <v>3.33</v>
      </c>
      <c r="K5" s="10"/>
      <c r="L5" s="10"/>
      <c r="M5" s="10" t="s">
        <v>250</v>
      </c>
    </row>
    <row r="6" spans="1:13">
      <c r="A6" s="10">
        <v>3</v>
      </c>
      <c r="B6" s="6" t="s">
        <v>249</v>
      </c>
      <c r="C6" s="7" t="s">
        <v>253</v>
      </c>
      <c r="D6" s="15" t="s">
        <v>247</v>
      </c>
      <c r="E6" s="8" t="s">
        <v>118</v>
      </c>
      <c r="F6" s="9" t="s">
        <v>254</v>
      </c>
      <c r="G6" s="10">
        <v>0.71</v>
      </c>
      <c r="H6" s="10">
        <v>0.92</v>
      </c>
      <c r="I6" s="10">
        <v>1.42</v>
      </c>
      <c r="J6" s="10">
        <v>1.85</v>
      </c>
      <c r="K6" s="10"/>
      <c r="L6" s="10"/>
      <c r="M6" s="10" t="s">
        <v>250</v>
      </c>
    </row>
    <row r="7" spans="1:13">
      <c r="A7" s="5"/>
      <c r="B7" s="10"/>
      <c r="C7" s="7"/>
      <c r="D7" s="10"/>
      <c r="E7" s="16"/>
      <c r="F7" s="6"/>
      <c r="G7" s="10"/>
      <c r="H7" s="10"/>
      <c r="I7" s="10"/>
      <c r="J7" s="10"/>
      <c r="K7" s="10"/>
      <c r="L7" s="10"/>
      <c r="M7" s="10"/>
    </row>
    <row r="8" spans="1:13">
      <c r="A8" s="5"/>
      <c r="B8" s="10"/>
      <c r="C8" s="7"/>
      <c r="D8" s="10"/>
      <c r="E8" s="17"/>
      <c r="F8" s="6"/>
      <c r="G8" s="10"/>
      <c r="H8" s="10"/>
      <c r="I8" s="10"/>
      <c r="J8" s="10"/>
      <c r="K8" s="5"/>
      <c r="L8" s="5"/>
      <c r="M8" s="10"/>
    </row>
    <row r="9" spans="1:13">
      <c r="A9" s="5"/>
      <c r="B9" s="10"/>
      <c r="C9" s="7"/>
      <c r="D9" s="10"/>
      <c r="E9" s="16"/>
      <c r="F9" s="5"/>
      <c r="G9" s="10"/>
      <c r="H9" s="10"/>
      <c r="I9" s="10"/>
      <c r="J9" s="10"/>
      <c r="K9" s="5"/>
      <c r="L9" s="5"/>
      <c r="M9" s="10"/>
    </row>
    <row r="10" spans="1:13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1:13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3" s="2" customFormat="1" ht="18.75">
      <c r="A12" s="363" t="s">
        <v>255</v>
      </c>
      <c r="B12" s="364"/>
      <c r="C12" s="364"/>
      <c r="D12" s="365"/>
      <c r="E12" s="366"/>
      <c r="F12" s="367"/>
      <c r="G12" s="367"/>
      <c r="H12" s="367"/>
      <c r="I12" s="368"/>
      <c r="J12" s="363" t="s">
        <v>256</v>
      </c>
      <c r="K12" s="364"/>
      <c r="L12" s="364"/>
      <c r="M12" s="365"/>
    </row>
    <row r="13" spans="1:13" ht="16.5">
      <c r="A13" s="374" t="s">
        <v>266</v>
      </c>
      <c r="B13" s="374"/>
      <c r="C13" s="370"/>
      <c r="D13" s="370"/>
      <c r="E13" s="370"/>
      <c r="F13" s="370"/>
      <c r="G13" s="370"/>
      <c r="H13" s="370"/>
      <c r="I13" s="370"/>
      <c r="J13" s="370"/>
      <c r="K13" s="370"/>
      <c r="L13" s="370"/>
      <c r="M13" s="370"/>
    </row>
  </sheetData>
  <mergeCells count="16"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2:D12"/>
    <mergeCell ref="E12:I12"/>
    <mergeCell ref="J12:M12"/>
  </mergeCells>
  <phoneticPr fontId="35" type="noConversion"/>
  <dataValidations count="1">
    <dataValidation type="list" allowBlank="1" showInputMessage="1" showErrorMessage="1" sqref="M1:M11 M13:M1048576" xr:uid="{00000000-0002-0000-0900-000000000000}">
      <formula1>"YES,NO"</formula1>
    </dataValidation>
  </dataValidations>
  <pageMargins left="0.75" right="0.75" top="1" bottom="1" header="0.5" footer="0.5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zoomScalePageLayoutView="125" workbookViewId="0">
      <selection activeCell="A17" sqref="A17:E17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30.5" customWidth="1"/>
    <col min="7" max="7" width="11" customWidth="1"/>
    <col min="8" max="8" width="8.625" customWidth="1"/>
    <col min="9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>
      <c r="A1" s="362" t="s">
        <v>267</v>
      </c>
      <c r="B1" s="362"/>
      <c r="C1" s="362"/>
      <c r="D1" s="362"/>
      <c r="E1" s="362"/>
      <c r="F1" s="362"/>
      <c r="G1" s="362"/>
      <c r="H1" s="362"/>
      <c r="I1" s="362"/>
      <c r="J1" s="362"/>
      <c r="K1" s="362"/>
      <c r="L1" s="362"/>
      <c r="M1" s="362"/>
      <c r="N1" s="362"/>
      <c r="O1" s="362"/>
      <c r="P1" s="362"/>
      <c r="Q1" s="362"/>
      <c r="R1" s="362"/>
      <c r="S1" s="362"/>
      <c r="T1" s="362"/>
      <c r="U1" s="362"/>
      <c r="V1" s="362"/>
      <c r="W1" s="362"/>
    </row>
    <row r="2" spans="1:23" s="1" customFormat="1" ht="15.95" customHeight="1">
      <c r="A2" s="372" t="s">
        <v>268</v>
      </c>
      <c r="B2" s="372" t="s">
        <v>235</v>
      </c>
      <c r="C2" s="372" t="s">
        <v>231</v>
      </c>
      <c r="D2" s="372" t="s">
        <v>232</v>
      </c>
      <c r="E2" s="372" t="s">
        <v>233</v>
      </c>
      <c r="F2" s="372" t="s">
        <v>234</v>
      </c>
      <c r="G2" s="381" t="s">
        <v>269</v>
      </c>
      <c r="H2" s="382"/>
      <c r="I2" s="383"/>
      <c r="J2" s="381" t="s">
        <v>270</v>
      </c>
      <c r="K2" s="382"/>
      <c r="L2" s="383"/>
      <c r="M2" s="381" t="s">
        <v>271</v>
      </c>
      <c r="N2" s="382"/>
      <c r="O2" s="383"/>
      <c r="P2" s="381" t="s">
        <v>272</v>
      </c>
      <c r="Q2" s="382"/>
      <c r="R2" s="383"/>
      <c r="S2" s="382" t="s">
        <v>273</v>
      </c>
      <c r="T2" s="382"/>
      <c r="U2" s="383"/>
      <c r="V2" s="390" t="s">
        <v>274</v>
      </c>
      <c r="W2" s="390" t="s">
        <v>244</v>
      </c>
    </row>
    <row r="3" spans="1:23" s="1" customFormat="1" ht="16.5">
      <c r="A3" s="373"/>
      <c r="B3" s="389"/>
      <c r="C3" s="389"/>
      <c r="D3" s="389"/>
      <c r="E3" s="389"/>
      <c r="F3" s="389"/>
      <c r="G3" s="3" t="s">
        <v>275</v>
      </c>
      <c r="H3" s="3" t="s">
        <v>63</v>
      </c>
      <c r="I3" s="3" t="s">
        <v>235</v>
      </c>
      <c r="J3" s="3" t="s">
        <v>275</v>
      </c>
      <c r="K3" s="3" t="s">
        <v>63</v>
      </c>
      <c r="L3" s="3" t="s">
        <v>235</v>
      </c>
      <c r="M3" s="3" t="s">
        <v>275</v>
      </c>
      <c r="N3" s="3" t="s">
        <v>63</v>
      </c>
      <c r="O3" s="3" t="s">
        <v>235</v>
      </c>
      <c r="P3" s="3" t="s">
        <v>275</v>
      </c>
      <c r="Q3" s="3" t="s">
        <v>63</v>
      </c>
      <c r="R3" s="3" t="s">
        <v>235</v>
      </c>
      <c r="S3" s="3" t="s">
        <v>275</v>
      </c>
      <c r="T3" s="3" t="s">
        <v>63</v>
      </c>
      <c r="U3" s="3" t="s">
        <v>235</v>
      </c>
      <c r="V3" s="391"/>
      <c r="W3" s="391"/>
    </row>
    <row r="4" spans="1:23">
      <c r="A4" s="384" t="s">
        <v>276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</row>
    <row r="5" spans="1:23" ht="16.5">
      <c r="A5" s="385"/>
      <c r="B5" s="10"/>
      <c r="C5" s="10"/>
      <c r="D5" s="10"/>
      <c r="E5" s="10"/>
      <c r="F5" s="10"/>
      <c r="G5" s="381" t="s">
        <v>277</v>
      </c>
      <c r="H5" s="382"/>
      <c r="I5" s="383"/>
      <c r="J5" s="381" t="s">
        <v>278</v>
      </c>
      <c r="K5" s="382"/>
      <c r="L5" s="383"/>
      <c r="M5" s="381" t="s">
        <v>279</v>
      </c>
      <c r="N5" s="382"/>
      <c r="O5" s="383"/>
      <c r="P5" s="381" t="s">
        <v>280</v>
      </c>
      <c r="Q5" s="382"/>
      <c r="R5" s="383"/>
      <c r="S5" s="382" t="s">
        <v>281</v>
      </c>
      <c r="T5" s="382"/>
      <c r="U5" s="383"/>
      <c r="V5" s="10"/>
      <c r="W5" s="10"/>
    </row>
    <row r="6" spans="1:23" ht="16.5">
      <c r="A6" s="385"/>
      <c r="B6" s="10"/>
      <c r="C6" s="10"/>
      <c r="D6" s="10"/>
      <c r="E6" s="10"/>
      <c r="F6" s="10"/>
      <c r="G6" s="3" t="s">
        <v>275</v>
      </c>
      <c r="H6" s="3" t="s">
        <v>63</v>
      </c>
      <c r="I6" s="3" t="s">
        <v>235</v>
      </c>
      <c r="J6" s="3" t="s">
        <v>275</v>
      </c>
      <c r="K6" s="3" t="s">
        <v>63</v>
      </c>
      <c r="L6" s="3" t="s">
        <v>235</v>
      </c>
      <c r="M6" s="3" t="s">
        <v>275</v>
      </c>
      <c r="N6" s="3" t="s">
        <v>63</v>
      </c>
      <c r="O6" s="3" t="s">
        <v>235</v>
      </c>
      <c r="P6" s="3" t="s">
        <v>275</v>
      </c>
      <c r="Q6" s="3" t="s">
        <v>63</v>
      </c>
      <c r="R6" s="3" t="s">
        <v>235</v>
      </c>
      <c r="S6" s="3" t="s">
        <v>275</v>
      </c>
      <c r="T6" s="3" t="s">
        <v>63</v>
      </c>
      <c r="U6" s="3" t="s">
        <v>235</v>
      </c>
      <c r="V6" s="10"/>
      <c r="W6" s="10"/>
    </row>
    <row r="7" spans="1:23">
      <c r="A7" s="386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</row>
    <row r="8" spans="1:23">
      <c r="A8" s="387" t="s">
        <v>282</v>
      </c>
      <c r="B8" s="387"/>
      <c r="C8" s="387"/>
      <c r="D8" s="387"/>
      <c r="E8" s="387"/>
      <c r="F8" s="387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spans="1:23">
      <c r="A9" s="388"/>
      <c r="B9" s="388"/>
      <c r="C9" s="388"/>
      <c r="D9" s="388"/>
      <c r="E9" s="388"/>
      <c r="F9" s="388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>
      <c r="A10" s="387" t="s">
        <v>283</v>
      </c>
      <c r="B10" s="387"/>
      <c r="C10" s="387"/>
      <c r="D10" s="387"/>
      <c r="E10" s="387"/>
      <c r="F10" s="387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spans="1:23">
      <c r="A11" s="388"/>
      <c r="B11" s="388"/>
      <c r="C11" s="388"/>
      <c r="D11" s="388"/>
      <c r="E11" s="388"/>
      <c r="F11" s="388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</row>
    <row r="12" spans="1:23">
      <c r="A12" s="387" t="s">
        <v>284</v>
      </c>
      <c r="B12" s="387"/>
      <c r="C12" s="387"/>
      <c r="D12" s="387"/>
      <c r="E12" s="387"/>
      <c r="F12" s="387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</row>
    <row r="13" spans="1:23">
      <c r="A13" s="388"/>
      <c r="B13" s="388"/>
      <c r="C13" s="388"/>
      <c r="D13" s="388"/>
      <c r="E13" s="388"/>
      <c r="F13" s="388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</row>
    <row r="14" spans="1:23">
      <c r="A14" s="387" t="s">
        <v>285</v>
      </c>
      <c r="B14" s="387"/>
      <c r="C14" s="387"/>
      <c r="D14" s="387"/>
      <c r="E14" s="387"/>
      <c r="F14" s="387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>
      <c r="A15" s="388"/>
      <c r="B15" s="388"/>
      <c r="C15" s="388"/>
      <c r="D15" s="388"/>
      <c r="E15" s="388"/>
      <c r="F15" s="388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23" s="2" customFormat="1" ht="18.75">
      <c r="A17" s="363" t="s">
        <v>286</v>
      </c>
      <c r="B17" s="364"/>
      <c r="C17" s="364"/>
      <c r="D17" s="364"/>
      <c r="E17" s="365"/>
      <c r="F17" s="366"/>
      <c r="G17" s="368"/>
      <c r="H17" s="22"/>
      <c r="I17" s="22"/>
      <c r="J17" s="363" t="s">
        <v>287</v>
      </c>
      <c r="K17" s="364"/>
      <c r="L17" s="364"/>
      <c r="M17" s="364"/>
      <c r="N17" s="364"/>
      <c r="O17" s="364"/>
      <c r="P17" s="364"/>
      <c r="Q17" s="364"/>
      <c r="R17" s="364"/>
      <c r="S17" s="364"/>
      <c r="T17" s="364"/>
      <c r="U17" s="365"/>
      <c r="V17" s="12"/>
      <c r="W17" s="14"/>
    </row>
    <row r="18" spans="1:23" ht="56.25" customHeight="1">
      <c r="A18" s="369" t="s">
        <v>288</v>
      </c>
      <c r="B18" s="369"/>
      <c r="C18" s="370"/>
      <c r="D18" s="370"/>
      <c r="E18" s="370"/>
      <c r="F18" s="370"/>
      <c r="G18" s="370"/>
      <c r="H18" s="370"/>
      <c r="I18" s="370"/>
      <c r="J18" s="370"/>
      <c r="K18" s="370"/>
      <c r="L18" s="370"/>
      <c r="M18" s="370"/>
      <c r="N18" s="370"/>
      <c r="O18" s="370"/>
      <c r="P18" s="370"/>
      <c r="Q18" s="370"/>
      <c r="R18" s="370"/>
      <c r="S18" s="370"/>
      <c r="T18" s="370"/>
      <c r="U18" s="370"/>
      <c r="V18" s="370"/>
      <c r="W18" s="370"/>
    </row>
  </sheetData>
  <mergeCells count="48">
    <mergeCell ref="E8:E9"/>
    <mergeCell ref="E10:E11"/>
    <mergeCell ref="E12:E13"/>
    <mergeCell ref="E14:E15"/>
    <mergeCell ref="F2:F3"/>
    <mergeCell ref="F8:F9"/>
    <mergeCell ref="F10:F11"/>
    <mergeCell ref="F12:F13"/>
    <mergeCell ref="F14:F15"/>
    <mergeCell ref="C8:C9"/>
    <mergeCell ref="C10:C11"/>
    <mergeCell ref="C12:C13"/>
    <mergeCell ref="C14:C15"/>
    <mergeCell ref="D2:D3"/>
    <mergeCell ref="D8:D9"/>
    <mergeCell ref="D10:D11"/>
    <mergeCell ref="D12:D13"/>
    <mergeCell ref="D14:D1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8:B9"/>
    <mergeCell ref="B10:B11"/>
    <mergeCell ref="B12:B13"/>
    <mergeCell ref="B14:B15"/>
    <mergeCell ref="C2:C3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E2:E3"/>
    <mergeCell ref="V2:V3"/>
    <mergeCell ref="W2:W3"/>
  </mergeCells>
  <phoneticPr fontId="35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topLeftCell="B1" zoomScalePageLayoutView="125" workbookViewId="0">
      <selection activeCell="G25" sqref="G25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362" t="s">
        <v>289</v>
      </c>
      <c r="B1" s="362"/>
      <c r="C1" s="362"/>
      <c r="D1" s="362"/>
      <c r="E1" s="362"/>
      <c r="F1" s="362"/>
      <c r="G1" s="362"/>
      <c r="H1" s="362"/>
      <c r="I1" s="362"/>
      <c r="J1" s="362"/>
      <c r="K1" s="362"/>
      <c r="L1" s="362"/>
      <c r="M1" s="362"/>
      <c r="N1" s="362"/>
    </row>
    <row r="2" spans="1:14" s="1" customFormat="1" ht="16.5">
      <c r="A2" s="18" t="s">
        <v>290</v>
      </c>
      <c r="B2" s="19" t="s">
        <v>231</v>
      </c>
      <c r="C2" s="19" t="s">
        <v>232</v>
      </c>
      <c r="D2" s="19" t="s">
        <v>233</v>
      </c>
      <c r="E2" s="19" t="s">
        <v>234</v>
      </c>
      <c r="F2" s="19" t="s">
        <v>235</v>
      </c>
      <c r="G2" s="18" t="s">
        <v>291</v>
      </c>
      <c r="H2" s="18" t="s">
        <v>292</v>
      </c>
      <c r="I2" s="18" t="s">
        <v>293</v>
      </c>
      <c r="J2" s="18" t="s">
        <v>292</v>
      </c>
      <c r="K2" s="18" t="s">
        <v>294</v>
      </c>
      <c r="L2" s="18" t="s">
        <v>292</v>
      </c>
      <c r="M2" s="19" t="s">
        <v>274</v>
      </c>
      <c r="N2" s="19" t="s">
        <v>244</v>
      </c>
    </row>
    <row r="3" spans="1:14">
      <c r="A3" s="5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spans="1:14" ht="16.5">
      <c r="A4" s="20" t="s">
        <v>290</v>
      </c>
      <c r="B4" s="21" t="s">
        <v>295</v>
      </c>
      <c r="C4" s="21" t="s">
        <v>275</v>
      </c>
      <c r="D4" s="21" t="s">
        <v>233</v>
      </c>
      <c r="E4" s="19" t="s">
        <v>234</v>
      </c>
      <c r="F4" s="19" t="s">
        <v>235</v>
      </c>
      <c r="G4" s="18" t="s">
        <v>291</v>
      </c>
      <c r="H4" s="18" t="s">
        <v>292</v>
      </c>
      <c r="I4" s="18" t="s">
        <v>293</v>
      </c>
      <c r="J4" s="18" t="s">
        <v>292</v>
      </c>
      <c r="K4" s="18" t="s">
        <v>294</v>
      </c>
      <c r="L4" s="18" t="s">
        <v>292</v>
      </c>
      <c r="M4" s="19" t="s">
        <v>274</v>
      </c>
      <c r="N4" s="19" t="s">
        <v>244</v>
      </c>
    </row>
    <row r="5" spans="1:14">
      <c r="A5" s="5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>
      <c r="A6" s="5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8.75">
      <c r="A11" s="363" t="s">
        <v>296</v>
      </c>
      <c r="B11" s="364"/>
      <c r="C11" s="364"/>
      <c r="D11" s="365"/>
      <c r="E11" s="366"/>
      <c r="F11" s="367"/>
      <c r="G11" s="368"/>
      <c r="H11" s="22"/>
      <c r="I11" s="363" t="s">
        <v>287</v>
      </c>
      <c r="J11" s="364"/>
      <c r="K11" s="364"/>
      <c r="L11" s="12"/>
      <c r="M11" s="12"/>
      <c r="N11" s="14"/>
    </row>
    <row r="12" spans="1:14" ht="16.5">
      <c r="A12" s="369" t="s">
        <v>297</v>
      </c>
      <c r="B12" s="370"/>
      <c r="C12" s="370"/>
      <c r="D12" s="370"/>
      <c r="E12" s="370"/>
      <c r="F12" s="370"/>
      <c r="G12" s="370"/>
      <c r="H12" s="370"/>
      <c r="I12" s="370"/>
      <c r="J12" s="370"/>
      <c r="K12" s="370"/>
      <c r="L12" s="370"/>
      <c r="M12" s="370"/>
      <c r="N12" s="370"/>
    </row>
  </sheetData>
  <mergeCells count="5">
    <mergeCell ref="A1:N1"/>
    <mergeCell ref="A11:D11"/>
    <mergeCell ref="E11:G11"/>
    <mergeCell ref="I11:K11"/>
    <mergeCell ref="A12:N12"/>
  </mergeCells>
  <phoneticPr fontId="35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9"/>
  <sheetViews>
    <sheetView zoomScalePageLayoutView="125" workbookViewId="0">
      <selection activeCell="E3" sqref="E3:E5"/>
    </sheetView>
  </sheetViews>
  <sheetFormatPr defaultColWidth="9" defaultRowHeight="14.25"/>
  <cols>
    <col min="1" max="1" width="15.875" customWidth="1"/>
    <col min="2" max="2" width="11.5" customWidth="1"/>
    <col min="3" max="3" width="12.125" customWidth="1"/>
    <col min="4" max="4" width="12.875" customWidth="1"/>
    <col min="5" max="5" width="12.125" customWidth="1"/>
    <col min="6" max="6" width="24.625" customWidth="1"/>
    <col min="7" max="7" width="11.625" customWidth="1"/>
    <col min="8" max="9" width="14" customWidth="1"/>
    <col min="10" max="10" width="11.5" customWidth="1"/>
    <col min="11" max="11" width="12.625" customWidth="1"/>
  </cols>
  <sheetData>
    <row r="1" spans="1:12" ht="29.25">
      <c r="A1" s="362" t="s">
        <v>298</v>
      </c>
      <c r="B1" s="362"/>
      <c r="C1" s="362"/>
      <c r="D1" s="362"/>
      <c r="E1" s="362"/>
      <c r="F1" s="362"/>
      <c r="G1" s="362"/>
      <c r="H1" s="362"/>
      <c r="I1" s="362"/>
      <c r="J1" s="362"/>
    </row>
    <row r="2" spans="1:12" s="1" customFormat="1" ht="16.5">
      <c r="A2" s="3" t="s">
        <v>268</v>
      </c>
      <c r="B2" s="4" t="s">
        <v>235</v>
      </c>
      <c r="C2" s="4" t="s">
        <v>231</v>
      </c>
      <c r="D2" s="4" t="s">
        <v>232</v>
      </c>
      <c r="E2" s="4" t="s">
        <v>233</v>
      </c>
      <c r="F2" s="4" t="s">
        <v>234</v>
      </c>
      <c r="G2" s="3" t="s">
        <v>299</v>
      </c>
      <c r="H2" s="3" t="s">
        <v>300</v>
      </c>
      <c r="I2" s="3" t="s">
        <v>301</v>
      </c>
      <c r="J2" s="3" t="s">
        <v>302</v>
      </c>
      <c r="K2" s="4" t="s">
        <v>274</v>
      </c>
      <c r="L2" s="4" t="s">
        <v>244</v>
      </c>
    </row>
    <row r="3" spans="1:12">
      <c r="A3" s="5"/>
      <c r="B3" s="6" t="s">
        <v>249</v>
      </c>
      <c r="C3" s="7" t="s">
        <v>246</v>
      </c>
      <c r="D3" s="15" t="s">
        <v>247</v>
      </c>
      <c r="E3" s="8" t="s">
        <v>116</v>
      </c>
      <c r="F3" s="9" t="s">
        <v>248</v>
      </c>
      <c r="G3" s="10" t="s">
        <v>303</v>
      </c>
      <c r="H3" s="10" t="s">
        <v>304</v>
      </c>
      <c r="I3" s="10"/>
      <c r="J3" s="10"/>
      <c r="K3" s="10" t="s">
        <v>305</v>
      </c>
      <c r="L3" s="10"/>
    </row>
    <row r="4" spans="1:12">
      <c r="A4" s="5"/>
      <c r="B4" s="6" t="s">
        <v>249</v>
      </c>
      <c r="C4" s="7" t="s">
        <v>251</v>
      </c>
      <c r="D4" s="15" t="s">
        <v>247</v>
      </c>
      <c r="E4" s="8" t="s">
        <v>117</v>
      </c>
      <c r="F4" s="9" t="s">
        <v>252</v>
      </c>
      <c r="G4" s="10" t="s">
        <v>303</v>
      </c>
      <c r="H4" s="10" t="s">
        <v>304</v>
      </c>
      <c r="I4" s="10"/>
      <c r="J4" s="10"/>
      <c r="K4" s="10" t="s">
        <v>305</v>
      </c>
      <c r="L4" s="10"/>
    </row>
    <row r="5" spans="1:12">
      <c r="A5" s="5"/>
      <c r="B5" s="6" t="s">
        <v>249</v>
      </c>
      <c r="C5" s="7" t="s">
        <v>253</v>
      </c>
      <c r="D5" s="15" t="s">
        <v>247</v>
      </c>
      <c r="E5" s="8" t="s">
        <v>118</v>
      </c>
      <c r="F5" s="9" t="s">
        <v>254</v>
      </c>
      <c r="G5" s="10" t="s">
        <v>303</v>
      </c>
      <c r="H5" s="10" t="s">
        <v>304</v>
      </c>
      <c r="I5" s="10"/>
      <c r="J5" s="10"/>
      <c r="K5" s="10" t="s">
        <v>305</v>
      </c>
      <c r="L5" s="10"/>
    </row>
    <row r="6" spans="1:12">
      <c r="A6" s="5"/>
      <c r="B6" s="10"/>
      <c r="C6" s="7"/>
      <c r="D6" s="10"/>
      <c r="E6" s="16"/>
      <c r="F6" s="6"/>
      <c r="G6" s="10"/>
      <c r="H6" s="10"/>
      <c r="I6" s="10"/>
      <c r="J6" s="10"/>
      <c r="K6" s="10"/>
      <c r="L6" s="10"/>
    </row>
    <row r="7" spans="1:12">
      <c r="A7" s="5"/>
      <c r="B7" s="10"/>
      <c r="C7" s="7"/>
      <c r="D7" s="10"/>
      <c r="E7" s="16"/>
      <c r="F7" s="6"/>
      <c r="G7" s="10"/>
      <c r="H7" s="10"/>
      <c r="I7" s="10"/>
      <c r="J7" s="10"/>
      <c r="K7" s="10"/>
      <c r="L7" s="5"/>
    </row>
    <row r="8" spans="1:12">
      <c r="A8" s="5"/>
      <c r="B8" s="10"/>
      <c r="C8" s="7"/>
      <c r="D8" s="10"/>
      <c r="E8" s="17"/>
      <c r="F8" s="6"/>
      <c r="G8" s="10"/>
      <c r="H8" s="10"/>
      <c r="I8" s="10"/>
      <c r="J8" s="5"/>
      <c r="K8" s="10"/>
      <c r="L8" s="5"/>
    </row>
    <row r="9" spans="1:12">
      <c r="A9" s="5"/>
      <c r="B9" s="10"/>
      <c r="C9" s="7"/>
      <c r="D9" s="10"/>
      <c r="E9" s="16"/>
      <c r="F9" s="6"/>
      <c r="G9" s="10"/>
      <c r="H9" s="5"/>
      <c r="I9" s="10"/>
      <c r="J9" s="5"/>
      <c r="K9" s="17"/>
      <c r="L9" s="5"/>
    </row>
    <row r="10" spans="1:12">
      <c r="A10" s="5"/>
      <c r="B10" s="10"/>
      <c r="C10" s="7"/>
      <c r="D10" s="10"/>
      <c r="E10" s="16"/>
      <c r="F10" s="6"/>
      <c r="G10" s="10"/>
      <c r="H10" s="5"/>
      <c r="I10" s="10"/>
      <c r="J10" s="5"/>
      <c r="K10" s="17"/>
      <c r="L10" s="5"/>
    </row>
    <row r="11" spans="1:12">
      <c r="A11" s="5"/>
      <c r="B11" s="10"/>
      <c r="C11" s="7"/>
      <c r="D11" s="10"/>
      <c r="E11" s="16"/>
      <c r="F11" s="6"/>
      <c r="G11" s="10"/>
      <c r="H11" s="5"/>
      <c r="I11" s="10"/>
      <c r="J11" s="5"/>
      <c r="K11" s="17"/>
      <c r="L11" s="5"/>
    </row>
    <row r="12" spans="1:12">
      <c r="A12" s="5"/>
      <c r="B12" s="10"/>
      <c r="C12" s="7"/>
      <c r="D12" s="10"/>
      <c r="E12" s="16"/>
      <c r="F12" s="6"/>
      <c r="G12" s="10"/>
      <c r="H12" s="5"/>
      <c r="I12" s="10"/>
      <c r="J12" s="5"/>
      <c r="K12" s="17"/>
      <c r="L12" s="5"/>
    </row>
    <row r="13" spans="1:12">
      <c r="A13" s="5"/>
      <c r="B13" s="10"/>
      <c r="C13" s="7"/>
      <c r="D13" s="10"/>
      <c r="E13" s="16"/>
      <c r="F13" s="5"/>
      <c r="G13" s="10"/>
      <c r="H13" s="5"/>
      <c r="I13" s="10"/>
      <c r="J13" s="5"/>
      <c r="K13" s="17"/>
      <c r="L13" s="5"/>
    </row>
    <row r="14" spans="1:12">
      <c r="A14" s="5"/>
      <c r="B14" s="10"/>
      <c r="C14" s="7"/>
      <c r="D14" s="10"/>
      <c r="E14" s="16"/>
      <c r="F14" s="5"/>
      <c r="G14" s="10"/>
      <c r="H14" s="5"/>
      <c r="I14" s="10"/>
      <c r="J14" s="5"/>
      <c r="K14" s="17"/>
      <c r="L14" s="5"/>
    </row>
    <row r="15" spans="1:12">
      <c r="A15" s="5"/>
      <c r="B15" s="10"/>
      <c r="C15" s="7"/>
      <c r="D15" s="10"/>
      <c r="E15" s="16"/>
      <c r="F15" s="5"/>
      <c r="G15" s="10"/>
      <c r="H15" s="10"/>
      <c r="I15" s="5"/>
      <c r="J15" s="5"/>
      <c r="K15" s="10"/>
      <c r="L15" s="5"/>
    </row>
    <row r="16" spans="1:12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1:12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1:12" s="2" customFormat="1" ht="18.75">
      <c r="A18" s="363" t="s">
        <v>306</v>
      </c>
      <c r="B18" s="364"/>
      <c r="C18" s="364"/>
      <c r="D18" s="364"/>
      <c r="E18" s="365"/>
      <c r="F18" s="366"/>
      <c r="G18" s="368"/>
      <c r="H18" s="363" t="s">
        <v>307</v>
      </c>
      <c r="I18" s="364"/>
      <c r="J18" s="364"/>
      <c r="K18" s="12"/>
      <c r="L18" s="14"/>
    </row>
    <row r="19" spans="1:12" ht="72" customHeight="1">
      <c r="A19" s="369" t="s">
        <v>308</v>
      </c>
      <c r="B19" s="369"/>
      <c r="C19" s="370"/>
      <c r="D19" s="370"/>
      <c r="E19" s="370"/>
      <c r="F19" s="370"/>
      <c r="G19" s="370"/>
      <c r="H19" s="370"/>
      <c r="I19" s="370"/>
      <c r="J19" s="370"/>
      <c r="K19" s="370"/>
      <c r="L19" s="370"/>
    </row>
  </sheetData>
  <mergeCells count="5">
    <mergeCell ref="A1:J1"/>
    <mergeCell ref="A18:E18"/>
    <mergeCell ref="F18:G18"/>
    <mergeCell ref="H18:J18"/>
    <mergeCell ref="A19:L19"/>
  </mergeCells>
  <phoneticPr fontId="35" type="noConversion"/>
  <dataValidations count="1">
    <dataValidation type="list" allowBlank="1" showInputMessage="1" showErrorMessage="1" sqref="L3:L8 L9:L15 L16:L19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2"/>
  <sheetViews>
    <sheetView zoomScalePageLayoutView="125" workbookViewId="0">
      <selection activeCell="I9" sqref="I9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>
      <c r="A1" s="362" t="s">
        <v>309</v>
      </c>
      <c r="B1" s="362"/>
      <c r="C1" s="362"/>
      <c r="D1" s="362"/>
      <c r="E1" s="362"/>
      <c r="F1" s="362"/>
      <c r="G1" s="362"/>
      <c r="H1" s="362"/>
      <c r="I1" s="362"/>
    </row>
    <row r="2" spans="1:9" s="1" customFormat="1" ht="16.5">
      <c r="A2" s="371" t="s">
        <v>230</v>
      </c>
      <c r="B2" s="372" t="s">
        <v>235</v>
      </c>
      <c r="C2" s="372" t="s">
        <v>275</v>
      </c>
      <c r="D2" s="372" t="s">
        <v>233</v>
      </c>
      <c r="E2" s="372" t="s">
        <v>234</v>
      </c>
      <c r="F2" s="3" t="s">
        <v>310</v>
      </c>
      <c r="G2" s="3" t="s">
        <v>260</v>
      </c>
      <c r="H2" s="375" t="s">
        <v>261</v>
      </c>
      <c r="I2" s="379" t="s">
        <v>263</v>
      </c>
    </row>
    <row r="3" spans="1:9" s="1" customFormat="1" ht="16.5">
      <c r="A3" s="371"/>
      <c r="B3" s="373"/>
      <c r="C3" s="373"/>
      <c r="D3" s="373"/>
      <c r="E3" s="373"/>
      <c r="F3" s="3" t="s">
        <v>311</v>
      </c>
      <c r="G3" s="3" t="s">
        <v>264</v>
      </c>
      <c r="H3" s="376"/>
      <c r="I3" s="380"/>
    </row>
    <row r="4" spans="1:9">
      <c r="A4" s="5"/>
      <c r="B4" s="6" t="s">
        <v>312</v>
      </c>
      <c r="C4" s="7" t="s">
        <v>313</v>
      </c>
      <c r="D4" s="8" t="s">
        <v>116</v>
      </c>
      <c r="E4" s="9" t="s">
        <v>248</v>
      </c>
      <c r="F4" s="10">
        <v>-1</v>
      </c>
      <c r="G4" s="10">
        <v>-1.5</v>
      </c>
      <c r="H4" s="10"/>
      <c r="I4" s="10" t="s">
        <v>250</v>
      </c>
    </row>
    <row r="5" spans="1:9">
      <c r="A5" s="5"/>
      <c r="B5" s="6" t="s">
        <v>312</v>
      </c>
      <c r="C5" s="7" t="s">
        <v>313</v>
      </c>
      <c r="D5" s="8" t="s">
        <v>117</v>
      </c>
      <c r="E5" s="9" t="s">
        <v>252</v>
      </c>
      <c r="F5" s="10">
        <v>-1</v>
      </c>
      <c r="G5" s="10">
        <v>-1.5</v>
      </c>
      <c r="H5" s="10"/>
      <c r="I5" s="10" t="s">
        <v>250</v>
      </c>
    </row>
    <row r="6" spans="1:9">
      <c r="A6" s="5"/>
      <c r="B6" s="6" t="s">
        <v>312</v>
      </c>
      <c r="C6" s="7" t="s">
        <v>313</v>
      </c>
      <c r="D6" s="8" t="s">
        <v>118</v>
      </c>
      <c r="E6" s="9" t="s">
        <v>254</v>
      </c>
      <c r="F6" s="10">
        <v>-1</v>
      </c>
      <c r="G6" s="10">
        <v>-1.5</v>
      </c>
      <c r="H6" s="10"/>
      <c r="I6" s="10" t="s">
        <v>250</v>
      </c>
    </row>
    <row r="7" spans="1:9">
      <c r="A7" s="5"/>
      <c r="B7" s="11" t="s">
        <v>249</v>
      </c>
      <c r="C7" s="10" t="s">
        <v>314</v>
      </c>
      <c r="D7" s="8" t="s">
        <v>116</v>
      </c>
      <c r="E7" s="9" t="s">
        <v>248</v>
      </c>
      <c r="F7" s="10">
        <v>0.05</v>
      </c>
      <c r="G7" s="10">
        <v>0.08</v>
      </c>
      <c r="H7" s="5"/>
      <c r="I7" s="5" t="s">
        <v>250</v>
      </c>
    </row>
    <row r="8" spans="1:9">
      <c r="A8" s="5"/>
      <c r="B8" s="11" t="s">
        <v>249</v>
      </c>
      <c r="C8" s="10" t="s">
        <v>314</v>
      </c>
      <c r="D8" s="8" t="s">
        <v>117</v>
      </c>
      <c r="E8" s="9" t="s">
        <v>252</v>
      </c>
      <c r="F8" s="10">
        <v>0.05</v>
      </c>
      <c r="G8" s="10">
        <v>0.08</v>
      </c>
      <c r="H8" s="5"/>
      <c r="I8" s="5" t="s">
        <v>250</v>
      </c>
    </row>
    <row r="9" spans="1:9">
      <c r="A9" s="5"/>
      <c r="B9" s="11" t="s">
        <v>249</v>
      </c>
      <c r="C9" s="10" t="s">
        <v>314</v>
      </c>
      <c r="D9" s="8" t="s">
        <v>118</v>
      </c>
      <c r="E9" s="9" t="s">
        <v>254</v>
      </c>
      <c r="F9" s="10">
        <v>0.05</v>
      </c>
      <c r="G9" s="10">
        <v>0.08</v>
      </c>
      <c r="H9" s="5"/>
      <c r="I9" s="5" t="s">
        <v>250</v>
      </c>
    </row>
    <row r="10" spans="1:9">
      <c r="A10" s="5"/>
      <c r="B10" s="5"/>
      <c r="C10" s="5"/>
      <c r="D10" s="5"/>
      <c r="E10" s="5"/>
      <c r="F10" s="5"/>
      <c r="G10" s="5"/>
      <c r="H10" s="5"/>
      <c r="I10" s="5"/>
    </row>
    <row r="11" spans="1:9" s="2" customFormat="1" ht="18.75">
      <c r="A11" s="363" t="s">
        <v>306</v>
      </c>
      <c r="B11" s="364"/>
      <c r="C11" s="364"/>
      <c r="D11" s="365"/>
      <c r="E11" s="13"/>
      <c r="F11" s="363" t="s">
        <v>307</v>
      </c>
      <c r="G11" s="364"/>
      <c r="H11" s="364"/>
      <c r="I11" s="14"/>
    </row>
    <row r="12" spans="1:9" ht="45.75" customHeight="1">
      <c r="A12" s="369" t="s">
        <v>315</v>
      </c>
      <c r="B12" s="369"/>
      <c r="C12" s="370"/>
      <c r="D12" s="370"/>
      <c r="E12" s="370"/>
      <c r="F12" s="370"/>
      <c r="G12" s="370"/>
      <c r="H12" s="370"/>
      <c r="I12" s="370"/>
    </row>
  </sheetData>
  <mergeCells count="11">
    <mergeCell ref="A1:I1"/>
    <mergeCell ref="A11:D11"/>
    <mergeCell ref="F11:H11"/>
    <mergeCell ref="A12:I12"/>
    <mergeCell ref="A2:A3"/>
    <mergeCell ref="B2:B3"/>
    <mergeCell ref="C2:C3"/>
    <mergeCell ref="D2:D3"/>
    <mergeCell ref="E2:E3"/>
    <mergeCell ref="H2:H3"/>
    <mergeCell ref="I2:I3"/>
  </mergeCells>
  <phoneticPr fontId="35" type="noConversion"/>
  <dataValidations count="1">
    <dataValidation type="list" allowBlank="1" showInputMessage="1" showErrorMessage="1" sqref="I1:I4 I5:I13 I14:I1048576" xr:uid="{00000000-0002-0000-0D00-000000000000}">
      <formula1>"YES,NO"</formula1>
    </dataValidation>
  </dataValidations>
  <pageMargins left="0.75" right="0.75" top="1" bottom="1" header="0.5" footer="0.5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zoomScalePageLayoutView="125" workbookViewId="0">
      <selection activeCell="K11" sqref="K11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182" t="s">
        <v>32</v>
      </c>
      <c r="C2" s="183"/>
      <c r="D2" s="183"/>
      <c r="E2" s="183"/>
      <c r="F2" s="183"/>
      <c r="G2" s="183"/>
      <c r="H2" s="183"/>
      <c r="I2" s="184"/>
    </row>
    <row r="3" spans="2:9" ht="27.95" customHeight="1">
      <c r="B3" s="161"/>
      <c r="C3" s="162"/>
      <c r="D3" s="185" t="s">
        <v>33</v>
      </c>
      <c r="E3" s="186"/>
      <c r="F3" s="187" t="s">
        <v>34</v>
      </c>
      <c r="G3" s="188"/>
      <c r="H3" s="185" t="s">
        <v>35</v>
      </c>
      <c r="I3" s="189"/>
    </row>
    <row r="4" spans="2:9" ht="27.95" customHeight="1">
      <c r="B4" s="161" t="s">
        <v>36</v>
      </c>
      <c r="C4" s="162" t="s">
        <v>37</v>
      </c>
      <c r="D4" s="162" t="s">
        <v>38</v>
      </c>
      <c r="E4" s="162" t="s">
        <v>39</v>
      </c>
      <c r="F4" s="163" t="s">
        <v>38</v>
      </c>
      <c r="G4" s="163" t="s">
        <v>39</v>
      </c>
      <c r="H4" s="162" t="s">
        <v>38</v>
      </c>
      <c r="I4" s="170" t="s">
        <v>39</v>
      </c>
    </row>
    <row r="5" spans="2:9" ht="27.95" customHeight="1">
      <c r="B5" s="164" t="s">
        <v>40</v>
      </c>
      <c r="C5" s="5">
        <v>13</v>
      </c>
      <c r="D5" s="5">
        <v>0</v>
      </c>
      <c r="E5" s="5">
        <v>1</v>
      </c>
      <c r="F5" s="165">
        <v>0</v>
      </c>
      <c r="G5" s="165">
        <v>1</v>
      </c>
      <c r="H5" s="5">
        <v>1</v>
      </c>
      <c r="I5" s="171">
        <v>2</v>
      </c>
    </row>
    <row r="6" spans="2:9" ht="27.95" customHeight="1">
      <c r="B6" s="164" t="s">
        <v>41</v>
      </c>
      <c r="C6" s="5">
        <v>20</v>
      </c>
      <c r="D6" s="5">
        <v>0</v>
      </c>
      <c r="E6" s="5">
        <v>1</v>
      </c>
      <c r="F6" s="165">
        <v>1</v>
      </c>
      <c r="G6" s="165">
        <v>2</v>
      </c>
      <c r="H6" s="5">
        <v>2</v>
      </c>
      <c r="I6" s="171">
        <v>3</v>
      </c>
    </row>
    <row r="7" spans="2:9" ht="27.95" customHeight="1">
      <c r="B7" s="164" t="s">
        <v>42</v>
      </c>
      <c r="C7" s="5">
        <v>32</v>
      </c>
      <c r="D7" s="5">
        <v>0</v>
      </c>
      <c r="E7" s="5">
        <v>1</v>
      </c>
      <c r="F7" s="165">
        <v>2</v>
      </c>
      <c r="G7" s="165">
        <v>3</v>
      </c>
      <c r="H7" s="5">
        <v>3</v>
      </c>
      <c r="I7" s="171">
        <v>4</v>
      </c>
    </row>
    <row r="8" spans="2:9" ht="27.95" customHeight="1">
      <c r="B8" s="164" t="s">
        <v>43</v>
      </c>
      <c r="C8" s="5">
        <v>50</v>
      </c>
      <c r="D8" s="5">
        <v>1</v>
      </c>
      <c r="E8" s="5">
        <v>2</v>
      </c>
      <c r="F8" s="165">
        <v>3</v>
      </c>
      <c r="G8" s="165">
        <v>4</v>
      </c>
      <c r="H8" s="5">
        <v>5</v>
      </c>
      <c r="I8" s="171">
        <v>6</v>
      </c>
    </row>
    <row r="9" spans="2:9" ht="27.95" customHeight="1">
      <c r="B9" s="164" t="s">
        <v>44</v>
      </c>
      <c r="C9" s="5">
        <v>80</v>
      </c>
      <c r="D9" s="5">
        <v>2</v>
      </c>
      <c r="E9" s="5">
        <v>3</v>
      </c>
      <c r="F9" s="165">
        <v>5</v>
      </c>
      <c r="G9" s="165">
        <v>6</v>
      </c>
      <c r="H9" s="5">
        <v>7</v>
      </c>
      <c r="I9" s="171">
        <v>8</v>
      </c>
    </row>
    <row r="10" spans="2:9" ht="27.95" customHeight="1">
      <c r="B10" s="164" t="s">
        <v>45</v>
      </c>
      <c r="C10" s="5">
        <v>125</v>
      </c>
      <c r="D10" s="5">
        <v>3</v>
      </c>
      <c r="E10" s="5">
        <v>4</v>
      </c>
      <c r="F10" s="165">
        <v>7</v>
      </c>
      <c r="G10" s="165">
        <v>8</v>
      </c>
      <c r="H10" s="5">
        <v>10</v>
      </c>
      <c r="I10" s="171">
        <v>11</v>
      </c>
    </row>
    <row r="11" spans="2:9" ht="27.95" customHeight="1">
      <c r="B11" s="164" t="s">
        <v>46</v>
      </c>
      <c r="C11" s="5">
        <v>200</v>
      </c>
      <c r="D11" s="5">
        <v>5</v>
      </c>
      <c r="E11" s="5">
        <v>6</v>
      </c>
      <c r="F11" s="165">
        <v>10</v>
      </c>
      <c r="G11" s="165">
        <v>11</v>
      </c>
      <c r="H11" s="5">
        <v>14</v>
      </c>
      <c r="I11" s="171">
        <v>15</v>
      </c>
    </row>
    <row r="12" spans="2:9" ht="27.95" customHeight="1">
      <c r="B12" s="166" t="s">
        <v>47</v>
      </c>
      <c r="C12" s="167">
        <v>315</v>
      </c>
      <c r="D12" s="167">
        <v>7</v>
      </c>
      <c r="E12" s="167">
        <v>8</v>
      </c>
      <c r="F12" s="168">
        <v>14</v>
      </c>
      <c r="G12" s="168">
        <v>15</v>
      </c>
      <c r="H12" s="167">
        <v>21</v>
      </c>
      <c r="I12" s="172">
        <v>22</v>
      </c>
    </row>
    <row r="14" spans="2:9">
      <c r="B14" s="169" t="s">
        <v>48</v>
      </c>
      <c r="C14" s="169"/>
      <c r="D14" s="169"/>
    </row>
  </sheetData>
  <mergeCells count="4">
    <mergeCell ref="B2:I2"/>
    <mergeCell ref="D3:E3"/>
    <mergeCell ref="F3:G3"/>
    <mergeCell ref="H3:I3"/>
  </mergeCells>
  <phoneticPr fontId="35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topLeftCell="A10" zoomScaleNormal="100" zoomScalePageLayoutView="125" workbookViewId="0">
      <selection activeCell="A23" sqref="A23"/>
    </sheetView>
  </sheetViews>
  <sheetFormatPr defaultColWidth="10.375" defaultRowHeight="16.5" customHeight="1"/>
  <cols>
    <col min="1" max="9" width="10.375" style="57"/>
    <col min="10" max="10" width="8.875" style="57" customWidth="1"/>
    <col min="11" max="11" width="12" style="57" customWidth="1"/>
    <col min="12" max="16384" width="10.375" style="57"/>
  </cols>
  <sheetData>
    <row r="1" spans="1:11" ht="20.25">
      <c r="A1" s="190" t="s">
        <v>49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</row>
    <row r="2" spans="1:11" ht="14.25">
      <c r="A2" s="105" t="s">
        <v>50</v>
      </c>
      <c r="B2" s="191" t="s">
        <v>51</v>
      </c>
      <c r="C2" s="191"/>
      <c r="D2" s="192" t="s">
        <v>52</v>
      </c>
      <c r="E2" s="192"/>
      <c r="F2" s="191"/>
      <c r="G2" s="191"/>
      <c r="H2" s="106" t="s">
        <v>53</v>
      </c>
      <c r="I2" s="193"/>
      <c r="J2" s="193"/>
      <c r="K2" s="194"/>
    </row>
    <row r="3" spans="1:11" ht="14.25">
      <c r="A3" s="195" t="s">
        <v>54</v>
      </c>
      <c r="B3" s="196"/>
      <c r="C3" s="197"/>
      <c r="D3" s="198" t="s">
        <v>55</v>
      </c>
      <c r="E3" s="199"/>
      <c r="F3" s="199"/>
      <c r="G3" s="200"/>
      <c r="H3" s="198" t="s">
        <v>56</v>
      </c>
      <c r="I3" s="199"/>
      <c r="J3" s="199"/>
      <c r="K3" s="200"/>
    </row>
    <row r="4" spans="1:11" ht="14.25">
      <c r="A4" s="109" t="s">
        <v>57</v>
      </c>
      <c r="B4" s="201" t="s">
        <v>58</v>
      </c>
      <c r="C4" s="202"/>
      <c r="D4" s="203" t="s">
        <v>59</v>
      </c>
      <c r="E4" s="204"/>
      <c r="F4" s="205">
        <v>45112</v>
      </c>
      <c r="G4" s="206"/>
      <c r="H4" s="203" t="s">
        <v>60</v>
      </c>
      <c r="I4" s="204"/>
      <c r="J4" s="123" t="s">
        <v>61</v>
      </c>
      <c r="K4" s="132" t="s">
        <v>62</v>
      </c>
    </row>
    <row r="5" spans="1:11" ht="14.25">
      <c r="A5" s="111" t="s">
        <v>63</v>
      </c>
      <c r="B5" s="201" t="s">
        <v>64</v>
      </c>
      <c r="C5" s="202"/>
      <c r="D5" s="203" t="s">
        <v>65</v>
      </c>
      <c r="E5" s="204"/>
      <c r="F5" s="205">
        <v>45109</v>
      </c>
      <c r="G5" s="206"/>
      <c r="H5" s="203" t="s">
        <v>66</v>
      </c>
      <c r="I5" s="204"/>
      <c r="J5" s="123" t="s">
        <v>61</v>
      </c>
      <c r="K5" s="132" t="s">
        <v>62</v>
      </c>
    </row>
    <row r="6" spans="1:11" ht="14.25">
      <c r="A6" s="109" t="s">
        <v>67</v>
      </c>
      <c r="B6" s="112">
        <v>3</v>
      </c>
      <c r="C6" s="113">
        <v>5</v>
      </c>
      <c r="D6" s="111" t="s">
        <v>68</v>
      </c>
      <c r="E6" s="125"/>
      <c r="F6" s="205" t="s">
        <v>69</v>
      </c>
      <c r="G6" s="206"/>
      <c r="H6" s="203" t="s">
        <v>70</v>
      </c>
      <c r="I6" s="204"/>
      <c r="J6" s="123" t="s">
        <v>61</v>
      </c>
      <c r="K6" s="132" t="s">
        <v>62</v>
      </c>
    </row>
    <row r="7" spans="1:11" ht="14.25">
      <c r="A7" s="109" t="s">
        <v>71</v>
      </c>
      <c r="B7" s="207">
        <v>1610</v>
      </c>
      <c r="C7" s="208"/>
      <c r="D7" s="111" t="s">
        <v>72</v>
      </c>
      <c r="E7" s="124"/>
      <c r="F7" s="205" t="s">
        <v>73</v>
      </c>
      <c r="G7" s="206"/>
      <c r="H7" s="203" t="s">
        <v>74</v>
      </c>
      <c r="I7" s="204"/>
      <c r="J7" s="123" t="s">
        <v>61</v>
      </c>
      <c r="K7" s="132" t="s">
        <v>62</v>
      </c>
    </row>
    <row r="8" spans="1:11" ht="14.25">
      <c r="A8" s="138"/>
      <c r="B8" s="209"/>
      <c r="C8" s="210"/>
      <c r="D8" s="211" t="s">
        <v>75</v>
      </c>
      <c r="E8" s="212"/>
      <c r="F8" s="213" t="s">
        <v>76</v>
      </c>
      <c r="G8" s="214"/>
      <c r="H8" s="211" t="s">
        <v>77</v>
      </c>
      <c r="I8" s="212"/>
      <c r="J8" s="126" t="s">
        <v>61</v>
      </c>
      <c r="K8" s="133" t="s">
        <v>62</v>
      </c>
    </row>
    <row r="9" spans="1:11" ht="14.25">
      <c r="A9" s="215" t="s">
        <v>78</v>
      </c>
      <c r="B9" s="216"/>
      <c r="C9" s="216"/>
      <c r="D9" s="216"/>
      <c r="E9" s="216"/>
      <c r="F9" s="216"/>
      <c r="G9" s="216"/>
      <c r="H9" s="216"/>
      <c r="I9" s="216"/>
      <c r="J9" s="216"/>
      <c r="K9" s="217"/>
    </row>
    <row r="10" spans="1:11" ht="14.25">
      <c r="A10" s="218" t="s">
        <v>79</v>
      </c>
      <c r="B10" s="219"/>
      <c r="C10" s="219"/>
      <c r="D10" s="219"/>
      <c r="E10" s="219"/>
      <c r="F10" s="219"/>
      <c r="G10" s="219"/>
      <c r="H10" s="219"/>
      <c r="I10" s="219"/>
      <c r="J10" s="219"/>
      <c r="K10" s="220"/>
    </row>
    <row r="11" spans="1:11" ht="14.25">
      <c r="A11" s="139" t="s">
        <v>80</v>
      </c>
      <c r="B11" s="140" t="s">
        <v>81</v>
      </c>
      <c r="C11" s="141" t="s">
        <v>82</v>
      </c>
      <c r="D11" s="142"/>
      <c r="E11" s="143" t="s">
        <v>83</v>
      </c>
      <c r="F11" s="140" t="s">
        <v>81</v>
      </c>
      <c r="G11" s="141" t="s">
        <v>82</v>
      </c>
      <c r="H11" s="141" t="s">
        <v>84</v>
      </c>
      <c r="I11" s="143" t="s">
        <v>85</v>
      </c>
      <c r="J11" s="140" t="s">
        <v>81</v>
      </c>
      <c r="K11" s="157" t="s">
        <v>82</v>
      </c>
    </row>
    <row r="12" spans="1:11" ht="14.25">
      <c r="A12" s="111" t="s">
        <v>86</v>
      </c>
      <c r="B12" s="122" t="s">
        <v>81</v>
      </c>
      <c r="C12" s="123" t="s">
        <v>82</v>
      </c>
      <c r="D12" s="124"/>
      <c r="E12" s="125" t="s">
        <v>87</v>
      </c>
      <c r="F12" s="122" t="s">
        <v>81</v>
      </c>
      <c r="G12" s="123" t="s">
        <v>82</v>
      </c>
      <c r="H12" s="123" t="s">
        <v>84</v>
      </c>
      <c r="I12" s="125" t="s">
        <v>88</v>
      </c>
      <c r="J12" s="122" t="s">
        <v>81</v>
      </c>
      <c r="K12" s="132" t="s">
        <v>82</v>
      </c>
    </row>
    <row r="13" spans="1:11" ht="14.25">
      <c r="A13" s="111" t="s">
        <v>89</v>
      </c>
      <c r="B13" s="122" t="s">
        <v>81</v>
      </c>
      <c r="C13" s="123" t="s">
        <v>82</v>
      </c>
      <c r="D13" s="124"/>
      <c r="E13" s="125" t="s">
        <v>90</v>
      </c>
      <c r="F13" s="123" t="s">
        <v>91</v>
      </c>
      <c r="G13" s="123" t="s">
        <v>92</v>
      </c>
      <c r="H13" s="123" t="s">
        <v>84</v>
      </c>
      <c r="I13" s="125" t="s">
        <v>93</v>
      </c>
      <c r="J13" s="122" t="s">
        <v>81</v>
      </c>
      <c r="K13" s="132" t="s">
        <v>82</v>
      </c>
    </row>
    <row r="14" spans="1:11" ht="14.25">
      <c r="A14" s="211" t="s">
        <v>94</v>
      </c>
      <c r="B14" s="212"/>
      <c r="C14" s="212"/>
      <c r="D14" s="212"/>
      <c r="E14" s="212"/>
      <c r="F14" s="212"/>
      <c r="G14" s="212"/>
      <c r="H14" s="212"/>
      <c r="I14" s="212"/>
      <c r="J14" s="212"/>
      <c r="K14" s="221"/>
    </row>
    <row r="15" spans="1:11" ht="14.25">
      <c r="A15" s="218" t="s">
        <v>95</v>
      </c>
      <c r="B15" s="219"/>
      <c r="C15" s="219"/>
      <c r="D15" s="219"/>
      <c r="E15" s="219"/>
      <c r="F15" s="219"/>
      <c r="G15" s="219"/>
      <c r="H15" s="219"/>
      <c r="I15" s="219"/>
      <c r="J15" s="219"/>
      <c r="K15" s="220"/>
    </row>
    <row r="16" spans="1:11" ht="14.25">
      <c r="A16" s="144" t="s">
        <v>96</v>
      </c>
      <c r="B16" s="141" t="s">
        <v>91</v>
      </c>
      <c r="C16" s="141" t="s">
        <v>92</v>
      </c>
      <c r="D16" s="145"/>
      <c r="E16" s="146" t="s">
        <v>97</v>
      </c>
      <c r="F16" s="141" t="s">
        <v>91</v>
      </c>
      <c r="G16" s="141" t="s">
        <v>92</v>
      </c>
      <c r="H16" s="147"/>
      <c r="I16" s="146" t="s">
        <v>98</v>
      </c>
      <c r="J16" s="141" t="s">
        <v>91</v>
      </c>
      <c r="K16" s="157" t="s">
        <v>92</v>
      </c>
    </row>
    <row r="17" spans="1:22" ht="16.5" customHeight="1">
      <c r="A17" s="114" t="s">
        <v>99</v>
      </c>
      <c r="B17" s="123" t="s">
        <v>91</v>
      </c>
      <c r="C17" s="123" t="s">
        <v>92</v>
      </c>
      <c r="D17" s="63"/>
      <c r="E17" s="127" t="s">
        <v>100</v>
      </c>
      <c r="F17" s="123" t="s">
        <v>91</v>
      </c>
      <c r="G17" s="123" t="s">
        <v>92</v>
      </c>
      <c r="H17" s="148"/>
      <c r="I17" s="127" t="s">
        <v>101</v>
      </c>
      <c r="J17" s="123" t="s">
        <v>91</v>
      </c>
      <c r="K17" s="132" t="s">
        <v>92</v>
      </c>
      <c r="L17" s="158"/>
      <c r="M17" s="158"/>
      <c r="N17" s="158"/>
      <c r="O17" s="158"/>
      <c r="P17" s="158"/>
      <c r="Q17" s="158"/>
      <c r="R17" s="158"/>
      <c r="S17" s="158"/>
      <c r="T17" s="158"/>
      <c r="U17" s="158"/>
      <c r="V17" s="158"/>
    </row>
    <row r="18" spans="1:22" ht="18" customHeight="1">
      <c r="A18" s="222" t="s">
        <v>102</v>
      </c>
      <c r="B18" s="223"/>
      <c r="C18" s="223"/>
      <c r="D18" s="223"/>
      <c r="E18" s="223"/>
      <c r="F18" s="223"/>
      <c r="G18" s="223"/>
      <c r="H18" s="223"/>
      <c r="I18" s="223"/>
      <c r="J18" s="223"/>
      <c r="K18" s="224"/>
    </row>
    <row r="19" spans="1:22" ht="18" customHeight="1">
      <c r="A19" s="218" t="s">
        <v>103</v>
      </c>
      <c r="B19" s="219"/>
      <c r="C19" s="219"/>
      <c r="D19" s="219"/>
      <c r="E19" s="219"/>
      <c r="F19" s="219"/>
      <c r="G19" s="219"/>
      <c r="H19" s="219"/>
      <c r="I19" s="219"/>
      <c r="J19" s="219"/>
      <c r="K19" s="220"/>
    </row>
    <row r="20" spans="1:22" ht="16.5" customHeight="1">
      <c r="A20" s="225" t="s">
        <v>104</v>
      </c>
      <c r="B20" s="226"/>
      <c r="C20" s="226"/>
      <c r="D20" s="226"/>
      <c r="E20" s="226"/>
      <c r="F20" s="226"/>
      <c r="G20" s="226"/>
      <c r="H20" s="226"/>
      <c r="I20" s="226"/>
      <c r="J20" s="226"/>
      <c r="K20" s="227"/>
    </row>
    <row r="21" spans="1:22" ht="21.75" customHeight="1">
      <c r="A21" s="149" t="s">
        <v>105</v>
      </c>
      <c r="B21" s="127" t="s">
        <v>106</v>
      </c>
      <c r="C21" s="127" t="s">
        <v>107</v>
      </c>
      <c r="D21" s="127" t="s">
        <v>108</v>
      </c>
      <c r="E21" s="127" t="s">
        <v>109</v>
      </c>
      <c r="F21" s="127" t="s">
        <v>110</v>
      </c>
      <c r="G21" s="127" t="s">
        <v>111</v>
      </c>
      <c r="H21" s="127" t="s">
        <v>112</v>
      </c>
      <c r="I21" s="127" t="s">
        <v>113</v>
      </c>
      <c r="J21" s="127" t="s">
        <v>114</v>
      </c>
      <c r="K21" s="83" t="s">
        <v>115</v>
      </c>
    </row>
    <row r="22" spans="1:22" ht="16.5" customHeight="1">
      <c r="A22" s="8" t="s">
        <v>116</v>
      </c>
      <c r="B22" s="150"/>
      <c r="C22" s="150"/>
      <c r="D22" s="150">
        <v>1</v>
      </c>
      <c r="E22" s="150">
        <v>1</v>
      </c>
      <c r="F22" s="150">
        <v>1</v>
      </c>
      <c r="G22" s="150">
        <v>1</v>
      </c>
      <c r="H22" s="150">
        <v>1</v>
      </c>
      <c r="I22" s="150"/>
      <c r="J22" s="150"/>
      <c r="K22" s="159"/>
    </row>
    <row r="23" spans="1:22" ht="16.5" customHeight="1">
      <c r="A23" s="8" t="s">
        <v>117</v>
      </c>
      <c r="B23" s="150"/>
      <c r="C23" s="150"/>
      <c r="D23" s="150">
        <v>1</v>
      </c>
      <c r="E23" s="150">
        <v>1</v>
      </c>
      <c r="F23" s="150">
        <v>1</v>
      </c>
      <c r="G23" s="150">
        <v>1</v>
      </c>
      <c r="H23" s="150">
        <v>1</v>
      </c>
      <c r="I23" s="150"/>
      <c r="J23" s="150"/>
      <c r="K23" s="160"/>
    </row>
    <row r="24" spans="1:22" ht="16.5" customHeight="1">
      <c r="A24" s="8" t="s">
        <v>118</v>
      </c>
      <c r="B24" s="150"/>
      <c r="C24" s="150"/>
      <c r="D24" s="150">
        <v>1</v>
      </c>
      <c r="E24" s="150">
        <v>1</v>
      </c>
      <c r="F24" s="150">
        <v>1</v>
      </c>
      <c r="G24" s="150">
        <v>1</v>
      </c>
      <c r="H24" s="150">
        <v>1</v>
      </c>
      <c r="I24" s="150"/>
      <c r="J24" s="150"/>
      <c r="K24" s="160"/>
    </row>
    <row r="25" spans="1:22" ht="16.5" customHeight="1">
      <c r="A25" s="115"/>
      <c r="B25" s="150"/>
      <c r="C25" s="150"/>
      <c r="D25" s="150"/>
      <c r="E25" s="150"/>
      <c r="F25" s="150"/>
      <c r="G25" s="150"/>
      <c r="H25" s="150"/>
      <c r="I25" s="150"/>
      <c r="J25" s="150"/>
      <c r="K25" s="81"/>
    </row>
    <row r="26" spans="1:22" ht="16.5" customHeight="1">
      <c r="A26" s="115"/>
      <c r="B26" s="150"/>
      <c r="C26" s="150"/>
      <c r="D26" s="150"/>
      <c r="E26" s="150"/>
      <c r="F26" s="150"/>
      <c r="G26" s="150"/>
      <c r="H26" s="150"/>
      <c r="I26" s="150"/>
      <c r="J26" s="150"/>
      <c r="K26" s="81"/>
    </row>
    <row r="27" spans="1:22" ht="16.5" customHeight="1">
      <c r="A27" s="115"/>
      <c r="B27" s="150"/>
      <c r="C27" s="150"/>
      <c r="D27" s="150"/>
      <c r="E27" s="150"/>
      <c r="F27" s="150"/>
      <c r="G27" s="150"/>
      <c r="H27" s="150"/>
      <c r="I27" s="150"/>
      <c r="J27" s="150"/>
      <c r="K27" s="81"/>
    </row>
    <row r="28" spans="1:22" ht="16.5" customHeight="1">
      <c r="A28" s="115"/>
      <c r="B28" s="150"/>
      <c r="C28" s="150"/>
      <c r="D28" s="150"/>
      <c r="E28" s="150"/>
      <c r="F28" s="150"/>
      <c r="G28" s="150"/>
      <c r="H28" s="150"/>
      <c r="I28" s="150"/>
      <c r="J28" s="150"/>
      <c r="K28" s="81"/>
    </row>
    <row r="29" spans="1:22" ht="18" customHeight="1">
      <c r="A29" s="228" t="s">
        <v>119</v>
      </c>
      <c r="B29" s="229"/>
      <c r="C29" s="229"/>
      <c r="D29" s="229"/>
      <c r="E29" s="229"/>
      <c r="F29" s="229"/>
      <c r="G29" s="229"/>
      <c r="H29" s="229"/>
      <c r="I29" s="229"/>
      <c r="J29" s="229"/>
      <c r="K29" s="230"/>
    </row>
    <row r="30" spans="1:22" ht="18.75" customHeight="1">
      <c r="A30" s="231" t="s">
        <v>116</v>
      </c>
      <c r="B30" s="232"/>
      <c r="C30" s="232"/>
      <c r="D30" s="232"/>
      <c r="E30" s="232"/>
      <c r="F30" s="232"/>
      <c r="G30" s="232"/>
      <c r="H30" s="232"/>
      <c r="I30" s="232"/>
      <c r="J30" s="232"/>
      <c r="K30" s="233"/>
    </row>
    <row r="31" spans="1:22" ht="18.75" customHeight="1">
      <c r="A31" s="234" t="s">
        <v>117</v>
      </c>
      <c r="B31" s="235"/>
      <c r="C31" s="235"/>
      <c r="D31" s="235"/>
      <c r="E31" s="235"/>
      <c r="F31" s="235"/>
      <c r="G31" s="235"/>
      <c r="H31" s="235"/>
      <c r="I31" s="235"/>
      <c r="J31" s="235"/>
      <c r="K31" s="236"/>
    </row>
    <row r="32" spans="1:22" ht="18" customHeight="1">
      <c r="A32" s="228" t="s">
        <v>120</v>
      </c>
      <c r="B32" s="229"/>
      <c r="C32" s="229"/>
      <c r="D32" s="229"/>
      <c r="E32" s="229"/>
      <c r="F32" s="229"/>
      <c r="G32" s="229"/>
      <c r="H32" s="229"/>
      <c r="I32" s="229"/>
      <c r="J32" s="229"/>
      <c r="K32" s="230"/>
    </row>
    <row r="33" spans="1:11" ht="14.25">
      <c r="A33" s="237" t="s">
        <v>121</v>
      </c>
      <c r="B33" s="238"/>
      <c r="C33" s="238"/>
      <c r="D33" s="238"/>
      <c r="E33" s="238"/>
      <c r="F33" s="238"/>
      <c r="G33" s="238"/>
      <c r="H33" s="238"/>
      <c r="I33" s="238"/>
      <c r="J33" s="238"/>
      <c r="K33" s="239"/>
    </row>
    <row r="34" spans="1:11" ht="14.25">
      <c r="A34" s="240" t="s">
        <v>122</v>
      </c>
      <c r="B34" s="241"/>
      <c r="C34" s="123" t="s">
        <v>61</v>
      </c>
      <c r="D34" s="123" t="s">
        <v>62</v>
      </c>
      <c r="E34" s="242" t="s">
        <v>123</v>
      </c>
      <c r="F34" s="243"/>
      <c r="G34" s="243"/>
      <c r="H34" s="243"/>
      <c r="I34" s="243"/>
      <c r="J34" s="243"/>
      <c r="K34" s="244"/>
    </row>
    <row r="35" spans="1:11" ht="14.25">
      <c r="A35" s="245" t="s">
        <v>124</v>
      </c>
      <c r="B35" s="245"/>
      <c r="C35" s="245"/>
      <c r="D35" s="245"/>
      <c r="E35" s="245"/>
      <c r="F35" s="245"/>
      <c r="G35" s="245"/>
      <c r="H35" s="245"/>
      <c r="I35" s="245"/>
      <c r="J35" s="245"/>
      <c r="K35" s="245"/>
    </row>
    <row r="36" spans="1:11" ht="14.25">
      <c r="A36" s="246" t="s">
        <v>125</v>
      </c>
      <c r="B36" s="247"/>
      <c r="C36" s="247"/>
      <c r="D36" s="247"/>
      <c r="E36" s="247"/>
      <c r="F36" s="247"/>
      <c r="G36" s="247"/>
      <c r="H36" s="247"/>
      <c r="I36" s="247"/>
      <c r="J36" s="247"/>
      <c r="K36" s="248"/>
    </row>
    <row r="37" spans="1:11" ht="14.25">
      <c r="A37" s="249" t="s">
        <v>126</v>
      </c>
      <c r="B37" s="250"/>
      <c r="C37" s="250"/>
      <c r="D37" s="250"/>
      <c r="E37" s="250"/>
      <c r="F37" s="250"/>
      <c r="G37" s="250"/>
      <c r="H37" s="250"/>
      <c r="I37" s="250"/>
      <c r="J37" s="250"/>
      <c r="K37" s="208"/>
    </row>
    <row r="38" spans="1:11" ht="14.25">
      <c r="A38" s="249" t="s">
        <v>127</v>
      </c>
      <c r="B38" s="250"/>
      <c r="C38" s="250"/>
      <c r="D38" s="250"/>
      <c r="E38" s="250"/>
      <c r="F38" s="250"/>
      <c r="G38" s="250"/>
      <c r="H38" s="250"/>
      <c r="I38" s="250"/>
      <c r="J38" s="250"/>
      <c r="K38" s="208"/>
    </row>
    <row r="39" spans="1:11" ht="14.25">
      <c r="A39" s="249" t="s">
        <v>128</v>
      </c>
      <c r="B39" s="250"/>
      <c r="C39" s="250"/>
      <c r="D39" s="250"/>
      <c r="E39" s="250"/>
      <c r="F39" s="250"/>
      <c r="G39" s="250"/>
      <c r="H39" s="250"/>
      <c r="I39" s="250"/>
      <c r="J39" s="250"/>
      <c r="K39" s="208"/>
    </row>
    <row r="40" spans="1:11" ht="14.25">
      <c r="A40" s="249"/>
      <c r="B40" s="250"/>
      <c r="C40" s="250"/>
      <c r="D40" s="250"/>
      <c r="E40" s="250"/>
      <c r="F40" s="250"/>
      <c r="G40" s="250"/>
      <c r="H40" s="250"/>
      <c r="I40" s="250"/>
      <c r="J40" s="250"/>
      <c r="K40" s="208"/>
    </row>
    <row r="41" spans="1:11" ht="14.25">
      <c r="A41" s="249"/>
      <c r="B41" s="250"/>
      <c r="C41" s="250"/>
      <c r="D41" s="250"/>
      <c r="E41" s="250"/>
      <c r="F41" s="250"/>
      <c r="G41" s="250"/>
      <c r="H41" s="250"/>
      <c r="I41" s="250"/>
      <c r="J41" s="250"/>
      <c r="K41" s="208"/>
    </row>
    <row r="42" spans="1:11" ht="14.25">
      <c r="A42" s="249"/>
      <c r="B42" s="250"/>
      <c r="C42" s="250"/>
      <c r="D42" s="250"/>
      <c r="E42" s="250"/>
      <c r="F42" s="250"/>
      <c r="G42" s="250"/>
      <c r="H42" s="250"/>
      <c r="I42" s="250"/>
      <c r="J42" s="250"/>
      <c r="K42" s="208"/>
    </row>
    <row r="43" spans="1:11" ht="14.25">
      <c r="A43" s="251" t="s">
        <v>129</v>
      </c>
      <c r="B43" s="252"/>
      <c r="C43" s="252"/>
      <c r="D43" s="252"/>
      <c r="E43" s="252"/>
      <c r="F43" s="252"/>
      <c r="G43" s="252"/>
      <c r="H43" s="252"/>
      <c r="I43" s="252"/>
      <c r="J43" s="252"/>
      <c r="K43" s="253"/>
    </row>
    <row r="44" spans="1:11" ht="14.25">
      <c r="A44" s="218" t="s">
        <v>130</v>
      </c>
      <c r="B44" s="219"/>
      <c r="C44" s="219"/>
      <c r="D44" s="219"/>
      <c r="E44" s="219"/>
      <c r="F44" s="219"/>
      <c r="G44" s="219"/>
      <c r="H44" s="219"/>
      <c r="I44" s="219"/>
      <c r="J44" s="219"/>
      <c r="K44" s="220"/>
    </row>
    <row r="45" spans="1:11" ht="14.25">
      <c r="A45" s="144" t="s">
        <v>131</v>
      </c>
      <c r="B45" s="141" t="s">
        <v>91</v>
      </c>
      <c r="C45" s="141" t="s">
        <v>92</v>
      </c>
      <c r="D45" s="141" t="s">
        <v>84</v>
      </c>
      <c r="E45" s="146" t="s">
        <v>132</v>
      </c>
      <c r="F45" s="141" t="s">
        <v>91</v>
      </c>
      <c r="G45" s="141" t="s">
        <v>92</v>
      </c>
      <c r="H45" s="141" t="s">
        <v>84</v>
      </c>
      <c r="I45" s="146" t="s">
        <v>133</v>
      </c>
      <c r="J45" s="141" t="s">
        <v>91</v>
      </c>
      <c r="K45" s="157" t="s">
        <v>92</v>
      </c>
    </row>
    <row r="46" spans="1:11" ht="14.25">
      <c r="A46" s="114" t="s">
        <v>83</v>
      </c>
      <c r="B46" s="123" t="s">
        <v>91</v>
      </c>
      <c r="C46" s="123" t="s">
        <v>92</v>
      </c>
      <c r="D46" s="123" t="s">
        <v>84</v>
      </c>
      <c r="E46" s="127" t="s">
        <v>90</v>
      </c>
      <c r="F46" s="123" t="s">
        <v>91</v>
      </c>
      <c r="G46" s="123" t="s">
        <v>92</v>
      </c>
      <c r="H46" s="123" t="s">
        <v>84</v>
      </c>
      <c r="I46" s="127" t="s">
        <v>101</v>
      </c>
      <c r="J46" s="123" t="s">
        <v>91</v>
      </c>
      <c r="K46" s="132" t="s">
        <v>92</v>
      </c>
    </row>
    <row r="47" spans="1:11" ht="14.25">
      <c r="A47" s="211" t="s">
        <v>94</v>
      </c>
      <c r="B47" s="212"/>
      <c r="C47" s="212"/>
      <c r="D47" s="212"/>
      <c r="E47" s="212"/>
      <c r="F47" s="212"/>
      <c r="G47" s="212"/>
      <c r="H47" s="212"/>
      <c r="I47" s="212"/>
      <c r="J47" s="212"/>
      <c r="K47" s="221"/>
    </row>
    <row r="48" spans="1:11" ht="14.25">
      <c r="A48" s="245" t="s">
        <v>134</v>
      </c>
      <c r="B48" s="245"/>
      <c r="C48" s="245"/>
      <c r="D48" s="245"/>
      <c r="E48" s="245"/>
      <c r="F48" s="245"/>
      <c r="G48" s="245"/>
      <c r="H48" s="245"/>
      <c r="I48" s="245"/>
      <c r="J48" s="245"/>
      <c r="K48" s="245"/>
    </row>
    <row r="49" spans="1:11" ht="14.25">
      <c r="A49" s="246"/>
      <c r="B49" s="247"/>
      <c r="C49" s="247"/>
      <c r="D49" s="247"/>
      <c r="E49" s="247"/>
      <c r="F49" s="247"/>
      <c r="G49" s="247"/>
      <c r="H49" s="247"/>
      <c r="I49" s="247"/>
      <c r="J49" s="247"/>
      <c r="K49" s="248"/>
    </row>
    <row r="50" spans="1:11" ht="14.25">
      <c r="A50" s="151" t="s">
        <v>135</v>
      </c>
      <c r="B50" s="254" t="s">
        <v>136</v>
      </c>
      <c r="C50" s="254"/>
      <c r="D50" s="152" t="s">
        <v>137</v>
      </c>
      <c r="E50" s="153" t="s">
        <v>138</v>
      </c>
      <c r="F50" s="154" t="s">
        <v>139</v>
      </c>
      <c r="G50" s="155">
        <v>45122</v>
      </c>
      <c r="H50" s="255" t="s">
        <v>140</v>
      </c>
      <c r="I50" s="256"/>
      <c r="J50" s="257" t="s">
        <v>141</v>
      </c>
      <c r="K50" s="258"/>
    </row>
    <row r="51" spans="1:11" ht="14.25">
      <c r="A51" s="245" t="s">
        <v>142</v>
      </c>
      <c r="B51" s="245"/>
      <c r="C51" s="245"/>
      <c r="D51" s="245"/>
      <c r="E51" s="245"/>
      <c r="F51" s="245"/>
      <c r="G51" s="245"/>
      <c r="H51" s="245"/>
      <c r="I51" s="245"/>
      <c r="J51" s="245"/>
      <c r="K51" s="245"/>
    </row>
    <row r="52" spans="1:11" ht="14.25">
      <c r="A52" s="259"/>
      <c r="B52" s="260"/>
      <c r="C52" s="260"/>
      <c r="D52" s="260"/>
      <c r="E52" s="260"/>
      <c r="F52" s="260"/>
      <c r="G52" s="260"/>
      <c r="H52" s="260"/>
      <c r="I52" s="260"/>
      <c r="J52" s="260"/>
      <c r="K52" s="261"/>
    </row>
    <row r="53" spans="1:11" ht="14.25">
      <c r="A53" s="151" t="s">
        <v>135</v>
      </c>
      <c r="B53" s="254" t="s">
        <v>136</v>
      </c>
      <c r="C53" s="254"/>
      <c r="D53" s="152" t="s">
        <v>137</v>
      </c>
      <c r="E53" s="156"/>
      <c r="F53" s="154" t="s">
        <v>143</v>
      </c>
      <c r="G53" s="155"/>
      <c r="H53" s="255" t="s">
        <v>140</v>
      </c>
      <c r="I53" s="256"/>
      <c r="J53" s="257"/>
      <c r="K53" s="258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5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49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8"/>
  <sheetViews>
    <sheetView tabSelected="1" zoomScale="90" zoomScaleNormal="90" workbookViewId="0">
      <selection activeCell="K8" sqref="K8"/>
    </sheetView>
  </sheetViews>
  <sheetFormatPr defaultColWidth="9" defaultRowHeight="26.1" customHeight="1"/>
  <cols>
    <col min="1" max="1" width="17.125" style="38" customWidth="1"/>
    <col min="2" max="7" width="9.375" style="38" customWidth="1"/>
    <col min="8" max="8" width="1.375" style="38" customWidth="1"/>
    <col min="9" max="9" width="16.5" style="38" customWidth="1"/>
    <col min="10" max="10" width="17" style="38" customWidth="1"/>
    <col min="11" max="11" width="18.5" style="38" customWidth="1"/>
    <col min="12" max="12" width="16.625" style="38" customWidth="1"/>
    <col min="13" max="13" width="14.125" style="38" customWidth="1"/>
    <col min="14" max="14" width="16.375" style="38" customWidth="1"/>
    <col min="15" max="16384" width="9" style="38"/>
  </cols>
  <sheetData>
    <row r="1" spans="1:14" ht="30" customHeight="1">
      <c r="A1" s="262" t="s">
        <v>144</v>
      </c>
      <c r="B1" s="263"/>
      <c r="C1" s="263"/>
      <c r="D1" s="263"/>
      <c r="E1" s="263"/>
      <c r="F1" s="263"/>
      <c r="G1" s="263"/>
      <c r="H1" s="263"/>
      <c r="I1" s="263"/>
      <c r="J1" s="263"/>
      <c r="K1" s="263"/>
      <c r="L1" s="263"/>
      <c r="M1" s="263"/>
      <c r="N1" s="263"/>
    </row>
    <row r="2" spans="1:14" ht="29.1" customHeight="1">
      <c r="A2" s="26" t="s">
        <v>57</v>
      </c>
      <c r="B2" s="264" t="s">
        <v>58</v>
      </c>
      <c r="C2" s="264"/>
      <c r="D2" s="27" t="s">
        <v>63</v>
      </c>
      <c r="E2" s="264" t="s">
        <v>64</v>
      </c>
      <c r="F2" s="264"/>
      <c r="G2" s="264"/>
      <c r="H2" s="269"/>
      <c r="I2" s="40" t="s">
        <v>53</v>
      </c>
      <c r="J2" s="264" t="s">
        <v>145</v>
      </c>
      <c r="K2" s="264"/>
      <c r="L2" s="264"/>
      <c r="M2" s="264"/>
      <c r="N2" s="265"/>
    </row>
    <row r="3" spans="1:14" ht="29.1" customHeight="1">
      <c r="A3" s="268" t="s">
        <v>146</v>
      </c>
      <c r="B3" s="266" t="s">
        <v>147</v>
      </c>
      <c r="C3" s="266"/>
      <c r="D3" s="266"/>
      <c r="E3" s="266"/>
      <c r="F3" s="266"/>
      <c r="G3" s="266"/>
      <c r="H3" s="270"/>
      <c r="I3" s="266" t="s">
        <v>148</v>
      </c>
      <c r="J3" s="266"/>
      <c r="K3" s="266"/>
      <c r="L3" s="266"/>
      <c r="M3" s="266"/>
      <c r="N3" s="267"/>
    </row>
    <row r="4" spans="1:14" ht="29.1" customHeight="1">
      <c r="A4" s="268"/>
      <c r="B4" s="28" t="s">
        <v>108</v>
      </c>
      <c r="C4" s="29" t="s">
        <v>109</v>
      </c>
      <c r="D4" s="28" t="s">
        <v>110</v>
      </c>
      <c r="E4" s="28" t="s">
        <v>111</v>
      </c>
      <c r="F4" s="28" t="s">
        <v>112</v>
      </c>
      <c r="G4" s="28" t="s">
        <v>113</v>
      </c>
      <c r="H4" s="270"/>
      <c r="I4" s="28" t="s">
        <v>108</v>
      </c>
      <c r="J4" s="404" t="s">
        <v>323</v>
      </c>
      <c r="K4" s="28" t="s">
        <v>110</v>
      </c>
      <c r="L4" s="28" t="s">
        <v>111</v>
      </c>
      <c r="M4" s="28" t="s">
        <v>112</v>
      </c>
      <c r="N4" s="28" t="s">
        <v>113</v>
      </c>
    </row>
    <row r="5" spans="1:14" ht="29.1" customHeight="1">
      <c r="A5" s="268"/>
      <c r="B5" s="28" t="s">
        <v>149</v>
      </c>
      <c r="C5" s="29" t="s">
        <v>150</v>
      </c>
      <c r="D5" s="28" t="s">
        <v>151</v>
      </c>
      <c r="E5" s="28" t="s">
        <v>152</v>
      </c>
      <c r="F5" s="28" t="s">
        <v>153</v>
      </c>
      <c r="G5" s="28" t="s">
        <v>154</v>
      </c>
      <c r="H5" s="270"/>
      <c r="I5" s="28" t="s">
        <v>118</v>
      </c>
      <c r="J5" s="404" t="s">
        <v>324</v>
      </c>
      <c r="K5" s="28" t="s">
        <v>117</v>
      </c>
      <c r="L5" s="28" t="s">
        <v>118</v>
      </c>
      <c r="M5" s="28" t="s">
        <v>116</v>
      </c>
      <c r="N5" s="28" t="s">
        <v>117</v>
      </c>
    </row>
    <row r="6" spans="1:14" ht="29.1" customHeight="1">
      <c r="A6" s="31" t="s">
        <v>155</v>
      </c>
      <c r="B6" s="32">
        <f>C6-2</f>
        <v>59</v>
      </c>
      <c r="C6" s="33">
        <v>61</v>
      </c>
      <c r="D6" s="32">
        <f>C6+2</f>
        <v>63</v>
      </c>
      <c r="E6" s="32">
        <f>D6+2</f>
        <v>65</v>
      </c>
      <c r="F6" s="32">
        <f>E6+1</f>
        <v>66</v>
      </c>
      <c r="G6" s="32">
        <f>F6+1</f>
        <v>67</v>
      </c>
      <c r="H6" s="270"/>
      <c r="I6" s="41"/>
      <c r="J6" s="403" t="s">
        <v>316</v>
      </c>
      <c r="K6" s="41"/>
      <c r="L6" s="41"/>
      <c r="M6" s="41"/>
      <c r="N6" s="42"/>
    </row>
    <row r="7" spans="1:14" ht="29.1" customHeight="1">
      <c r="A7" s="31" t="s">
        <v>157</v>
      </c>
      <c r="B7" s="32">
        <f t="shared" ref="B7:B9" si="0">C7-4</f>
        <v>94</v>
      </c>
      <c r="C7" s="33">
        <v>98</v>
      </c>
      <c r="D7" s="32">
        <f t="shared" ref="D7:D9" si="1">C7+4</f>
        <v>102</v>
      </c>
      <c r="E7" s="32">
        <f>D7+4</f>
        <v>106</v>
      </c>
      <c r="F7" s="32">
        <f t="shared" ref="F7:F9" si="2">E7+6</f>
        <v>112</v>
      </c>
      <c r="G7" s="32">
        <f>F7+6</f>
        <v>118</v>
      </c>
      <c r="H7" s="270"/>
      <c r="I7" s="43"/>
      <c r="J7" s="400" t="s">
        <v>319</v>
      </c>
      <c r="K7" s="43"/>
      <c r="L7" s="43"/>
      <c r="M7" s="44"/>
      <c r="N7" s="45"/>
    </row>
    <row r="8" spans="1:14" ht="29.1" customHeight="1">
      <c r="A8" s="31" t="s">
        <v>158</v>
      </c>
      <c r="B8" s="32">
        <f t="shared" si="0"/>
        <v>87</v>
      </c>
      <c r="C8" s="33">
        <v>91</v>
      </c>
      <c r="D8" s="32">
        <f t="shared" si="1"/>
        <v>95</v>
      </c>
      <c r="E8" s="32">
        <f>D8+5</f>
        <v>100</v>
      </c>
      <c r="F8" s="32">
        <f t="shared" si="2"/>
        <v>106</v>
      </c>
      <c r="G8" s="32">
        <f>F8+7</f>
        <v>113</v>
      </c>
      <c r="H8" s="270"/>
      <c r="I8" s="41"/>
      <c r="J8" s="392" t="s">
        <v>320</v>
      </c>
      <c r="K8" s="41"/>
      <c r="L8" s="41"/>
      <c r="M8" s="46"/>
      <c r="N8" s="47"/>
    </row>
    <row r="9" spans="1:14" ht="29.1" customHeight="1">
      <c r="A9" s="31" t="s">
        <v>159</v>
      </c>
      <c r="B9" s="32">
        <f t="shared" si="0"/>
        <v>98</v>
      </c>
      <c r="C9" s="33">
        <v>102</v>
      </c>
      <c r="D9" s="32">
        <f t="shared" si="1"/>
        <v>106</v>
      </c>
      <c r="E9" s="32">
        <f>D9+5</f>
        <v>111</v>
      </c>
      <c r="F9" s="32">
        <f t="shared" si="2"/>
        <v>117</v>
      </c>
      <c r="G9" s="32">
        <f>F9+7</f>
        <v>124</v>
      </c>
      <c r="H9" s="270"/>
      <c r="I9" s="43"/>
      <c r="J9" s="400" t="s">
        <v>320</v>
      </c>
      <c r="K9" s="43"/>
      <c r="L9" s="43"/>
      <c r="M9" s="44"/>
      <c r="N9" s="48"/>
    </row>
    <row r="10" spans="1:14" ht="29.1" customHeight="1">
      <c r="A10" s="31" t="s">
        <v>160</v>
      </c>
      <c r="B10" s="32">
        <f>C10-1</f>
        <v>37</v>
      </c>
      <c r="C10" s="33">
        <v>38</v>
      </c>
      <c r="D10" s="32">
        <f>C10+1</f>
        <v>39</v>
      </c>
      <c r="E10" s="32">
        <f>D10+1</f>
        <v>40</v>
      </c>
      <c r="F10" s="32">
        <f>E10+1.2</f>
        <v>41.2</v>
      </c>
      <c r="G10" s="32">
        <f>F10+1.2</f>
        <v>42.400000000000006</v>
      </c>
      <c r="H10" s="270"/>
      <c r="I10" s="43"/>
      <c r="J10" s="402" t="s">
        <v>318</v>
      </c>
      <c r="K10" s="43"/>
      <c r="L10" s="43"/>
      <c r="M10" s="44"/>
      <c r="N10" s="45"/>
    </row>
    <row r="11" spans="1:14" ht="29.1" customHeight="1">
      <c r="A11" s="31" t="s">
        <v>161</v>
      </c>
      <c r="B11" s="32">
        <f>C11-1</f>
        <v>58</v>
      </c>
      <c r="C11" s="33">
        <v>59</v>
      </c>
      <c r="D11" s="32">
        <f>C11+1</f>
        <v>60</v>
      </c>
      <c r="E11" s="32">
        <f>D11+1</f>
        <v>61</v>
      </c>
      <c r="F11" s="32">
        <f>E11+0.5</f>
        <v>61.5</v>
      </c>
      <c r="G11" s="32">
        <f>F11+0.5</f>
        <v>62</v>
      </c>
      <c r="H11" s="270"/>
      <c r="I11" s="43"/>
      <c r="J11" s="402" t="s">
        <v>321</v>
      </c>
      <c r="K11" s="43"/>
      <c r="L11" s="43"/>
      <c r="M11" s="44"/>
      <c r="N11" s="45"/>
    </row>
    <row r="12" spans="1:14" ht="29.1" customHeight="1">
      <c r="A12" s="31" t="s">
        <v>162</v>
      </c>
      <c r="B12" s="32">
        <f>C12-0.7</f>
        <v>17.3</v>
      </c>
      <c r="C12" s="33">
        <v>18</v>
      </c>
      <c r="D12" s="32">
        <f>C12+0.7</f>
        <v>18.7</v>
      </c>
      <c r="E12" s="32">
        <f>D12+0.7</f>
        <v>19.399999999999999</v>
      </c>
      <c r="F12" s="32">
        <f>E12+0.95</f>
        <v>20.349999999999998</v>
      </c>
      <c r="G12" s="32">
        <f>F12+0.95</f>
        <v>21.299999999999997</v>
      </c>
      <c r="H12" s="270"/>
      <c r="I12" s="43"/>
      <c r="J12" s="400" t="s">
        <v>319</v>
      </c>
      <c r="K12" s="43"/>
      <c r="L12" s="43"/>
      <c r="M12" s="44"/>
      <c r="N12" s="49"/>
    </row>
    <row r="13" spans="1:14" ht="29.1" customHeight="1">
      <c r="A13" s="31" t="s">
        <v>163</v>
      </c>
      <c r="B13" s="32">
        <f>C13-0.6</f>
        <v>13.9</v>
      </c>
      <c r="C13" s="33">
        <v>14.5</v>
      </c>
      <c r="D13" s="32">
        <f>C13+0.6</f>
        <v>15.1</v>
      </c>
      <c r="E13" s="32">
        <f>D13+0.6</f>
        <v>15.7</v>
      </c>
      <c r="F13" s="36">
        <f>E13+0.95</f>
        <v>16.649999999999999</v>
      </c>
      <c r="G13" s="36">
        <f>F13+0.95</f>
        <v>17.599999999999998</v>
      </c>
      <c r="H13" s="270"/>
      <c r="I13" s="43"/>
      <c r="J13" s="400" t="s">
        <v>320</v>
      </c>
      <c r="K13" s="43"/>
      <c r="L13" s="43"/>
      <c r="M13" s="44"/>
      <c r="N13" s="50"/>
    </row>
    <row r="14" spans="1:14" ht="29.1" customHeight="1">
      <c r="A14" s="31" t="s">
        <v>164</v>
      </c>
      <c r="B14" s="32">
        <f>C14-0.4</f>
        <v>10.6</v>
      </c>
      <c r="C14" s="33">
        <v>11</v>
      </c>
      <c r="D14" s="32">
        <f>C14+0.4</f>
        <v>11.4</v>
      </c>
      <c r="E14" s="32">
        <f>D14+0.4</f>
        <v>11.8</v>
      </c>
      <c r="F14" s="32">
        <f>E14+0.6</f>
        <v>12.4</v>
      </c>
      <c r="G14" s="32">
        <f>F14+0.6</f>
        <v>13</v>
      </c>
      <c r="H14" s="271"/>
      <c r="I14" s="51"/>
      <c r="J14" s="401" t="s">
        <v>322</v>
      </c>
      <c r="K14" s="53"/>
      <c r="L14" s="54"/>
      <c r="M14" s="54"/>
      <c r="N14" s="55"/>
    </row>
    <row r="15" spans="1:14" ht="29.1" customHeight="1">
      <c r="A15" s="396" t="s">
        <v>317</v>
      </c>
      <c r="B15" s="397">
        <f>C15-1</f>
        <v>49.5</v>
      </c>
      <c r="C15" s="397">
        <f>D15-1</f>
        <v>50.5</v>
      </c>
      <c r="D15" s="398">
        <v>51.5</v>
      </c>
      <c r="E15" s="397">
        <f>D15+1</f>
        <v>52.5</v>
      </c>
      <c r="F15" s="397">
        <f>E15+1</f>
        <v>53.5</v>
      </c>
      <c r="G15" s="397">
        <f>F15+1.5</f>
        <v>55</v>
      </c>
      <c r="H15" s="393"/>
      <c r="I15" s="394"/>
      <c r="J15" s="399" t="s">
        <v>318</v>
      </c>
      <c r="K15" s="395"/>
      <c r="L15" s="394"/>
      <c r="M15" s="394"/>
      <c r="N15" s="394"/>
    </row>
    <row r="16" spans="1:14" ht="14.25">
      <c r="A16" s="135" t="s">
        <v>123</v>
      </c>
      <c r="B16" s="136"/>
      <c r="C16" s="136"/>
      <c r="D16" s="137"/>
      <c r="E16" s="137"/>
      <c r="F16" s="137"/>
      <c r="G16" s="137"/>
      <c r="H16" s="39"/>
      <c r="I16" s="39"/>
      <c r="J16" s="39"/>
      <c r="K16" s="39"/>
      <c r="L16" s="39"/>
      <c r="M16" s="39"/>
      <c r="N16" s="39"/>
    </row>
    <row r="17" spans="1:14" ht="14.25">
      <c r="A17" s="38" t="s">
        <v>165</v>
      </c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</row>
    <row r="18" spans="1:14" ht="14.25">
      <c r="A18" s="39"/>
      <c r="B18" s="39"/>
      <c r="C18" s="39"/>
      <c r="D18" s="39"/>
      <c r="E18" s="39"/>
      <c r="F18" s="39"/>
      <c r="G18" s="39"/>
      <c r="H18" s="39"/>
      <c r="I18" s="37" t="s">
        <v>166</v>
      </c>
      <c r="J18" s="56">
        <v>45118</v>
      </c>
      <c r="K18" s="37" t="s">
        <v>167</v>
      </c>
      <c r="L18" s="37" t="s">
        <v>138</v>
      </c>
      <c r="M18" s="37" t="s">
        <v>168</v>
      </c>
      <c r="N18" s="38" t="s">
        <v>141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4"/>
  </mergeCells>
  <phoneticPr fontId="35" type="noConversion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zoomScale="125" zoomScaleNormal="125" zoomScalePageLayoutView="125" workbookViewId="0">
      <selection activeCell="A16" sqref="A16:D16"/>
    </sheetView>
  </sheetViews>
  <sheetFormatPr defaultColWidth="10" defaultRowHeight="16.5" customHeight="1"/>
  <cols>
    <col min="1" max="16384" width="10" style="57"/>
  </cols>
  <sheetData>
    <row r="1" spans="1:11" ht="22.5" customHeight="1">
      <c r="A1" s="272" t="s">
        <v>169</v>
      </c>
      <c r="B1" s="272"/>
      <c r="C1" s="272"/>
      <c r="D1" s="272"/>
      <c r="E1" s="272"/>
      <c r="F1" s="272"/>
      <c r="G1" s="272"/>
      <c r="H1" s="272"/>
      <c r="I1" s="272"/>
      <c r="J1" s="272"/>
      <c r="K1" s="272"/>
    </row>
    <row r="2" spans="1:11" ht="17.25" customHeight="1">
      <c r="A2" s="105" t="s">
        <v>50</v>
      </c>
      <c r="B2" s="191"/>
      <c r="C2" s="191"/>
      <c r="D2" s="192" t="s">
        <v>52</v>
      </c>
      <c r="E2" s="192"/>
      <c r="F2" s="191"/>
      <c r="G2" s="191"/>
      <c r="H2" s="106" t="s">
        <v>53</v>
      </c>
      <c r="I2" s="193"/>
      <c r="J2" s="193"/>
      <c r="K2" s="194"/>
    </row>
    <row r="3" spans="1:11" ht="16.5" customHeight="1">
      <c r="A3" s="195" t="s">
        <v>54</v>
      </c>
      <c r="B3" s="196"/>
      <c r="C3" s="197"/>
      <c r="D3" s="198" t="s">
        <v>55</v>
      </c>
      <c r="E3" s="199"/>
      <c r="F3" s="199"/>
      <c r="G3" s="200"/>
      <c r="H3" s="198" t="s">
        <v>56</v>
      </c>
      <c r="I3" s="199"/>
      <c r="J3" s="199"/>
      <c r="K3" s="200"/>
    </row>
    <row r="4" spans="1:11" ht="16.5" customHeight="1">
      <c r="A4" s="109" t="s">
        <v>57</v>
      </c>
      <c r="B4" s="273"/>
      <c r="C4" s="274"/>
      <c r="D4" s="203" t="s">
        <v>59</v>
      </c>
      <c r="E4" s="204"/>
      <c r="F4" s="205"/>
      <c r="G4" s="206"/>
      <c r="H4" s="203" t="s">
        <v>170</v>
      </c>
      <c r="I4" s="204"/>
      <c r="J4" s="123" t="s">
        <v>61</v>
      </c>
      <c r="K4" s="132" t="s">
        <v>62</v>
      </c>
    </row>
    <row r="5" spans="1:11" ht="16.5" customHeight="1">
      <c r="A5" s="111" t="s">
        <v>63</v>
      </c>
      <c r="B5" s="275"/>
      <c r="C5" s="276"/>
      <c r="D5" s="203" t="s">
        <v>171</v>
      </c>
      <c r="E5" s="204"/>
      <c r="F5" s="273"/>
      <c r="G5" s="274"/>
      <c r="H5" s="203" t="s">
        <v>172</v>
      </c>
      <c r="I5" s="204"/>
      <c r="J5" s="123" t="s">
        <v>61</v>
      </c>
      <c r="K5" s="132" t="s">
        <v>62</v>
      </c>
    </row>
    <row r="6" spans="1:11" ht="16.5" customHeight="1">
      <c r="A6" s="109" t="s">
        <v>67</v>
      </c>
      <c r="B6" s="112"/>
      <c r="C6" s="113"/>
      <c r="D6" s="203" t="s">
        <v>173</v>
      </c>
      <c r="E6" s="204"/>
      <c r="F6" s="273"/>
      <c r="G6" s="274"/>
      <c r="H6" s="277" t="s">
        <v>174</v>
      </c>
      <c r="I6" s="278"/>
      <c r="J6" s="278"/>
      <c r="K6" s="279"/>
    </row>
    <row r="7" spans="1:11" ht="16.5" customHeight="1">
      <c r="A7" s="109" t="s">
        <v>71</v>
      </c>
      <c r="B7" s="273"/>
      <c r="C7" s="274"/>
      <c r="D7" s="109" t="s">
        <v>175</v>
      </c>
      <c r="E7" s="110"/>
      <c r="F7" s="273"/>
      <c r="G7" s="274"/>
      <c r="H7" s="280"/>
      <c r="I7" s="201"/>
      <c r="J7" s="201"/>
      <c r="K7" s="202"/>
    </row>
    <row r="8" spans="1:11" ht="16.5" customHeight="1">
      <c r="A8" s="116"/>
      <c r="B8" s="209"/>
      <c r="C8" s="210"/>
      <c r="D8" s="211" t="s">
        <v>75</v>
      </c>
      <c r="E8" s="212"/>
      <c r="F8" s="213"/>
      <c r="G8" s="214"/>
      <c r="H8" s="281"/>
      <c r="I8" s="282"/>
      <c r="J8" s="282"/>
      <c r="K8" s="283"/>
    </row>
    <row r="9" spans="1:11" ht="16.5" customHeight="1">
      <c r="A9" s="284" t="s">
        <v>176</v>
      </c>
      <c r="B9" s="284"/>
      <c r="C9" s="284"/>
      <c r="D9" s="284"/>
      <c r="E9" s="284"/>
      <c r="F9" s="284"/>
      <c r="G9" s="284"/>
      <c r="H9" s="284"/>
      <c r="I9" s="284"/>
      <c r="J9" s="284"/>
      <c r="K9" s="284"/>
    </row>
    <row r="10" spans="1:11" ht="16.5" customHeight="1">
      <c r="A10" s="117" t="s">
        <v>80</v>
      </c>
      <c r="B10" s="118" t="s">
        <v>81</v>
      </c>
      <c r="C10" s="119" t="s">
        <v>82</v>
      </c>
      <c r="D10" s="120"/>
      <c r="E10" s="121" t="s">
        <v>85</v>
      </c>
      <c r="F10" s="118" t="s">
        <v>81</v>
      </c>
      <c r="G10" s="119" t="s">
        <v>82</v>
      </c>
      <c r="H10" s="118"/>
      <c r="I10" s="121" t="s">
        <v>83</v>
      </c>
      <c r="J10" s="118" t="s">
        <v>81</v>
      </c>
      <c r="K10" s="134" t="s">
        <v>82</v>
      </c>
    </row>
    <row r="11" spans="1:11" ht="16.5" customHeight="1">
      <c r="A11" s="111" t="s">
        <v>86</v>
      </c>
      <c r="B11" s="122" t="s">
        <v>81</v>
      </c>
      <c r="C11" s="123" t="s">
        <v>82</v>
      </c>
      <c r="D11" s="124"/>
      <c r="E11" s="125" t="s">
        <v>88</v>
      </c>
      <c r="F11" s="122" t="s">
        <v>81</v>
      </c>
      <c r="G11" s="123" t="s">
        <v>82</v>
      </c>
      <c r="H11" s="122"/>
      <c r="I11" s="125" t="s">
        <v>93</v>
      </c>
      <c r="J11" s="122" t="s">
        <v>81</v>
      </c>
      <c r="K11" s="132" t="s">
        <v>82</v>
      </c>
    </row>
    <row r="12" spans="1:11" ht="16.5" customHeight="1">
      <c r="A12" s="211" t="s">
        <v>123</v>
      </c>
      <c r="B12" s="212"/>
      <c r="C12" s="212"/>
      <c r="D12" s="212"/>
      <c r="E12" s="212"/>
      <c r="F12" s="212"/>
      <c r="G12" s="212"/>
      <c r="H12" s="212"/>
      <c r="I12" s="212"/>
      <c r="J12" s="212"/>
      <c r="K12" s="221"/>
    </row>
    <row r="13" spans="1:11" ht="16.5" customHeight="1">
      <c r="A13" s="285" t="s">
        <v>177</v>
      </c>
      <c r="B13" s="285"/>
      <c r="C13" s="285"/>
      <c r="D13" s="285"/>
      <c r="E13" s="285"/>
      <c r="F13" s="285"/>
      <c r="G13" s="285"/>
      <c r="H13" s="285"/>
      <c r="I13" s="285"/>
      <c r="J13" s="285"/>
      <c r="K13" s="285"/>
    </row>
    <row r="14" spans="1:11" ht="16.5" customHeight="1">
      <c r="A14" s="286"/>
      <c r="B14" s="287"/>
      <c r="C14" s="287"/>
      <c r="D14" s="287"/>
      <c r="E14" s="287"/>
      <c r="F14" s="287"/>
      <c r="G14" s="287"/>
      <c r="H14" s="287"/>
      <c r="I14" s="288"/>
      <c r="J14" s="288"/>
      <c r="K14" s="289"/>
    </row>
    <row r="15" spans="1:11" ht="16.5" customHeight="1">
      <c r="A15" s="290"/>
      <c r="B15" s="291"/>
      <c r="C15" s="291"/>
      <c r="D15" s="292"/>
      <c r="E15" s="293"/>
      <c r="F15" s="291"/>
      <c r="G15" s="291"/>
      <c r="H15" s="292"/>
      <c r="I15" s="294"/>
      <c r="J15" s="295"/>
      <c r="K15" s="296"/>
    </row>
    <row r="16" spans="1:11" ht="16.5" customHeight="1">
      <c r="A16" s="281"/>
      <c r="B16" s="282"/>
      <c r="C16" s="282"/>
      <c r="D16" s="282"/>
      <c r="E16" s="282"/>
      <c r="F16" s="282"/>
      <c r="G16" s="282"/>
      <c r="H16" s="282"/>
      <c r="I16" s="282"/>
      <c r="J16" s="282"/>
      <c r="K16" s="283"/>
    </row>
    <row r="17" spans="1:11" ht="16.5" customHeight="1">
      <c r="A17" s="285" t="s">
        <v>178</v>
      </c>
      <c r="B17" s="285"/>
      <c r="C17" s="285"/>
      <c r="D17" s="285"/>
      <c r="E17" s="285"/>
      <c r="F17" s="285"/>
      <c r="G17" s="285"/>
      <c r="H17" s="285"/>
      <c r="I17" s="285"/>
      <c r="J17" s="285"/>
      <c r="K17" s="285"/>
    </row>
    <row r="18" spans="1:11" ht="16.5" customHeight="1">
      <c r="A18" s="286"/>
      <c r="B18" s="287"/>
      <c r="C18" s="287"/>
      <c r="D18" s="287"/>
      <c r="E18" s="287"/>
      <c r="F18" s="287"/>
      <c r="G18" s="287"/>
      <c r="H18" s="287"/>
      <c r="I18" s="288"/>
      <c r="J18" s="288"/>
      <c r="K18" s="289"/>
    </row>
    <row r="19" spans="1:11" ht="16.5" customHeight="1">
      <c r="A19" s="290"/>
      <c r="B19" s="291"/>
      <c r="C19" s="291"/>
      <c r="D19" s="292"/>
      <c r="E19" s="293"/>
      <c r="F19" s="291"/>
      <c r="G19" s="291"/>
      <c r="H19" s="292"/>
      <c r="I19" s="294"/>
      <c r="J19" s="295"/>
      <c r="K19" s="296"/>
    </row>
    <row r="20" spans="1:11" ht="16.5" customHeight="1">
      <c r="A20" s="281"/>
      <c r="B20" s="282"/>
      <c r="C20" s="282"/>
      <c r="D20" s="282"/>
      <c r="E20" s="282"/>
      <c r="F20" s="282"/>
      <c r="G20" s="282"/>
      <c r="H20" s="282"/>
      <c r="I20" s="282"/>
      <c r="J20" s="282"/>
      <c r="K20" s="283"/>
    </row>
    <row r="21" spans="1:11" ht="16.5" customHeight="1">
      <c r="A21" s="297" t="s">
        <v>120</v>
      </c>
      <c r="B21" s="297"/>
      <c r="C21" s="297"/>
      <c r="D21" s="297"/>
      <c r="E21" s="297"/>
      <c r="F21" s="297"/>
      <c r="G21" s="297"/>
      <c r="H21" s="297"/>
      <c r="I21" s="297"/>
      <c r="J21" s="297"/>
      <c r="K21" s="297"/>
    </row>
    <row r="22" spans="1:11" ht="16.5" customHeight="1">
      <c r="A22" s="298" t="s">
        <v>121</v>
      </c>
      <c r="B22" s="288"/>
      <c r="C22" s="288"/>
      <c r="D22" s="288"/>
      <c r="E22" s="288"/>
      <c r="F22" s="288"/>
      <c r="G22" s="288"/>
      <c r="H22" s="288"/>
      <c r="I22" s="288"/>
      <c r="J22" s="288"/>
      <c r="K22" s="289"/>
    </row>
    <row r="23" spans="1:11" ht="16.5" customHeight="1">
      <c r="A23" s="240" t="s">
        <v>122</v>
      </c>
      <c r="B23" s="241"/>
      <c r="C23" s="123" t="s">
        <v>61</v>
      </c>
      <c r="D23" s="123" t="s">
        <v>62</v>
      </c>
      <c r="E23" s="299"/>
      <c r="F23" s="299"/>
      <c r="G23" s="299"/>
      <c r="H23" s="299"/>
      <c r="I23" s="299"/>
      <c r="J23" s="299"/>
      <c r="K23" s="300"/>
    </row>
    <row r="24" spans="1:11" ht="16.5" customHeight="1">
      <c r="A24" s="203" t="s">
        <v>179</v>
      </c>
      <c r="B24" s="201"/>
      <c r="C24" s="201"/>
      <c r="D24" s="201"/>
      <c r="E24" s="201"/>
      <c r="F24" s="201"/>
      <c r="G24" s="201"/>
      <c r="H24" s="201"/>
      <c r="I24" s="201"/>
      <c r="J24" s="201"/>
      <c r="K24" s="202"/>
    </row>
    <row r="25" spans="1:11" ht="16.5" customHeight="1">
      <c r="A25" s="301"/>
      <c r="B25" s="302"/>
      <c r="C25" s="302"/>
      <c r="D25" s="302"/>
      <c r="E25" s="302"/>
      <c r="F25" s="302"/>
      <c r="G25" s="302"/>
      <c r="H25" s="302"/>
      <c r="I25" s="302"/>
      <c r="J25" s="302"/>
      <c r="K25" s="303"/>
    </row>
    <row r="26" spans="1:11" ht="16.5" customHeight="1">
      <c r="A26" s="284" t="s">
        <v>130</v>
      </c>
      <c r="B26" s="284"/>
      <c r="C26" s="284"/>
      <c r="D26" s="284"/>
      <c r="E26" s="284"/>
      <c r="F26" s="284"/>
      <c r="G26" s="284"/>
      <c r="H26" s="284"/>
      <c r="I26" s="284"/>
      <c r="J26" s="284"/>
      <c r="K26" s="284"/>
    </row>
    <row r="27" spans="1:11" ht="16.5" customHeight="1">
      <c r="A27" s="107" t="s">
        <v>131</v>
      </c>
      <c r="B27" s="119" t="s">
        <v>91</v>
      </c>
      <c r="C27" s="119" t="s">
        <v>92</v>
      </c>
      <c r="D27" s="119" t="s">
        <v>84</v>
      </c>
      <c r="E27" s="108" t="s">
        <v>132</v>
      </c>
      <c r="F27" s="119" t="s">
        <v>91</v>
      </c>
      <c r="G27" s="119" t="s">
        <v>92</v>
      </c>
      <c r="H27" s="119" t="s">
        <v>84</v>
      </c>
      <c r="I27" s="108" t="s">
        <v>133</v>
      </c>
      <c r="J27" s="119" t="s">
        <v>91</v>
      </c>
      <c r="K27" s="134" t="s">
        <v>92</v>
      </c>
    </row>
    <row r="28" spans="1:11" ht="16.5" customHeight="1">
      <c r="A28" s="114" t="s">
        <v>83</v>
      </c>
      <c r="B28" s="123" t="s">
        <v>91</v>
      </c>
      <c r="C28" s="123" t="s">
        <v>92</v>
      </c>
      <c r="D28" s="123" t="s">
        <v>84</v>
      </c>
      <c r="E28" s="127" t="s">
        <v>90</v>
      </c>
      <c r="F28" s="123" t="s">
        <v>91</v>
      </c>
      <c r="G28" s="123" t="s">
        <v>92</v>
      </c>
      <c r="H28" s="123" t="s">
        <v>84</v>
      </c>
      <c r="I28" s="127" t="s">
        <v>101</v>
      </c>
      <c r="J28" s="123" t="s">
        <v>91</v>
      </c>
      <c r="K28" s="132" t="s">
        <v>92</v>
      </c>
    </row>
    <row r="29" spans="1:11" ht="16.5" customHeight="1">
      <c r="A29" s="203" t="s">
        <v>94</v>
      </c>
      <c r="B29" s="241"/>
      <c r="C29" s="241"/>
      <c r="D29" s="241"/>
      <c r="E29" s="241"/>
      <c r="F29" s="241"/>
      <c r="G29" s="241"/>
      <c r="H29" s="241"/>
      <c r="I29" s="241"/>
      <c r="J29" s="241"/>
      <c r="K29" s="304"/>
    </row>
    <row r="30" spans="1:11" ht="16.5" customHeight="1">
      <c r="A30" s="251"/>
      <c r="B30" s="252"/>
      <c r="C30" s="252"/>
      <c r="D30" s="252"/>
      <c r="E30" s="252"/>
      <c r="F30" s="252"/>
      <c r="G30" s="252"/>
      <c r="H30" s="252"/>
      <c r="I30" s="252"/>
      <c r="J30" s="252"/>
      <c r="K30" s="253"/>
    </row>
    <row r="31" spans="1:11" ht="16.5" customHeight="1">
      <c r="A31" s="284" t="s">
        <v>180</v>
      </c>
      <c r="B31" s="284"/>
      <c r="C31" s="284"/>
      <c r="D31" s="284"/>
      <c r="E31" s="284"/>
      <c r="F31" s="284"/>
      <c r="G31" s="284"/>
      <c r="H31" s="284"/>
      <c r="I31" s="284"/>
      <c r="J31" s="284"/>
      <c r="K31" s="284"/>
    </row>
    <row r="32" spans="1:11" ht="17.25" customHeight="1">
      <c r="A32" s="305"/>
      <c r="B32" s="306"/>
      <c r="C32" s="306"/>
      <c r="D32" s="306"/>
      <c r="E32" s="306"/>
      <c r="F32" s="306"/>
      <c r="G32" s="306"/>
      <c r="H32" s="306"/>
      <c r="I32" s="306"/>
      <c r="J32" s="306"/>
      <c r="K32" s="307"/>
    </row>
    <row r="33" spans="1:11" ht="17.25" customHeight="1">
      <c r="A33" s="249"/>
      <c r="B33" s="250"/>
      <c r="C33" s="250"/>
      <c r="D33" s="250"/>
      <c r="E33" s="250"/>
      <c r="F33" s="250"/>
      <c r="G33" s="250"/>
      <c r="H33" s="250"/>
      <c r="I33" s="250"/>
      <c r="J33" s="250"/>
      <c r="K33" s="208"/>
    </row>
    <row r="34" spans="1:11" ht="17.25" customHeight="1">
      <c r="A34" s="249"/>
      <c r="B34" s="250"/>
      <c r="C34" s="250"/>
      <c r="D34" s="250"/>
      <c r="E34" s="250"/>
      <c r="F34" s="250"/>
      <c r="G34" s="250"/>
      <c r="H34" s="250"/>
      <c r="I34" s="250"/>
      <c r="J34" s="250"/>
      <c r="K34" s="208"/>
    </row>
    <row r="35" spans="1:11" ht="17.25" customHeight="1">
      <c r="A35" s="249"/>
      <c r="B35" s="250"/>
      <c r="C35" s="250"/>
      <c r="D35" s="250"/>
      <c r="E35" s="250"/>
      <c r="F35" s="250"/>
      <c r="G35" s="250"/>
      <c r="H35" s="250"/>
      <c r="I35" s="250"/>
      <c r="J35" s="250"/>
      <c r="K35" s="208"/>
    </row>
    <row r="36" spans="1:11" ht="17.25" customHeight="1">
      <c r="A36" s="249"/>
      <c r="B36" s="250"/>
      <c r="C36" s="250"/>
      <c r="D36" s="250"/>
      <c r="E36" s="250"/>
      <c r="F36" s="250"/>
      <c r="G36" s="250"/>
      <c r="H36" s="250"/>
      <c r="I36" s="250"/>
      <c r="J36" s="250"/>
      <c r="K36" s="208"/>
    </row>
    <row r="37" spans="1:11" ht="17.25" customHeight="1">
      <c r="A37" s="249"/>
      <c r="B37" s="250"/>
      <c r="C37" s="250"/>
      <c r="D37" s="250"/>
      <c r="E37" s="250"/>
      <c r="F37" s="250"/>
      <c r="G37" s="250"/>
      <c r="H37" s="250"/>
      <c r="I37" s="250"/>
      <c r="J37" s="250"/>
      <c r="K37" s="208"/>
    </row>
    <row r="38" spans="1:11" ht="17.25" customHeight="1">
      <c r="A38" s="249"/>
      <c r="B38" s="250"/>
      <c r="C38" s="250"/>
      <c r="D38" s="250"/>
      <c r="E38" s="250"/>
      <c r="F38" s="250"/>
      <c r="G38" s="250"/>
      <c r="H38" s="250"/>
      <c r="I38" s="250"/>
      <c r="J38" s="250"/>
      <c r="K38" s="208"/>
    </row>
    <row r="39" spans="1:11" ht="17.25" customHeight="1">
      <c r="A39" s="249"/>
      <c r="B39" s="250"/>
      <c r="C39" s="250"/>
      <c r="D39" s="250"/>
      <c r="E39" s="250"/>
      <c r="F39" s="250"/>
      <c r="G39" s="250"/>
      <c r="H39" s="250"/>
      <c r="I39" s="250"/>
      <c r="J39" s="250"/>
      <c r="K39" s="208"/>
    </row>
    <row r="40" spans="1:11" ht="17.25" customHeight="1">
      <c r="A40" s="249"/>
      <c r="B40" s="250"/>
      <c r="C40" s="250"/>
      <c r="D40" s="250"/>
      <c r="E40" s="250"/>
      <c r="F40" s="250"/>
      <c r="G40" s="250"/>
      <c r="H40" s="250"/>
      <c r="I40" s="250"/>
      <c r="J40" s="250"/>
      <c r="K40" s="208"/>
    </row>
    <row r="41" spans="1:11" ht="17.25" customHeight="1">
      <c r="A41" s="249"/>
      <c r="B41" s="250"/>
      <c r="C41" s="250"/>
      <c r="D41" s="250"/>
      <c r="E41" s="250"/>
      <c r="F41" s="250"/>
      <c r="G41" s="250"/>
      <c r="H41" s="250"/>
      <c r="I41" s="250"/>
      <c r="J41" s="250"/>
      <c r="K41" s="208"/>
    </row>
    <row r="42" spans="1:11" ht="17.25" customHeight="1">
      <c r="A42" s="249"/>
      <c r="B42" s="250"/>
      <c r="C42" s="250"/>
      <c r="D42" s="250"/>
      <c r="E42" s="250"/>
      <c r="F42" s="250"/>
      <c r="G42" s="250"/>
      <c r="H42" s="250"/>
      <c r="I42" s="250"/>
      <c r="J42" s="250"/>
      <c r="K42" s="208"/>
    </row>
    <row r="43" spans="1:11" ht="17.25" customHeight="1">
      <c r="A43" s="251" t="s">
        <v>129</v>
      </c>
      <c r="B43" s="252"/>
      <c r="C43" s="252"/>
      <c r="D43" s="252"/>
      <c r="E43" s="252"/>
      <c r="F43" s="252"/>
      <c r="G43" s="252"/>
      <c r="H43" s="252"/>
      <c r="I43" s="252"/>
      <c r="J43" s="252"/>
      <c r="K43" s="253"/>
    </row>
    <row r="44" spans="1:11" ht="16.5" customHeight="1">
      <c r="A44" s="284" t="s">
        <v>181</v>
      </c>
      <c r="B44" s="284"/>
      <c r="C44" s="284"/>
      <c r="D44" s="284"/>
      <c r="E44" s="284"/>
      <c r="F44" s="284"/>
      <c r="G44" s="284"/>
      <c r="H44" s="284"/>
      <c r="I44" s="284"/>
      <c r="J44" s="284"/>
      <c r="K44" s="284"/>
    </row>
    <row r="45" spans="1:11" ht="18" customHeight="1">
      <c r="A45" s="308" t="s">
        <v>123</v>
      </c>
      <c r="B45" s="309"/>
      <c r="C45" s="309"/>
      <c r="D45" s="309"/>
      <c r="E45" s="309"/>
      <c r="F45" s="309"/>
      <c r="G45" s="309"/>
      <c r="H45" s="309"/>
      <c r="I45" s="309"/>
      <c r="J45" s="309"/>
      <c r="K45" s="310"/>
    </row>
    <row r="46" spans="1:11" ht="18" customHeight="1">
      <c r="A46" s="308"/>
      <c r="B46" s="309"/>
      <c r="C46" s="309"/>
      <c r="D46" s="309"/>
      <c r="E46" s="309"/>
      <c r="F46" s="309"/>
      <c r="G46" s="309"/>
      <c r="H46" s="309"/>
      <c r="I46" s="309"/>
      <c r="J46" s="309"/>
      <c r="K46" s="310"/>
    </row>
    <row r="47" spans="1:11" ht="18" customHeight="1">
      <c r="A47" s="301"/>
      <c r="B47" s="302"/>
      <c r="C47" s="302"/>
      <c r="D47" s="302"/>
      <c r="E47" s="302"/>
      <c r="F47" s="302"/>
      <c r="G47" s="302"/>
      <c r="H47" s="302"/>
      <c r="I47" s="302"/>
      <c r="J47" s="302"/>
      <c r="K47" s="303"/>
    </row>
    <row r="48" spans="1:11" ht="21" customHeight="1">
      <c r="A48" s="128" t="s">
        <v>135</v>
      </c>
      <c r="B48" s="311" t="s">
        <v>136</v>
      </c>
      <c r="C48" s="311"/>
      <c r="D48" s="129" t="s">
        <v>137</v>
      </c>
      <c r="E48" s="130"/>
      <c r="F48" s="129" t="s">
        <v>139</v>
      </c>
      <c r="G48" s="131"/>
      <c r="H48" s="312" t="s">
        <v>140</v>
      </c>
      <c r="I48" s="312"/>
      <c r="J48" s="311"/>
      <c r="K48" s="313"/>
    </row>
    <row r="49" spans="1:11" ht="16.5" customHeight="1">
      <c r="A49" s="218" t="s">
        <v>142</v>
      </c>
      <c r="B49" s="219"/>
      <c r="C49" s="219"/>
      <c r="D49" s="219"/>
      <c r="E49" s="219"/>
      <c r="F49" s="219"/>
      <c r="G49" s="219"/>
      <c r="H49" s="219"/>
      <c r="I49" s="219"/>
      <c r="J49" s="219"/>
      <c r="K49" s="220"/>
    </row>
    <row r="50" spans="1:11" ht="16.5" customHeight="1">
      <c r="A50" s="314"/>
      <c r="B50" s="315"/>
      <c r="C50" s="315"/>
      <c r="D50" s="315"/>
      <c r="E50" s="315"/>
      <c r="F50" s="315"/>
      <c r="G50" s="315"/>
      <c r="H50" s="315"/>
      <c r="I50" s="315"/>
      <c r="J50" s="315"/>
      <c r="K50" s="316"/>
    </row>
    <row r="51" spans="1:11" ht="16.5" customHeight="1">
      <c r="A51" s="317"/>
      <c r="B51" s="318"/>
      <c r="C51" s="318"/>
      <c r="D51" s="318"/>
      <c r="E51" s="318"/>
      <c r="F51" s="318"/>
      <c r="G51" s="318"/>
      <c r="H51" s="318"/>
      <c r="I51" s="318"/>
      <c r="J51" s="318"/>
      <c r="K51" s="319"/>
    </row>
    <row r="52" spans="1:11" ht="21" customHeight="1">
      <c r="A52" s="128" t="s">
        <v>135</v>
      </c>
      <c r="B52" s="311" t="s">
        <v>136</v>
      </c>
      <c r="C52" s="311"/>
      <c r="D52" s="129" t="s">
        <v>137</v>
      </c>
      <c r="E52" s="129"/>
      <c r="F52" s="129" t="s">
        <v>139</v>
      </c>
      <c r="G52" s="129"/>
      <c r="H52" s="312" t="s">
        <v>140</v>
      </c>
      <c r="I52" s="312"/>
      <c r="J52" s="320"/>
      <c r="K52" s="321"/>
    </row>
  </sheetData>
  <mergeCells count="83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A14:D14"/>
    <mergeCell ref="E14:H14"/>
    <mergeCell ref="I14:K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5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190500</xdr:colOff>
                    <xdr:row>9</xdr:row>
                    <xdr:rowOff>142875</xdr:rowOff>
                  </from>
                  <to>
                    <xdr:col>6</xdr:col>
                    <xdr:colOff>581025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200025</xdr:colOff>
                    <xdr:row>8</xdr:row>
                    <xdr:rowOff>180975</xdr:rowOff>
                  </from>
                  <to>
                    <xdr:col>2</xdr:col>
                    <xdr:colOff>600075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190500</xdr:colOff>
                    <xdr:row>9</xdr:row>
                    <xdr:rowOff>190500</xdr:rowOff>
                  </from>
                  <to>
                    <xdr:col>2</xdr:col>
                    <xdr:colOff>581025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200025</xdr:colOff>
                    <xdr:row>9</xdr:row>
                    <xdr:rowOff>0</xdr:rowOff>
                  </from>
                  <to>
                    <xdr:col>5</xdr:col>
                    <xdr:colOff>600075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180975</xdr:colOff>
                    <xdr:row>8</xdr:row>
                    <xdr:rowOff>152400</xdr:rowOff>
                  </from>
                  <to>
                    <xdr:col>6</xdr:col>
                    <xdr:colOff>571500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180975</xdr:colOff>
                    <xdr:row>8</xdr:row>
                    <xdr:rowOff>190500</xdr:rowOff>
                  </from>
                  <to>
                    <xdr:col>1</xdr:col>
                    <xdr:colOff>571500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161925</xdr:colOff>
                    <xdr:row>10</xdr:row>
                    <xdr:rowOff>0</xdr:rowOff>
                  </from>
                  <to>
                    <xdr:col>1</xdr:col>
                    <xdr:colOff>561975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161925</xdr:colOff>
                    <xdr:row>9</xdr:row>
                    <xdr:rowOff>0</xdr:rowOff>
                  </from>
                  <to>
                    <xdr:col>9</xdr:col>
                    <xdr:colOff>561975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161925</xdr:colOff>
                    <xdr:row>8</xdr:row>
                    <xdr:rowOff>142875</xdr:rowOff>
                  </from>
                  <to>
                    <xdr:col>10</xdr:col>
                    <xdr:colOff>561975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161925</xdr:colOff>
                    <xdr:row>9</xdr:row>
                    <xdr:rowOff>142875</xdr:rowOff>
                  </from>
                  <to>
                    <xdr:col>10</xdr:col>
                    <xdr:colOff>561975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180975</xdr:colOff>
                    <xdr:row>2</xdr:row>
                    <xdr:rowOff>161925</xdr:rowOff>
                  </from>
                  <to>
                    <xdr:col>9</xdr:col>
                    <xdr:colOff>571500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180975</xdr:colOff>
                    <xdr:row>2</xdr:row>
                    <xdr:rowOff>142875</xdr:rowOff>
                  </from>
                  <to>
                    <xdr:col>10</xdr:col>
                    <xdr:colOff>571500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190500</xdr:colOff>
                    <xdr:row>3</xdr:row>
                    <xdr:rowOff>161925</xdr:rowOff>
                  </from>
                  <to>
                    <xdr:col>9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190500</xdr:colOff>
                    <xdr:row>3</xdr:row>
                    <xdr:rowOff>161925</xdr:rowOff>
                  </from>
                  <to>
                    <xdr:col>10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N18"/>
  <sheetViews>
    <sheetView workbookViewId="0">
      <selection activeCell="A16" sqref="A16:N21"/>
    </sheetView>
  </sheetViews>
  <sheetFormatPr defaultColWidth="9" defaultRowHeight="26.1" customHeight="1"/>
  <cols>
    <col min="1" max="1" width="17.125" style="38" customWidth="1"/>
    <col min="2" max="7" width="9.375" style="38" customWidth="1"/>
    <col min="8" max="8" width="1.375" style="38" customWidth="1"/>
    <col min="9" max="14" width="15.625" style="38" customWidth="1"/>
    <col min="15" max="16384" width="9" style="38"/>
  </cols>
  <sheetData>
    <row r="1" spans="1:14" ht="30" customHeight="1">
      <c r="A1" s="262" t="s">
        <v>144</v>
      </c>
      <c r="B1" s="263"/>
      <c r="C1" s="263"/>
      <c r="D1" s="263"/>
      <c r="E1" s="263"/>
      <c r="F1" s="263"/>
      <c r="G1" s="263"/>
      <c r="H1" s="263"/>
      <c r="I1" s="263"/>
      <c r="J1" s="263"/>
      <c r="K1" s="263"/>
      <c r="L1" s="263"/>
      <c r="M1" s="263"/>
      <c r="N1" s="263"/>
    </row>
    <row r="2" spans="1:14" ht="29.1" customHeight="1">
      <c r="A2" s="26" t="s">
        <v>57</v>
      </c>
      <c r="B2" s="264"/>
      <c r="C2" s="264"/>
      <c r="D2" s="27" t="s">
        <v>63</v>
      </c>
      <c r="E2" s="264"/>
      <c r="F2" s="264"/>
      <c r="G2" s="264"/>
      <c r="H2" s="269"/>
      <c r="I2" s="40" t="s">
        <v>53</v>
      </c>
      <c r="J2" s="264"/>
      <c r="K2" s="264"/>
      <c r="L2" s="264"/>
      <c r="M2" s="264"/>
      <c r="N2" s="265"/>
    </row>
    <row r="3" spans="1:14" ht="29.1" customHeight="1">
      <c r="A3" s="268" t="s">
        <v>146</v>
      </c>
      <c r="B3" s="266" t="s">
        <v>147</v>
      </c>
      <c r="C3" s="266"/>
      <c r="D3" s="266"/>
      <c r="E3" s="266"/>
      <c r="F3" s="266"/>
      <c r="G3" s="266"/>
      <c r="H3" s="270"/>
      <c r="I3" s="266" t="s">
        <v>148</v>
      </c>
      <c r="J3" s="266"/>
      <c r="K3" s="266"/>
      <c r="L3" s="266"/>
      <c r="M3" s="266"/>
      <c r="N3" s="267"/>
    </row>
    <row r="4" spans="1:14" ht="29.1" customHeight="1">
      <c r="A4" s="268"/>
      <c r="B4" s="84" t="s">
        <v>108</v>
      </c>
      <c r="C4" s="84" t="s">
        <v>109</v>
      </c>
      <c r="D4" s="85" t="s">
        <v>110</v>
      </c>
      <c r="E4" s="84" t="s">
        <v>111</v>
      </c>
      <c r="F4" s="84" t="s">
        <v>112</v>
      </c>
      <c r="G4" s="84" t="s">
        <v>113</v>
      </c>
      <c r="H4" s="270"/>
      <c r="I4" s="99"/>
      <c r="J4" s="99"/>
      <c r="K4" s="99"/>
      <c r="L4" s="99"/>
      <c r="M4" s="99"/>
      <c r="N4" s="100"/>
    </row>
    <row r="5" spans="1:14" ht="29.1" customHeight="1">
      <c r="A5" s="268"/>
      <c r="B5" s="86"/>
      <c r="C5" s="86"/>
      <c r="D5" s="85"/>
      <c r="E5" s="86"/>
      <c r="F5" s="86"/>
      <c r="G5" s="86"/>
      <c r="H5" s="270"/>
      <c r="I5" s="101"/>
      <c r="J5" s="101"/>
      <c r="K5" s="101"/>
      <c r="L5" s="101"/>
      <c r="M5" s="101"/>
      <c r="N5" s="102"/>
    </row>
    <row r="6" spans="1:14" ht="29.1" customHeight="1">
      <c r="A6" s="87"/>
      <c r="B6" s="86"/>
      <c r="C6" s="86"/>
      <c r="D6" s="88"/>
      <c r="E6" s="86"/>
      <c r="F6" s="86"/>
      <c r="G6" s="86"/>
      <c r="H6" s="270"/>
      <c r="I6" s="41"/>
      <c r="J6" s="41"/>
      <c r="K6" s="41"/>
      <c r="L6" s="41"/>
      <c r="M6" s="41"/>
      <c r="N6" s="42"/>
    </row>
    <row r="7" spans="1:14" ht="29.1" customHeight="1">
      <c r="A7" s="87"/>
      <c r="B7" s="86"/>
      <c r="C7" s="86"/>
      <c r="D7" s="88"/>
      <c r="E7" s="86"/>
      <c r="F7" s="86"/>
      <c r="G7" s="86"/>
      <c r="H7" s="270"/>
      <c r="I7" s="43"/>
      <c r="J7" s="43"/>
      <c r="K7" s="43"/>
      <c r="L7" s="43"/>
      <c r="M7" s="44"/>
      <c r="N7" s="49"/>
    </row>
    <row r="8" spans="1:14" ht="29.1" customHeight="1">
      <c r="A8" s="87"/>
      <c r="B8" s="86"/>
      <c r="C8" s="86"/>
      <c r="D8" s="88"/>
      <c r="E8" s="86"/>
      <c r="F8" s="86"/>
      <c r="G8" s="86"/>
      <c r="H8" s="270"/>
      <c r="I8" s="43"/>
      <c r="J8" s="43"/>
      <c r="K8" s="43"/>
      <c r="L8" s="43"/>
      <c r="M8" s="44"/>
      <c r="N8" s="49"/>
    </row>
    <row r="9" spans="1:14" ht="29.1" customHeight="1">
      <c r="A9" s="87"/>
      <c r="B9" s="86"/>
      <c r="C9" s="86"/>
      <c r="D9" s="88"/>
      <c r="E9" s="86"/>
      <c r="F9" s="86"/>
      <c r="G9" s="86"/>
      <c r="H9" s="270"/>
      <c r="I9" s="41"/>
      <c r="J9" s="41"/>
      <c r="K9" s="41"/>
      <c r="L9" s="41"/>
      <c r="M9" s="46"/>
      <c r="N9" s="47"/>
    </row>
    <row r="10" spans="1:14" ht="29.1" customHeight="1">
      <c r="A10" s="87"/>
      <c r="B10" s="86"/>
      <c r="C10" s="86"/>
      <c r="D10" s="88"/>
      <c r="E10" s="86"/>
      <c r="F10" s="86"/>
      <c r="G10" s="86"/>
      <c r="H10" s="270"/>
      <c r="I10" s="43"/>
      <c r="J10" s="43"/>
      <c r="K10" s="43"/>
      <c r="L10" s="43"/>
      <c r="M10" s="44"/>
      <c r="N10" s="49"/>
    </row>
    <row r="11" spans="1:14" ht="29.1" customHeight="1">
      <c r="A11" s="87"/>
      <c r="B11" s="86"/>
      <c r="C11" s="86"/>
      <c r="D11" s="88"/>
      <c r="E11" s="86"/>
      <c r="F11" s="86"/>
      <c r="G11" s="86"/>
      <c r="H11" s="270"/>
      <c r="I11" s="43"/>
      <c r="J11" s="43"/>
      <c r="K11" s="43"/>
      <c r="L11" s="43"/>
      <c r="M11" s="44"/>
      <c r="N11" s="49"/>
    </row>
    <row r="12" spans="1:14" ht="29.1" customHeight="1">
      <c r="A12" s="87"/>
      <c r="B12" s="86"/>
      <c r="C12" s="86"/>
      <c r="D12" s="88"/>
      <c r="E12" s="86"/>
      <c r="F12" s="86"/>
      <c r="G12" s="86"/>
      <c r="H12" s="270"/>
      <c r="I12" s="43"/>
      <c r="J12" s="43"/>
      <c r="K12" s="43"/>
      <c r="L12" s="43"/>
      <c r="M12" s="44"/>
      <c r="N12" s="49"/>
    </row>
    <row r="13" spans="1:14" ht="29.1" customHeight="1">
      <c r="A13" s="89"/>
      <c r="B13" s="90"/>
      <c r="C13" s="91"/>
      <c r="D13" s="92"/>
      <c r="E13" s="91"/>
      <c r="F13" s="91"/>
      <c r="G13" s="91"/>
      <c r="H13" s="270"/>
      <c r="I13" s="43"/>
      <c r="J13" s="43"/>
      <c r="K13" s="43"/>
      <c r="L13" s="43"/>
      <c r="M13" s="44"/>
      <c r="N13" s="49"/>
    </row>
    <row r="14" spans="1:14" ht="29.1" customHeight="1">
      <c r="A14" s="93"/>
      <c r="B14" s="43"/>
      <c r="C14" s="94"/>
      <c r="D14" s="94"/>
      <c r="E14" s="94"/>
      <c r="F14" s="94"/>
      <c r="G14" s="43"/>
      <c r="H14" s="270"/>
      <c r="I14" s="43"/>
      <c r="J14" s="43"/>
      <c r="K14" s="43"/>
      <c r="L14" s="43"/>
      <c r="M14" s="44"/>
      <c r="N14" s="49"/>
    </row>
    <row r="15" spans="1:14" ht="29.1" customHeight="1">
      <c r="A15" s="95"/>
      <c r="B15" s="96"/>
      <c r="C15" s="97"/>
      <c r="D15" s="97"/>
      <c r="E15" s="98"/>
      <c r="F15" s="98"/>
      <c r="G15" s="96"/>
      <c r="H15" s="271"/>
      <c r="I15" s="96"/>
      <c r="J15" s="96"/>
      <c r="K15" s="103"/>
      <c r="L15" s="96"/>
      <c r="M15" s="96"/>
      <c r="N15" s="104"/>
    </row>
    <row r="16" spans="1:14" ht="14.25">
      <c r="A16" s="37" t="s">
        <v>123</v>
      </c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</row>
    <row r="17" spans="1:14" ht="14.25">
      <c r="A17" s="38" t="s">
        <v>165</v>
      </c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</row>
    <row r="18" spans="1:14" ht="14.25">
      <c r="A18" s="39"/>
      <c r="B18" s="39"/>
      <c r="C18" s="39"/>
      <c r="D18" s="39"/>
      <c r="E18" s="39"/>
      <c r="F18" s="39"/>
      <c r="G18" s="39"/>
      <c r="H18" s="39"/>
      <c r="I18" s="37" t="s">
        <v>166</v>
      </c>
      <c r="J18" s="56"/>
      <c r="K18" s="37" t="s">
        <v>167</v>
      </c>
      <c r="L18" s="37"/>
      <c r="M18" s="37" t="s">
        <v>168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35" type="noConversion"/>
  <pageMargins left="0.156944444444444" right="0.118055555555556" top="0.75" bottom="0.75" header="0.3" footer="0.3"/>
  <pageSetup paperSize="9" scale="81"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45"/>
  <sheetViews>
    <sheetView topLeftCell="A3" zoomScale="125" zoomScaleNormal="125" zoomScalePageLayoutView="125" workbookViewId="0">
      <selection activeCell="H3" sqref="H3:K3"/>
    </sheetView>
  </sheetViews>
  <sheetFormatPr defaultColWidth="10.125" defaultRowHeight="14.25"/>
  <cols>
    <col min="1" max="1" width="9.625" style="57" customWidth="1"/>
    <col min="2" max="2" width="11.125" style="57" customWidth="1"/>
    <col min="3" max="3" width="9.125" style="57" customWidth="1"/>
    <col min="4" max="4" width="9.5" style="57" customWidth="1"/>
    <col min="5" max="5" width="10.25" style="57" customWidth="1"/>
    <col min="6" max="6" width="10.375" style="57" customWidth="1"/>
    <col min="7" max="7" width="9.5" style="57" customWidth="1"/>
    <col min="8" max="8" width="9.125" style="57" customWidth="1"/>
    <col min="9" max="9" width="8.125" style="57" customWidth="1"/>
    <col min="10" max="10" width="10.5" style="57" customWidth="1"/>
    <col min="11" max="11" width="12.125" style="57" customWidth="1"/>
    <col min="12" max="16384" width="10.125" style="57"/>
  </cols>
  <sheetData>
    <row r="1" spans="1:11" ht="25.5">
      <c r="A1" s="322" t="s">
        <v>182</v>
      </c>
      <c r="B1" s="322"/>
      <c r="C1" s="322"/>
      <c r="D1" s="322"/>
      <c r="E1" s="322"/>
      <c r="F1" s="322"/>
      <c r="G1" s="322"/>
      <c r="H1" s="322"/>
      <c r="I1" s="322"/>
      <c r="J1" s="322"/>
      <c r="K1" s="322"/>
    </row>
    <row r="2" spans="1:11">
      <c r="A2" s="58" t="s">
        <v>50</v>
      </c>
      <c r="B2" s="323" t="s">
        <v>51</v>
      </c>
      <c r="C2" s="323"/>
      <c r="D2" s="59" t="s">
        <v>57</v>
      </c>
      <c r="E2" s="60" t="s">
        <v>58</v>
      </c>
      <c r="F2" s="61" t="s">
        <v>183</v>
      </c>
      <c r="G2" s="324" t="s">
        <v>64</v>
      </c>
      <c r="H2" s="324"/>
      <c r="I2" s="78" t="s">
        <v>53</v>
      </c>
      <c r="J2" s="324" t="s">
        <v>145</v>
      </c>
      <c r="K2" s="325"/>
    </row>
    <row r="3" spans="1:11">
      <c r="A3" s="62" t="s">
        <v>71</v>
      </c>
      <c r="B3" s="273">
        <v>1610</v>
      </c>
      <c r="C3" s="273"/>
      <c r="D3" s="64" t="s">
        <v>184</v>
      </c>
      <c r="E3" s="326">
        <v>45112</v>
      </c>
      <c r="F3" s="275"/>
      <c r="G3" s="275"/>
      <c r="H3" s="299" t="s">
        <v>185</v>
      </c>
      <c r="I3" s="299"/>
      <c r="J3" s="299"/>
      <c r="K3" s="300"/>
    </row>
    <row r="4" spans="1:11">
      <c r="A4" s="65" t="s">
        <v>67</v>
      </c>
      <c r="B4" s="66">
        <v>3</v>
      </c>
      <c r="C4" s="66">
        <v>5</v>
      </c>
      <c r="D4" s="67" t="s">
        <v>186</v>
      </c>
      <c r="E4" s="275"/>
      <c r="F4" s="275"/>
      <c r="G4" s="275"/>
      <c r="H4" s="241" t="s">
        <v>187</v>
      </c>
      <c r="I4" s="241"/>
      <c r="J4" s="76" t="s">
        <v>61</v>
      </c>
      <c r="K4" s="81" t="s">
        <v>62</v>
      </c>
    </row>
    <row r="5" spans="1:11">
      <c r="A5" s="65" t="s">
        <v>188</v>
      </c>
      <c r="B5" s="273">
        <v>1</v>
      </c>
      <c r="C5" s="273"/>
      <c r="D5" s="64" t="s">
        <v>189</v>
      </c>
      <c r="E5" s="64" t="s">
        <v>190</v>
      </c>
      <c r="F5" s="64" t="s">
        <v>191</v>
      </c>
      <c r="G5" s="64" t="s">
        <v>192</v>
      </c>
      <c r="H5" s="241" t="s">
        <v>193</v>
      </c>
      <c r="I5" s="241"/>
      <c r="J5" s="76" t="s">
        <v>61</v>
      </c>
      <c r="K5" s="81" t="s">
        <v>62</v>
      </c>
    </row>
    <row r="6" spans="1:11">
      <c r="A6" s="68" t="s">
        <v>194</v>
      </c>
      <c r="B6" s="327">
        <v>125</v>
      </c>
      <c r="C6" s="327"/>
      <c r="D6" s="69" t="s">
        <v>195</v>
      </c>
      <c r="E6" s="70"/>
      <c r="F6" s="71"/>
      <c r="G6" s="69"/>
      <c r="H6" s="328" t="s">
        <v>196</v>
      </c>
      <c r="I6" s="328"/>
      <c r="J6" s="71" t="s">
        <v>61</v>
      </c>
      <c r="K6" s="82" t="s">
        <v>62</v>
      </c>
    </row>
    <row r="7" spans="1:11">
      <c r="A7" s="72"/>
      <c r="B7" s="73"/>
      <c r="C7" s="73"/>
      <c r="D7" s="72"/>
      <c r="E7" s="73"/>
      <c r="F7" s="74"/>
      <c r="G7" s="72"/>
      <c r="H7" s="74"/>
      <c r="I7" s="73"/>
      <c r="J7" s="73"/>
      <c r="K7" s="73"/>
    </row>
    <row r="8" spans="1:11">
      <c r="A8" s="75" t="s">
        <v>197</v>
      </c>
      <c r="B8" s="61" t="s">
        <v>198</v>
      </c>
      <c r="C8" s="61" t="s">
        <v>199</v>
      </c>
      <c r="D8" s="61" t="s">
        <v>200</v>
      </c>
      <c r="E8" s="61" t="s">
        <v>201</v>
      </c>
      <c r="F8" s="61" t="s">
        <v>202</v>
      </c>
      <c r="G8" s="329"/>
      <c r="H8" s="330"/>
      <c r="I8" s="330"/>
      <c r="J8" s="330"/>
      <c r="K8" s="331"/>
    </row>
    <row r="9" spans="1:11">
      <c r="A9" s="240" t="s">
        <v>203</v>
      </c>
      <c r="B9" s="241"/>
      <c r="C9" s="76" t="s">
        <v>61</v>
      </c>
      <c r="D9" s="76" t="s">
        <v>62</v>
      </c>
      <c r="E9" s="64" t="s">
        <v>204</v>
      </c>
      <c r="F9" s="77" t="s">
        <v>205</v>
      </c>
      <c r="G9" s="332"/>
      <c r="H9" s="333"/>
      <c r="I9" s="333"/>
      <c r="J9" s="333"/>
      <c r="K9" s="334"/>
    </row>
    <row r="10" spans="1:11">
      <c r="A10" s="240" t="s">
        <v>206</v>
      </c>
      <c r="B10" s="241"/>
      <c r="C10" s="76" t="s">
        <v>61</v>
      </c>
      <c r="D10" s="76" t="s">
        <v>62</v>
      </c>
      <c r="E10" s="64" t="s">
        <v>207</v>
      </c>
      <c r="F10" s="77" t="s">
        <v>208</v>
      </c>
      <c r="G10" s="332" t="s">
        <v>209</v>
      </c>
      <c r="H10" s="333"/>
      <c r="I10" s="333"/>
      <c r="J10" s="333"/>
      <c r="K10" s="334"/>
    </row>
    <row r="11" spans="1:11">
      <c r="A11" s="308" t="s">
        <v>176</v>
      </c>
      <c r="B11" s="309"/>
      <c r="C11" s="309"/>
      <c r="D11" s="309"/>
      <c r="E11" s="309"/>
      <c r="F11" s="309"/>
      <c r="G11" s="309"/>
      <c r="H11" s="309"/>
      <c r="I11" s="309"/>
      <c r="J11" s="309"/>
      <c r="K11" s="310"/>
    </row>
    <row r="12" spans="1:11">
      <c r="A12" s="62" t="s">
        <v>85</v>
      </c>
      <c r="B12" s="76" t="s">
        <v>81</v>
      </c>
      <c r="C12" s="76" t="s">
        <v>82</v>
      </c>
      <c r="D12" s="77"/>
      <c r="E12" s="64" t="s">
        <v>83</v>
      </c>
      <c r="F12" s="76" t="s">
        <v>81</v>
      </c>
      <c r="G12" s="76" t="s">
        <v>82</v>
      </c>
      <c r="H12" s="76"/>
      <c r="I12" s="64" t="s">
        <v>210</v>
      </c>
      <c r="J12" s="76" t="s">
        <v>81</v>
      </c>
      <c r="K12" s="81" t="s">
        <v>82</v>
      </c>
    </row>
    <row r="13" spans="1:11">
      <c r="A13" s="62" t="s">
        <v>88</v>
      </c>
      <c r="B13" s="76" t="s">
        <v>81</v>
      </c>
      <c r="C13" s="76" t="s">
        <v>82</v>
      </c>
      <c r="D13" s="77"/>
      <c r="E13" s="64" t="s">
        <v>93</v>
      </c>
      <c r="F13" s="76" t="s">
        <v>81</v>
      </c>
      <c r="G13" s="76" t="s">
        <v>82</v>
      </c>
      <c r="H13" s="76"/>
      <c r="I13" s="64" t="s">
        <v>211</v>
      </c>
      <c r="J13" s="76" t="s">
        <v>81</v>
      </c>
      <c r="K13" s="81" t="s">
        <v>82</v>
      </c>
    </row>
    <row r="14" spans="1:11">
      <c r="A14" s="68" t="s">
        <v>212</v>
      </c>
      <c r="B14" s="71" t="s">
        <v>81</v>
      </c>
      <c r="C14" s="71" t="s">
        <v>82</v>
      </c>
      <c r="D14" s="70"/>
      <c r="E14" s="69" t="s">
        <v>213</v>
      </c>
      <c r="F14" s="71" t="s">
        <v>81</v>
      </c>
      <c r="G14" s="71" t="s">
        <v>82</v>
      </c>
      <c r="H14" s="71"/>
      <c r="I14" s="69" t="s">
        <v>214</v>
      </c>
      <c r="J14" s="71" t="s">
        <v>81</v>
      </c>
      <c r="K14" s="82" t="s">
        <v>82</v>
      </c>
    </row>
    <row r="15" spans="1:11">
      <c r="A15" s="72"/>
      <c r="B15" s="74"/>
      <c r="C15" s="74"/>
      <c r="D15" s="73"/>
      <c r="E15" s="72"/>
      <c r="F15" s="74"/>
      <c r="G15" s="74"/>
      <c r="H15" s="74"/>
      <c r="I15" s="72"/>
      <c r="J15" s="74"/>
      <c r="K15" s="74"/>
    </row>
    <row r="16" spans="1:11">
      <c r="A16" s="298" t="s">
        <v>215</v>
      </c>
      <c r="B16" s="288"/>
      <c r="C16" s="288"/>
      <c r="D16" s="288"/>
      <c r="E16" s="288"/>
      <c r="F16" s="288"/>
      <c r="G16" s="288"/>
      <c r="H16" s="288"/>
      <c r="I16" s="288"/>
      <c r="J16" s="288"/>
      <c r="K16" s="289"/>
    </row>
    <row r="17" spans="1:11">
      <c r="A17" s="240" t="s">
        <v>216</v>
      </c>
      <c r="B17" s="241"/>
      <c r="C17" s="241"/>
      <c r="D17" s="241"/>
      <c r="E17" s="241"/>
      <c r="F17" s="241"/>
      <c r="G17" s="241"/>
      <c r="H17" s="241"/>
      <c r="I17" s="241"/>
      <c r="J17" s="241"/>
      <c r="K17" s="304"/>
    </row>
    <row r="18" spans="1:11">
      <c r="A18" s="240" t="s">
        <v>217</v>
      </c>
      <c r="B18" s="241"/>
      <c r="C18" s="241"/>
      <c r="D18" s="241"/>
      <c r="E18" s="241"/>
      <c r="F18" s="241"/>
      <c r="G18" s="241"/>
      <c r="H18" s="241"/>
      <c r="I18" s="241"/>
      <c r="J18" s="241"/>
      <c r="K18" s="304"/>
    </row>
    <row r="19" spans="1:11">
      <c r="A19" s="335"/>
      <c r="B19" s="336"/>
      <c r="C19" s="336"/>
      <c r="D19" s="336"/>
      <c r="E19" s="336"/>
      <c r="F19" s="336"/>
      <c r="G19" s="336"/>
      <c r="H19" s="336"/>
      <c r="I19" s="336"/>
      <c r="J19" s="336"/>
      <c r="K19" s="337"/>
    </row>
    <row r="20" spans="1:11">
      <c r="A20" s="290"/>
      <c r="B20" s="291"/>
      <c r="C20" s="291"/>
      <c r="D20" s="291"/>
      <c r="E20" s="291"/>
      <c r="F20" s="291"/>
      <c r="G20" s="291"/>
      <c r="H20" s="291"/>
      <c r="I20" s="291"/>
      <c r="J20" s="291"/>
      <c r="K20" s="338"/>
    </row>
    <row r="21" spans="1:11">
      <c r="A21" s="290"/>
      <c r="B21" s="291"/>
      <c r="C21" s="291"/>
      <c r="D21" s="291"/>
      <c r="E21" s="291"/>
      <c r="F21" s="291"/>
      <c r="G21" s="291"/>
      <c r="H21" s="291"/>
      <c r="I21" s="291"/>
      <c r="J21" s="291"/>
      <c r="K21" s="338"/>
    </row>
    <row r="22" spans="1:11">
      <c r="A22" s="290"/>
      <c r="B22" s="291"/>
      <c r="C22" s="291"/>
      <c r="D22" s="291"/>
      <c r="E22" s="291"/>
      <c r="F22" s="291"/>
      <c r="G22" s="291"/>
      <c r="H22" s="291"/>
      <c r="I22" s="291"/>
      <c r="J22" s="291"/>
      <c r="K22" s="338"/>
    </row>
    <row r="23" spans="1:11">
      <c r="A23" s="339"/>
      <c r="B23" s="340"/>
      <c r="C23" s="340"/>
      <c r="D23" s="340"/>
      <c r="E23" s="340"/>
      <c r="F23" s="340"/>
      <c r="G23" s="340"/>
      <c r="H23" s="340"/>
      <c r="I23" s="340"/>
      <c r="J23" s="340"/>
      <c r="K23" s="341"/>
    </row>
    <row r="24" spans="1:11">
      <c r="A24" s="240" t="s">
        <v>122</v>
      </c>
      <c r="B24" s="241"/>
      <c r="C24" s="76" t="s">
        <v>61</v>
      </c>
      <c r="D24" s="76" t="s">
        <v>62</v>
      </c>
      <c r="E24" s="299"/>
      <c r="F24" s="299"/>
      <c r="G24" s="299"/>
      <c r="H24" s="299"/>
      <c r="I24" s="299"/>
      <c r="J24" s="299"/>
      <c r="K24" s="300"/>
    </row>
    <row r="25" spans="1:11">
      <c r="A25" s="79" t="s">
        <v>218</v>
      </c>
      <c r="B25" s="342"/>
      <c r="C25" s="342"/>
      <c r="D25" s="342"/>
      <c r="E25" s="342"/>
      <c r="F25" s="342"/>
      <c r="G25" s="342"/>
      <c r="H25" s="342"/>
      <c r="I25" s="342"/>
      <c r="J25" s="342"/>
      <c r="K25" s="343"/>
    </row>
    <row r="26" spans="1:11">
      <c r="A26" s="344"/>
      <c r="B26" s="344"/>
      <c r="C26" s="344"/>
      <c r="D26" s="344"/>
      <c r="E26" s="344"/>
      <c r="F26" s="344"/>
      <c r="G26" s="344"/>
      <c r="H26" s="344"/>
      <c r="I26" s="344"/>
      <c r="J26" s="344"/>
      <c r="K26" s="344"/>
    </row>
    <row r="27" spans="1:11">
      <c r="A27" s="345" t="s">
        <v>219</v>
      </c>
      <c r="B27" s="346"/>
      <c r="C27" s="346"/>
      <c r="D27" s="346"/>
      <c r="E27" s="346"/>
      <c r="F27" s="346"/>
      <c r="G27" s="346"/>
      <c r="H27" s="346"/>
      <c r="I27" s="346"/>
      <c r="J27" s="346"/>
      <c r="K27" s="347"/>
    </row>
    <row r="28" spans="1:11">
      <c r="A28" s="348"/>
      <c r="B28" s="349"/>
      <c r="C28" s="349"/>
      <c r="D28" s="349"/>
      <c r="E28" s="349"/>
      <c r="F28" s="349"/>
      <c r="G28" s="349"/>
      <c r="H28" s="349"/>
      <c r="I28" s="349"/>
      <c r="J28" s="349"/>
      <c r="K28" s="350"/>
    </row>
    <row r="29" spans="1:11">
      <c r="A29" s="348"/>
      <c r="B29" s="349"/>
      <c r="C29" s="349"/>
      <c r="D29" s="349"/>
      <c r="E29" s="349"/>
      <c r="F29" s="349"/>
      <c r="G29" s="349"/>
      <c r="H29" s="349"/>
      <c r="I29" s="349"/>
      <c r="J29" s="349"/>
      <c r="K29" s="350"/>
    </row>
    <row r="30" spans="1:11">
      <c r="A30" s="348"/>
      <c r="B30" s="349"/>
      <c r="C30" s="349"/>
      <c r="D30" s="349"/>
      <c r="E30" s="349"/>
      <c r="F30" s="349"/>
      <c r="G30" s="349"/>
      <c r="H30" s="349"/>
      <c r="I30" s="349"/>
      <c r="J30" s="349"/>
      <c r="K30" s="350"/>
    </row>
    <row r="31" spans="1:11">
      <c r="A31" s="348"/>
      <c r="B31" s="349"/>
      <c r="C31" s="349"/>
      <c r="D31" s="349"/>
      <c r="E31" s="349"/>
      <c r="F31" s="349"/>
      <c r="G31" s="349"/>
      <c r="H31" s="349"/>
      <c r="I31" s="349"/>
      <c r="J31" s="349"/>
      <c r="K31" s="350"/>
    </row>
    <row r="32" spans="1:11">
      <c r="A32" s="348"/>
      <c r="B32" s="349"/>
      <c r="C32" s="349"/>
      <c r="D32" s="349"/>
      <c r="E32" s="349"/>
      <c r="F32" s="349"/>
      <c r="G32" s="349"/>
      <c r="H32" s="349"/>
      <c r="I32" s="349"/>
      <c r="J32" s="349"/>
      <c r="K32" s="350"/>
    </row>
    <row r="33" spans="1:11" ht="23.1" customHeight="1">
      <c r="A33" s="348"/>
      <c r="B33" s="349"/>
      <c r="C33" s="349"/>
      <c r="D33" s="349"/>
      <c r="E33" s="349"/>
      <c r="F33" s="349"/>
      <c r="G33" s="349"/>
      <c r="H33" s="349"/>
      <c r="I33" s="349"/>
      <c r="J33" s="349"/>
      <c r="K33" s="350"/>
    </row>
    <row r="34" spans="1:11" ht="23.1" customHeight="1">
      <c r="A34" s="290"/>
      <c r="B34" s="291"/>
      <c r="C34" s="291"/>
      <c r="D34" s="291"/>
      <c r="E34" s="291"/>
      <c r="F34" s="291"/>
      <c r="G34" s="291"/>
      <c r="H34" s="291"/>
      <c r="I34" s="291"/>
      <c r="J34" s="291"/>
      <c r="K34" s="338"/>
    </row>
    <row r="35" spans="1:11" ht="23.1" customHeight="1">
      <c r="A35" s="351"/>
      <c r="B35" s="291"/>
      <c r="C35" s="291"/>
      <c r="D35" s="291"/>
      <c r="E35" s="291"/>
      <c r="F35" s="291"/>
      <c r="G35" s="291"/>
      <c r="H35" s="291"/>
      <c r="I35" s="291"/>
      <c r="J35" s="291"/>
      <c r="K35" s="338"/>
    </row>
    <row r="36" spans="1:11" ht="23.1" customHeight="1">
      <c r="A36" s="352"/>
      <c r="B36" s="353"/>
      <c r="C36" s="353"/>
      <c r="D36" s="353"/>
      <c r="E36" s="353"/>
      <c r="F36" s="353"/>
      <c r="G36" s="353"/>
      <c r="H36" s="353"/>
      <c r="I36" s="353"/>
      <c r="J36" s="353"/>
      <c r="K36" s="354"/>
    </row>
    <row r="37" spans="1:11" ht="18.75" customHeight="1">
      <c r="A37" s="355" t="s">
        <v>220</v>
      </c>
      <c r="B37" s="356"/>
      <c r="C37" s="356"/>
      <c r="D37" s="356"/>
      <c r="E37" s="356"/>
      <c r="F37" s="356"/>
      <c r="G37" s="356"/>
      <c r="H37" s="356"/>
      <c r="I37" s="356"/>
      <c r="J37" s="356"/>
      <c r="K37" s="357"/>
    </row>
    <row r="38" spans="1:11" ht="18.75" customHeight="1">
      <c r="A38" s="240" t="s">
        <v>221</v>
      </c>
      <c r="B38" s="241"/>
      <c r="C38" s="241"/>
      <c r="D38" s="299" t="s">
        <v>222</v>
      </c>
      <c r="E38" s="299"/>
      <c r="F38" s="294" t="s">
        <v>223</v>
      </c>
      <c r="G38" s="358"/>
      <c r="H38" s="241" t="s">
        <v>224</v>
      </c>
      <c r="I38" s="241"/>
      <c r="J38" s="241" t="s">
        <v>225</v>
      </c>
      <c r="K38" s="304"/>
    </row>
    <row r="39" spans="1:11" ht="18.75" customHeight="1">
      <c r="A39" s="65" t="s">
        <v>123</v>
      </c>
      <c r="B39" s="241" t="s">
        <v>226</v>
      </c>
      <c r="C39" s="241"/>
      <c r="D39" s="241"/>
      <c r="E39" s="241"/>
      <c r="F39" s="241"/>
      <c r="G39" s="241"/>
      <c r="H39" s="241"/>
      <c r="I39" s="241"/>
      <c r="J39" s="241"/>
      <c r="K39" s="304"/>
    </row>
    <row r="40" spans="1:11" ht="30.95" customHeight="1">
      <c r="A40" s="240"/>
      <c r="B40" s="241"/>
      <c r="C40" s="241"/>
      <c r="D40" s="241"/>
      <c r="E40" s="241"/>
      <c r="F40" s="241"/>
      <c r="G40" s="241"/>
      <c r="H40" s="241"/>
      <c r="I40" s="241"/>
      <c r="J40" s="241"/>
      <c r="K40" s="304"/>
    </row>
    <row r="41" spans="1:11" ht="18.75" customHeight="1">
      <c r="A41" s="240"/>
      <c r="B41" s="241"/>
      <c r="C41" s="241"/>
      <c r="D41" s="241"/>
      <c r="E41" s="241"/>
      <c r="F41" s="241"/>
      <c r="G41" s="241"/>
      <c r="H41" s="241"/>
      <c r="I41" s="241"/>
      <c r="J41" s="241"/>
      <c r="K41" s="304"/>
    </row>
    <row r="42" spans="1:11" ht="32.1" customHeight="1">
      <c r="A42" s="68" t="s">
        <v>135</v>
      </c>
      <c r="B42" s="359" t="s">
        <v>227</v>
      </c>
      <c r="C42" s="359"/>
      <c r="D42" s="69" t="s">
        <v>228</v>
      </c>
      <c r="E42" s="70" t="s">
        <v>138</v>
      </c>
      <c r="F42" s="69" t="s">
        <v>139</v>
      </c>
      <c r="G42" s="80">
        <v>45127</v>
      </c>
      <c r="H42" s="360" t="s">
        <v>140</v>
      </c>
      <c r="I42" s="360"/>
      <c r="J42" s="359" t="s">
        <v>141</v>
      </c>
      <c r="K42" s="361"/>
    </row>
    <row r="43" spans="1:11" ht="16.5" customHeight="1"/>
    <row r="44" spans="1:11" ht="16.5" customHeight="1"/>
    <row r="45" spans="1:11" ht="16.5" customHeight="1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35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333375</xdr:colOff>
                    <xdr:row>6</xdr:row>
                    <xdr:rowOff>47625</xdr:rowOff>
                  </from>
                  <to>
                    <xdr:col>1</xdr:col>
                    <xdr:colOff>723900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381000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419100</xdr:colOff>
                    <xdr:row>11</xdr:row>
                    <xdr:rowOff>66675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342900</xdr:colOff>
                    <xdr:row>12</xdr:row>
                    <xdr:rowOff>180975</xdr:rowOff>
                  </from>
                  <to>
                    <xdr:col>2</xdr:col>
                    <xdr:colOff>123825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O21"/>
  <sheetViews>
    <sheetView workbookViewId="0">
      <selection activeCell="K9" sqref="K9"/>
    </sheetView>
  </sheetViews>
  <sheetFormatPr defaultColWidth="9" defaultRowHeight="14.25"/>
  <cols>
    <col min="1" max="1" width="0.625" customWidth="1"/>
    <col min="2" max="2" width="14.625" customWidth="1"/>
    <col min="3" max="7" width="9.375" customWidth="1"/>
    <col min="9" max="14" width="15.625" customWidth="1"/>
  </cols>
  <sheetData>
    <row r="1" spans="1:15" ht="30" customHeight="1">
      <c r="A1" s="262" t="s">
        <v>144</v>
      </c>
      <c r="B1" s="263"/>
      <c r="C1" s="263"/>
      <c r="D1" s="263"/>
      <c r="E1" s="263"/>
      <c r="F1" s="263"/>
      <c r="G1" s="263"/>
      <c r="H1" s="263"/>
      <c r="I1" s="263"/>
      <c r="J1" s="263"/>
      <c r="K1" s="263"/>
      <c r="L1" s="263"/>
      <c r="M1" s="263"/>
      <c r="N1" s="263"/>
    </row>
    <row r="2" spans="1:15" ht="28.5" customHeight="1">
      <c r="A2" s="25"/>
      <c r="B2" s="26" t="s">
        <v>57</v>
      </c>
      <c r="C2" s="264" t="s">
        <v>58</v>
      </c>
      <c r="D2" s="264"/>
      <c r="E2" s="27" t="s">
        <v>63</v>
      </c>
      <c r="F2" s="264" t="s">
        <v>64</v>
      </c>
      <c r="G2" s="264"/>
      <c r="H2" s="264"/>
      <c r="I2" s="269"/>
      <c r="J2" s="40" t="s">
        <v>53</v>
      </c>
      <c r="K2" s="264" t="s">
        <v>145</v>
      </c>
      <c r="L2" s="264"/>
      <c r="M2" s="264"/>
      <c r="N2" s="264"/>
      <c r="O2" s="265"/>
    </row>
    <row r="3" spans="1:15" ht="28.5" customHeight="1">
      <c r="A3" s="266"/>
      <c r="B3" s="268" t="s">
        <v>146</v>
      </c>
      <c r="C3" s="266" t="s">
        <v>147</v>
      </c>
      <c r="D3" s="266"/>
      <c r="E3" s="266"/>
      <c r="F3" s="266"/>
      <c r="G3" s="266"/>
      <c r="H3" s="266"/>
      <c r="I3" s="270"/>
      <c r="J3" s="266" t="s">
        <v>148</v>
      </c>
      <c r="K3" s="266"/>
      <c r="L3" s="266"/>
      <c r="M3" s="266"/>
      <c r="N3" s="266"/>
      <c r="O3" s="267"/>
    </row>
    <row r="4" spans="1:15" ht="28.5" customHeight="1">
      <c r="A4" s="266"/>
      <c r="B4" s="268"/>
      <c r="C4" s="28" t="s">
        <v>108</v>
      </c>
      <c r="D4" s="29" t="s">
        <v>109</v>
      </c>
      <c r="E4" s="28" t="s">
        <v>110</v>
      </c>
      <c r="F4" s="28" t="s">
        <v>111</v>
      </c>
      <c r="G4" s="28" t="s">
        <v>112</v>
      </c>
      <c r="H4" s="28" t="s">
        <v>113</v>
      </c>
      <c r="I4" s="270"/>
      <c r="J4" s="28" t="s">
        <v>108</v>
      </c>
      <c r="K4" s="29" t="s">
        <v>109</v>
      </c>
      <c r="L4" s="28" t="s">
        <v>110</v>
      </c>
      <c r="M4" s="28" t="s">
        <v>111</v>
      </c>
      <c r="N4" s="28" t="s">
        <v>112</v>
      </c>
      <c r="O4" s="28" t="s">
        <v>113</v>
      </c>
    </row>
    <row r="5" spans="1:15" ht="28.5" customHeight="1">
      <c r="A5" s="266"/>
      <c r="B5" s="268"/>
      <c r="C5" s="28" t="s">
        <v>149</v>
      </c>
      <c r="D5" s="29" t="s">
        <v>150</v>
      </c>
      <c r="E5" s="28" t="s">
        <v>151</v>
      </c>
      <c r="F5" s="28" t="s">
        <v>152</v>
      </c>
      <c r="G5" s="28" t="s">
        <v>153</v>
      </c>
      <c r="H5" s="28" t="s">
        <v>154</v>
      </c>
      <c r="I5" s="270"/>
      <c r="J5" s="28"/>
      <c r="K5" s="29"/>
      <c r="L5" s="28"/>
      <c r="M5" s="28"/>
      <c r="N5" s="28"/>
      <c r="O5" s="28"/>
    </row>
    <row r="6" spans="1:15" ht="28.5" customHeight="1">
      <c r="A6" s="30"/>
      <c r="B6" s="31" t="s">
        <v>155</v>
      </c>
      <c r="C6" s="32">
        <f>D6-2</f>
        <v>59</v>
      </c>
      <c r="D6" s="33">
        <v>61</v>
      </c>
      <c r="E6" s="32">
        <f>D6+2</f>
        <v>63</v>
      </c>
      <c r="F6" s="32">
        <f>E6+2</f>
        <v>65</v>
      </c>
      <c r="G6" s="32">
        <f>F6+1</f>
        <v>66</v>
      </c>
      <c r="H6" s="32">
        <f>G6+1</f>
        <v>67</v>
      </c>
      <c r="I6" s="270"/>
      <c r="J6" s="41"/>
      <c r="K6" s="41"/>
      <c r="L6" s="41"/>
      <c r="M6" s="41"/>
      <c r="N6" s="41"/>
      <c r="O6" s="42"/>
    </row>
    <row r="7" spans="1:15" ht="28.5" customHeight="1">
      <c r="A7" s="30"/>
      <c r="B7" s="31" t="s">
        <v>156</v>
      </c>
      <c r="C7" s="32">
        <f>D7-2</f>
        <v>59</v>
      </c>
      <c r="D7" s="33">
        <v>61</v>
      </c>
      <c r="E7" s="32">
        <f>D7+2</f>
        <v>63</v>
      </c>
      <c r="F7" s="32">
        <f>E7+2</f>
        <v>65</v>
      </c>
      <c r="G7" s="32">
        <f>F7+1</f>
        <v>66</v>
      </c>
      <c r="H7" s="32">
        <f>G7+1</f>
        <v>67</v>
      </c>
      <c r="I7" s="270"/>
      <c r="J7" s="43"/>
      <c r="K7" s="43"/>
      <c r="L7" s="43"/>
      <c r="M7" s="43"/>
      <c r="N7" s="44"/>
      <c r="O7" s="45"/>
    </row>
    <row r="8" spans="1:15" ht="28.5" customHeight="1">
      <c r="A8" s="30"/>
      <c r="B8" s="31" t="s">
        <v>157</v>
      </c>
      <c r="C8" s="32">
        <f t="shared" ref="C8:C10" si="0">D8-4</f>
        <v>94</v>
      </c>
      <c r="D8" s="33">
        <v>98</v>
      </c>
      <c r="E8" s="32">
        <f t="shared" ref="E8:E10" si="1">D8+4</f>
        <v>102</v>
      </c>
      <c r="F8" s="32">
        <f>E8+4</f>
        <v>106</v>
      </c>
      <c r="G8" s="32">
        <f t="shared" ref="G8:G10" si="2">F8+6</f>
        <v>112</v>
      </c>
      <c r="H8" s="32">
        <f>G8+6</f>
        <v>118</v>
      </c>
      <c r="I8" s="270"/>
      <c r="J8" s="43"/>
      <c r="K8" s="43"/>
      <c r="L8" s="43"/>
      <c r="M8" s="43"/>
      <c r="N8" s="44"/>
      <c r="O8" s="45"/>
    </row>
    <row r="9" spans="1:15" ht="28.5" customHeight="1">
      <c r="A9" s="30"/>
      <c r="B9" s="31" t="s">
        <v>158</v>
      </c>
      <c r="C9" s="32">
        <f t="shared" si="0"/>
        <v>87</v>
      </c>
      <c r="D9" s="33">
        <v>91</v>
      </c>
      <c r="E9" s="32">
        <f t="shared" si="1"/>
        <v>95</v>
      </c>
      <c r="F9" s="32">
        <f>E9+5</f>
        <v>100</v>
      </c>
      <c r="G9" s="32">
        <f t="shared" si="2"/>
        <v>106</v>
      </c>
      <c r="H9" s="32">
        <f>G9+7</f>
        <v>113</v>
      </c>
      <c r="I9" s="270"/>
      <c r="J9" s="41"/>
      <c r="K9" s="41"/>
      <c r="L9" s="41"/>
      <c r="M9" s="41"/>
      <c r="N9" s="46"/>
      <c r="O9" s="47"/>
    </row>
    <row r="10" spans="1:15" ht="28.5" customHeight="1">
      <c r="A10" s="30"/>
      <c r="B10" s="31" t="s">
        <v>159</v>
      </c>
      <c r="C10" s="32">
        <f t="shared" si="0"/>
        <v>98</v>
      </c>
      <c r="D10" s="33">
        <v>102</v>
      </c>
      <c r="E10" s="32">
        <f t="shared" si="1"/>
        <v>106</v>
      </c>
      <c r="F10" s="32">
        <f>E10+5</f>
        <v>111</v>
      </c>
      <c r="G10" s="32">
        <f t="shared" si="2"/>
        <v>117</v>
      </c>
      <c r="H10" s="32">
        <f>G10+7</f>
        <v>124</v>
      </c>
      <c r="I10" s="270"/>
      <c r="J10" s="43"/>
      <c r="K10" s="43"/>
      <c r="L10" s="43"/>
      <c r="M10" s="43"/>
      <c r="N10" s="44"/>
      <c r="O10" s="48"/>
    </row>
    <row r="11" spans="1:15" ht="28.5" customHeight="1">
      <c r="A11" s="30"/>
      <c r="B11" s="31" t="s">
        <v>160</v>
      </c>
      <c r="C11" s="32">
        <f>D11-1</f>
        <v>37</v>
      </c>
      <c r="D11" s="33">
        <v>38</v>
      </c>
      <c r="E11" s="32">
        <f>D11+1</f>
        <v>39</v>
      </c>
      <c r="F11" s="32">
        <f>E11+1</f>
        <v>40</v>
      </c>
      <c r="G11" s="32">
        <f>F11+1.2</f>
        <v>41.2</v>
      </c>
      <c r="H11" s="32">
        <f>G11+1.2</f>
        <v>42.400000000000006</v>
      </c>
      <c r="I11" s="270"/>
      <c r="J11" s="43"/>
      <c r="K11" s="43"/>
      <c r="L11" s="43"/>
      <c r="M11" s="43"/>
      <c r="N11" s="44"/>
      <c r="O11" s="45"/>
    </row>
    <row r="12" spans="1:15" ht="28.5" customHeight="1">
      <c r="A12" s="30"/>
      <c r="B12" s="31" t="s">
        <v>161</v>
      </c>
      <c r="C12" s="32">
        <f>D12-1</f>
        <v>58</v>
      </c>
      <c r="D12" s="33">
        <v>59</v>
      </c>
      <c r="E12" s="32">
        <f>D12+1</f>
        <v>60</v>
      </c>
      <c r="F12" s="32">
        <f>E12+1</f>
        <v>61</v>
      </c>
      <c r="G12" s="32">
        <f>F12+0.5</f>
        <v>61.5</v>
      </c>
      <c r="H12" s="32">
        <f>G12+0.5</f>
        <v>62</v>
      </c>
      <c r="I12" s="270"/>
      <c r="J12" s="43"/>
      <c r="K12" s="43"/>
      <c r="L12" s="43"/>
      <c r="M12" s="43"/>
      <c r="N12" s="44"/>
      <c r="O12" s="45"/>
    </row>
    <row r="13" spans="1:15" ht="28.5" customHeight="1">
      <c r="A13" s="34"/>
      <c r="B13" s="31" t="s">
        <v>162</v>
      </c>
      <c r="C13" s="32">
        <f>D13-0.7</f>
        <v>17.3</v>
      </c>
      <c r="D13" s="33">
        <v>18</v>
      </c>
      <c r="E13" s="32">
        <f>D13+0.7</f>
        <v>18.7</v>
      </c>
      <c r="F13" s="32">
        <f>E13+0.7</f>
        <v>19.399999999999999</v>
      </c>
      <c r="G13" s="32">
        <f>F13+0.95</f>
        <v>20.349999999999998</v>
      </c>
      <c r="H13" s="32">
        <f>G13+0.95</f>
        <v>21.299999999999997</v>
      </c>
      <c r="I13" s="270"/>
      <c r="J13" s="43"/>
      <c r="K13" s="43"/>
      <c r="L13" s="43"/>
      <c r="M13" s="43"/>
      <c r="N13" s="44"/>
      <c r="O13" s="49"/>
    </row>
    <row r="14" spans="1:15" ht="28.5" customHeight="1">
      <c r="A14" s="35"/>
      <c r="B14" s="31" t="s">
        <v>163</v>
      </c>
      <c r="C14" s="32">
        <f>D14-0.6</f>
        <v>13.9</v>
      </c>
      <c r="D14" s="33">
        <v>14.5</v>
      </c>
      <c r="E14" s="32">
        <f>D14+0.6</f>
        <v>15.1</v>
      </c>
      <c r="F14" s="32">
        <f>E14+0.6</f>
        <v>15.7</v>
      </c>
      <c r="G14" s="36">
        <f>F14+0.95</f>
        <v>16.649999999999999</v>
      </c>
      <c r="H14" s="36">
        <f>G14+0.95</f>
        <v>17.599999999999998</v>
      </c>
      <c r="I14" s="270"/>
      <c r="J14" s="43"/>
      <c r="K14" s="43"/>
      <c r="L14" s="43"/>
      <c r="M14" s="43"/>
      <c r="N14" s="44"/>
      <c r="O14" s="50"/>
    </row>
    <row r="15" spans="1:15" ht="28.5" customHeight="1">
      <c r="A15" s="35"/>
      <c r="B15" s="31" t="s">
        <v>164</v>
      </c>
      <c r="C15" s="32">
        <f>D15-0.4</f>
        <v>10.6</v>
      </c>
      <c r="D15" s="33">
        <v>11</v>
      </c>
      <c r="E15" s="32">
        <f>D15+0.4</f>
        <v>11.4</v>
      </c>
      <c r="F15" s="32">
        <f>E15+0.4</f>
        <v>11.8</v>
      </c>
      <c r="G15" s="32">
        <f>F15+0.6</f>
        <v>12.4</v>
      </c>
      <c r="H15" s="32">
        <f>G15+0.6</f>
        <v>13</v>
      </c>
      <c r="I15" s="271"/>
      <c r="J15" s="51"/>
      <c r="K15" s="52"/>
      <c r="L15" s="53"/>
      <c r="M15" s="54"/>
      <c r="N15" s="54"/>
      <c r="O15" s="55"/>
    </row>
    <row r="16" spans="1:15">
      <c r="A16" s="37" t="s">
        <v>123</v>
      </c>
      <c r="B16" s="38"/>
      <c r="C16" s="38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</row>
    <row r="17" spans="1:14">
      <c r="A17" s="38" t="s">
        <v>165</v>
      </c>
      <c r="B17" s="38"/>
      <c r="C17" s="38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</row>
    <row r="18" spans="1:14">
      <c r="A18" s="39"/>
      <c r="B18" s="39"/>
      <c r="C18" s="39"/>
      <c r="D18" s="39"/>
      <c r="E18" s="39"/>
      <c r="F18" s="39"/>
      <c r="G18" s="39"/>
      <c r="H18" s="39"/>
      <c r="I18" s="37" t="s">
        <v>166</v>
      </c>
      <c r="J18" s="56">
        <v>45127</v>
      </c>
      <c r="K18" s="37" t="s">
        <v>167</v>
      </c>
      <c r="L18" s="37" t="s">
        <v>138</v>
      </c>
      <c r="M18" s="37" t="s">
        <v>168</v>
      </c>
      <c r="N18" s="38" t="s">
        <v>141</v>
      </c>
    </row>
    <row r="19" spans="1:14">
      <c r="A19" s="38"/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</row>
    <row r="20" spans="1:14">
      <c r="A20" s="38"/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</row>
    <row r="21" spans="1:14">
      <c r="A21" s="38"/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</row>
  </sheetData>
  <mergeCells count="9">
    <mergeCell ref="A1:N1"/>
    <mergeCell ref="C2:D2"/>
    <mergeCell ref="F2:H2"/>
    <mergeCell ref="K2:O2"/>
    <mergeCell ref="C3:H3"/>
    <mergeCell ref="J3:O3"/>
    <mergeCell ref="A3:A5"/>
    <mergeCell ref="B3:B5"/>
    <mergeCell ref="I2:I15"/>
  </mergeCells>
  <phoneticPr fontId="35" type="noConversion"/>
  <pageMargins left="0.118055555555556" right="0.118055555555556" top="1" bottom="1" header="0.5" footer="0.5"/>
  <pageSetup paperSize="9" scale="81"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3"/>
  <sheetViews>
    <sheetView zoomScalePageLayoutView="125" workbookViewId="0">
      <selection activeCell="B4" sqref="B4:E6"/>
    </sheetView>
  </sheetViews>
  <sheetFormatPr defaultColWidth="9" defaultRowHeight="14.25"/>
  <cols>
    <col min="1" max="1" width="7" customWidth="1"/>
    <col min="2" max="2" width="12.125" customWidth="1"/>
    <col min="3" max="3" width="14" customWidth="1"/>
    <col min="4" max="4" width="9.125" customWidth="1"/>
    <col min="5" max="5" width="24.8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>
      <c r="A1" s="362" t="s">
        <v>229</v>
      </c>
      <c r="B1" s="362"/>
      <c r="C1" s="362"/>
      <c r="D1" s="362"/>
      <c r="E1" s="362"/>
      <c r="F1" s="362"/>
      <c r="G1" s="362"/>
      <c r="H1" s="362"/>
      <c r="I1" s="362"/>
      <c r="J1" s="362"/>
      <c r="K1" s="362"/>
      <c r="L1" s="362"/>
      <c r="M1" s="362"/>
      <c r="N1" s="362"/>
      <c r="O1" s="362"/>
    </row>
    <row r="2" spans="1:15" s="1" customFormat="1" ht="16.5">
      <c r="A2" s="371" t="s">
        <v>230</v>
      </c>
      <c r="B2" s="372" t="s">
        <v>231</v>
      </c>
      <c r="C2" s="372" t="s">
        <v>232</v>
      </c>
      <c r="D2" s="372" t="s">
        <v>233</v>
      </c>
      <c r="E2" s="372" t="s">
        <v>234</v>
      </c>
      <c r="F2" s="372" t="s">
        <v>235</v>
      </c>
      <c r="G2" s="372" t="s">
        <v>236</v>
      </c>
      <c r="H2" s="372" t="s">
        <v>237</v>
      </c>
      <c r="I2" s="3" t="s">
        <v>238</v>
      </c>
      <c r="J2" s="3" t="s">
        <v>239</v>
      </c>
      <c r="K2" s="3" t="s">
        <v>240</v>
      </c>
      <c r="L2" s="3" t="s">
        <v>241</v>
      </c>
      <c r="M2" s="3" t="s">
        <v>242</v>
      </c>
      <c r="N2" s="372" t="s">
        <v>243</v>
      </c>
      <c r="O2" s="372" t="s">
        <v>244</v>
      </c>
    </row>
    <row r="3" spans="1:15" s="1" customFormat="1" ht="16.5">
      <c r="A3" s="371"/>
      <c r="B3" s="373"/>
      <c r="C3" s="373"/>
      <c r="D3" s="373"/>
      <c r="E3" s="373"/>
      <c r="F3" s="373"/>
      <c r="G3" s="373"/>
      <c r="H3" s="373"/>
      <c r="I3" s="3" t="s">
        <v>245</v>
      </c>
      <c r="J3" s="3" t="s">
        <v>245</v>
      </c>
      <c r="K3" s="3" t="s">
        <v>245</v>
      </c>
      <c r="L3" s="3" t="s">
        <v>245</v>
      </c>
      <c r="M3" s="3" t="s">
        <v>245</v>
      </c>
      <c r="N3" s="373"/>
      <c r="O3" s="373"/>
    </row>
    <row r="4" spans="1:15" ht="17.100000000000001" customHeight="1">
      <c r="A4" s="10">
        <v>1</v>
      </c>
      <c r="B4" s="7" t="s">
        <v>246</v>
      </c>
      <c r="C4" s="15" t="s">
        <v>247</v>
      </c>
      <c r="D4" s="8" t="s">
        <v>116</v>
      </c>
      <c r="E4" s="9" t="s">
        <v>248</v>
      </c>
      <c r="F4" s="6" t="s">
        <v>249</v>
      </c>
      <c r="G4" s="23"/>
      <c r="H4" s="23"/>
      <c r="I4" s="16">
        <v>0</v>
      </c>
      <c r="J4" s="16">
        <v>1</v>
      </c>
      <c r="K4" s="16">
        <v>3</v>
      </c>
      <c r="L4" s="16">
        <v>0</v>
      </c>
      <c r="M4" s="16">
        <v>0</v>
      </c>
      <c r="N4" s="23"/>
      <c r="O4" s="23" t="s">
        <v>250</v>
      </c>
    </row>
    <row r="5" spans="1:15" ht="17.100000000000001" customHeight="1">
      <c r="A5" s="10">
        <v>2</v>
      </c>
      <c r="B5" s="7" t="s">
        <v>251</v>
      </c>
      <c r="C5" s="15" t="s">
        <v>247</v>
      </c>
      <c r="D5" s="8" t="s">
        <v>117</v>
      </c>
      <c r="E5" s="9" t="s">
        <v>252</v>
      </c>
      <c r="F5" s="6" t="s">
        <v>249</v>
      </c>
      <c r="G5" s="23"/>
      <c r="H5" s="23"/>
      <c r="I5" s="16">
        <v>1</v>
      </c>
      <c r="J5" s="16">
        <v>1</v>
      </c>
      <c r="K5" s="16">
        <v>2</v>
      </c>
      <c r="L5" s="16">
        <v>1</v>
      </c>
      <c r="M5" s="16">
        <v>1</v>
      </c>
      <c r="N5" s="23"/>
      <c r="O5" s="23" t="s">
        <v>250</v>
      </c>
    </row>
    <row r="6" spans="1:15" ht="17.100000000000001" customHeight="1">
      <c r="A6" s="10">
        <v>3</v>
      </c>
      <c r="B6" s="7" t="s">
        <v>253</v>
      </c>
      <c r="C6" s="15" t="s">
        <v>247</v>
      </c>
      <c r="D6" s="8" t="s">
        <v>118</v>
      </c>
      <c r="E6" s="9" t="s">
        <v>254</v>
      </c>
      <c r="F6" s="6" t="s">
        <v>249</v>
      </c>
      <c r="G6" s="23"/>
      <c r="H6" s="23"/>
      <c r="I6" s="16">
        <v>2</v>
      </c>
      <c r="J6" s="16">
        <v>0</v>
      </c>
      <c r="K6" s="16">
        <v>0</v>
      </c>
      <c r="L6" s="16">
        <v>2</v>
      </c>
      <c r="M6" s="16">
        <v>1</v>
      </c>
      <c r="N6" s="23"/>
      <c r="O6" s="23" t="s">
        <v>250</v>
      </c>
    </row>
    <row r="7" spans="1:15" ht="17.100000000000001" customHeight="1">
      <c r="A7" s="10"/>
      <c r="B7" s="7"/>
      <c r="C7" s="10"/>
      <c r="D7" s="16"/>
      <c r="E7" s="6"/>
      <c r="F7" s="6"/>
      <c r="G7" s="10"/>
      <c r="H7" s="10"/>
      <c r="I7" s="17"/>
      <c r="J7" s="17"/>
      <c r="K7" s="17"/>
      <c r="L7" s="17"/>
      <c r="M7" s="17"/>
      <c r="N7" s="10"/>
      <c r="O7" s="10"/>
    </row>
    <row r="8" spans="1:15" ht="17.100000000000001" customHeight="1">
      <c r="A8" s="10"/>
      <c r="B8" s="7"/>
      <c r="C8" s="10"/>
      <c r="D8" s="17"/>
      <c r="E8" s="6"/>
      <c r="F8" s="6"/>
      <c r="G8" s="5"/>
      <c r="H8" s="5"/>
      <c r="I8" s="17"/>
      <c r="J8" s="17"/>
      <c r="K8" s="17"/>
      <c r="L8" s="17"/>
      <c r="M8" s="17"/>
      <c r="N8" s="5"/>
      <c r="O8" s="10"/>
    </row>
    <row r="9" spans="1:15" ht="17.100000000000001" customHeight="1">
      <c r="A9" s="10"/>
      <c r="B9" s="7"/>
      <c r="C9" s="10"/>
      <c r="D9" s="24"/>
      <c r="E9" s="6"/>
      <c r="F9" s="6"/>
      <c r="G9" s="5"/>
      <c r="H9" s="5"/>
      <c r="I9" s="17"/>
      <c r="J9" s="17"/>
      <c r="K9" s="17"/>
      <c r="L9" s="17"/>
      <c r="M9" s="17"/>
      <c r="N9" s="5"/>
      <c r="O9" s="5"/>
    </row>
    <row r="10" spans="1:15" ht="17.100000000000001" customHeight="1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</row>
    <row r="11" spans="1:15" ht="17.100000000000001" customHeight="1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</row>
    <row r="12" spans="1:15" s="2" customFormat="1" ht="18.75">
      <c r="A12" s="363" t="s">
        <v>255</v>
      </c>
      <c r="B12" s="364"/>
      <c r="C12" s="364"/>
      <c r="D12" s="365"/>
      <c r="E12" s="366"/>
      <c r="F12" s="367"/>
      <c r="G12" s="367"/>
      <c r="H12" s="367"/>
      <c r="I12" s="368"/>
      <c r="J12" s="363" t="s">
        <v>256</v>
      </c>
      <c r="K12" s="364"/>
      <c r="L12" s="364"/>
      <c r="M12" s="365"/>
      <c r="N12" s="12"/>
      <c r="O12" s="14"/>
    </row>
    <row r="13" spans="1:15" ht="16.5">
      <c r="A13" s="369" t="s">
        <v>257</v>
      </c>
      <c r="B13" s="370"/>
      <c r="C13" s="370"/>
      <c r="D13" s="370"/>
      <c r="E13" s="370"/>
      <c r="F13" s="370"/>
      <c r="G13" s="370"/>
      <c r="H13" s="370"/>
      <c r="I13" s="370"/>
      <c r="J13" s="370"/>
      <c r="K13" s="370"/>
      <c r="L13" s="370"/>
      <c r="M13" s="370"/>
      <c r="N13" s="370"/>
      <c r="O13" s="370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5" type="noConversion"/>
  <dataValidations count="1">
    <dataValidation type="list" allowBlank="1" showInputMessage="1" showErrorMessage="1" sqref="O1 O3 O4 O5 O6:O1048576" xr:uid="{00000000-0002-0000-08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首期尺寸表</vt:lpstr>
      <vt:lpstr>中期</vt:lpstr>
      <vt:lpstr>中期尺寸表</vt:lpstr>
      <vt:lpstr>尾期</vt:lpstr>
      <vt:lpstr>尾期尺寸表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2023-07-17T03:53:31Z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079DC208C3724416A979A3EDABD8F836</vt:lpwstr>
  </property>
  <property fmtid="{D5CDD505-2E9C-101B-9397-08002B2CF9AE}" pid="3" name="KSOProductBuildVer">
    <vt:lpwstr>2052-11.1.0.14309</vt:lpwstr>
  </property>
</Properties>
</file>