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13" r:id="rId3"/>
    <sheet name="首期洗水尺寸表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<sst xmlns="http://schemas.openxmlformats.org/spreadsheetml/2006/main" count="810" uniqueCount="393">
  <si>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</si>
  <si>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</si>
  <si>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</si>
  <si>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</si>
  <si>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</si>
  <si>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</si>
  <si>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</si>
  <si>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</si>
  <si>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</si>
  <si>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</si>
  <si>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</si>
  <si>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</si>
  <si>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</si>
  <si>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</si>
  <si>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</si>
  <si>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</si>
  <si>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</si>
  <si>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</si>
  <si>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</si>
  <si>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</si>
  <si>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</si>
  <si>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</si>
  <si>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</si>
  <si>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</si>
  <si>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</si>
  <si>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</si>
  <si>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</si>
  <si>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</si>
  <si>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</si>
  <si>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</si>
  <si>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</si>
  <si>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</si>
  <si>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</si>
  <si>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</si>
  <si>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</si>
  <si>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</si>
  <si>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</si>
  <si>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</si>
  <si>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</si>
  <si>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</si>
  <si>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</si>
  <si>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</si>
  <si>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</si>
  <si>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</si>
  <si>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</si>
  <si>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</si>
  <si>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</si>
  <si>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</si>
  <si>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</si>
  <si>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</si>
  <si>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</si>
  <si>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</si>
  <si>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</si>
  <si>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</si>
  <si>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</si>
  <si>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</si>
  <si>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</si>
  <si>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</si>
  <si>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</si>
  <si>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</si>
  <si>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</si>
  <si>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</si>
  <si>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</si>
  <si>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</si>
  <si>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TAMMAL81031</t>
  </si>
  <si>
    <t>合同交期</t>
  </si>
  <si>
    <t>产前确认样</t>
  </si>
  <si>
    <t>有</t>
  </si>
  <si>
    <t>无</t>
  </si>
  <si>
    <t>品名</t>
  </si>
  <si>
    <t>男式越野软壳长裤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</si>
  <si>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</si>
  <si>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</si>
  <si>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</si>
  <si>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</si>
  <si>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</si>
  <si>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</si>
  <si>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</si>
  <si>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</si>
  <si>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</si>
  <si>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CGDD23060700009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</si>
  <si>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</si>
  <si>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</si>
  <si>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</si>
  <si>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</si>
  <si>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</si>
  <si>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</si>
  <si>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</si>
  <si>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</si>
  <si>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</si>
  <si>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</si>
  <si>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</si>
  <si>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</si>
  <si>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</si>
  <si>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</si>
  <si>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</si>
  <si>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</si>
  <si>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</si>
  <si>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</si>
  <si>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</si>
  <si>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</si>
  <si>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</si>
  <si>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</si>
  <si>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</si>
  <si>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</si>
  <si>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</si>
  <si>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</si>
  <si>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</si>
  <si>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</si>
  <si>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</si>
  <si>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</si>
  <si>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</si>
  <si>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</si>
  <si>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</si>
  <si>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</si>
  <si>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</si>
  <si>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</si>
  <si>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</si>
  <si>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</si>
  <si>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</si>
  <si>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</si>
  <si>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</si>
  <si>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</si>
  <si>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</si>
  <si>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</si>
  <si>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</si>
  <si>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</si>
  <si>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</si>
  <si>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</si>
  <si>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1.压腰扭劲</t>
  </si>
  <si>
    <t>2.压腰后兜布毛漏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</si>
  <si>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</si>
  <si>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</si>
  <si>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</si>
  <si>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</si>
  <si>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</si>
  <si>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</si>
  <si>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</si>
  <si>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</si>
  <si>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</si>
  <si>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</si>
  <si>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</si>
  <si>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</si>
  <si>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</si>
  <si>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</si>
  <si>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2023.6.25</t>
  </si>
  <si>
    <t>张爱萍</t>
  </si>
  <si>
    <t>QC规格测量表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</si>
  <si>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</si>
  <si>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</si>
  <si>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</si>
  <si>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</si>
  <si>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</si>
  <si>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</si>
  <si>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</si>
  <si>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</si>
  <si>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</si>
  <si>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</si>
  <si>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</si>
  <si>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</si>
  <si>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</si>
  <si>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+1/-1</t>
  </si>
  <si>
    <t>+1/0</t>
  </si>
  <si>
    <t>腰围 平量</t>
  </si>
  <si>
    <t>臀围</t>
  </si>
  <si>
    <t>+0.5/-1</t>
  </si>
  <si>
    <t>0/-1</t>
  </si>
  <si>
    <t>腿围/2</t>
  </si>
  <si>
    <t>0/-0.5</t>
  </si>
  <si>
    <t>膝围/2</t>
  </si>
  <si>
    <t>-0.5/-0.6</t>
  </si>
  <si>
    <t>0/-0.3</t>
  </si>
  <si>
    <t>脚口/2</t>
  </si>
  <si>
    <t>-0.2/-0.5</t>
  </si>
  <si>
    <t>0/-0.2</t>
  </si>
  <si>
    <t>前裆长 含腰</t>
  </si>
  <si>
    <t>-0.5/-1</t>
  </si>
  <si>
    <t>-0.5/-0.8</t>
  </si>
  <si>
    <t>后裆长 含腰</t>
  </si>
  <si>
    <t>+1/+0.5</t>
  </si>
  <si>
    <t xml:space="preserve">     初期请洗测2-3件，有问题的另加测量数量。</t>
  </si>
  <si>
    <t>验货时间：2023.6.26</t>
  </si>
  <si>
    <t>跟单QC:周苑</t>
  </si>
  <si>
    <t>工厂负责人：</t>
  </si>
  <si>
    <t>QC出货报告书</t>
  </si>
  <si>
    <t>产品名称</t>
  </si>
  <si>
    <t>合同日期</t>
  </si>
  <si>
    <t>2023.7.5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</si>
  <si>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</si>
  <si>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</si>
  <si>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</si>
  <si>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</si>
  <si>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</si>
  <si>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</si>
  <si>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</si>
  <si>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</si>
  <si>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</si>
  <si>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</si>
  <si>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</si>
  <si>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</si>
  <si>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</si>
  <si>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</si>
  <si>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</si>
  <si>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</si>
  <si>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</si>
  <si>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</si>
  <si>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</si>
  <si>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</si>
  <si>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</si>
  <si>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</si>
  <si>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</si>
  <si>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</si>
  <si>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</si>
  <si>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</si>
  <si>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</si>
  <si>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</si>
  <si>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</si>
  <si>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</si>
  <si>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</si>
  <si>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</si>
  <si>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</si>
  <si>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②检验明细：全检</t>
  </si>
  <si>
    <t>情况说明：</t>
  </si>
  <si>
    <t xml:space="preserve">【问题点描述】  </t>
  </si>
  <si>
    <t>1.打结打套</t>
  </si>
  <si>
    <t>2.断线</t>
  </si>
  <si>
    <t>3.压腰上炕</t>
  </si>
  <si>
    <t>4.兜里摘线粘连</t>
  </si>
  <si>
    <t>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</si>
  <si>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</si>
  <si>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</si>
  <si>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</si>
  <si>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</si>
  <si>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</si>
  <si>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</si>
  <si>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</si>
  <si>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此订单464件，出货464件，按照要求进行件检，合格，可以出货</t>
  </si>
  <si>
    <t>服装QC部门</t>
  </si>
  <si>
    <t>检验人</t>
  </si>
  <si>
    <t>周苑</t>
  </si>
  <si>
    <t>2023.7.2</t>
  </si>
  <si>
    <t>195/104B</t>
  </si>
  <si>
    <t>200/108B</t>
  </si>
  <si>
    <t>裤外侧长</t>
  </si>
  <si>
    <t>+0.7-0.3</t>
  </si>
  <si>
    <t>-10</t>
  </si>
  <si>
    <t>-1-0.5</t>
  </si>
  <si>
    <t>-1-1</t>
  </si>
  <si>
    <t>0-0.3</t>
  </si>
  <si>
    <t>-0.4-0.4</t>
  </si>
  <si>
    <t>+0.5</t>
  </si>
  <si>
    <t>+1+0.5</t>
  </si>
  <si>
    <t>00</t>
  </si>
  <si>
    <t>+0.50</t>
  </si>
  <si>
    <t>0+0.5</t>
  </si>
  <si>
    <t>+1+1</t>
  </si>
  <si>
    <t>+0.5+1</t>
  </si>
  <si>
    <t>+1</t>
  </si>
  <si>
    <t>+0.40</t>
  </si>
  <si>
    <t>+0.6+1</t>
  </si>
  <si>
    <t>+1.5+1</t>
  </si>
  <si>
    <t>+1+1.5</t>
  </si>
  <si>
    <t>+10</t>
  </si>
  <si>
    <t>+1.5</t>
  </si>
  <si>
    <t>0+0.6</t>
  </si>
  <si>
    <t>+0.5+0.5</t>
  </si>
  <si>
    <t>+0.6+0.3</t>
  </si>
  <si>
    <t>-0.5+0.2</t>
  </si>
  <si>
    <t>-0.40</t>
  </si>
  <si>
    <t>+0.20</t>
  </si>
  <si>
    <t>-0.3-0.7</t>
  </si>
  <si>
    <t>0</t>
  </si>
  <si>
    <t>+0.3+0.2</t>
  </si>
  <si>
    <t>+0.8+0.5</t>
  </si>
  <si>
    <t>+0.2+0.4</t>
  </si>
  <si>
    <t>+0.30</t>
  </si>
  <si>
    <t>+0.4</t>
  </si>
  <si>
    <t>0-0.2</t>
  </si>
  <si>
    <t>-0.20</t>
  </si>
  <si>
    <t>-0.60</t>
  </si>
  <si>
    <t>0+0.4</t>
  </si>
  <si>
    <t>+0.5+0.3</t>
  </si>
  <si>
    <t>+0.4+0.7</t>
  </si>
  <si>
    <t>验货时间：2023.7.2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</si>
  <si>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</si>
  <si>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</si>
  <si>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</si>
  <si>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</si>
  <si>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</si>
  <si>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</si>
  <si>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</si>
  <si>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</si>
  <si>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</si>
  <si>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</si>
  <si>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</si>
  <si>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</si>
  <si>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</si>
  <si>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</si>
  <si>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</si>
  <si>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</si>
  <si>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</si>
  <si>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0337-2</t>
  </si>
  <si>
    <t>FW07692/G20FW0872</t>
  </si>
  <si>
    <t>81031/82032</t>
  </si>
  <si>
    <t>正麒</t>
  </si>
  <si>
    <t>0337-1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</si>
  <si>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</si>
  <si>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</si>
  <si>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</si>
  <si>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</si>
  <si>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</si>
  <si>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</si>
  <si>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</si>
  <si>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</si>
  <si>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</si>
  <si>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</si>
  <si>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</si>
  <si>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</si>
  <si>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(001-)</t>
  </si>
  <si>
    <t>FW07693/G20FW0870</t>
  </si>
  <si>
    <t>(002-)</t>
  </si>
  <si>
    <t>制表时间：2023.6.9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</si>
  <si>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</si>
  <si>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</si>
  <si>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</si>
  <si>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</si>
  <si>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</si>
  <si>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</si>
  <si>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</si>
  <si>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</si>
  <si>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</si>
  <si>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</si>
  <si>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</si>
  <si>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嘉兴正麒</t>
  </si>
  <si>
    <t>G20FW0872/G20FW0870无膜</t>
  </si>
  <si>
    <t xml:space="preserve">19SS黑色+19SS黑色/E77//   </t>
  </si>
  <si>
    <t>TAMMAL82032/TAMMAL81031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</si>
  <si>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</si>
  <si>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</si>
  <si>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</si>
  <si>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</si>
  <si>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</si>
  <si>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</si>
  <si>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</si>
  <si>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</si>
  <si>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</si>
  <si>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</si>
  <si>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</si>
  <si>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</si>
  <si>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</si>
  <si>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</si>
  <si>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</si>
  <si>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</si>
  <si>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</si>
  <si>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</si>
  <si>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</si>
  <si>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</si>
  <si>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</si>
  <si>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</si>
  <si>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22SS深灰+19SS黑色</t>
  </si>
  <si>
    <t>测试人签名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</si>
  <si>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</si>
  <si>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</si>
  <si>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</si>
  <si>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</si>
  <si>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</si>
  <si>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</si>
  <si>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</si>
  <si>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</si>
  <si>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</si>
  <si>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</si>
  <si>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</si>
  <si>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</si>
  <si>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</si>
  <si>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</si>
  <si>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</si>
  <si>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19SS黑色+19SS黑色/E77//</t>
  </si>
  <si>
    <t>TAMMAL81031/TAMMAL81032</t>
  </si>
  <si>
    <t>后斗/侧斗粘胶</t>
  </si>
  <si>
    <t>双面胶热熔膜</t>
  </si>
  <si>
    <t>洗水2</t>
  </si>
  <si>
    <t>洗水3</t>
  </si>
  <si>
    <t>洗水4</t>
  </si>
  <si>
    <t>洗水5</t>
  </si>
  <si>
    <t xml:space="preserve">   22SS深灰+19SS黑色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</si>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</sst>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.0_ "/>
  </numFmts>
  <fonts count="6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7" fillId="27" borderId="8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19" borderId="86" applyNumberFormat="0" applyFont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18" borderId="85" applyNumberFormat="0" applyAlignment="0" applyProtection="0">
      <alignment vertical="center"/>
    </xf>
    <xf numFmtId="0" fontId="58" fillId="18" borderId="89" applyNumberFormat="0" applyAlignment="0" applyProtection="0">
      <alignment vertical="center"/>
    </xf>
    <xf numFmtId="0" fontId="43" fillId="10" borderId="83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9" fillId="0" borderId="90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" fillId="0" borderId="0">
      <alignment vertical="center"/>
    </xf>
    <xf numFmtId="0" fontId="26" fillId="0" borderId="0">
      <alignment vertical="center"/>
    </xf>
  </cellStyleXfs>
  <cellXfs count="3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12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1" fillId="4" borderId="0" xfId="51" applyFont="1" applyFill="1"/>
    <xf numFmtId="0" fontId="22" fillId="4" borderId="0" xfId="51" applyFont="1" applyFill="1" applyBorder="1" applyAlignment="1">
      <alignment horizontal="center"/>
    </xf>
    <xf numFmtId="0" fontId="21" fillId="4" borderId="0" xfId="51" applyFont="1" applyFill="1" applyBorder="1" applyAlignment="1">
      <alignment horizontal="center"/>
    </xf>
    <xf numFmtId="0" fontId="22" fillId="4" borderId="9" xfId="50" applyFont="1" applyFill="1" applyBorder="1" applyAlignment="1">
      <alignment horizontal="left" vertical="center"/>
    </xf>
    <xf numFmtId="0" fontId="21" fillId="4" borderId="10" xfId="50" applyFont="1" applyFill="1" applyBorder="1" applyAlignment="1">
      <alignment horizontal="center" vertical="center"/>
    </xf>
    <xf numFmtId="0" fontId="22" fillId="4" borderId="10" xfId="50" applyFont="1" applyFill="1" applyBorder="1" applyAlignment="1">
      <alignment vertical="center"/>
    </xf>
    <xf numFmtId="0" fontId="22" fillId="4" borderId="11" xfId="51" applyFont="1" applyFill="1" applyBorder="1" applyAlignment="1" applyProtection="1">
      <alignment horizontal="center" vertical="center"/>
    </xf>
    <xf numFmtId="0" fontId="22" fillId="4" borderId="2" xfId="51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23" fillId="4" borderId="2" xfId="0" applyNumberFormat="1" applyFont="1" applyFill="1" applyBorder="1" applyAlignment="1">
      <alignment horizontal="center"/>
    </xf>
    <xf numFmtId="0" fontId="24" fillId="0" borderId="7" xfId="53" applyFont="1" applyFill="1" applyBorder="1" applyAlignment="1">
      <alignment horizontal="center"/>
    </xf>
    <xf numFmtId="0" fontId="24" fillId="0" borderId="2" xfId="53" applyFont="1" applyFill="1" applyBorder="1" applyAlignment="1">
      <alignment horizontal="center"/>
    </xf>
    <xf numFmtId="0" fontId="2" fillId="0" borderId="2" xfId="53" applyFont="1" applyFill="1" applyBorder="1" applyAlignment="1">
      <alignment horizontal="center"/>
    </xf>
    <xf numFmtId="0" fontId="24" fillId="0" borderId="12" xfId="53" applyFont="1" applyFill="1" applyBorder="1" applyAlignment="1">
      <alignment horizontal="center"/>
    </xf>
    <xf numFmtId="177" fontId="25" fillId="0" borderId="2" xfId="53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177" fontId="25" fillId="4" borderId="2" xfId="53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 vertical="center"/>
    </xf>
    <xf numFmtId="0" fontId="21" fillId="4" borderId="13" xfId="51" applyFont="1" applyFill="1" applyBorder="1" applyAlignment="1"/>
    <xf numFmtId="49" fontId="21" fillId="4" borderId="14" xfId="52" applyNumberFormat="1" applyFont="1" applyFill="1" applyBorder="1" applyAlignment="1">
      <alignment horizontal="center" vertical="center"/>
    </xf>
    <xf numFmtId="49" fontId="21" fillId="4" borderId="14" xfId="52" applyNumberFormat="1" applyFont="1" applyFill="1" applyBorder="1" applyAlignment="1">
      <alignment horizontal="right" vertical="center"/>
    </xf>
    <xf numFmtId="49" fontId="21" fillId="4" borderId="15" xfId="52" applyNumberFormat="1" applyFont="1" applyFill="1" applyBorder="1" applyAlignment="1">
      <alignment horizontal="right" vertical="center"/>
    </xf>
    <xf numFmtId="0" fontId="21" fillId="4" borderId="16" xfId="51" applyFont="1" applyFill="1" applyBorder="1" applyAlignment="1"/>
    <xf numFmtId="49" fontId="21" fillId="4" borderId="17" xfId="51" applyNumberFormat="1" applyFont="1" applyFill="1" applyBorder="1" applyAlignment="1">
      <alignment horizontal="center"/>
    </xf>
    <xf numFmtId="49" fontId="21" fillId="4" borderId="17" xfId="51" applyNumberFormat="1" applyFont="1" applyFill="1" applyBorder="1" applyAlignment="1">
      <alignment horizontal="right"/>
    </xf>
    <xf numFmtId="49" fontId="21" fillId="4" borderId="17" xfId="51" applyNumberFormat="1" applyFont="1" applyFill="1" applyBorder="1" applyAlignment="1">
      <alignment horizontal="right" vertical="center"/>
    </xf>
    <xf numFmtId="49" fontId="21" fillId="4" borderId="18" xfId="51" applyNumberFormat="1" applyFont="1" applyFill="1" applyBorder="1" applyAlignment="1">
      <alignment horizontal="right" vertical="center"/>
    </xf>
    <xf numFmtId="0" fontId="22" fillId="4" borderId="0" xfId="51" applyFont="1" applyFill="1"/>
    <xf numFmtId="0" fontId="0" fillId="4" borderId="0" xfId="52" applyFont="1" applyFill="1">
      <alignment vertical="center"/>
    </xf>
    <xf numFmtId="0" fontId="21" fillId="4" borderId="10" xfId="51" applyFont="1" applyFill="1" applyBorder="1" applyAlignment="1">
      <alignment horizontal="center"/>
    </xf>
    <xf numFmtId="0" fontId="22" fillId="4" borderId="10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horizontal="center" vertical="center"/>
    </xf>
    <xf numFmtId="0" fontId="21" fillId="4" borderId="2" xfId="51" applyFont="1" applyFill="1" applyBorder="1" applyAlignment="1">
      <alignment horizontal="center"/>
    </xf>
    <xf numFmtId="0" fontId="22" fillId="4" borderId="2" xfId="51" applyFont="1" applyFill="1" applyBorder="1" applyAlignment="1" applyProtection="1">
      <alignment horizontal="center" vertical="center"/>
    </xf>
    <xf numFmtId="0" fontId="22" fillId="4" borderId="5" xfId="51" applyFont="1" applyFill="1" applyBorder="1" applyAlignment="1" applyProtection="1">
      <alignment horizontal="center" vertical="center"/>
    </xf>
    <xf numFmtId="177" fontId="0" fillId="4" borderId="7" xfId="0" applyNumberFormat="1" applyFont="1" applyFill="1" applyBorder="1" applyAlignment="1">
      <alignment horizontal="center"/>
    </xf>
    <xf numFmtId="0" fontId="21" fillId="4" borderId="2" xfId="51" applyFont="1" applyFill="1" applyBorder="1"/>
    <xf numFmtId="0" fontId="22" fillId="4" borderId="2" xfId="52" applyFont="1" applyFill="1" applyBorder="1" applyAlignment="1">
      <alignment horizontal="center" vertical="center"/>
    </xf>
    <xf numFmtId="0" fontId="22" fillId="4" borderId="20" xfId="52" applyFont="1" applyFill="1" applyBorder="1" applyAlignment="1">
      <alignment horizontal="center" vertical="center"/>
    </xf>
    <xf numFmtId="0" fontId="21" fillId="4" borderId="2" xfId="5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5" xfId="52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21" fillId="4" borderId="5" xfId="52" applyNumberFormat="1" applyFont="1" applyFill="1" applyBorder="1" applyAlignment="1">
      <alignment horizontal="center" vertical="center"/>
    </xf>
    <xf numFmtId="49" fontId="21" fillId="4" borderId="21" xfId="52" applyNumberFormat="1" applyFont="1" applyFill="1" applyBorder="1" applyAlignment="1">
      <alignment horizontal="center" vertical="center"/>
    </xf>
    <xf numFmtId="49" fontId="21" fillId="4" borderId="22" xfId="51" applyNumberFormat="1" applyFont="1" applyFill="1" applyBorder="1" applyAlignment="1">
      <alignment horizontal="center"/>
    </xf>
    <xf numFmtId="0" fontId="21" fillId="4" borderId="23" xfId="51" applyFont="1" applyFill="1" applyBorder="1" applyAlignment="1">
      <alignment horizontal="center"/>
    </xf>
    <xf numFmtId="49" fontId="21" fillId="4" borderId="24" xfId="51" applyNumberFormat="1" applyFont="1" applyFill="1" applyBorder="1" applyAlignment="1">
      <alignment horizontal="center"/>
    </xf>
    <xf numFmtId="49" fontId="21" fillId="4" borderId="25" xfId="51" applyNumberFormat="1" applyFont="1" applyFill="1" applyBorder="1" applyAlignment="1">
      <alignment horizontal="center"/>
    </xf>
    <xf numFmtId="49" fontId="21" fillId="4" borderId="25" xfId="52" applyNumberFormat="1" applyFont="1" applyFill="1" applyBorder="1" applyAlignment="1">
      <alignment horizontal="center" vertical="center"/>
    </xf>
    <xf numFmtId="49" fontId="21" fillId="4" borderId="26" xfId="51" applyNumberFormat="1" applyFont="1" applyFill="1" applyBorder="1" applyAlignment="1">
      <alignment horizontal="center"/>
    </xf>
    <xf numFmtId="49" fontId="21" fillId="4" borderId="2" xfId="51" applyNumberFormat="1" applyFont="1" applyFill="1" applyBorder="1" applyAlignment="1">
      <alignment horizontal="center"/>
    </xf>
    <xf numFmtId="14" fontId="22" fillId="4" borderId="0" xfId="51" applyNumberFormat="1" applyFont="1" applyFill="1"/>
    <xf numFmtId="0" fontId="21" fillId="4" borderId="27" xfId="50" applyFont="1" applyFill="1" applyBorder="1" applyAlignment="1">
      <alignment horizontal="center" vertical="center"/>
    </xf>
    <xf numFmtId="0" fontId="22" fillId="4" borderId="28" xfId="51" applyFont="1" applyFill="1" applyBorder="1" applyAlignment="1" applyProtection="1">
      <alignment horizontal="center" vertical="center"/>
    </xf>
    <xf numFmtId="49" fontId="22" fillId="4" borderId="29" xfId="52" applyNumberFormat="1" applyFont="1" applyFill="1" applyBorder="1" applyAlignment="1">
      <alignment horizontal="center" vertical="center"/>
    </xf>
    <xf numFmtId="49" fontId="21" fillId="4" borderId="7" xfId="52" applyNumberFormat="1" applyFont="1" applyFill="1" applyBorder="1" applyAlignment="1">
      <alignment horizontal="center" vertical="center"/>
    </xf>
    <xf numFmtId="49" fontId="22" fillId="4" borderId="7" xfId="52" applyNumberFormat="1" applyFont="1" applyFill="1" applyBorder="1" applyAlignment="1">
      <alignment horizontal="center" vertical="center"/>
    </xf>
    <xf numFmtId="49" fontId="21" fillId="4" borderId="30" xfId="52" applyNumberFormat="1" applyFont="1" applyFill="1" applyBorder="1" applyAlignment="1">
      <alignment horizontal="center" vertical="center"/>
    </xf>
    <xf numFmtId="49" fontId="21" fillId="4" borderId="31" xfId="51" applyNumberFormat="1" applyFont="1" applyFill="1" applyBorder="1" applyAlignment="1">
      <alignment horizontal="center"/>
    </xf>
    <xf numFmtId="0" fontId="26" fillId="0" borderId="0" xfId="50" applyFill="1" applyAlignment="1">
      <alignment horizontal="left" vertical="center"/>
    </xf>
    <xf numFmtId="0" fontId="26" fillId="0" borderId="0" xfId="50" applyFill="1" applyBorder="1" applyAlignment="1">
      <alignment horizontal="left" vertical="center"/>
    </xf>
    <xf numFmtId="0" fontId="26" fillId="0" borderId="0" xfId="50" applyFont="1" applyFill="1" applyAlignment="1">
      <alignment horizontal="left" vertical="center"/>
    </xf>
    <xf numFmtId="0" fontId="27" fillId="0" borderId="32" xfId="50" applyFont="1" applyFill="1" applyBorder="1" applyAlignment="1">
      <alignment horizontal="center" vertical="top"/>
    </xf>
    <xf numFmtId="0" fontId="28" fillId="0" borderId="33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center" vertical="center"/>
    </xf>
    <xf numFmtId="0" fontId="28" fillId="0" borderId="34" xfId="50" applyFont="1" applyFill="1" applyBorder="1" applyAlignment="1">
      <alignment horizontal="center" vertical="center"/>
    </xf>
    <xf numFmtId="0" fontId="30" fillId="0" borderId="34" xfId="50" applyFont="1" applyFill="1" applyBorder="1" applyAlignment="1">
      <alignment vertical="center"/>
    </xf>
    <xf numFmtId="0" fontId="28" fillId="0" borderId="34" xfId="50" applyFont="1" applyFill="1" applyBorder="1" applyAlignment="1">
      <alignment vertical="center"/>
    </xf>
    <xf numFmtId="0" fontId="30" fillId="0" borderId="34" xfId="50" applyFont="1" applyFill="1" applyBorder="1" applyAlignment="1">
      <alignment horizontal="center" vertical="center"/>
    </xf>
    <xf numFmtId="0" fontId="28" fillId="0" borderId="35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vertical="center"/>
    </xf>
    <xf numFmtId="58" fontId="30" fillId="0" borderId="14" xfId="50" applyNumberFormat="1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8" fillId="0" borderId="35" xfId="50" applyFont="1" applyFill="1" applyBorder="1" applyAlignment="1">
      <alignment horizontal="left" vertical="center"/>
    </xf>
    <xf numFmtId="0" fontId="29" fillId="0" borderId="14" xfId="50" applyFont="1" applyFill="1" applyBorder="1" applyAlignment="1">
      <alignment horizontal="right" vertical="center"/>
    </xf>
    <xf numFmtId="0" fontId="28" fillId="0" borderId="14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vertical="center"/>
    </xf>
    <xf numFmtId="0" fontId="29" fillId="0" borderId="37" xfId="50" applyFont="1" applyFill="1" applyBorder="1" applyAlignment="1">
      <alignment horizontal="right" vertical="center"/>
    </xf>
    <xf numFmtId="0" fontId="28" fillId="0" borderId="37" xfId="50" applyFont="1" applyFill="1" applyBorder="1" applyAlignment="1">
      <alignment vertical="center"/>
    </xf>
    <xf numFmtId="0" fontId="30" fillId="0" borderId="37" xfId="50" applyFont="1" applyFill="1" applyBorder="1" applyAlignment="1">
      <alignment vertical="center"/>
    </xf>
    <xf numFmtId="0" fontId="30" fillId="0" borderId="37" xfId="50" applyFont="1" applyFill="1" applyBorder="1" applyAlignment="1">
      <alignment horizontal="center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0" xfId="50" applyFont="1" applyFill="1" applyBorder="1" applyAlignment="1">
      <alignment vertical="center"/>
    </xf>
    <xf numFmtId="0" fontId="29" fillId="0" borderId="37" xfId="50" applyFont="1" applyBorder="1" applyAlignment="1">
      <alignment horizontal="center" vertical="center"/>
    </xf>
    <xf numFmtId="0" fontId="29" fillId="0" borderId="38" xfId="50" applyFont="1" applyBorder="1" applyAlignment="1">
      <alignment horizontal="center" vertical="center"/>
    </xf>
    <xf numFmtId="0" fontId="30" fillId="0" borderId="0" xfId="50" applyFont="1" applyFill="1" applyBorder="1" applyAlignment="1">
      <alignment vertical="center"/>
    </xf>
    <xf numFmtId="0" fontId="30" fillId="0" borderId="0" xfId="50" applyFont="1" applyFill="1" applyAlignment="1">
      <alignment horizontal="left" vertical="center"/>
    </xf>
    <xf numFmtId="0" fontId="28" fillId="0" borderId="33" xfId="50" applyFont="1" applyFill="1" applyBorder="1" applyAlignment="1">
      <alignment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center" vertical="center"/>
    </xf>
    <xf numFmtId="0" fontId="30" fillId="0" borderId="40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30" fillId="0" borderId="41" xfId="50" applyFont="1" applyFill="1" applyBorder="1" applyAlignment="1">
      <alignment horizontal="center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horizontal="left" vertical="center"/>
    </xf>
    <xf numFmtId="0" fontId="28" fillId="0" borderId="34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 wrapText="1"/>
    </xf>
    <xf numFmtId="0" fontId="30" fillId="0" borderId="14" xfId="50" applyFont="1" applyFill="1" applyBorder="1" applyAlignment="1">
      <alignment horizontal="left" vertical="center" wrapText="1"/>
    </xf>
    <xf numFmtId="0" fontId="28" fillId="0" borderId="36" xfId="50" applyFont="1" applyFill="1" applyBorder="1" applyAlignment="1">
      <alignment horizontal="left" vertical="center"/>
    </xf>
    <xf numFmtId="0" fontId="26" fillId="0" borderId="37" xfId="50" applyFill="1" applyBorder="1" applyAlignment="1">
      <alignment horizontal="center" vertical="center"/>
    </xf>
    <xf numFmtId="0" fontId="28" fillId="0" borderId="43" xfId="50" applyFont="1" applyFill="1" applyBorder="1" applyAlignment="1">
      <alignment horizontal="center" vertical="center"/>
    </xf>
    <xf numFmtId="0" fontId="28" fillId="0" borderId="44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26" fillId="0" borderId="42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8" fillId="0" borderId="15" xfId="50" applyFont="1" applyFill="1" applyBorder="1" applyAlignment="1">
      <alignment horizontal="left" vertical="center"/>
    </xf>
    <xf numFmtId="0" fontId="28" fillId="0" borderId="47" xfId="50" applyFont="1" applyFill="1" applyBorder="1" applyAlignment="1">
      <alignment horizontal="left" vertical="center"/>
    </xf>
    <xf numFmtId="58" fontId="30" fillId="0" borderId="37" xfId="50" applyNumberFormat="1" applyFont="1" applyFill="1" applyBorder="1" applyAlignment="1">
      <alignment vertical="center"/>
    </xf>
    <xf numFmtId="0" fontId="28" fillId="0" borderId="37" xfId="50" applyFont="1" applyFill="1" applyBorder="1" applyAlignment="1">
      <alignment horizontal="center" vertical="center"/>
    </xf>
    <xf numFmtId="0" fontId="30" fillId="0" borderId="48" xfId="50" applyFont="1" applyFill="1" applyBorder="1" applyAlignment="1">
      <alignment horizontal="center" vertical="center"/>
    </xf>
    <xf numFmtId="0" fontId="28" fillId="0" borderId="49" xfId="50" applyFont="1" applyFill="1" applyBorder="1" applyAlignment="1">
      <alignment horizontal="center" vertical="center"/>
    </xf>
    <xf numFmtId="0" fontId="30" fillId="0" borderId="4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center" vertical="center"/>
    </xf>
    <xf numFmtId="0" fontId="30" fillId="0" borderId="51" xfId="50" applyFont="1" applyFill="1" applyBorder="1" applyAlignment="1">
      <alignment horizontal="center" vertical="center"/>
    </xf>
    <xf numFmtId="0" fontId="23" fillId="0" borderId="51" xfId="50" applyFont="1" applyFill="1" applyBorder="1" applyAlignment="1">
      <alignment horizontal="left" vertical="center"/>
    </xf>
    <xf numFmtId="0" fontId="28" fillId="0" borderId="48" xfId="50" applyFont="1" applyFill="1" applyBorder="1" applyAlignment="1">
      <alignment horizontal="left" vertical="center"/>
    </xf>
    <xf numFmtId="0" fontId="28" fillId="0" borderId="49" xfId="50" applyFont="1" applyFill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 wrapText="1"/>
    </xf>
    <xf numFmtId="0" fontId="26" fillId="0" borderId="38" xfId="50" applyFill="1" applyBorder="1" applyAlignment="1">
      <alignment horizontal="center" vertical="center"/>
    </xf>
    <xf numFmtId="0" fontId="28" fillId="0" borderId="50" xfId="50" applyFont="1" applyFill="1" applyBorder="1" applyAlignment="1">
      <alignment horizontal="left" vertical="center"/>
    </xf>
    <xf numFmtId="0" fontId="26" fillId="0" borderId="51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23" fillId="0" borderId="48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center" vertical="center"/>
    </xf>
    <xf numFmtId="0" fontId="32" fillId="0" borderId="2" xfId="53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177" fontId="25" fillId="5" borderId="2" xfId="53" applyNumberFormat="1" applyFont="1" applyFill="1" applyBorder="1" applyAlignment="1">
      <alignment horizontal="center"/>
    </xf>
    <xf numFmtId="0" fontId="32" fillId="5" borderId="2" xfId="0" applyNumberFormat="1" applyFont="1" applyFill="1" applyBorder="1" applyAlignment="1">
      <alignment horizontal="center" vertical="center"/>
    </xf>
    <xf numFmtId="49" fontId="21" fillId="4" borderId="53" xfId="52" applyNumberFormat="1" applyFont="1" applyFill="1" applyBorder="1" applyAlignment="1">
      <alignment horizontal="center" vertical="center"/>
    </xf>
    <xf numFmtId="0" fontId="21" fillId="4" borderId="2" xfId="51" applyFont="1" applyFill="1" applyBorder="1" applyAlignment="1" applyProtection="1">
      <alignment horizontal="center" vertical="center"/>
    </xf>
    <xf numFmtId="0" fontId="21" fillId="4" borderId="7" xfId="51" applyFont="1" applyFill="1" applyBorder="1" applyAlignment="1" applyProtection="1">
      <alignment horizontal="center" vertical="center"/>
    </xf>
    <xf numFmtId="49" fontId="21" fillId="4" borderId="54" xfId="52" applyNumberFormat="1" applyFont="1" applyFill="1" applyBorder="1" applyAlignment="1">
      <alignment horizontal="center" vertical="center"/>
    </xf>
    <xf numFmtId="49" fontId="21" fillId="4" borderId="55" xfId="52" applyNumberFormat="1" applyFont="1" applyFill="1" applyBorder="1" applyAlignment="1">
      <alignment horizontal="center" vertical="center"/>
    </xf>
    <xf numFmtId="49" fontId="22" fillId="4" borderId="55" xfId="52" applyNumberFormat="1" applyFont="1" applyFill="1" applyBorder="1" applyAlignment="1">
      <alignment horizontal="center" vertical="center"/>
    </xf>
    <xf numFmtId="49" fontId="21" fillId="4" borderId="56" xfId="51" applyNumberFormat="1" applyFont="1" applyFill="1" applyBorder="1" applyAlignment="1">
      <alignment horizontal="center"/>
    </xf>
    <xf numFmtId="0" fontId="26" fillId="0" borderId="0" xfId="50" applyFont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33" fillId="0" borderId="32" xfId="50" applyFont="1" applyBorder="1" applyAlignment="1">
      <alignment horizontal="center" vertical="top"/>
    </xf>
    <xf numFmtId="0" fontId="31" fillId="0" borderId="57" xfId="50" applyFont="1" applyBorder="1" applyAlignment="1">
      <alignment horizontal="left" vertical="center"/>
    </xf>
    <xf numFmtId="0" fontId="29" fillId="0" borderId="58" xfId="50" applyFont="1" applyBorder="1" applyAlignment="1">
      <alignment horizontal="center" vertical="center"/>
    </xf>
    <xf numFmtId="0" fontId="31" fillId="0" borderId="58" xfId="50" applyFont="1" applyBorder="1" applyAlignment="1">
      <alignment horizontal="center" vertical="center"/>
    </xf>
    <xf numFmtId="0" fontId="23" fillId="0" borderId="58" xfId="50" applyFont="1" applyBorder="1" applyAlignment="1">
      <alignment horizontal="left" vertical="center"/>
    </xf>
    <xf numFmtId="0" fontId="23" fillId="0" borderId="33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3" fillId="0" borderId="48" xfId="50" applyFont="1" applyBorder="1" applyAlignment="1">
      <alignment horizontal="center" vertical="center"/>
    </xf>
    <xf numFmtId="0" fontId="31" fillId="0" borderId="33" xfId="50" applyFont="1" applyBorder="1" applyAlignment="1">
      <alignment horizontal="center" vertical="center"/>
    </xf>
    <xf numFmtId="0" fontId="31" fillId="0" borderId="34" xfId="50" applyFont="1" applyBorder="1" applyAlignment="1">
      <alignment horizontal="center" vertical="center"/>
    </xf>
    <xf numFmtId="0" fontId="31" fillId="0" borderId="48" xfId="50" applyFont="1" applyBorder="1" applyAlignment="1">
      <alignment horizontal="center" vertical="center"/>
    </xf>
    <xf numFmtId="0" fontId="23" fillId="0" borderId="35" xfId="50" applyFont="1" applyBorder="1" applyAlignment="1">
      <alignment horizontal="left" vertical="center"/>
    </xf>
    <xf numFmtId="0" fontId="29" fillId="0" borderId="14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14" fontId="29" fillId="0" borderId="14" xfId="50" applyNumberFormat="1" applyFont="1" applyBorder="1" applyAlignment="1">
      <alignment horizontal="center" vertical="center"/>
    </xf>
    <xf numFmtId="14" fontId="29" fillId="0" borderId="49" xfId="50" applyNumberFormat="1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29" fillId="0" borderId="14" xfId="50" applyFont="1" applyBorder="1" applyAlignment="1">
      <alignment vertical="center"/>
    </xf>
    <xf numFmtId="0" fontId="29" fillId="0" borderId="49" xfId="50" applyFont="1" applyBorder="1" applyAlignment="1">
      <alignment vertical="center"/>
    </xf>
    <xf numFmtId="0" fontId="23" fillId="0" borderId="14" xfId="50" applyFont="1" applyBorder="1" applyAlignment="1">
      <alignment vertical="center"/>
    </xf>
    <xf numFmtId="0" fontId="29" fillId="0" borderId="15" xfId="50" applyFont="1" applyBorder="1" applyAlignment="1">
      <alignment horizontal="left" vertical="center"/>
    </xf>
    <xf numFmtId="0" fontId="29" fillId="0" borderId="51" xfId="50" applyFont="1" applyBorder="1" applyAlignment="1">
      <alignment horizontal="left" vertical="center"/>
    </xf>
    <xf numFmtId="0" fontId="26" fillId="0" borderId="14" xfId="50" applyFont="1" applyBorder="1" applyAlignment="1">
      <alignment vertical="center"/>
    </xf>
    <xf numFmtId="0" fontId="23" fillId="0" borderId="36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14" fontId="29" fillId="0" borderId="37" xfId="50" applyNumberFormat="1" applyFont="1" applyBorder="1" applyAlignment="1">
      <alignment horizontal="center" vertical="center"/>
    </xf>
    <xf numFmtId="14" fontId="29" fillId="0" borderId="38" xfId="50" applyNumberFormat="1" applyFont="1" applyBorder="1" applyAlignment="1">
      <alignment horizontal="center" vertical="center"/>
    </xf>
    <xf numFmtId="0" fontId="23" fillId="0" borderId="59" xfId="50" applyFont="1" applyBorder="1" applyAlignment="1">
      <alignment horizontal="left" vertical="center"/>
    </xf>
    <xf numFmtId="0" fontId="23" fillId="0" borderId="43" xfId="50" applyFont="1" applyBorder="1" applyAlignment="1">
      <alignment horizontal="left" vertical="center"/>
    </xf>
    <xf numFmtId="0" fontId="31" fillId="0" borderId="60" xfId="50" applyFont="1" applyBorder="1" applyAlignment="1">
      <alignment horizontal="left" vertical="center"/>
    </xf>
    <xf numFmtId="0" fontId="31" fillId="0" borderId="61" xfId="50" applyFont="1" applyBorder="1" applyAlignment="1">
      <alignment horizontal="left" vertical="center"/>
    </xf>
    <xf numFmtId="0" fontId="23" fillId="0" borderId="62" xfId="50" applyFont="1" applyBorder="1" applyAlignment="1">
      <alignment vertical="center"/>
    </xf>
    <xf numFmtId="0" fontId="26" fillId="0" borderId="63" xfId="50" applyFont="1" applyBorder="1" applyAlignment="1">
      <alignment horizontal="left" vertical="center"/>
    </xf>
    <xf numFmtId="0" fontId="29" fillId="0" borderId="63" xfId="50" applyFont="1" applyBorder="1" applyAlignment="1">
      <alignment horizontal="left" vertical="center"/>
    </xf>
    <xf numFmtId="0" fontId="26" fillId="0" borderId="63" xfId="50" applyFont="1" applyBorder="1" applyAlignment="1">
      <alignment vertical="center"/>
    </xf>
    <xf numFmtId="0" fontId="23" fillId="0" borderId="63" xfId="50" applyFont="1" applyBorder="1" applyAlignment="1">
      <alignment vertical="center"/>
    </xf>
    <xf numFmtId="0" fontId="26" fillId="0" borderId="14" xfId="50" applyFont="1" applyBorder="1" applyAlignment="1">
      <alignment horizontal="left" vertical="center"/>
    </xf>
    <xf numFmtId="0" fontId="23" fillId="0" borderId="62" xfId="50" applyFont="1" applyBorder="1" applyAlignment="1">
      <alignment horizontal="center" vertical="center"/>
    </xf>
    <xf numFmtId="0" fontId="29" fillId="0" borderId="63" xfId="50" applyFont="1" applyBorder="1" applyAlignment="1">
      <alignment horizontal="center" vertical="center"/>
    </xf>
    <xf numFmtId="0" fontId="23" fillId="0" borderId="63" xfId="50" applyFont="1" applyBorder="1" applyAlignment="1">
      <alignment horizontal="center" vertical="center"/>
    </xf>
    <xf numFmtId="0" fontId="26" fillId="0" borderId="63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9" fillId="0" borderId="14" xfId="50" applyFont="1" applyBorder="1" applyAlignment="1">
      <alignment horizontal="center" vertical="center"/>
    </xf>
    <xf numFmtId="0" fontId="23" fillId="0" borderId="14" xfId="50" applyFont="1" applyBorder="1" applyAlignment="1">
      <alignment horizontal="center" vertical="center"/>
    </xf>
    <xf numFmtId="0" fontId="26" fillId="0" borderId="14" xfId="50" applyFont="1" applyBorder="1" applyAlignment="1">
      <alignment horizontal="center" vertical="center"/>
    </xf>
    <xf numFmtId="0" fontId="23" fillId="0" borderId="45" xfId="50" applyFont="1" applyBorder="1" applyAlignment="1">
      <alignment horizontal="left" vertical="center" wrapText="1"/>
    </xf>
    <xf numFmtId="0" fontId="23" fillId="0" borderId="46" xfId="50" applyFont="1" applyBorder="1" applyAlignment="1">
      <alignment horizontal="left" vertical="center" wrapText="1"/>
    </xf>
    <xf numFmtId="0" fontId="23" fillId="0" borderId="6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/>
    </xf>
    <xf numFmtId="0" fontId="34" fillId="0" borderId="64" xfId="50" applyFont="1" applyBorder="1" applyAlignment="1">
      <alignment horizontal="left" vertical="center" wrapText="1"/>
    </xf>
    <xf numFmtId="0" fontId="29" fillId="0" borderId="35" xfId="50" applyFont="1" applyBorder="1" applyAlignment="1">
      <alignment horizontal="left" vertical="center"/>
    </xf>
    <xf numFmtId="9" fontId="29" fillId="0" borderId="14" xfId="50" applyNumberFormat="1" applyFont="1" applyBorder="1" applyAlignment="1">
      <alignment horizontal="center" vertical="center"/>
    </xf>
    <xf numFmtId="0" fontId="31" fillId="0" borderId="60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9" fontId="29" fillId="0" borderId="44" xfId="50" applyNumberFormat="1" applyFont="1" applyBorder="1" applyAlignment="1">
      <alignment horizontal="left" vertical="center"/>
    </xf>
    <xf numFmtId="9" fontId="29" fillId="0" borderId="40" xfId="50" applyNumberFormat="1" applyFont="1" applyBorder="1" applyAlignment="1">
      <alignment horizontal="left" vertical="center"/>
    </xf>
    <xf numFmtId="9" fontId="29" fillId="0" borderId="45" xfId="50" applyNumberFormat="1" applyFont="1" applyBorder="1" applyAlignment="1">
      <alignment horizontal="left" vertical="center"/>
    </xf>
    <xf numFmtId="9" fontId="29" fillId="0" borderId="46" xfId="50" applyNumberFormat="1" applyFont="1" applyBorder="1" applyAlignment="1">
      <alignment horizontal="left" vertical="center"/>
    </xf>
    <xf numFmtId="0" fontId="28" fillId="0" borderId="62" xfId="50" applyFont="1" applyFill="1" applyBorder="1" applyAlignment="1">
      <alignment horizontal="left" vertical="center"/>
    </xf>
    <xf numFmtId="0" fontId="28" fillId="0" borderId="63" xfId="50" applyFont="1" applyFill="1" applyBorder="1" applyAlignment="1">
      <alignment horizontal="left" vertical="center"/>
    </xf>
    <xf numFmtId="0" fontId="28" fillId="0" borderId="65" xfId="50" applyFont="1" applyFill="1" applyBorder="1" applyAlignment="1">
      <alignment horizontal="left" vertical="center"/>
    </xf>
    <xf numFmtId="0" fontId="28" fillId="0" borderId="46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29" fillId="0" borderId="66" xfId="50" applyFont="1" applyFill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31" fillId="0" borderId="57" xfId="50" applyFont="1" applyBorder="1" applyAlignment="1">
      <alignment vertical="center"/>
    </xf>
    <xf numFmtId="0" fontId="35" fillId="0" borderId="61" xfId="50" applyFont="1" applyBorder="1" applyAlignment="1">
      <alignment horizontal="center" vertical="center"/>
    </xf>
    <xf numFmtId="0" fontId="31" fillId="0" borderId="58" xfId="50" applyFont="1" applyBorder="1" applyAlignment="1">
      <alignment vertical="center"/>
    </xf>
    <xf numFmtId="0" fontId="29" fillId="0" borderId="68" xfId="50" applyFont="1" applyBorder="1" applyAlignment="1">
      <alignment vertical="center"/>
    </xf>
    <xf numFmtId="0" fontId="31" fillId="0" borderId="68" xfId="50" applyFont="1" applyBorder="1" applyAlignment="1">
      <alignment vertical="center"/>
    </xf>
    <xf numFmtId="58" fontId="26" fillId="0" borderId="58" xfId="50" applyNumberFormat="1" applyFont="1" applyBorder="1" applyAlignment="1">
      <alignment vertical="center"/>
    </xf>
    <xf numFmtId="0" fontId="31" fillId="0" borderId="43" xfId="50" applyFont="1" applyBorder="1" applyAlignment="1">
      <alignment horizontal="center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26" fillId="0" borderId="68" xfId="50" applyFont="1" applyBorder="1" applyAlignment="1">
      <alignment vertical="center"/>
    </xf>
    <xf numFmtId="0" fontId="26" fillId="0" borderId="58" xfId="50" applyFont="1" applyBorder="1" applyAlignment="1">
      <alignment horizontal="center" vertical="center"/>
    </xf>
    <xf numFmtId="0" fontId="26" fillId="0" borderId="69" xfId="50" applyFont="1" applyBorder="1" applyAlignment="1">
      <alignment horizontal="center" vertical="center"/>
    </xf>
    <xf numFmtId="0" fontId="29" fillId="0" borderId="37" xfId="50" applyFont="1" applyBorder="1" applyAlignment="1">
      <alignment horizontal="left" vertical="center"/>
    </xf>
    <xf numFmtId="0" fontId="29" fillId="0" borderId="38" xfId="50" applyFont="1" applyBorder="1" applyAlignment="1">
      <alignment horizontal="left" vertical="center"/>
    </xf>
    <xf numFmtId="0" fontId="23" fillId="0" borderId="70" xfId="50" applyFont="1" applyBorder="1" applyAlignment="1">
      <alignment horizontal="left" vertical="center"/>
    </xf>
    <xf numFmtId="0" fontId="31" fillId="0" borderId="71" xfId="50" applyFont="1" applyBorder="1" applyAlignment="1">
      <alignment horizontal="left" vertical="center"/>
    </xf>
    <xf numFmtId="0" fontId="29" fillId="0" borderId="72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52" xfId="50" applyFont="1" applyBorder="1" applyAlignment="1">
      <alignment horizontal="left" vertical="center" wrapText="1"/>
    </xf>
    <xf numFmtId="0" fontId="23" fillId="0" borderId="72" xfId="50" applyFont="1" applyBorder="1" applyAlignment="1">
      <alignment horizontal="left" vertical="center"/>
    </xf>
    <xf numFmtId="0" fontId="28" fillId="0" borderId="49" xfId="50" applyFont="1" applyBorder="1" applyAlignment="1">
      <alignment horizontal="center" vertical="center"/>
    </xf>
    <xf numFmtId="9" fontId="29" fillId="0" borderId="53" xfId="50" applyNumberFormat="1" applyFont="1" applyBorder="1" applyAlignment="1">
      <alignment horizontal="center" vertical="center"/>
    </xf>
    <xf numFmtId="0" fontId="36" fillId="0" borderId="49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9" fontId="29" fillId="0" borderId="47" xfId="50" applyNumberFormat="1" applyFont="1" applyBorder="1" applyAlignment="1">
      <alignment horizontal="center" vertical="center"/>
    </xf>
    <xf numFmtId="0" fontId="31" fillId="0" borderId="71" xfId="0" applyFont="1" applyBorder="1" applyAlignment="1">
      <alignment horizontal="left" vertical="center"/>
    </xf>
    <xf numFmtId="9" fontId="29" fillId="0" borderId="50" xfId="50" applyNumberFormat="1" applyFont="1" applyBorder="1" applyAlignment="1">
      <alignment horizontal="left" vertical="center"/>
    </xf>
    <xf numFmtId="9" fontId="29" fillId="0" borderId="52" xfId="50" applyNumberFormat="1" applyFont="1" applyBorder="1" applyAlignment="1">
      <alignment horizontal="left" vertical="center"/>
    </xf>
    <xf numFmtId="0" fontId="28" fillId="0" borderId="72" xfId="50" applyFont="1" applyFill="1" applyBorder="1" applyAlignment="1">
      <alignment horizontal="left" vertical="center"/>
    </xf>
    <xf numFmtId="0" fontId="28" fillId="0" borderId="52" xfId="50" applyFont="1" applyFill="1" applyBorder="1" applyAlignment="1">
      <alignment horizontal="left" vertical="center"/>
    </xf>
    <xf numFmtId="0" fontId="29" fillId="0" borderId="73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23" fillId="0" borderId="52" xfId="50" applyFont="1" applyFill="1" applyBorder="1" applyAlignment="1">
      <alignment horizontal="left" vertical="center"/>
    </xf>
    <xf numFmtId="0" fontId="31" fillId="0" borderId="74" xfId="50" applyFont="1" applyBorder="1" applyAlignment="1">
      <alignment horizontal="center" vertical="center"/>
    </xf>
    <xf numFmtId="0" fontId="29" fillId="0" borderId="68" xfId="50" applyFont="1" applyBorder="1" applyAlignment="1">
      <alignment horizontal="center" vertical="center"/>
    </xf>
    <xf numFmtId="0" fontId="29" fillId="0" borderId="70" xfId="50" applyFont="1" applyBorder="1" applyAlignment="1">
      <alignment horizontal="center" vertical="center"/>
    </xf>
    <xf numFmtId="0" fontId="29" fillId="0" borderId="70" xfId="50" applyFont="1" applyFill="1" applyBorder="1" applyAlignment="1">
      <alignment horizontal="left" vertical="center"/>
    </xf>
    <xf numFmtId="0" fontId="37" fillId="0" borderId="75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7" xfId="0" applyBorder="1"/>
    <xf numFmtId="0" fontId="0" fillId="0" borderId="78" xfId="0" applyBorder="1"/>
    <xf numFmtId="0" fontId="0" fillId="6" borderId="78" xfId="0" applyFill="1" applyBorder="1"/>
    <xf numFmtId="0" fontId="0" fillId="7" borderId="0" xfId="0" applyFill="1"/>
    <xf numFmtId="0" fontId="37" fillId="0" borderId="79" xfId="0" applyFont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center"/>
    </xf>
    <xf numFmtId="0" fontId="38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4</xdr:row>
          <xdr:rowOff>171450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400925" y="8191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8029575" y="62865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4</xdr:row>
          <xdr:rowOff>152400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8039100" y="819150"/>
              <a:ext cx="495300" cy="152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47625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930390" y="1066800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47625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730490" y="1066800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48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986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56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748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986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256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748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986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256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256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81" customWidth="1"/>
    <col min="3" max="3" width="10.125" customWidth="1"/>
  </cols>
  <sheetData>
    <row r="1" ht="21" customHeight="1" spans="1:2">
      <c r="A1" s="382"/>
      <c r="B1" s="383" t="s">
        <v>0</v>
      </c>
    </row>
    <row r="2" spans="1:2">
      <c r="A2" s="7">
        <v>1</v>
      </c>
      <c r="B2" s="384" t="s">
        <v>1</v>
      </c>
    </row>
    <row r="3" spans="1:2">
      <c r="A3" s="7">
        <v>2</v>
      </c>
      <c r="B3" s="384" t="s">
        <v>2</v>
      </c>
    </row>
    <row r="4" spans="1:2">
      <c r="A4" s="7">
        <v>3</v>
      </c>
      <c r="B4" s="384" t="s">
        <v>3</v>
      </c>
    </row>
    <row r="5" spans="1:2">
      <c r="A5" s="7">
        <v>4</v>
      </c>
      <c r="B5" s="384" t="s">
        <v>4</v>
      </c>
    </row>
    <row r="6" spans="1:2">
      <c r="A6" s="7">
        <v>5</v>
      </c>
      <c r="B6" s="384" t="s">
        <v>5</v>
      </c>
    </row>
    <row r="7" spans="1:2">
      <c r="A7" s="7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8.95" customHeight="1" spans="1:2">
      <c r="A9" s="382"/>
      <c r="B9" s="387" t="s">
        <v>8</v>
      </c>
    </row>
    <row r="10" ht="15.95" customHeight="1" spans="1:2">
      <c r="A10" s="7">
        <v>1</v>
      </c>
      <c r="B10" s="388" t="s">
        <v>9</v>
      </c>
    </row>
    <row r="11" spans="1:2">
      <c r="A11" s="7">
        <v>2</v>
      </c>
      <c r="B11" s="384" t="s">
        <v>10</v>
      </c>
    </row>
    <row r="12" spans="1:2">
      <c r="A12" s="7">
        <v>3</v>
      </c>
      <c r="B12" s="386" t="s">
        <v>11</v>
      </c>
    </row>
    <row r="13" spans="1:2">
      <c r="A13" s="7">
        <v>4</v>
      </c>
      <c r="B13" s="384" t="s">
        <v>12</v>
      </c>
    </row>
    <row r="14" spans="1:2">
      <c r="A14" s="7">
        <v>5</v>
      </c>
      <c r="B14" s="384" t="s">
        <v>13</v>
      </c>
    </row>
    <row r="15" spans="1:2">
      <c r="A15" s="7">
        <v>6</v>
      </c>
      <c r="B15" s="384" t="s">
        <v>14</v>
      </c>
    </row>
    <row r="16" spans="1:2">
      <c r="A16" s="7">
        <v>7</v>
      </c>
      <c r="B16" s="384" t="s">
        <v>15</v>
      </c>
    </row>
    <row r="17" spans="1:2">
      <c r="A17" s="7">
        <v>8</v>
      </c>
      <c r="B17" s="384" t="s">
        <v>16</v>
      </c>
    </row>
    <row r="18" spans="1:2">
      <c r="A18" s="7">
        <v>9</v>
      </c>
      <c r="B18" s="384" t="s">
        <v>17</v>
      </c>
    </row>
    <row r="19" spans="1:2">
      <c r="A19" s="7"/>
      <c r="B19" s="384"/>
    </row>
    <row r="20" ht="20.25" spans="1:2">
      <c r="A20" s="382"/>
      <c r="B20" s="383" t="s">
        <v>18</v>
      </c>
    </row>
    <row r="21" spans="1:2">
      <c r="A21" s="7">
        <v>1</v>
      </c>
      <c r="B21" s="389" t="s">
        <v>19</v>
      </c>
    </row>
    <row r="22" spans="1:2">
      <c r="A22" s="7">
        <v>2</v>
      </c>
      <c r="B22" s="384" t="s">
        <v>20</v>
      </c>
    </row>
    <row r="23" spans="1:2">
      <c r="A23" s="7">
        <v>3</v>
      </c>
      <c r="B23" s="384" t="s">
        <v>21</v>
      </c>
    </row>
    <row r="24" spans="1:2">
      <c r="A24" s="7">
        <v>4</v>
      </c>
      <c r="B24" s="384" t="s">
        <v>22</v>
      </c>
    </row>
    <row r="25" spans="1:2">
      <c r="A25" s="7">
        <v>5</v>
      </c>
      <c r="B25" s="384" t="s">
        <v>23</v>
      </c>
    </row>
    <row r="26" spans="1:2">
      <c r="A26" s="7">
        <v>6</v>
      </c>
      <c r="B26" s="384" t="s">
        <v>24</v>
      </c>
    </row>
    <row r="27" spans="1:2">
      <c r="A27" s="7">
        <v>7</v>
      </c>
      <c r="B27" s="384" t="s">
        <v>25</v>
      </c>
    </row>
    <row r="28" spans="1:2">
      <c r="A28" s="7">
        <v>8</v>
      </c>
      <c r="B28" s="384" t="s">
        <v>26</v>
      </c>
    </row>
    <row r="29" spans="1:2">
      <c r="A29" s="7"/>
      <c r="B29" s="384"/>
    </row>
    <row r="30" ht="20.25" spans="1:2">
      <c r="A30" s="382"/>
      <c r="B30" s="383" t="s">
        <v>27</v>
      </c>
    </row>
    <row r="31" spans="1:2">
      <c r="A31" s="7">
        <v>1</v>
      </c>
      <c r="B31" s="389" t="s">
        <v>28</v>
      </c>
    </row>
    <row r="32" spans="1:2">
      <c r="A32" s="7">
        <v>2</v>
      </c>
      <c r="B32" s="384" t="s">
        <v>29</v>
      </c>
    </row>
    <row r="33" spans="1:2">
      <c r="A33" s="7">
        <v>3</v>
      </c>
      <c r="B33" s="384" t="s">
        <v>30</v>
      </c>
    </row>
    <row r="34" spans="1:2">
      <c r="A34" s="7">
        <v>4</v>
      </c>
      <c r="B34" s="384" t="s">
        <v>31</v>
      </c>
    </row>
    <row r="35" spans="1:2">
      <c r="A35" s="7">
        <v>5</v>
      </c>
      <c r="B35" s="384" t="s">
        <v>32</v>
      </c>
    </row>
    <row r="36" spans="1:2">
      <c r="A36" s="7">
        <v>6</v>
      </c>
      <c r="B36" s="384" t="s">
        <v>33</v>
      </c>
    </row>
    <row r="37" spans="1:2">
      <c r="A37" s="7">
        <v>7</v>
      </c>
      <c r="B37" s="384" t="s">
        <v>34</v>
      </c>
    </row>
    <row r="38" spans="1:2">
      <c r="A38" s="7"/>
      <c r="B38" s="384"/>
    </row>
    <row r="40" spans="1:2">
      <c r="A40" s="390" t="s">
        <v>35</v>
      </c>
      <c r="B40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5" t="s">
        <v>362</v>
      </c>
      <c r="B2" s="36" t="s">
        <v>286</v>
      </c>
      <c r="C2" s="36" t="s">
        <v>287</v>
      </c>
      <c r="D2" s="36" t="s">
        <v>288</v>
      </c>
      <c r="E2" s="36" t="s">
        <v>289</v>
      </c>
      <c r="F2" s="36" t="s">
        <v>290</v>
      </c>
      <c r="G2" s="35" t="s">
        <v>363</v>
      </c>
      <c r="H2" s="35" t="s">
        <v>364</v>
      </c>
      <c r="I2" s="35" t="s">
        <v>365</v>
      </c>
      <c r="J2" s="35" t="s">
        <v>364</v>
      </c>
      <c r="K2" s="35" t="s">
        <v>366</v>
      </c>
      <c r="L2" s="35" t="s">
        <v>364</v>
      </c>
      <c r="M2" s="36" t="s">
        <v>331</v>
      </c>
      <c r="N2" s="36" t="s">
        <v>299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362</v>
      </c>
      <c r="B4" s="38" t="s">
        <v>367</v>
      </c>
      <c r="C4" s="38" t="s">
        <v>332</v>
      </c>
      <c r="D4" s="38" t="s">
        <v>288</v>
      </c>
      <c r="E4" s="36" t="s">
        <v>289</v>
      </c>
      <c r="F4" s="36" t="s">
        <v>290</v>
      </c>
      <c r="G4" s="35" t="s">
        <v>363</v>
      </c>
      <c r="H4" s="35" t="s">
        <v>364</v>
      </c>
      <c r="I4" s="35" t="s">
        <v>365</v>
      </c>
      <c r="J4" s="35" t="s">
        <v>364</v>
      </c>
      <c r="K4" s="35" t="s">
        <v>366</v>
      </c>
      <c r="L4" s="35" t="s">
        <v>364</v>
      </c>
      <c r="M4" s="36" t="s">
        <v>331</v>
      </c>
      <c r="N4" s="36" t="s">
        <v>299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306</v>
      </c>
      <c r="B11" s="16"/>
      <c r="C11" s="16"/>
      <c r="D11" s="17"/>
      <c r="E11" s="18"/>
      <c r="F11" s="39"/>
      <c r="G11" s="31"/>
      <c r="H11" s="39"/>
      <c r="I11" s="15" t="s">
        <v>307</v>
      </c>
      <c r="J11" s="16"/>
      <c r="K11" s="16"/>
      <c r="L11" s="16"/>
      <c r="M11" s="16"/>
      <c r="N11" s="23"/>
    </row>
    <row r="12" ht="16.5" spans="1:14">
      <c r="A12" s="19" t="s">
        <v>368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I12" sqref="I12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369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325</v>
      </c>
      <c r="B2" s="3" t="s">
        <v>290</v>
      </c>
      <c r="C2" s="3" t="s">
        <v>286</v>
      </c>
      <c r="D2" s="2" t="s">
        <v>287</v>
      </c>
      <c r="E2" s="3" t="s">
        <v>288</v>
      </c>
      <c r="F2" s="3" t="s">
        <v>289</v>
      </c>
      <c r="G2" s="2" t="s">
        <v>370</v>
      </c>
      <c r="H2" s="2" t="s">
        <v>371</v>
      </c>
      <c r="I2" s="2" t="s">
        <v>372</v>
      </c>
      <c r="J2" s="2" t="s">
        <v>373</v>
      </c>
      <c r="K2" s="3" t="s">
        <v>331</v>
      </c>
      <c r="L2" s="3" t="s">
        <v>299</v>
      </c>
    </row>
    <row r="3" ht="36" customHeight="1" spans="1:12">
      <c r="A3" s="26" t="s">
        <v>374</v>
      </c>
      <c r="B3" s="26" t="s">
        <v>375</v>
      </c>
      <c r="C3" s="26"/>
      <c r="D3" s="26" t="s">
        <v>334</v>
      </c>
      <c r="E3" s="26" t="s">
        <v>376</v>
      </c>
      <c r="F3" s="26" t="s">
        <v>377</v>
      </c>
      <c r="G3" s="26" t="s">
        <v>378</v>
      </c>
      <c r="H3" s="26" t="s">
        <v>379</v>
      </c>
      <c r="I3" s="32"/>
      <c r="J3" s="26"/>
      <c r="K3" s="13" t="s">
        <v>96</v>
      </c>
      <c r="L3" s="13"/>
    </row>
    <row r="4" ht="27" spans="1:12">
      <c r="A4" s="26" t="s">
        <v>380</v>
      </c>
      <c r="B4" s="26" t="s">
        <v>375</v>
      </c>
      <c r="C4" s="26"/>
      <c r="D4" s="26" t="s">
        <v>334</v>
      </c>
      <c r="E4" s="26" t="s">
        <v>376</v>
      </c>
      <c r="F4" s="26" t="s">
        <v>377</v>
      </c>
      <c r="G4" s="26" t="s">
        <v>378</v>
      </c>
      <c r="H4" s="26" t="s">
        <v>379</v>
      </c>
      <c r="I4" s="32"/>
      <c r="J4" s="26"/>
      <c r="K4" s="13" t="s">
        <v>96</v>
      </c>
      <c r="L4" s="13"/>
    </row>
    <row r="5" ht="27" spans="1:12">
      <c r="A5" s="26" t="s">
        <v>381</v>
      </c>
      <c r="B5" s="26" t="s">
        <v>375</v>
      </c>
      <c r="C5" s="26"/>
      <c r="D5" s="26" t="s">
        <v>334</v>
      </c>
      <c r="E5" s="26" t="s">
        <v>376</v>
      </c>
      <c r="F5" s="26" t="s">
        <v>377</v>
      </c>
      <c r="G5" s="26" t="s">
        <v>378</v>
      </c>
      <c r="H5" s="26" t="s">
        <v>379</v>
      </c>
      <c r="I5" s="32"/>
      <c r="J5" s="26"/>
      <c r="K5" s="13" t="s">
        <v>96</v>
      </c>
      <c r="L5" s="13"/>
    </row>
    <row r="6" ht="27" spans="1:12">
      <c r="A6" s="26" t="s">
        <v>382</v>
      </c>
      <c r="B6" s="26" t="s">
        <v>375</v>
      </c>
      <c r="C6" s="26"/>
      <c r="D6" s="26" t="s">
        <v>334</v>
      </c>
      <c r="E6" s="26" t="s">
        <v>376</v>
      </c>
      <c r="F6" s="26" t="s">
        <v>377</v>
      </c>
      <c r="G6" s="26" t="s">
        <v>378</v>
      </c>
      <c r="H6" s="26" t="s">
        <v>379</v>
      </c>
      <c r="I6" s="32"/>
      <c r="J6" s="26"/>
      <c r="K6" s="13" t="s">
        <v>96</v>
      </c>
      <c r="L6" s="13"/>
    </row>
    <row r="7" ht="27" spans="1:12">
      <c r="A7" s="26" t="s">
        <v>383</v>
      </c>
      <c r="B7" s="26" t="s">
        <v>375</v>
      </c>
      <c r="C7" s="26"/>
      <c r="D7" s="26" t="s">
        <v>334</v>
      </c>
      <c r="E7" s="26" t="s">
        <v>376</v>
      </c>
      <c r="F7" s="26" t="s">
        <v>377</v>
      </c>
      <c r="G7" s="26" t="s">
        <v>378</v>
      </c>
      <c r="H7" s="26" t="s">
        <v>379</v>
      </c>
      <c r="I7" s="32"/>
      <c r="J7" s="33"/>
      <c r="K7" s="13" t="s">
        <v>96</v>
      </c>
      <c r="L7" s="7"/>
    </row>
    <row r="8" s="25" customFormat="1" customHeight="1" spans="1:12">
      <c r="A8" s="26" t="s">
        <v>374</v>
      </c>
      <c r="B8" s="26" t="s">
        <v>375</v>
      </c>
      <c r="C8" s="26"/>
      <c r="D8" s="26" t="s">
        <v>334</v>
      </c>
      <c r="E8" s="26" t="s">
        <v>384</v>
      </c>
      <c r="F8" s="26" t="s">
        <v>377</v>
      </c>
      <c r="G8" s="26" t="s">
        <v>378</v>
      </c>
      <c r="H8" s="26" t="s">
        <v>379</v>
      </c>
      <c r="I8" s="34"/>
      <c r="J8" s="13"/>
      <c r="K8" s="13" t="s">
        <v>96</v>
      </c>
      <c r="L8" s="13"/>
    </row>
    <row r="9" s="25" customFormat="1" customHeight="1" spans="1:12">
      <c r="A9" s="26" t="s">
        <v>380</v>
      </c>
      <c r="B9" s="26" t="s">
        <v>375</v>
      </c>
      <c r="C9" s="26"/>
      <c r="D9" s="26" t="s">
        <v>334</v>
      </c>
      <c r="E9" s="26" t="s">
        <v>384</v>
      </c>
      <c r="F9" s="26" t="s">
        <v>377</v>
      </c>
      <c r="G9" s="26" t="s">
        <v>378</v>
      </c>
      <c r="H9" s="26" t="s">
        <v>379</v>
      </c>
      <c r="I9" s="34"/>
      <c r="J9" s="13"/>
      <c r="K9" s="13" t="s">
        <v>96</v>
      </c>
      <c r="L9" s="13"/>
    </row>
    <row r="10" customHeight="1" spans="1:12">
      <c r="A10" s="26" t="s">
        <v>381</v>
      </c>
      <c r="B10" s="26" t="s">
        <v>375</v>
      </c>
      <c r="C10" s="26"/>
      <c r="D10" s="26" t="s">
        <v>334</v>
      </c>
      <c r="E10" s="26" t="s">
        <v>384</v>
      </c>
      <c r="F10" s="26" t="s">
        <v>377</v>
      </c>
      <c r="G10" s="26" t="s">
        <v>378</v>
      </c>
      <c r="H10" s="26" t="s">
        <v>379</v>
      </c>
      <c r="I10" s="34"/>
      <c r="J10" s="13"/>
      <c r="K10" s="13" t="s">
        <v>96</v>
      </c>
      <c r="L10" s="13"/>
    </row>
    <row r="11" customHeight="1" spans="1:12">
      <c r="A11" s="26" t="s">
        <v>382</v>
      </c>
      <c r="B11" s="26" t="s">
        <v>375</v>
      </c>
      <c r="C11" s="26"/>
      <c r="D11" s="26" t="s">
        <v>334</v>
      </c>
      <c r="E11" s="26" t="s">
        <v>384</v>
      </c>
      <c r="F11" s="26" t="s">
        <v>377</v>
      </c>
      <c r="G11" s="26" t="s">
        <v>378</v>
      </c>
      <c r="H11" s="26" t="s">
        <v>379</v>
      </c>
      <c r="I11" s="34"/>
      <c r="J11" s="13"/>
      <c r="K11" s="13" t="s">
        <v>96</v>
      </c>
      <c r="L11" s="13"/>
    </row>
    <row r="12" customHeight="1" spans="1:12">
      <c r="A12" s="26" t="s">
        <v>383</v>
      </c>
      <c r="B12" s="26" t="s">
        <v>375</v>
      </c>
      <c r="C12" s="26"/>
      <c r="D12" s="26" t="s">
        <v>334</v>
      </c>
      <c r="E12" s="26" t="s">
        <v>384</v>
      </c>
      <c r="F12" s="26" t="s">
        <v>377</v>
      </c>
      <c r="G12" s="26" t="s">
        <v>378</v>
      </c>
      <c r="H12" s="26" t="s">
        <v>379</v>
      </c>
      <c r="I12" s="34"/>
      <c r="J12" s="13"/>
      <c r="K12" s="13" t="s">
        <v>96</v>
      </c>
      <c r="L12" s="13"/>
    </row>
    <row r="13" customHeight="1" spans="1:12">
      <c r="A13" s="7"/>
      <c r="B13" s="27"/>
      <c r="C13" s="28"/>
      <c r="D13" s="29"/>
      <c r="E13" s="28"/>
      <c r="F13" s="30"/>
      <c r="G13" s="28"/>
      <c r="H13" s="28"/>
      <c r="I13" s="34"/>
      <c r="J13" s="7"/>
      <c r="K13" s="13"/>
      <c r="L13" s="7"/>
    </row>
    <row r="14" ht="18.75" spans="1:12">
      <c r="A14" s="15" t="s">
        <v>306</v>
      </c>
      <c r="B14" s="16"/>
      <c r="C14" s="16"/>
      <c r="D14" s="16"/>
      <c r="E14" s="17"/>
      <c r="F14" s="18"/>
      <c r="G14" s="31"/>
      <c r="H14" s="15" t="s">
        <v>307</v>
      </c>
      <c r="I14" s="16"/>
      <c r="J14" s="16"/>
      <c r="K14" s="16"/>
      <c r="L14" s="23"/>
    </row>
    <row r="15" ht="90" customHeight="1" spans="1:12">
      <c r="A15" s="19" t="s">
        <v>385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386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285</v>
      </c>
      <c r="B2" s="3" t="s">
        <v>290</v>
      </c>
      <c r="C2" s="3" t="s">
        <v>332</v>
      </c>
      <c r="D2" s="3" t="s">
        <v>288</v>
      </c>
      <c r="E2" s="3" t="s">
        <v>289</v>
      </c>
      <c r="F2" s="2" t="s">
        <v>387</v>
      </c>
      <c r="G2" s="2" t="s">
        <v>312</v>
      </c>
      <c r="H2" s="4" t="s">
        <v>313</v>
      </c>
      <c r="I2" s="21" t="s">
        <v>315</v>
      </c>
    </row>
    <row r="3" ht="16.5" spans="1:9">
      <c r="A3" s="2"/>
      <c r="B3" s="5"/>
      <c r="C3" s="5"/>
      <c r="D3" s="5"/>
      <c r="E3" s="5"/>
      <c r="F3" s="2" t="s">
        <v>388</v>
      </c>
      <c r="G3" s="2" t="s">
        <v>316</v>
      </c>
      <c r="H3" s="6"/>
      <c r="I3" s="22"/>
    </row>
    <row r="4" spans="1:9">
      <c r="A4" s="7">
        <v>1</v>
      </c>
      <c r="B4" s="8" t="s">
        <v>389</v>
      </c>
      <c r="C4" s="9" t="s">
        <v>390</v>
      </c>
      <c r="D4" s="9" t="s">
        <v>121</v>
      </c>
      <c r="E4" s="10"/>
      <c r="F4" s="11"/>
      <c r="G4" s="12"/>
      <c r="H4" s="13"/>
      <c r="I4" s="14" t="s">
        <v>391</v>
      </c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306</v>
      </c>
      <c r="B12" s="16"/>
      <c r="C12" s="16"/>
      <c r="D12" s="17"/>
      <c r="E12" s="18"/>
      <c r="F12" s="15" t="s">
        <v>307</v>
      </c>
      <c r="G12" s="16"/>
      <c r="H12" s="17"/>
      <c r="I12" s="23"/>
    </row>
    <row r="13" ht="16.5" spans="1:9">
      <c r="A13" s="19" t="s">
        <v>392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36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37</v>
      </c>
      <c r="E3" s="365"/>
      <c r="F3" s="366" t="s">
        <v>38</v>
      </c>
      <c r="G3" s="367"/>
      <c r="H3" s="364" t="s">
        <v>39</v>
      </c>
      <c r="I3" s="376"/>
    </row>
    <row r="4" ht="27.95" customHeight="1" spans="2:9">
      <c r="B4" s="362" t="s">
        <v>40</v>
      </c>
      <c r="C4" s="363" t="s">
        <v>41</v>
      </c>
      <c r="D4" s="363" t="s">
        <v>42</v>
      </c>
      <c r="E4" s="363" t="s">
        <v>43</v>
      </c>
      <c r="F4" s="368" t="s">
        <v>42</v>
      </c>
      <c r="G4" s="368" t="s">
        <v>43</v>
      </c>
      <c r="H4" s="363" t="s">
        <v>42</v>
      </c>
      <c r="I4" s="377" t="s">
        <v>43</v>
      </c>
    </row>
    <row r="5" ht="27.95" customHeight="1" spans="2:9">
      <c r="B5" s="369" t="s">
        <v>44</v>
      </c>
      <c r="C5" s="7">
        <v>13</v>
      </c>
      <c r="D5" s="7">
        <v>0</v>
      </c>
      <c r="E5" s="7">
        <v>1</v>
      </c>
      <c r="F5" s="370">
        <v>0</v>
      </c>
      <c r="G5" s="370">
        <v>1</v>
      </c>
      <c r="H5" s="7">
        <v>1</v>
      </c>
      <c r="I5" s="378">
        <v>2</v>
      </c>
    </row>
    <row r="6" ht="27.95" customHeight="1" spans="2:9">
      <c r="B6" s="369" t="s">
        <v>45</v>
      </c>
      <c r="C6" s="7">
        <v>20</v>
      </c>
      <c r="D6" s="7">
        <v>0</v>
      </c>
      <c r="E6" s="7">
        <v>1</v>
      </c>
      <c r="F6" s="370">
        <v>1</v>
      </c>
      <c r="G6" s="370">
        <v>2</v>
      </c>
      <c r="H6" s="7">
        <v>2</v>
      </c>
      <c r="I6" s="378">
        <v>3</v>
      </c>
    </row>
    <row r="7" ht="27.95" customHeight="1" spans="2:9">
      <c r="B7" s="369" t="s">
        <v>46</v>
      </c>
      <c r="C7" s="7">
        <v>32</v>
      </c>
      <c r="D7" s="7">
        <v>0</v>
      </c>
      <c r="E7" s="7">
        <v>1</v>
      </c>
      <c r="F7" s="370">
        <v>2</v>
      </c>
      <c r="G7" s="370">
        <v>3</v>
      </c>
      <c r="H7" s="7">
        <v>3</v>
      </c>
      <c r="I7" s="378">
        <v>4</v>
      </c>
    </row>
    <row r="8" ht="27.95" customHeight="1" spans="2:9">
      <c r="B8" s="369" t="s">
        <v>47</v>
      </c>
      <c r="C8" s="7">
        <v>50</v>
      </c>
      <c r="D8" s="7">
        <v>1</v>
      </c>
      <c r="E8" s="7">
        <v>2</v>
      </c>
      <c r="F8" s="370">
        <v>3</v>
      </c>
      <c r="G8" s="370">
        <v>4</v>
      </c>
      <c r="H8" s="7">
        <v>5</v>
      </c>
      <c r="I8" s="378">
        <v>6</v>
      </c>
    </row>
    <row r="9" ht="27.95" customHeight="1" spans="2:9">
      <c r="B9" s="369" t="s">
        <v>48</v>
      </c>
      <c r="C9" s="7">
        <v>80</v>
      </c>
      <c r="D9" s="7">
        <v>2</v>
      </c>
      <c r="E9" s="7">
        <v>3</v>
      </c>
      <c r="F9" s="370">
        <v>5</v>
      </c>
      <c r="G9" s="370">
        <v>6</v>
      </c>
      <c r="H9" s="7">
        <v>7</v>
      </c>
      <c r="I9" s="378">
        <v>8</v>
      </c>
    </row>
    <row r="10" ht="27.95" customHeight="1" spans="2:9">
      <c r="B10" s="369" t="s">
        <v>49</v>
      </c>
      <c r="C10" s="7">
        <v>125</v>
      </c>
      <c r="D10" s="7">
        <v>3</v>
      </c>
      <c r="E10" s="7">
        <v>4</v>
      </c>
      <c r="F10" s="370">
        <v>7</v>
      </c>
      <c r="G10" s="370">
        <v>8</v>
      </c>
      <c r="H10" s="7">
        <v>10</v>
      </c>
      <c r="I10" s="378">
        <v>11</v>
      </c>
    </row>
    <row r="11" ht="27.95" customHeight="1" spans="2:9">
      <c r="B11" s="369" t="s">
        <v>50</v>
      </c>
      <c r="C11" s="7">
        <v>200</v>
      </c>
      <c r="D11" s="7">
        <v>5</v>
      </c>
      <c r="E11" s="7">
        <v>6</v>
      </c>
      <c r="F11" s="370">
        <v>10</v>
      </c>
      <c r="G11" s="370">
        <v>11</v>
      </c>
      <c r="H11" s="7">
        <v>14</v>
      </c>
      <c r="I11" s="378">
        <v>15</v>
      </c>
    </row>
    <row r="12" ht="27.95" customHeight="1" spans="2:9">
      <c r="B12" s="371" t="s">
        <v>51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52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" workbookViewId="0">
      <selection activeCell="F5" sqref="F5:G5"/>
    </sheetView>
  </sheetViews>
  <sheetFormatPr defaultColWidth="10.375" defaultRowHeight="16.5" customHeight="1"/>
  <cols>
    <col min="1" max="9" width="10.375" style="250"/>
    <col min="10" max="10" width="8.875" style="250" customWidth="1"/>
    <col min="11" max="11" width="12" style="250" customWidth="1"/>
    <col min="12" max="16384" width="10.375" style="250"/>
  </cols>
  <sheetData>
    <row r="1" s="250" customFormat="1" ht="21" spans="1:1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="250" customFormat="1" ht="15" spans="1:11">
      <c r="A2" s="253" t="s">
        <v>54</v>
      </c>
      <c r="B2" s="254" t="s">
        <v>55</v>
      </c>
      <c r="C2" s="254"/>
      <c r="D2" s="255" t="s">
        <v>56</v>
      </c>
      <c r="E2" s="255"/>
      <c r="F2" s="254" t="s">
        <v>57</v>
      </c>
      <c r="G2" s="254"/>
      <c r="H2" s="256" t="s">
        <v>58</v>
      </c>
      <c r="I2" s="332" t="s">
        <v>59</v>
      </c>
      <c r="J2" s="332"/>
      <c r="K2" s="333"/>
    </row>
    <row r="3" s="250" customFormat="1" ht="14.25" spans="1:11">
      <c r="A3" s="257" t="s">
        <v>60</v>
      </c>
      <c r="B3" s="258"/>
      <c r="C3" s="259"/>
      <c r="D3" s="260" t="s">
        <v>61</v>
      </c>
      <c r="E3" s="261"/>
      <c r="F3" s="261"/>
      <c r="G3" s="262"/>
      <c r="H3" s="260" t="s">
        <v>62</v>
      </c>
      <c r="I3" s="261"/>
      <c r="J3" s="261"/>
      <c r="K3" s="262"/>
    </row>
    <row r="4" s="250" customFormat="1" ht="14.25" spans="1:11">
      <c r="A4" s="263" t="s">
        <v>63</v>
      </c>
      <c r="B4" s="264" t="s">
        <v>64</v>
      </c>
      <c r="C4" s="265"/>
      <c r="D4" s="263" t="s">
        <v>65</v>
      </c>
      <c r="E4" s="266"/>
      <c r="F4" s="267">
        <v>45112</v>
      </c>
      <c r="G4" s="268"/>
      <c r="H4" s="263" t="s">
        <v>66</v>
      </c>
      <c r="I4" s="266"/>
      <c r="J4" s="264" t="s">
        <v>67</v>
      </c>
      <c r="K4" s="265" t="s">
        <v>68</v>
      </c>
    </row>
    <row r="5" s="250" customFormat="1" ht="14.25" spans="1:11">
      <c r="A5" s="269" t="s">
        <v>69</v>
      </c>
      <c r="B5" s="264" t="s">
        <v>70</v>
      </c>
      <c r="C5" s="265"/>
      <c r="D5" s="263" t="s">
        <v>71</v>
      </c>
      <c r="E5" s="266"/>
      <c r="F5" s="267">
        <v>45098</v>
      </c>
      <c r="G5" s="268"/>
      <c r="H5" s="263" t="s">
        <v>72</v>
      </c>
      <c r="I5" s="266"/>
      <c r="J5" s="264" t="s">
        <v>67</v>
      </c>
      <c r="K5" s="265" t="s">
        <v>68</v>
      </c>
    </row>
    <row r="6" s="250" customFormat="1" ht="14.25" spans="1:11">
      <c r="A6" s="263" t="s">
        <v>73</v>
      </c>
      <c r="B6" s="270">
        <v>1</v>
      </c>
      <c r="C6" s="271">
        <v>8</v>
      </c>
      <c r="D6" s="269" t="s">
        <v>74</v>
      </c>
      <c r="E6" s="272"/>
      <c r="F6" s="267">
        <v>45103</v>
      </c>
      <c r="G6" s="268"/>
      <c r="H6" s="263" t="s">
        <v>75</v>
      </c>
      <c r="I6" s="266"/>
      <c r="J6" s="264" t="s">
        <v>67</v>
      </c>
      <c r="K6" s="265" t="s">
        <v>68</v>
      </c>
    </row>
    <row r="7" s="250" customFormat="1" ht="14.25" spans="1:11">
      <c r="A7" s="263" t="s">
        <v>76</v>
      </c>
      <c r="B7" s="273">
        <v>464</v>
      </c>
      <c r="C7" s="274"/>
      <c r="D7" s="269" t="s">
        <v>77</v>
      </c>
      <c r="E7" s="275"/>
      <c r="F7" s="267">
        <v>45104</v>
      </c>
      <c r="G7" s="268"/>
      <c r="H7" s="263" t="s">
        <v>78</v>
      </c>
      <c r="I7" s="266"/>
      <c r="J7" s="264" t="s">
        <v>67</v>
      </c>
      <c r="K7" s="265" t="s">
        <v>68</v>
      </c>
    </row>
    <row r="8" s="250" customFormat="1" ht="15" spans="1:11">
      <c r="A8" s="184" t="s">
        <v>79</v>
      </c>
      <c r="B8" s="185" t="s">
        <v>80</v>
      </c>
      <c r="C8" s="186"/>
      <c r="D8" s="276" t="s">
        <v>81</v>
      </c>
      <c r="E8" s="277"/>
      <c r="F8" s="278">
        <v>45110</v>
      </c>
      <c r="G8" s="279"/>
      <c r="H8" s="276" t="s">
        <v>82</v>
      </c>
      <c r="I8" s="277"/>
      <c r="J8" s="334" t="s">
        <v>67</v>
      </c>
      <c r="K8" s="335" t="s">
        <v>68</v>
      </c>
    </row>
    <row r="9" s="250" customFormat="1" ht="15" spans="1:11">
      <c r="A9" s="280" t="s">
        <v>83</v>
      </c>
      <c r="B9" s="281"/>
      <c r="C9" s="281"/>
      <c r="D9" s="281"/>
      <c r="E9" s="281"/>
      <c r="F9" s="281"/>
      <c r="G9" s="281"/>
      <c r="H9" s="281"/>
      <c r="I9" s="281"/>
      <c r="J9" s="281"/>
      <c r="K9" s="336"/>
    </row>
    <row r="10" s="250" customFormat="1" ht="15" spans="1:11">
      <c r="A10" s="282" t="s">
        <v>84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37"/>
    </row>
    <row r="11" s="250" customFormat="1" ht="14.25" spans="1:11">
      <c r="A11" s="284" t="s">
        <v>85</v>
      </c>
      <c r="B11" s="285" t="s">
        <v>86</v>
      </c>
      <c r="C11" s="286" t="s">
        <v>87</v>
      </c>
      <c r="D11" s="287"/>
      <c r="E11" s="288" t="s">
        <v>88</v>
      </c>
      <c r="F11" s="285" t="s">
        <v>86</v>
      </c>
      <c r="G11" s="286" t="s">
        <v>87</v>
      </c>
      <c r="H11" s="286" t="s">
        <v>89</v>
      </c>
      <c r="I11" s="288" t="s">
        <v>90</v>
      </c>
      <c r="J11" s="285" t="s">
        <v>86</v>
      </c>
      <c r="K11" s="338" t="s">
        <v>87</v>
      </c>
    </row>
    <row r="12" s="250" customFormat="1" ht="14.25" spans="1:11">
      <c r="A12" s="269" t="s">
        <v>91</v>
      </c>
      <c r="B12" s="289" t="s">
        <v>86</v>
      </c>
      <c r="C12" s="264" t="s">
        <v>87</v>
      </c>
      <c r="D12" s="275"/>
      <c r="E12" s="272" t="s">
        <v>92</v>
      </c>
      <c r="F12" s="289" t="s">
        <v>86</v>
      </c>
      <c r="G12" s="264" t="s">
        <v>87</v>
      </c>
      <c r="H12" s="264" t="s">
        <v>89</v>
      </c>
      <c r="I12" s="272" t="s">
        <v>93</v>
      </c>
      <c r="J12" s="289" t="s">
        <v>86</v>
      </c>
      <c r="K12" s="265" t="s">
        <v>87</v>
      </c>
    </row>
    <row r="13" s="250" customFormat="1" ht="14.25" spans="1:11">
      <c r="A13" s="269" t="s">
        <v>94</v>
      </c>
      <c r="B13" s="289" t="s">
        <v>86</v>
      </c>
      <c r="C13" s="264" t="s">
        <v>87</v>
      </c>
      <c r="D13" s="275"/>
      <c r="E13" s="272" t="s">
        <v>95</v>
      </c>
      <c r="F13" s="264" t="s">
        <v>96</v>
      </c>
      <c r="G13" s="264" t="s">
        <v>97</v>
      </c>
      <c r="H13" s="264" t="s">
        <v>89</v>
      </c>
      <c r="I13" s="272" t="s">
        <v>98</v>
      </c>
      <c r="J13" s="289" t="s">
        <v>86</v>
      </c>
      <c r="K13" s="265" t="s">
        <v>87</v>
      </c>
    </row>
    <row r="14" s="250" customFormat="1" ht="15" spans="1:11">
      <c r="A14" s="276" t="s">
        <v>99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39"/>
    </row>
    <row r="15" s="250" customFormat="1" ht="15" spans="1:11">
      <c r="A15" s="282" t="s">
        <v>100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37"/>
    </row>
    <row r="16" s="250" customFormat="1" ht="14.25" spans="1:11">
      <c r="A16" s="290" t="s">
        <v>101</v>
      </c>
      <c r="B16" s="286" t="s">
        <v>96</v>
      </c>
      <c r="C16" s="286" t="s">
        <v>97</v>
      </c>
      <c r="D16" s="291"/>
      <c r="E16" s="292" t="s">
        <v>102</v>
      </c>
      <c r="F16" s="286" t="s">
        <v>96</v>
      </c>
      <c r="G16" s="286" t="s">
        <v>97</v>
      </c>
      <c r="H16" s="293"/>
      <c r="I16" s="292" t="s">
        <v>103</v>
      </c>
      <c r="J16" s="286" t="s">
        <v>96</v>
      </c>
      <c r="K16" s="338" t="s">
        <v>97</v>
      </c>
    </row>
    <row r="17" s="250" customFormat="1" customHeight="1" spans="1:22">
      <c r="A17" s="294" t="s">
        <v>104</v>
      </c>
      <c r="B17" s="264" t="s">
        <v>96</v>
      </c>
      <c r="C17" s="264" t="s">
        <v>97</v>
      </c>
      <c r="D17" s="295"/>
      <c r="E17" s="296" t="s">
        <v>105</v>
      </c>
      <c r="F17" s="264" t="s">
        <v>96</v>
      </c>
      <c r="G17" s="264" t="s">
        <v>97</v>
      </c>
      <c r="H17" s="297"/>
      <c r="I17" s="296" t="s">
        <v>106</v>
      </c>
      <c r="J17" s="264" t="s">
        <v>96</v>
      </c>
      <c r="K17" s="265" t="s">
        <v>97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250" customFormat="1" ht="18" customHeight="1" spans="1:11">
      <c r="A18" s="298" t="s">
        <v>107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41"/>
    </row>
    <row r="19" s="251" customFormat="1" ht="18" customHeight="1" spans="1:11">
      <c r="A19" s="282" t="s">
        <v>108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37"/>
    </row>
    <row r="20" s="250" customFormat="1" customHeight="1" spans="1:11">
      <c r="A20" s="300" t="s">
        <v>109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42"/>
    </row>
    <row r="21" s="250" customFormat="1" ht="21.75" customHeight="1" spans="1:11">
      <c r="A21" s="302" t="s">
        <v>110</v>
      </c>
      <c r="B21" s="296" t="s">
        <v>111</v>
      </c>
      <c r="C21" s="296" t="s">
        <v>112</v>
      </c>
      <c r="D21" s="296" t="s">
        <v>113</v>
      </c>
      <c r="E21" s="296" t="s">
        <v>114</v>
      </c>
      <c r="F21" s="296" t="s">
        <v>115</v>
      </c>
      <c r="G21" s="296" t="s">
        <v>116</v>
      </c>
      <c r="H21" s="296" t="s">
        <v>117</v>
      </c>
      <c r="I21" s="296" t="s">
        <v>118</v>
      </c>
      <c r="J21" s="296" t="s">
        <v>119</v>
      </c>
      <c r="K21" s="343" t="s">
        <v>120</v>
      </c>
    </row>
    <row r="22" s="250" customFormat="1" customHeight="1" spans="1:11">
      <c r="A22" s="303" t="s">
        <v>121</v>
      </c>
      <c r="B22" s="304"/>
      <c r="C22" s="304"/>
      <c r="D22" s="304">
        <v>1</v>
      </c>
      <c r="E22" s="304">
        <v>1</v>
      </c>
      <c r="F22" s="304">
        <v>1</v>
      </c>
      <c r="G22" s="304">
        <v>1</v>
      </c>
      <c r="H22" s="304">
        <v>1</v>
      </c>
      <c r="I22" s="304">
        <v>1</v>
      </c>
      <c r="J22" s="304">
        <v>1</v>
      </c>
      <c r="K22" s="344">
        <v>1</v>
      </c>
    </row>
    <row r="23" s="250" customFormat="1" customHeight="1" spans="1:11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45"/>
    </row>
    <row r="24" s="250" customFormat="1" customHeight="1" spans="1:11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45"/>
    </row>
    <row r="25" s="250" customFormat="1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46"/>
    </row>
    <row r="26" s="250" customFormat="1" customHeight="1" spans="1:11">
      <c r="A26" s="303"/>
      <c r="B26" s="304"/>
      <c r="C26" s="304"/>
      <c r="D26" s="304"/>
      <c r="E26" s="304"/>
      <c r="F26" s="304"/>
      <c r="G26" s="304"/>
      <c r="H26" s="304"/>
      <c r="I26" s="344"/>
      <c r="J26" s="347"/>
      <c r="K26" s="346"/>
    </row>
    <row r="27" s="250" customFormat="1" customHeight="1" spans="1:11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46"/>
    </row>
    <row r="28" s="250" customFormat="1" customHeight="1" spans="1:1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46"/>
    </row>
    <row r="29" s="250" customFormat="1" ht="18" customHeight="1" spans="1:11">
      <c r="A29" s="305" t="s">
        <v>122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48"/>
    </row>
    <row r="30" s="250" customFormat="1" ht="18.75" customHeight="1" spans="1:11">
      <c r="A30" s="307" t="s">
        <v>123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49"/>
    </row>
    <row r="31" s="250" customFormat="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50"/>
    </row>
    <row r="32" s="250" customFormat="1" ht="18" customHeight="1" spans="1:11">
      <c r="A32" s="305" t="s">
        <v>124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48"/>
    </row>
    <row r="33" s="250" customFormat="1" ht="14.25" spans="1:11">
      <c r="A33" s="311" t="s">
        <v>125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51"/>
    </row>
    <row r="34" s="250" customFormat="1" ht="15" spans="1:11">
      <c r="A34" s="175" t="s">
        <v>126</v>
      </c>
      <c r="B34" s="177"/>
      <c r="C34" s="264" t="s">
        <v>67</v>
      </c>
      <c r="D34" s="264" t="s">
        <v>68</v>
      </c>
      <c r="E34" s="313" t="s">
        <v>127</v>
      </c>
      <c r="F34" s="314"/>
      <c r="G34" s="314"/>
      <c r="H34" s="314"/>
      <c r="I34" s="314"/>
      <c r="J34" s="314"/>
      <c r="K34" s="352"/>
    </row>
    <row r="35" s="250" customFormat="1" ht="15" spans="1:11">
      <c r="A35" s="315" t="s">
        <v>128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s="250" customFormat="1" ht="14.25" spans="1:11">
      <c r="A36" s="316" t="s">
        <v>129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53"/>
    </row>
    <row r="37" s="250" customFormat="1" ht="14.25" spans="1:11">
      <c r="A37" s="318" t="s">
        <v>130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54"/>
    </row>
    <row r="38" s="250" customFormat="1" ht="14.25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54"/>
    </row>
    <row r="39" s="250" customFormat="1" ht="14.25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54"/>
    </row>
    <row r="40" s="250" customFormat="1" ht="14.25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54"/>
    </row>
    <row r="41" s="250" customFormat="1" ht="14.25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54"/>
    </row>
    <row r="42" s="250" customFormat="1" ht="14.25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54"/>
    </row>
    <row r="43" s="250" customFormat="1" ht="15" spans="1:11">
      <c r="A43" s="320" t="s">
        <v>131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55"/>
    </row>
    <row r="44" s="250" customFormat="1" ht="15" spans="1:11">
      <c r="A44" s="282" t="s">
        <v>132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37"/>
    </row>
    <row r="45" s="250" customFormat="1" ht="14.25" spans="1:11">
      <c r="A45" s="290" t="s">
        <v>133</v>
      </c>
      <c r="B45" s="286" t="s">
        <v>96</v>
      </c>
      <c r="C45" s="286" t="s">
        <v>97</v>
      </c>
      <c r="D45" s="286" t="s">
        <v>89</v>
      </c>
      <c r="E45" s="292" t="s">
        <v>134</v>
      </c>
      <c r="F45" s="286" t="s">
        <v>96</v>
      </c>
      <c r="G45" s="286" t="s">
        <v>97</v>
      </c>
      <c r="H45" s="286" t="s">
        <v>89</v>
      </c>
      <c r="I45" s="292" t="s">
        <v>135</v>
      </c>
      <c r="J45" s="286" t="s">
        <v>96</v>
      </c>
      <c r="K45" s="338" t="s">
        <v>97</v>
      </c>
    </row>
    <row r="46" s="250" customFormat="1" ht="14.25" spans="1:11">
      <c r="A46" s="294" t="s">
        <v>88</v>
      </c>
      <c r="B46" s="264" t="s">
        <v>96</v>
      </c>
      <c r="C46" s="264" t="s">
        <v>97</v>
      </c>
      <c r="D46" s="264" t="s">
        <v>89</v>
      </c>
      <c r="E46" s="296" t="s">
        <v>95</v>
      </c>
      <c r="F46" s="264" t="s">
        <v>96</v>
      </c>
      <c r="G46" s="264" t="s">
        <v>97</v>
      </c>
      <c r="H46" s="264" t="s">
        <v>89</v>
      </c>
      <c r="I46" s="296" t="s">
        <v>106</v>
      </c>
      <c r="J46" s="264" t="s">
        <v>96</v>
      </c>
      <c r="K46" s="265" t="s">
        <v>97</v>
      </c>
    </row>
    <row r="47" s="250" customFormat="1" ht="15" spans="1:11">
      <c r="A47" s="276" t="s">
        <v>99</v>
      </c>
      <c r="B47" s="277"/>
      <c r="C47" s="277"/>
      <c r="D47" s="277"/>
      <c r="E47" s="277"/>
      <c r="F47" s="277"/>
      <c r="G47" s="277"/>
      <c r="H47" s="277"/>
      <c r="I47" s="277"/>
      <c r="J47" s="277"/>
      <c r="K47" s="339"/>
    </row>
    <row r="48" s="250" customFormat="1" ht="15" spans="1:11">
      <c r="A48" s="315" t="s">
        <v>136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s="250" customFormat="1" ht="1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53"/>
    </row>
    <row r="50" s="250" customFormat="1" ht="15" spans="1:11">
      <c r="A50" s="322" t="s">
        <v>137</v>
      </c>
      <c r="B50" s="323" t="s">
        <v>138</v>
      </c>
      <c r="C50" s="323"/>
      <c r="D50" s="324" t="s">
        <v>139</v>
      </c>
      <c r="E50" s="325"/>
      <c r="F50" s="326" t="s">
        <v>140</v>
      </c>
      <c r="G50" s="327"/>
      <c r="H50" s="328" t="s">
        <v>141</v>
      </c>
      <c r="I50" s="356"/>
      <c r="J50" s="357"/>
      <c r="K50" s="358"/>
    </row>
    <row r="51" s="250" customFormat="1" ht="15" spans="1:11">
      <c r="A51" s="315" t="s">
        <v>142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s="250" customFormat="1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9"/>
    </row>
    <row r="53" s="250" customFormat="1" ht="15" spans="1:11">
      <c r="A53" s="322" t="s">
        <v>137</v>
      </c>
      <c r="B53" s="323" t="s">
        <v>138</v>
      </c>
      <c r="C53" s="323"/>
      <c r="D53" s="324" t="s">
        <v>139</v>
      </c>
      <c r="E53" s="331" t="s">
        <v>143</v>
      </c>
      <c r="F53" s="326" t="s">
        <v>144</v>
      </c>
      <c r="G53" s="327" t="s">
        <v>145</v>
      </c>
      <c r="H53" s="328" t="s">
        <v>141</v>
      </c>
      <c r="I53" s="356"/>
      <c r="J53" s="357" t="s">
        <v>146</v>
      </c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1.375" style="99" customWidth="1"/>
    <col min="9" max="9" width="16.5" style="99" customWidth="1"/>
    <col min="10" max="10" width="17" style="99" customWidth="1"/>
    <col min="11" max="11" width="18.5" style="99" customWidth="1"/>
    <col min="12" max="12" width="16.625" style="99" customWidth="1"/>
    <col min="13" max="13" width="14.125" style="99" customWidth="1"/>
    <col min="14" max="14" width="16.375" style="99" customWidth="1"/>
    <col min="15" max="16384" width="9" style="99"/>
  </cols>
  <sheetData>
    <row r="1" s="99" customFormat="1" ht="30" customHeight="1" spans="1:14">
      <c r="A1" s="100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="99" customFormat="1" ht="29.1" customHeight="1" spans="1:14">
      <c r="A2" s="102" t="s">
        <v>63</v>
      </c>
      <c r="B2" s="103" t="s">
        <v>64</v>
      </c>
      <c r="C2" s="103"/>
      <c r="D2" s="104" t="s">
        <v>69</v>
      </c>
      <c r="E2" s="103" t="s">
        <v>70</v>
      </c>
      <c r="F2" s="103"/>
      <c r="G2" s="103"/>
      <c r="H2" s="128"/>
      <c r="I2" s="129" t="s">
        <v>58</v>
      </c>
      <c r="J2" s="103" t="s">
        <v>59</v>
      </c>
      <c r="K2" s="103"/>
      <c r="L2" s="103"/>
      <c r="M2" s="103"/>
      <c r="N2" s="152"/>
    </row>
    <row r="3" s="99" customFormat="1" ht="29.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6"/>
      <c r="H3" s="131"/>
      <c r="I3" s="132" t="s">
        <v>150</v>
      </c>
      <c r="J3" s="132"/>
      <c r="K3" s="132"/>
      <c r="L3" s="132"/>
      <c r="M3" s="132"/>
      <c r="N3" s="153"/>
    </row>
    <row r="4" s="99" customFormat="1" ht="29.1" customHeight="1" spans="1:14">
      <c r="A4" s="105"/>
      <c r="B4" s="107" t="s">
        <v>113</v>
      </c>
      <c r="C4" s="107" t="s">
        <v>114</v>
      </c>
      <c r="D4" s="108" t="s">
        <v>115</v>
      </c>
      <c r="E4" s="107" t="s">
        <v>116</v>
      </c>
      <c r="F4" s="107" t="s">
        <v>117</v>
      </c>
      <c r="G4" s="107" t="s">
        <v>118</v>
      </c>
      <c r="H4" s="131"/>
      <c r="I4" s="244" t="s">
        <v>151</v>
      </c>
      <c r="J4" s="244" t="s">
        <v>152</v>
      </c>
      <c r="K4" s="244"/>
      <c r="L4" s="244"/>
      <c r="M4" s="244"/>
      <c r="N4" s="245"/>
    </row>
    <row r="5" s="99" customFormat="1" ht="29.1" customHeight="1" spans="1:14">
      <c r="A5" s="105"/>
      <c r="B5" s="109" t="s">
        <v>153</v>
      </c>
      <c r="C5" s="110" t="s">
        <v>154</v>
      </c>
      <c r="D5" s="239" t="s">
        <v>155</v>
      </c>
      <c r="E5" s="110" t="s">
        <v>156</v>
      </c>
      <c r="F5" s="110" t="s">
        <v>157</v>
      </c>
      <c r="G5" s="110" t="s">
        <v>158</v>
      </c>
      <c r="H5" s="131"/>
      <c r="I5" s="136" t="s">
        <v>159</v>
      </c>
      <c r="J5" s="136" t="s">
        <v>159</v>
      </c>
      <c r="K5" s="136"/>
      <c r="L5" s="136"/>
      <c r="M5" s="136"/>
      <c r="N5" s="137"/>
    </row>
    <row r="6" s="99" customFormat="1" ht="29.1" customHeight="1" spans="1:14">
      <c r="A6" s="112" t="s">
        <v>160</v>
      </c>
      <c r="B6" s="113">
        <f>C6-2.1</f>
        <v>97.8</v>
      </c>
      <c r="C6" s="113">
        <f>D6-2.1</f>
        <v>99.9</v>
      </c>
      <c r="D6" s="240">
        <v>102</v>
      </c>
      <c r="E6" s="113">
        <f t="shared" ref="E6:G6" si="0">D6+2.1</f>
        <v>104.1</v>
      </c>
      <c r="F6" s="113">
        <f t="shared" si="0"/>
        <v>106.2</v>
      </c>
      <c r="G6" s="113">
        <f t="shared" si="0"/>
        <v>108.3</v>
      </c>
      <c r="H6" s="131"/>
      <c r="I6" s="139" t="s">
        <v>161</v>
      </c>
      <c r="J6" s="139" t="s">
        <v>162</v>
      </c>
      <c r="K6" s="139"/>
      <c r="L6" s="139"/>
      <c r="M6" s="139"/>
      <c r="N6" s="154"/>
    </row>
    <row r="7" s="99" customFormat="1" ht="29.1" customHeight="1" spans="1:14">
      <c r="A7" s="112" t="s">
        <v>163</v>
      </c>
      <c r="B7" s="113">
        <f>C7-4</f>
        <v>79</v>
      </c>
      <c r="C7" s="113">
        <f>D7-4</f>
        <v>83</v>
      </c>
      <c r="D7" s="240">
        <v>87</v>
      </c>
      <c r="E7" s="113">
        <f>D7+4</f>
        <v>91</v>
      </c>
      <c r="F7" s="113">
        <f>E7+5</f>
        <v>96</v>
      </c>
      <c r="G7" s="113">
        <f>F7+6</f>
        <v>102</v>
      </c>
      <c r="H7" s="131"/>
      <c r="I7" s="141" t="s">
        <v>161</v>
      </c>
      <c r="J7" s="141" t="s">
        <v>161</v>
      </c>
      <c r="K7" s="141"/>
      <c r="L7" s="141"/>
      <c r="M7" s="141"/>
      <c r="N7" s="246"/>
    </row>
    <row r="8" s="99" customFormat="1" ht="29.1" customHeight="1" spans="1:14">
      <c r="A8" s="112" t="s">
        <v>164</v>
      </c>
      <c r="B8" s="241">
        <f>C8-3.6</f>
        <v>99.8</v>
      </c>
      <c r="C8" s="241">
        <f>D8-3.6</f>
        <v>103.4</v>
      </c>
      <c r="D8" s="242">
        <v>107</v>
      </c>
      <c r="E8" s="241">
        <f t="shared" ref="E8:G8" si="1">D8+4</f>
        <v>111</v>
      </c>
      <c r="F8" s="241">
        <f t="shared" si="1"/>
        <v>115</v>
      </c>
      <c r="G8" s="241">
        <f t="shared" si="1"/>
        <v>119</v>
      </c>
      <c r="H8" s="131"/>
      <c r="I8" s="141" t="s">
        <v>165</v>
      </c>
      <c r="J8" s="141" t="s">
        <v>166</v>
      </c>
      <c r="K8" s="141"/>
      <c r="L8" s="141"/>
      <c r="M8" s="141"/>
      <c r="N8" s="247"/>
    </row>
    <row r="9" s="99" customFormat="1" ht="29.1" customHeight="1" spans="1:14">
      <c r="A9" s="112" t="s">
        <v>167</v>
      </c>
      <c r="B9" s="113">
        <f>C9-2.3/2</f>
        <v>30</v>
      </c>
      <c r="C9" s="113">
        <f>D9-2.3/2</f>
        <v>31.15</v>
      </c>
      <c r="D9" s="240">
        <v>32.3</v>
      </c>
      <c r="E9" s="113">
        <f t="shared" ref="E9:G9" si="2">D9+2.6/2</f>
        <v>33.6</v>
      </c>
      <c r="F9" s="113">
        <f t="shared" si="2"/>
        <v>34.9</v>
      </c>
      <c r="G9" s="113">
        <f t="shared" si="2"/>
        <v>36.2</v>
      </c>
      <c r="H9" s="131"/>
      <c r="I9" s="139" t="s">
        <v>168</v>
      </c>
      <c r="J9" s="139" t="s">
        <v>168</v>
      </c>
      <c r="K9" s="139"/>
      <c r="L9" s="139"/>
      <c r="M9" s="139"/>
      <c r="N9" s="248"/>
    </row>
    <row r="10" s="99" customFormat="1" ht="29.1" customHeight="1" spans="1:14">
      <c r="A10" s="112" t="s">
        <v>169</v>
      </c>
      <c r="B10" s="113">
        <f>C10-0.7</f>
        <v>21.1</v>
      </c>
      <c r="C10" s="113">
        <f>D10-0.7</f>
        <v>21.8</v>
      </c>
      <c r="D10" s="240">
        <v>22.5</v>
      </c>
      <c r="E10" s="113">
        <f>D10+0.7</f>
        <v>23.2</v>
      </c>
      <c r="F10" s="113">
        <f>E10+0.7</f>
        <v>23.9</v>
      </c>
      <c r="G10" s="113">
        <f>F10+0.9</f>
        <v>24.8</v>
      </c>
      <c r="H10" s="131"/>
      <c r="I10" s="141" t="s">
        <v>170</v>
      </c>
      <c r="J10" s="141" t="s">
        <v>171</v>
      </c>
      <c r="K10" s="141"/>
      <c r="L10" s="141"/>
      <c r="M10" s="141"/>
      <c r="N10" s="247"/>
    </row>
    <row r="11" s="99" customFormat="1" ht="29.1" customHeight="1" spans="1:14">
      <c r="A11" s="112" t="s">
        <v>172</v>
      </c>
      <c r="B11" s="113">
        <f>C11-0.5</f>
        <v>19</v>
      </c>
      <c r="C11" s="113">
        <f>D11-0.5</f>
        <v>19.5</v>
      </c>
      <c r="D11" s="240">
        <v>20</v>
      </c>
      <c r="E11" s="113">
        <f>D11+0.5</f>
        <v>20.5</v>
      </c>
      <c r="F11" s="113">
        <f>E11+0.5</f>
        <v>21</v>
      </c>
      <c r="G11" s="113">
        <f>F11+0.7</f>
        <v>21.7</v>
      </c>
      <c r="H11" s="131"/>
      <c r="I11" s="141" t="s">
        <v>173</v>
      </c>
      <c r="J11" s="141" t="s">
        <v>174</v>
      </c>
      <c r="K11" s="141"/>
      <c r="L11" s="141"/>
      <c r="M11" s="141"/>
      <c r="N11" s="247"/>
    </row>
    <row r="12" s="99" customFormat="1" ht="29.1" customHeight="1" spans="1:14">
      <c r="A12" s="112" t="s">
        <v>175</v>
      </c>
      <c r="B12" s="113">
        <f>C12-0.7</f>
        <v>24.2</v>
      </c>
      <c r="C12" s="113">
        <f>D12-0.6</f>
        <v>24.9</v>
      </c>
      <c r="D12" s="240">
        <v>25.5</v>
      </c>
      <c r="E12" s="113">
        <f>D12+0.6</f>
        <v>26.1</v>
      </c>
      <c r="F12" s="113">
        <f>E12+0.7</f>
        <v>26.8</v>
      </c>
      <c r="G12" s="113">
        <f>F12+0.6</f>
        <v>27.4</v>
      </c>
      <c r="H12" s="131"/>
      <c r="I12" s="141" t="s">
        <v>176</v>
      </c>
      <c r="J12" s="141" t="s">
        <v>177</v>
      </c>
      <c r="K12" s="141"/>
      <c r="L12" s="141"/>
      <c r="M12" s="141"/>
      <c r="N12" s="247"/>
    </row>
    <row r="13" s="99" customFormat="1" ht="29.1" customHeight="1" spans="1:14">
      <c r="A13" s="112" t="s">
        <v>178</v>
      </c>
      <c r="B13" s="113">
        <f>C13-0.9</f>
        <v>44.2</v>
      </c>
      <c r="C13" s="113">
        <f>D13-0.9</f>
        <v>45.1</v>
      </c>
      <c r="D13" s="240">
        <v>46</v>
      </c>
      <c r="E13" s="113">
        <f t="shared" ref="E13:G13" si="3">D13+1.1</f>
        <v>47.1</v>
      </c>
      <c r="F13" s="113">
        <f t="shared" si="3"/>
        <v>48.2</v>
      </c>
      <c r="G13" s="113">
        <f t="shared" si="3"/>
        <v>49.3</v>
      </c>
      <c r="H13" s="131"/>
      <c r="I13" s="141" t="s">
        <v>177</v>
      </c>
      <c r="J13" s="141" t="s">
        <v>179</v>
      </c>
      <c r="K13" s="141"/>
      <c r="L13" s="141"/>
      <c r="M13" s="141"/>
      <c r="N13" s="247"/>
    </row>
    <row r="14" s="99" customFormat="1" ht="29.1" customHeight="1" spans="1:14">
      <c r="A14" s="117"/>
      <c r="B14" s="118"/>
      <c r="C14" s="119"/>
      <c r="D14" s="119"/>
      <c r="E14" s="119"/>
      <c r="F14" s="119"/>
      <c r="G14" s="243"/>
      <c r="H14" s="131"/>
      <c r="I14" s="141"/>
      <c r="J14" s="141"/>
      <c r="K14" s="141"/>
      <c r="L14" s="141"/>
      <c r="M14" s="141"/>
      <c r="N14" s="247"/>
    </row>
    <row r="15" s="99" customFormat="1" ht="29.1" customHeight="1" spans="1:14">
      <c r="A15" s="121"/>
      <c r="B15" s="122"/>
      <c r="C15" s="123"/>
      <c r="D15" s="123"/>
      <c r="E15" s="124"/>
      <c r="F15" s="124"/>
      <c r="G15" s="144"/>
      <c r="H15" s="145"/>
      <c r="I15" s="146"/>
      <c r="J15" s="147"/>
      <c r="K15" s="148"/>
      <c r="L15" s="147"/>
      <c r="M15" s="147"/>
      <c r="N15" s="249"/>
    </row>
    <row r="16" s="99" customFormat="1" ht="15" spans="1:14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="99" customFormat="1" ht="14.25" spans="1:14">
      <c r="A17" s="99" t="s">
        <v>180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="99" customFormat="1" ht="14.25" spans="1:14">
      <c r="A18" s="127"/>
      <c r="B18" s="127"/>
      <c r="C18" s="127"/>
      <c r="D18" s="127"/>
      <c r="E18" s="127"/>
      <c r="F18" s="127"/>
      <c r="G18" s="127"/>
      <c r="H18" s="127"/>
      <c r="I18" s="126" t="s">
        <v>181</v>
      </c>
      <c r="J18" s="151"/>
      <c r="K18" s="126" t="s">
        <v>182</v>
      </c>
      <c r="L18" s="126"/>
      <c r="M18" s="126" t="s">
        <v>183</v>
      </c>
      <c r="N18" s="99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20" sqref="A20:K20"/>
    </sheetView>
  </sheetViews>
  <sheetFormatPr defaultColWidth="10.125" defaultRowHeight="14.25"/>
  <cols>
    <col min="1" max="1" width="9.625" style="159" customWidth="1"/>
    <col min="2" max="2" width="11.125" style="159" customWidth="1"/>
    <col min="3" max="3" width="9.125" style="159" customWidth="1"/>
    <col min="4" max="4" width="9.5" style="159" customWidth="1"/>
    <col min="5" max="5" width="10.7" style="159" customWidth="1"/>
    <col min="6" max="6" width="10.375" style="159" customWidth="1"/>
    <col min="7" max="7" width="9.5" style="159" customWidth="1"/>
    <col min="8" max="8" width="9.125" style="159" customWidth="1"/>
    <col min="9" max="9" width="8.125" style="159" customWidth="1"/>
    <col min="10" max="10" width="10.5" style="159" customWidth="1"/>
    <col min="11" max="11" width="12.125" style="159" customWidth="1"/>
    <col min="12" max="16384" width="10.125" style="159"/>
  </cols>
  <sheetData>
    <row r="1" s="159" customFormat="1" ht="26.25" spans="1:11">
      <c r="A1" s="162" t="s">
        <v>184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="159" customFormat="1" spans="1:11">
      <c r="A2" s="163" t="s">
        <v>54</v>
      </c>
      <c r="B2" s="164" t="s">
        <v>55</v>
      </c>
      <c r="C2" s="164"/>
      <c r="D2" s="165" t="s">
        <v>63</v>
      </c>
      <c r="E2" s="166" t="s">
        <v>64</v>
      </c>
      <c r="F2" s="167" t="s">
        <v>185</v>
      </c>
      <c r="G2" s="168" t="s">
        <v>70</v>
      </c>
      <c r="H2" s="168"/>
      <c r="I2" s="200" t="s">
        <v>58</v>
      </c>
      <c r="J2" s="168" t="s">
        <v>59</v>
      </c>
      <c r="K2" s="222"/>
    </row>
    <row r="3" s="159" customFormat="1" spans="1:11">
      <c r="A3" s="169" t="s">
        <v>76</v>
      </c>
      <c r="B3" s="170">
        <v>464</v>
      </c>
      <c r="C3" s="170"/>
      <c r="D3" s="171" t="s">
        <v>186</v>
      </c>
      <c r="E3" s="172" t="s">
        <v>187</v>
      </c>
      <c r="F3" s="173"/>
      <c r="G3" s="173"/>
      <c r="H3" s="174" t="s">
        <v>188</v>
      </c>
      <c r="I3" s="174"/>
      <c r="J3" s="174"/>
      <c r="K3" s="223"/>
    </row>
    <row r="4" s="159" customFormat="1" spans="1:11">
      <c r="A4" s="175" t="s">
        <v>73</v>
      </c>
      <c r="B4" s="176">
        <v>1</v>
      </c>
      <c r="C4" s="176">
        <v>8</v>
      </c>
      <c r="D4" s="177" t="s">
        <v>189</v>
      </c>
      <c r="E4" s="173"/>
      <c r="F4" s="173"/>
      <c r="G4" s="173"/>
      <c r="H4" s="177" t="s">
        <v>190</v>
      </c>
      <c r="I4" s="177"/>
      <c r="J4" s="190" t="s">
        <v>67</v>
      </c>
      <c r="K4" s="224" t="s">
        <v>68</v>
      </c>
    </row>
    <row r="5" s="159" customFormat="1" spans="1:11">
      <c r="A5" s="175" t="s">
        <v>191</v>
      </c>
      <c r="B5" s="170">
        <v>1</v>
      </c>
      <c r="C5" s="170"/>
      <c r="D5" s="171" t="s">
        <v>192</v>
      </c>
      <c r="E5" s="171" t="s">
        <v>193</v>
      </c>
      <c r="F5" s="171" t="s">
        <v>194</v>
      </c>
      <c r="G5" s="171" t="s">
        <v>195</v>
      </c>
      <c r="H5" s="177" t="s">
        <v>196</v>
      </c>
      <c r="I5" s="177"/>
      <c r="J5" s="190" t="s">
        <v>67</v>
      </c>
      <c r="K5" s="224" t="s">
        <v>68</v>
      </c>
    </row>
    <row r="6" s="159" customFormat="1" ht="15" spans="1:11">
      <c r="A6" s="178" t="s">
        <v>197</v>
      </c>
      <c r="B6" s="179">
        <v>464</v>
      </c>
      <c r="C6" s="179"/>
      <c r="D6" s="180" t="s">
        <v>198</v>
      </c>
      <c r="E6" s="181"/>
      <c r="F6" s="182">
        <v>464</v>
      </c>
      <c r="G6" s="180"/>
      <c r="H6" s="183" t="s">
        <v>199</v>
      </c>
      <c r="I6" s="183"/>
      <c r="J6" s="198" t="s">
        <v>67</v>
      </c>
      <c r="K6" s="225" t="s">
        <v>68</v>
      </c>
    </row>
    <row r="7" s="159" customFormat="1" ht="15" spans="1:11">
      <c r="A7" s="184" t="s">
        <v>79</v>
      </c>
      <c r="B7" s="185" t="s">
        <v>80</v>
      </c>
      <c r="C7" s="186"/>
      <c r="D7" s="184"/>
      <c r="E7" s="187"/>
      <c r="F7" s="188"/>
      <c r="G7" s="184"/>
      <c r="H7" s="188"/>
      <c r="I7" s="187"/>
      <c r="J7" s="187"/>
      <c r="K7" s="187"/>
    </row>
    <row r="8" s="159" customFormat="1" spans="1:11">
      <c r="A8" s="189" t="s">
        <v>200</v>
      </c>
      <c r="B8" s="167" t="s">
        <v>201</v>
      </c>
      <c r="C8" s="190" t="s">
        <v>202</v>
      </c>
      <c r="D8" s="167" t="s">
        <v>203</v>
      </c>
      <c r="E8" s="167" t="s">
        <v>204</v>
      </c>
      <c r="F8" s="167" t="s">
        <v>205</v>
      </c>
      <c r="G8" s="191"/>
      <c r="H8" s="192"/>
      <c r="I8" s="192"/>
      <c r="J8" s="192"/>
      <c r="K8" s="226"/>
    </row>
    <row r="9" s="159" customFormat="1" spans="1:11">
      <c r="A9" s="175" t="s">
        <v>206</v>
      </c>
      <c r="B9" s="177"/>
      <c r="C9" s="190" t="s">
        <v>67</v>
      </c>
      <c r="D9" s="190" t="s">
        <v>68</v>
      </c>
      <c r="E9" s="171" t="s">
        <v>207</v>
      </c>
      <c r="F9" s="193" t="s">
        <v>208</v>
      </c>
      <c r="G9" s="194"/>
      <c r="H9" s="195"/>
      <c r="I9" s="195"/>
      <c r="J9" s="195"/>
      <c r="K9" s="227"/>
    </row>
    <row r="10" s="159" customFormat="1" spans="1:11">
      <c r="A10" s="175" t="s">
        <v>209</v>
      </c>
      <c r="B10" s="177"/>
      <c r="C10" s="190" t="s">
        <v>67</v>
      </c>
      <c r="D10" s="190" t="s">
        <v>68</v>
      </c>
      <c r="E10" s="171" t="s">
        <v>210</v>
      </c>
      <c r="F10" s="193" t="s">
        <v>211</v>
      </c>
      <c r="G10" s="194" t="s">
        <v>212</v>
      </c>
      <c r="H10" s="195"/>
      <c r="I10" s="195"/>
      <c r="J10" s="195"/>
      <c r="K10" s="227"/>
    </row>
    <row r="11" s="159" customFormat="1" spans="1:11">
      <c r="A11" s="196" t="s">
        <v>213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228"/>
    </row>
    <row r="12" s="159" customFormat="1" spans="1:11">
      <c r="A12" s="169" t="s">
        <v>90</v>
      </c>
      <c r="B12" s="190" t="s">
        <v>86</v>
      </c>
      <c r="C12" s="190" t="s">
        <v>87</v>
      </c>
      <c r="D12" s="193"/>
      <c r="E12" s="171" t="s">
        <v>88</v>
      </c>
      <c r="F12" s="190" t="s">
        <v>86</v>
      </c>
      <c r="G12" s="190" t="s">
        <v>87</v>
      </c>
      <c r="H12" s="190"/>
      <c r="I12" s="171" t="s">
        <v>214</v>
      </c>
      <c r="J12" s="190" t="s">
        <v>86</v>
      </c>
      <c r="K12" s="224" t="s">
        <v>87</v>
      </c>
    </row>
    <row r="13" s="159" customFormat="1" spans="1:11">
      <c r="A13" s="169" t="s">
        <v>93</v>
      </c>
      <c r="B13" s="190" t="s">
        <v>86</v>
      </c>
      <c r="C13" s="190" t="s">
        <v>87</v>
      </c>
      <c r="D13" s="193"/>
      <c r="E13" s="171" t="s">
        <v>98</v>
      </c>
      <c r="F13" s="190" t="s">
        <v>86</v>
      </c>
      <c r="G13" s="190" t="s">
        <v>87</v>
      </c>
      <c r="H13" s="190"/>
      <c r="I13" s="171" t="s">
        <v>215</v>
      </c>
      <c r="J13" s="190" t="s">
        <v>86</v>
      </c>
      <c r="K13" s="224" t="s">
        <v>87</v>
      </c>
    </row>
    <row r="14" s="159" customFormat="1" ht="15" spans="1:11">
      <c r="A14" s="178" t="s">
        <v>216</v>
      </c>
      <c r="B14" s="198" t="s">
        <v>86</v>
      </c>
      <c r="C14" s="198" t="s">
        <v>87</v>
      </c>
      <c r="D14" s="181"/>
      <c r="E14" s="180" t="s">
        <v>217</v>
      </c>
      <c r="F14" s="198" t="s">
        <v>86</v>
      </c>
      <c r="G14" s="198" t="s">
        <v>87</v>
      </c>
      <c r="H14" s="198"/>
      <c r="I14" s="180" t="s">
        <v>218</v>
      </c>
      <c r="J14" s="198" t="s">
        <v>86</v>
      </c>
      <c r="K14" s="225" t="s">
        <v>87</v>
      </c>
    </row>
    <row r="15" s="159" customFormat="1" ht="15" spans="1:11">
      <c r="A15" s="184"/>
      <c r="B15" s="199"/>
      <c r="C15" s="199"/>
      <c r="D15" s="187"/>
      <c r="E15" s="184"/>
      <c r="F15" s="199"/>
      <c r="G15" s="199"/>
      <c r="H15" s="199"/>
      <c r="I15" s="184"/>
      <c r="J15" s="199"/>
      <c r="K15" s="199"/>
    </row>
    <row r="16" s="160" customFormat="1" spans="1:11">
      <c r="A16" s="163" t="s">
        <v>219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="159" customFormat="1" spans="1:11">
      <c r="A17" s="175" t="s">
        <v>220</v>
      </c>
      <c r="B17" s="177"/>
      <c r="C17" s="177"/>
      <c r="D17" s="177"/>
      <c r="E17" s="177"/>
      <c r="F17" s="177"/>
      <c r="G17" s="177"/>
      <c r="H17" s="177"/>
      <c r="I17" s="177"/>
      <c r="J17" s="177"/>
      <c r="K17" s="230"/>
    </row>
    <row r="18" s="159" customFormat="1" spans="1:11">
      <c r="A18" s="175" t="s">
        <v>221</v>
      </c>
      <c r="B18" s="177"/>
      <c r="C18" s="177"/>
      <c r="D18" s="177"/>
      <c r="E18" s="177"/>
      <c r="F18" s="177"/>
      <c r="G18" s="177"/>
      <c r="H18" s="177"/>
      <c r="I18" s="177"/>
      <c r="J18" s="177"/>
      <c r="K18" s="230"/>
    </row>
    <row r="19" s="159" customFormat="1" spans="1:11">
      <c r="A19" s="201"/>
      <c r="B19" s="190"/>
      <c r="C19" s="190"/>
      <c r="D19" s="190"/>
      <c r="E19" s="190"/>
      <c r="F19" s="190"/>
      <c r="G19" s="190"/>
      <c r="H19" s="190"/>
      <c r="I19" s="190"/>
      <c r="J19" s="190"/>
      <c r="K19" s="224"/>
    </row>
    <row r="20" s="159" customForma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="159" customForma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="159" customForma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="159" customForma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="159" customFormat="1" spans="1:11">
      <c r="A24" s="175" t="s">
        <v>126</v>
      </c>
      <c r="B24" s="177"/>
      <c r="C24" s="190" t="s">
        <v>67</v>
      </c>
      <c r="D24" s="190" t="s">
        <v>68</v>
      </c>
      <c r="E24" s="174"/>
      <c r="F24" s="174"/>
      <c r="G24" s="174"/>
      <c r="H24" s="174"/>
      <c r="I24" s="174"/>
      <c r="J24" s="174"/>
      <c r="K24" s="223"/>
    </row>
    <row r="25" s="159" customFormat="1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s="159" customFormat="1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="159" customFormat="1" spans="1:11">
      <c r="A27" s="209" t="s">
        <v>223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34"/>
    </row>
    <row r="28" s="159" customFormat="1" spans="1:11">
      <c r="A28" s="211" t="s">
        <v>224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35"/>
    </row>
    <row r="29" s="159" customFormat="1" spans="1:11">
      <c r="A29" s="211" t="s">
        <v>225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35"/>
    </row>
    <row r="30" s="159" customFormat="1" spans="1:11">
      <c r="A30" s="211" t="s">
        <v>226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35"/>
    </row>
    <row r="31" s="159" customFormat="1" spans="1:11">
      <c r="A31" s="211" t="s">
        <v>227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35"/>
    </row>
    <row r="32" s="159" customFormat="1" spans="1:11">
      <c r="A32" s="211" t="s">
        <v>228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35"/>
    </row>
    <row r="33" s="159" customFormat="1" ht="23.1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35"/>
    </row>
    <row r="34" s="159" customFormat="1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s="159" customFormat="1" ht="23.1" customHeight="1" spans="1:11">
      <c r="A35" s="213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s="159" customFormat="1" ht="23.1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36"/>
    </row>
    <row r="37" s="159" customFormat="1" ht="18.75" customHeight="1" spans="1:11">
      <c r="A37" s="216" t="s">
        <v>229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37"/>
    </row>
    <row r="38" s="161" customFormat="1" ht="18.75" customHeight="1" spans="1:11">
      <c r="A38" s="175" t="s">
        <v>230</v>
      </c>
      <c r="B38" s="177"/>
      <c r="C38" s="177"/>
      <c r="D38" s="174" t="s">
        <v>231</v>
      </c>
      <c r="E38" s="174"/>
      <c r="F38" s="218" t="s">
        <v>232</v>
      </c>
      <c r="G38" s="219"/>
      <c r="H38" s="177" t="s">
        <v>233</v>
      </c>
      <c r="I38" s="177"/>
      <c r="J38" s="177" t="s">
        <v>234</v>
      </c>
      <c r="K38" s="230"/>
    </row>
    <row r="39" s="159" customFormat="1" ht="18.75" customHeight="1" spans="1:13">
      <c r="A39" s="175" t="s">
        <v>127</v>
      </c>
      <c r="B39" s="177" t="s">
        <v>235</v>
      </c>
      <c r="C39" s="177"/>
      <c r="D39" s="177"/>
      <c r="E39" s="177"/>
      <c r="F39" s="177"/>
      <c r="G39" s="177"/>
      <c r="H39" s="177"/>
      <c r="I39" s="177"/>
      <c r="J39" s="177"/>
      <c r="K39" s="230"/>
      <c r="M39" s="161"/>
    </row>
    <row r="40" s="159" customFormat="1" ht="30.95" customHeight="1" spans="1:11">
      <c r="A40" s="175" t="s">
        <v>236</v>
      </c>
      <c r="B40" s="177"/>
      <c r="C40" s="177"/>
      <c r="D40" s="177"/>
      <c r="E40" s="177"/>
      <c r="F40" s="177"/>
      <c r="G40" s="177"/>
      <c r="H40" s="177"/>
      <c r="I40" s="177"/>
      <c r="J40" s="177"/>
      <c r="K40" s="230"/>
    </row>
    <row r="41" s="159" customFormat="1" ht="18.75" customHeight="1" spans="1:11">
      <c r="A41" s="175"/>
      <c r="B41" s="177"/>
      <c r="C41" s="177"/>
      <c r="D41" s="177"/>
      <c r="E41" s="177"/>
      <c r="F41" s="177"/>
      <c r="G41" s="177"/>
      <c r="H41" s="177"/>
      <c r="I41" s="177"/>
      <c r="J41" s="177"/>
      <c r="K41" s="230"/>
    </row>
    <row r="42" s="159" customFormat="1" ht="32.1" customHeight="1" spans="1:11">
      <c r="A42" s="178" t="s">
        <v>137</v>
      </c>
      <c r="B42" s="182" t="s">
        <v>237</v>
      </c>
      <c r="C42" s="182"/>
      <c r="D42" s="180" t="s">
        <v>238</v>
      </c>
      <c r="E42" s="181" t="s">
        <v>239</v>
      </c>
      <c r="F42" s="180" t="s">
        <v>140</v>
      </c>
      <c r="G42" s="220" t="s">
        <v>240</v>
      </c>
      <c r="H42" s="221" t="s">
        <v>141</v>
      </c>
      <c r="I42" s="221"/>
      <c r="J42" s="182" t="s">
        <v>146</v>
      </c>
      <c r="K42" s="238"/>
    </row>
    <row r="43" s="159" customFormat="1" ht="16.5" customHeight="1"/>
    <row r="44" s="159" customFormat="1" ht="16.5" customHeight="1"/>
    <row r="45" s="15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G12" sqref="G12"/>
    </sheetView>
  </sheetViews>
  <sheetFormatPr defaultColWidth="9" defaultRowHeight="26.1" customHeight="1"/>
  <cols>
    <col min="1" max="1" width="13.5" style="99" customWidth="1"/>
    <col min="2" max="9" width="9.375" style="99" customWidth="1"/>
    <col min="10" max="10" width="1.375" style="99" customWidth="1"/>
    <col min="11" max="12" width="14.75" style="99" customWidth="1"/>
    <col min="13" max="13" width="12.75" style="99" customWidth="1"/>
    <col min="14" max="14" width="12.5" style="99" customWidth="1"/>
    <col min="15" max="15" width="11.625" style="99" customWidth="1"/>
    <col min="16" max="17" width="9.625" style="99" customWidth="1"/>
    <col min="18" max="18" width="12" style="99" customWidth="1"/>
    <col min="19" max="16384" width="9" style="99"/>
  </cols>
  <sheetData>
    <row r="1" s="99" customFormat="1" ht="30" customHeight="1" spans="1:18">
      <c r="A1" s="100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="99" customFormat="1" ht="29.1" customHeight="1" spans="1:18">
      <c r="A2" s="102" t="s">
        <v>63</v>
      </c>
      <c r="B2" s="103" t="s">
        <v>64</v>
      </c>
      <c r="C2" s="103"/>
      <c r="D2" s="104" t="s">
        <v>69</v>
      </c>
      <c r="E2" s="103" t="s">
        <v>70</v>
      </c>
      <c r="F2" s="103"/>
      <c r="G2" s="103"/>
      <c r="H2" s="103"/>
      <c r="I2" s="103"/>
      <c r="J2" s="128"/>
      <c r="K2" s="129" t="s">
        <v>58</v>
      </c>
      <c r="L2" s="103" t="s">
        <v>59</v>
      </c>
      <c r="M2" s="103"/>
      <c r="N2" s="103"/>
      <c r="O2" s="103"/>
      <c r="P2" s="130"/>
      <c r="Q2" s="130"/>
      <c r="R2" s="152"/>
    </row>
    <row r="3" s="99" customFormat="1" ht="29.1" customHeight="1" spans="1:18">
      <c r="A3" s="105" t="s">
        <v>148</v>
      </c>
      <c r="B3" s="106" t="s">
        <v>149</v>
      </c>
      <c r="C3" s="106"/>
      <c r="D3" s="106"/>
      <c r="E3" s="106"/>
      <c r="F3" s="106"/>
      <c r="G3" s="106"/>
      <c r="H3" s="106"/>
      <c r="I3" s="106"/>
      <c r="J3" s="131"/>
      <c r="K3" s="132" t="s">
        <v>150</v>
      </c>
      <c r="L3" s="132"/>
      <c r="M3" s="132"/>
      <c r="N3" s="132"/>
      <c r="O3" s="132"/>
      <c r="P3" s="133"/>
      <c r="Q3" s="133"/>
      <c r="R3" s="153"/>
    </row>
    <row r="4" s="99" customFormat="1" ht="29.1" customHeight="1" spans="1:18">
      <c r="A4" s="105"/>
      <c r="B4" s="107" t="s">
        <v>113</v>
      </c>
      <c r="C4" s="107" t="s">
        <v>114</v>
      </c>
      <c r="D4" s="108" t="s">
        <v>115</v>
      </c>
      <c r="E4" s="107" t="s">
        <v>116</v>
      </c>
      <c r="F4" s="107" t="s">
        <v>117</v>
      </c>
      <c r="G4" s="107" t="s">
        <v>118</v>
      </c>
      <c r="H4" s="107" t="s">
        <v>119</v>
      </c>
      <c r="I4" s="131" t="s">
        <v>120</v>
      </c>
      <c r="J4" s="131"/>
      <c r="K4" s="107" t="s">
        <v>113</v>
      </c>
      <c r="L4" s="107" t="s">
        <v>114</v>
      </c>
      <c r="M4" s="108" t="s">
        <v>115</v>
      </c>
      <c r="N4" s="107" t="s">
        <v>116</v>
      </c>
      <c r="O4" s="107" t="s">
        <v>117</v>
      </c>
      <c r="P4" s="134" t="s">
        <v>118</v>
      </c>
      <c r="Q4" s="107" t="s">
        <v>119</v>
      </c>
      <c r="R4" s="134" t="s">
        <v>120</v>
      </c>
    </row>
    <row r="5" s="99" customFormat="1" ht="29.1" customHeight="1" spans="1:18">
      <c r="A5" s="105"/>
      <c r="B5" s="109" t="s">
        <v>153</v>
      </c>
      <c r="C5" s="110" t="s">
        <v>154</v>
      </c>
      <c r="D5" s="111" t="s">
        <v>155</v>
      </c>
      <c r="E5" s="110" t="s">
        <v>156</v>
      </c>
      <c r="F5" s="110" t="s">
        <v>157</v>
      </c>
      <c r="G5" s="110" t="s">
        <v>158</v>
      </c>
      <c r="H5" s="110" t="s">
        <v>241</v>
      </c>
      <c r="I5" s="135" t="s">
        <v>242</v>
      </c>
      <c r="J5" s="131"/>
      <c r="K5" s="136" t="s">
        <v>121</v>
      </c>
      <c r="L5" s="136" t="s">
        <v>121</v>
      </c>
      <c r="M5" s="136" t="s">
        <v>121</v>
      </c>
      <c r="N5" s="136" t="s">
        <v>121</v>
      </c>
      <c r="O5" s="136" t="s">
        <v>121</v>
      </c>
      <c r="P5" s="137" t="s">
        <v>121</v>
      </c>
      <c r="Q5" s="136" t="s">
        <v>121</v>
      </c>
      <c r="R5" s="137" t="s">
        <v>121</v>
      </c>
    </row>
    <row r="6" s="99" customFormat="1" ht="29.1" customHeight="1" spans="1:18">
      <c r="A6" s="112" t="s">
        <v>243</v>
      </c>
      <c r="B6" s="113">
        <f>C6-2.1</f>
        <v>97.8</v>
      </c>
      <c r="C6" s="113">
        <f>D6-2.1</f>
        <v>99.9</v>
      </c>
      <c r="D6" s="114">
        <v>102</v>
      </c>
      <c r="E6" s="113">
        <f>D6+2.1</f>
        <v>104.1</v>
      </c>
      <c r="F6" s="113">
        <f>E6+2.1</f>
        <v>106.2</v>
      </c>
      <c r="G6" s="113">
        <f>F6+2.1</f>
        <v>108.3</v>
      </c>
      <c r="H6" s="113">
        <v>110.4</v>
      </c>
      <c r="I6" s="138">
        <v>112.5</v>
      </c>
      <c r="J6" s="131"/>
      <c r="K6" s="139" t="s">
        <v>244</v>
      </c>
      <c r="L6" s="139" t="s">
        <v>245</v>
      </c>
      <c r="M6" s="139" t="s">
        <v>246</v>
      </c>
      <c r="N6" s="139" t="s">
        <v>246</v>
      </c>
      <c r="O6" s="140" t="s">
        <v>247</v>
      </c>
      <c r="P6" s="139" t="s">
        <v>248</v>
      </c>
      <c r="Q6" s="139" t="s">
        <v>249</v>
      </c>
      <c r="R6" s="154" t="s">
        <v>250</v>
      </c>
    </row>
    <row r="7" s="99" customFormat="1" ht="29.1" customHeight="1" spans="1:18">
      <c r="A7" s="112" t="s">
        <v>163</v>
      </c>
      <c r="B7" s="113">
        <f>C7-4</f>
        <v>79</v>
      </c>
      <c r="C7" s="113">
        <f>D7-4</f>
        <v>83</v>
      </c>
      <c r="D7" s="114">
        <v>87</v>
      </c>
      <c r="E7" s="113">
        <f>D7+4</f>
        <v>91</v>
      </c>
      <c r="F7" s="113">
        <f>E7+5</f>
        <v>96</v>
      </c>
      <c r="G7" s="113">
        <f>F7+6</f>
        <v>102</v>
      </c>
      <c r="H7" s="113">
        <v>108</v>
      </c>
      <c r="I7" s="138">
        <v>114</v>
      </c>
      <c r="J7" s="131"/>
      <c r="K7" s="141" t="s">
        <v>251</v>
      </c>
      <c r="L7" s="141" t="s">
        <v>252</v>
      </c>
      <c r="M7" s="141" t="s">
        <v>252</v>
      </c>
      <c r="N7" s="141" t="s">
        <v>253</v>
      </c>
      <c r="O7" s="142" t="s">
        <v>254</v>
      </c>
      <c r="P7" s="141" t="s">
        <v>255</v>
      </c>
      <c r="Q7" s="141" t="s">
        <v>256</v>
      </c>
      <c r="R7" s="155" t="s">
        <v>257</v>
      </c>
    </row>
    <row r="8" s="99" customFormat="1" ht="29.1" customHeight="1" spans="1:18">
      <c r="A8" s="112" t="s">
        <v>164</v>
      </c>
      <c r="B8" s="115">
        <f>C8-3.6</f>
        <v>99.8</v>
      </c>
      <c r="C8" s="115">
        <f>D8-3.6</f>
        <v>103.4</v>
      </c>
      <c r="D8" s="116">
        <v>107</v>
      </c>
      <c r="E8" s="115">
        <f>D8+4</f>
        <v>111</v>
      </c>
      <c r="F8" s="115">
        <f>E8+4</f>
        <v>115</v>
      </c>
      <c r="G8" s="115">
        <f>F8+4</f>
        <v>119</v>
      </c>
      <c r="H8" s="115">
        <v>123</v>
      </c>
      <c r="I8" s="138">
        <v>127</v>
      </c>
      <c r="J8" s="131"/>
      <c r="K8" s="141" t="s">
        <v>258</v>
      </c>
      <c r="L8" s="141" t="s">
        <v>259</v>
      </c>
      <c r="M8" s="141" t="s">
        <v>255</v>
      </c>
      <c r="N8" s="141" t="s">
        <v>260</v>
      </c>
      <c r="O8" s="142" t="s">
        <v>261</v>
      </c>
      <c r="P8" s="141" t="s">
        <v>255</v>
      </c>
      <c r="Q8" s="141" t="s">
        <v>262</v>
      </c>
      <c r="R8" s="155" t="s">
        <v>263</v>
      </c>
    </row>
    <row r="9" s="99" customFormat="1" ht="29.1" customHeight="1" spans="1:18">
      <c r="A9" s="112" t="s">
        <v>167</v>
      </c>
      <c r="B9" s="113">
        <f>C9-2.3/2</f>
        <v>30</v>
      </c>
      <c r="C9" s="113">
        <f>D9-2.3/2</f>
        <v>31.15</v>
      </c>
      <c r="D9" s="114">
        <v>32.3</v>
      </c>
      <c r="E9" s="113">
        <f>D9+2.6/2</f>
        <v>33.6</v>
      </c>
      <c r="F9" s="113">
        <f>E9+2.6/2</f>
        <v>34.9</v>
      </c>
      <c r="G9" s="113">
        <f>F9+2.6/2</f>
        <v>36.2</v>
      </c>
      <c r="H9" s="113">
        <v>37.5</v>
      </c>
      <c r="I9" s="138">
        <v>38.8</v>
      </c>
      <c r="J9" s="131"/>
      <c r="K9" s="139" t="s">
        <v>255</v>
      </c>
      <c r="L9" s="139" t="s">
        <v>264</v>
      </c>
      <c r="M9" s="139" t="s">
        <v>265</v>
      </c>
      <c r="N9" s="139" t="s">
        <v>258</v>
      </c>
      <c r="O9" s="140" t="s">
        <v>253</v>
      </c>
      <c r="P9" s="139" t="s">
        <v>266</v>
      </c>
      <c r="Q9" s="139" t="s">
        <v>253</v>
      </c>
      <c r="R9" s="156" t="s">
        <v>250</v>
      </c>
    </row>
    <row r="10" s="99" customFormat="1" ht="29.1" customHeight="1" spans="1:18">
      <c r="A10" s="112" t="s">
        <v>169</v>
      </c>
      <c r="B10" s="113">
        <f>C10-0.7</f>
        <v>21.1</v>
      </c>
      <c r="C10" s="113">
        <f>D10-0.7</f>
        <v>21.8</v>
      </c>
      <c r="D10" s="114">
        <v>22.5</v>
      </c>
      <c r="E10" s="113">
        <f>D10+0.7</f>
        <v>23.2</v>
      </c>
      <c r="F10" s="113">
        <f>E10+0.7</f>
        <v>23.9</v>
      </c>
      <c r="G10" s="113">
        <f>F10+0.9</f>
        <v>24.8</v>
      </c>
      <c r="H10" s="113">
        <v>25.7</v>
      </c>
      <c r="I10" s="138">
        <v>26.6</v>
      </c>
      <c r="J10" s="131"/>
      <c r="K10" s="141" t="s">
        <v>252</v>
      </c>
      <c r="L10" s="141" t="s">
        <v>267</v>
      </c>
      <c r="M10" s="141" t="s">
        <v>265</v>
      </c>
      <c r="N10" s="141" t="s">
        <v>252</v>
      </c>
      <c r="O10" s="142" t="s">
        <v>268</v>
      </c>
      <c r="P10" s="141" t="s">
        <v>269</v>
      </c>
      <c r="Q10" s="141" t="s">
        <v>270</v>
      </c>
      <c r="R10" s="155" t="s">
        <v>271</v>
      </c>
    </row>
    <row r="11" s="99" customFormat="1" ht="29.1" customHeight="1" spans="1:18">
      <c r="A11" s="112" t="s">
        <v>172</v>
      </c>
      <c r="B11" s="113">
        <f>C11-0.5</f>
        <v>19</v>
      </c>
      <c r="C11" s="113">
        <f>D11-0.5</f>
        <v>19.5</v>
      </c>
      <c r="D11" s="114">
        <v>20</v>
      </c>
      <c r="E11" s="113">
        <f>D11+0.5</f>
        <v>20.5</v>
      </c>
      <c r="F11" s="113">
        <f>E11+0.5</f>
        <v>21</v>
      </c>
      <c r="G11" s="113">
        <f>F11+0.7</f>
        <v>21.7</v>
      </c>
      <c r="H11" s="113">
        <v>22.4</v>
      </c>
      <c r="I11" s="138">
        <v>23.1</v>
      </c>
      <c r="J11" s="131"/>
      <c r="K11" s="141" t="s">
        <v>272</v>
      </c>
      <c r="L11" s="141" t="s">
        <v>254</v>
      </c>
      <c r="M11" s="141" t="s">
        <v>252</v>
      </c>
      <c r="N11" s="141" t="s">
        <v>273</v>
      </c>
      <c r="O11" s="142" t="s">
        <v>274</v>
      </c>
      <c r="P11" s="141" t="s">
        <v>275</v>
      </c>
      <c r="Q11" s="141" t="s">
        <v>252</v>
      </c>
      <c r="R11" s="155" t="s">
        <v>276</v>
      </c>
    </row>
    <row r="12" s="99" customFormat="1" ht="29.1" customHeight="1" spans="1:18">
      <c r="A12" s="112" t="s">
        <v>175</v>
      </c>
      <c r="B12" s="113">
        <f>C12-0.7</f>
        <v>24.2</v>
      </c>
      <c r="C12" s="113">
        <f>D12-0.6</f>
        <v>24.9</v>
      </c>
      <c r="D12" s="114">
        <v>25.5</v>
      </c>
      <c r="E12" s="113">
        <f>D12+0.6</f>
        <v>26.1</v>
      </c>
      <c r="F12" s="113">
        <f>E12+0.7</f>
        <v>26.8</v>
      </c>
      <c r="G12" s="113">
        <f>F12+0.6</f>
        <v>27.4</v>
      </c>
      <c r="H12" s="113">
        <v>28.1</v>
      </c>
      <c r="I12" s="138">
        <v>28.8</v>
      </c>
      <c r="J12" s="131"/>
      <c r="K12" s="141" t="s">
        <v>277</v>
      </c>
      <c r="L12" s="141" t="s">
        <v>268</v>
      </c>
      <c r="M12" s="141" t="s">
        <v>278</v>
      </c>
      <c r="N12" s="141" t="s">
        <v>252</v>
      </c>
      <c r="O12" s="142" t="s">
        <v>279</v>
      </c>
      <c r="P12" s="141" t="s">
        <v>268</v>
      </c>
      <c r="Q12" s="141" t="s">
        <v>280</v>
      </c>
      <c r="R12" s="155" t="s">
        <v>276</v>
      </c>
    </row>
    <row r="13" s="99" customFormat="1" ht="29.1" customHeight="1" spans="1:18">
      <c r="A13" s="112" t="s">
        <v>178</v>
      </c>
      <c r="B13" s="113">
        <f>C13-0.9</f>
        <v>44.2</v>
      </c>
      <c r="C13" s="113">
        <f>D13-0.9</f>
        <v>45.1</v>
      </c>
      <c r="D13" s="114">
        <v>46</v>
      </c>
      <c r="E13" s="113">
        <f>D13+1.1</f>
        <v>47.1</v>
      </c>
      <c r="F13" s="113">
        <f>E13+1.1</f>
        <v>48.2</v>
      </c>
      <c r="G13" s="113">
        <f>F13+1.1</f>
        <v>49.3</v>
      </c>
      <c r="H13" s="113">
        <v>50.4</v>
      </c>
      <c r="I13" s="138">
        <v>51.5</v>
      </c>
      <c r="J13" s="131"/>
      <c r="K13" s="141" t="s">
        <v>281</v>
      </c>
      <c r="L13" s="141" t="s">
        <v>252</v>
      </c>
      <c r="M13" s="141" t="s">
        <v>252</v>
      </c>
      <c r="N13" s="141" t="s">
        <v>258</v>
      </c>
      <c r="O13" s="142" t="s">
        <v>252</v>
      </c>
      <c r="P13" s="141" t="s">
        <v>282</v>
      </c>
      <c r="Q13" s="141" t="s">
        <v>268</v>
      </c>
      <c r="R13" s="155" t="s">
        <v>250</v>
      </c>
    </row>
    <row r="14" s="99" customFormat="1" ht="29.1" customHeight="1" spans="1:18">
      <c r="A14" s="117"/>
      <c r="B14" s="118"/>
      <c r="C14" s="119"/>
      <c r="D14" s="119"/>
      <c r="E14" s="119"/>
      <c r="F14" s="119"/>
      <c r="G14" s="120"/>
      <c r="H14" s="120"/>
      <c r="I14" s="143"/>
      <c r="J14" s="131"/>
      <c r="K14" s="141"/>
      <c r="L14" s="141"/>
      <c r="M14" s="141"/>
      <c r="N14" s="141"/>
      <c r="O14" s="142"/>
      <c r="P14" s="141"/>
      <c r="Q14" s="141"/>
      <c r="R14" s="157"/>
    </row>
    <row r="15" s="99" customFormat="1" ht="29.1" customHeight="1" spans="1:18">
      <c r="A15" s="121"/>
      <c r="B15" s="122"/>
      <c r="C15" s="123"/>
      <c r="D15" s="123"/>
      <c r="E15" s="124"/>
      <c r="F15" s="124"/>
      <c r="G15" s="125"/>
      <c r="H15" s="125"/>
      <c r="I15" s="144"/>
      <c r="J15" s="145"/>
      <c r="K15" s="146"/>
      <c r="L15" s="147"/>
      <c r="M15" s="148"/>
      <c r="N15" s="147"/>
      <c r="O15" s="149"/>
      <c r="P15" s="150"/>
      <c r="Q15" s="150"/>
      <c r="R15" s="158"/>
    </row>
    <row r="16" s="99" customFormat="1" ht="15" spans="1:18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</row>
    <row r="17" s="99" customFormat="1" ht="14.25" spans="1:18">
      <c r="A17" s="99" t="s">
        <v>180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</row>
    <row r="18" s="99" customFormat="1" ht="14.25" spans="1: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6" t="s">
        <v>283</v>
      </c>
      <c r="L18" s="151"/>
      <c r="M18" s="126" t="s">
        <v>182</v>
      </c>
      <c r="N18" s="126"/>
      <c r="O18" s="126" t="s">
        <v>183</v>
      </c>
      <c r="P18" s="126"/>
      <c r="Q18" s="126"/>
      <c r="R18" s="99" t="s">
        <v>146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125" zoomScaleNormal="125" workbookViewId="0">
      <selection activeCell="C4" sqref="C4"/>
    </sheetView>
  </sheetViews>
  <sheetFormatPr defaultColWidth="9" defaultRowHeight="14.25" outlineLevelRow="6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285</v>
      </c>
      <c r="B2" s="3" t="s">
        <v>286</v>
      </c>
      <c r="C2" s="3" t="s">
        <v>287</v>
      </c>
      <c r="D2" s="3" t="s">
        <v>288</v>
      </c>
      <c r="E2" s="3" t="s">
        <v>289</v>
      </c>
      <c r="F2" s="3" t="s">
        <v>290</v>
      </c>
      <c r="G2" s="3" t="s">
        <v>291</v>
      </c>
      <c r="H2" s="21" t="s">
        <v>292</v>
      </c>
      <c r="I2" s="2" t="s">
        <v>293</v>
      </c>
      <c r="J2" s="2" t="s">
        <v>294</v>
      </c>
      <c r="K2" s="2" t="s">
        <v>295</v>
      </c>
      <c r="L2" s="2" t="s">
        <v>296</v>
      </c>
      <c r="M2" s="2" t="s">
        <v>297</v>
      </c>
      <c r="N2" s="3" t="s">
        <v>298</v>
      </c>
      <c r="O2" s="3" t="s">
        <v>299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300</v>
      </c>
      <c r="J3" s="2" t="s">
        <v>300</v>
      </c>
      <c r="K3" s="2" t="s">
        <v>300</v>
      </c>
      <c r="L3" s="2" t="s">
        <v>300</v>
      </c>
      <c r="M3" s="2" t="s">
        <v>300</v>
      </c>
      <c r="N3" s="5"/>
      <c r="O3" s="5"/>
    </row>
    <row r="4" ht="30" customHeight="1" spans="1:15">
      <c r="A4" s="74">
        <v>1</v>
      </c>
      <c r="B4" s="72" t="s">
        <v>301</v>
      </c>
      <c r="C4" s="73" t="s">
        <v>302</v>
      </c>
      <c r="D4" s="95" t="s">
        <v>121</v>
      </c>
      <c r="E4" s="75" t="s">
        <v>303</v>
      </c>
      <c r="F4" s="96" t="s">
        <v>304</v>
      </c>
      <c r="G4" s="74"/>
      <c r="H4" s="7"/>
      <c r="I4" s="74">
        <v>3</v>
      </c>
      <c r="J4" s="98"/>
      <c r="K4" s="7"/>
      <c r="L4" s="7"/>
      <c r="M4" s="7"/>
      <c r="N4" s="7"/>
      <c r="O4" s="74"/>
    </row>
    <row r="5" ht="30" customHeight="1" spans="1:15">
      <c r="A5" s="74">
        <v>2</v>
      </c>
      <c r="B5" s="72" t="s">
        <v>305</v>
      </c>
      <c r="C5" s="73" t="s">
        <v>302</v>
      </c>
      <c r="D5" s="95" t="s">
        <v>121</v>
      </c>
      <c r="E5" s="75" t="s">
        <v>303</v>
      </c>
      <c r="F5" s="96" t="s">
        <v>304</v>
      </c>
      <c r="G5" s="97"/>
      <c r="H5" s="7"/>
      <c r="I5" s="74"/>
      <c r="J5" s="74">
        <v>1</v>
      </c>
      <c r="K5" s="74"/>
      <c r="L5" s="74"/>
      <c r="M5" s="74">
        <v>1</v>
      </c>
      <c r="N5" s="74"/>
      <c r="O5" s="74"/>
    </row>
    <row r="6" s="25" customFormat="1" ht="18.75" spans="1:15">
      <c r="A6" s="15" t="s">
        <v>306</v>
      </c>
      <c r="B6" s="16"/>
      <c r="C6" s="16"/>
      <c r="D6" s="17"/>
      <c r="E6" s="18"/>
      <c r="F6" s="39"/>
      <c r="G6" s="39"/>
      <c r="H6" s="39"/>
      <c r="I6" s="31"/>
      <c r="J6" s="15" t="s">
        <v>307</v>
      </c>
      <c r="K6" s="16"/>
      <c r="L6" s="16"/>
      <c r="M6" s="17"/>
      <c r="N6" s="16"/>
      <c r="O6" s="23"/>
    </row>
    <row r="7" ht="49.5" customHeight="1" spans="1:15">
      <c r="A7" s="19" t="s">
        <v>308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I6" sqref="I6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7" width="12.1" customWidth="1"/>
    <col min="8" max="8" width="11.9" customWidth="1"/>
    <col min="9" max="10" width="10" customWidth="1"/>
    <col min="11" max="11" width="9.125" customWidth="1"/>
    <col min="12" max="13" width="10.625" customWidth="1"/>
  </cols>
  <sheetData>
    <row r="1" ht="29.25" spans="1:13">
      <c r="A1" s="64" t="s">
        <v>309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="62" customFormat="1" ht="16.5" customHeight="1" spans="1:13">
      <c r="A2" s="65" t="s">
        <v>285</v>
      </c>
      <c r="B2" s="66" t="s">
        <v>290</v>
      </c>
      <c r="C2" s="66" t="s">
        <v>286</v>
      </c>
      <c r="D2" s="67" t="s">
        <v>310</v>
      </c>
      <c r="E2" s="66" t="s">
        <v>288</v>
      </c>
      <c r="F2" s="66" t="s">
        <v>289</v>
      </c>
      <c r="G2" s="65" t="s">
        <v>311</v>
      </c>
      <c r="H2" s="65"/>
      <c r="I2" s="65" t="s">
        <v>312</v>
      </c>
      <c r="J2" s="65"/>
      <c r="K2" s="88" t="s">
        <v>313</v>
      </c>
      <c r="L2" s="89" t="s">
        <v>314</v>
      </c>
      <c r="M2" s="67" t="s">
        <v>315</v>
      </c>
    </row>
    <row r="3" s="62" customFormat="1" ht="16.5" customHeight="1" spans="1:13">
      <c r="A3" s="65"/>
      <c r="B3" s="68"/>
      <c r="C3" s="68"/>
      <c r="D3" s="69"/>
      <c r="E3" s="68"/>
      <c r="F3" s="68"/>
      <c r="G3" s="65" t="s">
        <v>316</v>
      </c>
      <c r="H3" s="65" t="s">
        <v>317</v>
      </c>
      <c r="I3" s="65" t="s">
        <v>316</v>
      </c>
      <c r="J3" s="65" t="s">
        <v>317</v>
      </c>
      <c r="K3" s="90"/>
      <c r="L3" s="91"/>
      <c r="M3" s="69"/>
    </row>
    <row r="4" s="63" customFormat="1" ht="27" spans="1:13">
      <c r="A4" s="70">
        <v>1</v>
      </c>
      <c r="B4" s="71" t="s">
        <v>304</v>
      </c>
      <c r="C4" s="72" t="s">
        <v>301</v>
      </c>
      <c r="D4" s="73" t="s">
        <v>302</v>
      </c>
      <c r="E4" s="74" t="s">
        <v>121</v>
      </c>
      <c r="F4" s="75">
        <v>81031</v>
      </c>
      <c r="G4" s="76">
        <v>0.013</v>
      </c>
      <c r="H4" s="77">
        <v>0.004</v>
      </c>
      <c r="I4" s="92"/>
      <c r="J4" s="80"/>
      <c r="K4" s="93"/>
      <c r="L4" s="74"/>
      <c r="M4" s="70"/>
    </row>
    <row r="5" s="63" customFormat="1" ht="16" customHeight="1" spans="1:13">
      <c r="A5" s="70">
        <v>2</v>
      </c>
      <c r="B5" s="71" t="s">
        <v>304</v>
      </c>
      <c r="C5" s="72" t="s">
        <v>305</v>
      </c>
      <c r="D5" s="73" t="s">
        <v>302</v>
      </c>
      <c r="E5" s="74" t="s">
        <v>121</v>
      </c>
      <c r="F5" s="75">
        <v>81031</v>
      </c>
      <c r="G5" s="76">
        <v>0.01</v>
      </c>
      <c r="H5" s="77">
        <v>0.004</v>
      </c>
      <c r="I5" s="92"/>
      <c r="J5" s="70"/>
      <c r="K5" s="70"/>
      <c r="L5" s="74"/>
      <c r="M5" s="70"/>
    </row>
    <row r="6" ht="27" spans="1:13">
      <c r="A6" s="70">
        <v>3</v>
      </c>
      <c r="B6" s="71" t="s">
        <v>304</v>
      </c>
      <c r="C6" s="78" t="s">
        <v>318</v>
      </c>
      <c r="D6" s="73" t="s">
        <v>319</v>
      </c>
      <c r="E6" s="74" t="s">
        <v>121</v>
      </c>
      <c r="F6" s="75">
        <v>81031</v>
      </c>
      <c r="G6" s="79">
        <v>0.016</v>
      </c>
      <c r="H6" s="80">
        <v>0.01</v>
      </c>
      <c r="I6" s="70"/>
      <c r="J6" s="70"/>
      <c r="K6" s="70"/>
      <c r="L6" s="94"/>
      <c r="M6" s="94"/>
    </row>
    <row r="7" ht="27" spans="1:13">
      <c r="A7" s="70">
        <v>4</v>
      </c>
      <c r="B7" s="71" t="s">
        <v>304</v>
      </c>
      <c r="C7" s="78" t="s">
        <v>320</v>
      </c>
      <c r="D7" s="73" t="s">
        <v>319</v>
      </c>
      <c r="E7" s="74" t="s">
        <v>121</v>
      </c>
      <c r="F7" s="75">
        <v>81031</v>
      </c>
      <c r="G7" s="80">
        <v>0.02</v>
      </c>
      <c r="H7" s="80">
        <v>0.01</v>
      </c>
      <c r="I7" s="70"/>
      <c r="J7" s="70"/>
      <c r="K7" s="70"/>
      <c r="L7" s="94"/>
      <c r="M7" s="94"/>
    </row>
    <row r="8" s="25" customFormat="1" ht="18.75" spans="1:13">
      <c r="A8" s="81" t="s">
        <v>321</v>
      </c>
      <c r="B8" s="82"/>
      <c r="C8" s="82"/>
      <c r="D8" s="82"/>
      <c r="E8" s="83"/>
      <c r="F8" s="84"/>
      <c r="G8" s="85"/>
      <c r="H8" s="81" t="s">
        <v>322</v>
      </c>
      <c r="I8" s="82"/>
      <c r="J8" s="82"/>
      <c r="K8" s="83"/>
      <c r="L8" s="81"/>
      <c r="M8" s="83"/>
    </row>
    <row r="9" ht="107.25" customHeight="1" spans="1:13">
      <c r="A9" s="86" t="s">
        <v>323</v>
      </c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 JI1:JI5 JI6:JI9 TE1:TE5 TE6:TE9 ADA1:ADA5 ADA6:ADA9 AMW1:AMW5 AMW6:AMW9 AWS1:AWS5 AWS6:AWS9 BGO1:BGO5 BGO6:BGO9 BQK1:BQK5 BQK6:BQK9 CAG1:CAG5 CAG6:CAG9 CKC1:CKC5 CKC6:CKC9 CTY1:CTY5 CTY6:CTY9 DDU1:DDU5 DDU6:DDU9 DNQ1:DNQ5 DNQ6:DNQ9 DXM1:DXM5 DXM6:DXM9 EHI1:EHI5 EHI6:EHI9 ERE1:ERE5 ERE6:ERE9 FBA1:FBA5 FBA6:FBA9 FKW1:FKW5 FKW6:FKW9 FUS1:FUS5 FUS6:FUS9 GEO1:GEO5 GEO6:GEO9 GOK1:GOK5 GOK6:GOK9 GYG1:GYG5 GYG6:GYG9 HIC1:HIC5 HIC6:HIC9 HRY1:HRY5 HRY6:HRY9 IBU1:IBU5 IBU6:IBU9 ILQ1:ILQ5 ILQ6:ILQ9 IVM1:IVM5 IVM6:IVM9 JFI1:JFI5 JFI6:JFI9 JPE1:JPE5 JPE6:JPE9 JZA1:JZA5 JZA6:JZA9 KIW1:KIW5 KIW6:KIW9 KSS1:KSS5 KSS6:KSS9 LCO1:LCO5 LCO6:LCO9 LMK1:LMK5 LMK6:LMK9 LWG1:LWG5 LWG6:LWG9 MGC1:MGC5 MGC6:MGC9 MPY1:MPY5 MPY6:MPY9 MZU1:MZU5 MZU6:MZU9 NJQ1:NJQ5 NJQ6:NJQ9 NTM1:NTM5 NTM6:NTM9 ODI1:ODI5 ODI6:ODI9 ONE1:ONE5 ONE6:ONE9 OXA1:OXA5 OXA6:OXA9 PGW1:PGW5 PGW6:PGW9 PQS1:PQS5 PQS6:PQS9 QAO1:QAO5 QAO6:QAO9 QKK1:QKK5 QKK6:QKK9 QUG1:QUG5 QUG6:QUG9 REC1:REC5 REC6:REC9 RNY1:RNY5 RNY6:RNY9 RXU1:RXU5 RXU6:RXU9 SHQ1:SHQ5 SHQ6:SHQ9 SRM1:SRM5 SRM6:SRM9 TBI1:TBI5 TBI6:TBI9 TLE1:TLE5 TLE6:TLE9 TVA1:TVA5 TVA6:TVA9 UEW1:UEW5 UEW6:UEW9 UOS1:UOS5 UOS6:UOS9 UYO1:UYO5 UYO6:UYO9 VIK1:VIK5 VIK6:VIK9 VSG1:VSG5 VSG6:VSG9 WCC1:WCC5 WCC6:WCC9 WLY1:WLY5 WLY6:WLY9 WVU1:WVU5 WVU6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K11" sqref="K11:K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325</v>
      </c>
      <c r="B2" s="3" t="s">
        <v>290</v>
      </c>
      <c r="C2" s="3" t="s">
        <v>286</v>
      </c>
      <c r="D2" s="3" t="s">
        <v>287</v>
      </c>
      <c r="E2" s="3" t="s">
        <v>288</v>
      </c>
      <c r="F2" s="3" t="s">
        <v>289</v>
      </c>
      <c r="G2" s="42" t="s">
        <v>326</v>
      </c>
      <c r="H2" s="43"/>
      <c r="I2" s="57"/>
      <c r="J2" s="42" t="s">
        <v>327</v>
      </c>
      <c r="K2" s="43"/>
      <c r="L2" s="57"/>
      <c r="M2" s="42" t="s">
        <v>328</v>
      </c>
      <c r="N2" s="43"/>
      <c r="O2" s="57"/>
      <c r="P2" s="42" t="s">
        <v>329</v>
      </c>
      <c r="Q2" s="43"/>
      <c r="R2" s="57"/>
      <c r="S2" s="43" t="s">
        <v>330</v>
      </c>
      <c r="T2" s="43"/>
      <c r="U2" s="57"/>
      <c r="V2" s="36" t="s">
        <v>331</v>
      </c>
      <c r="W2" s="36" t="s">
        <v>299</v>
      </c>
    </row>
    <row r="3" ht="16.5" spans="1:23">
      <c r="A3" s="5"/>
      <c r="B3" s="44"/>
      <c r="C3" s="44"/>
      <c r="D3" s="44"/>
      <c r="E3" s="44"/>
      <c r="F3" s="44"/>
      <c r="G3" s="2" t="s">
        <v>332</v>
      </c>
      <c r="H3" s="2" t="s">
        <v>69</v>
      </c>
      <c r="I3" s="2" t="s">
        <v>290</v>
      </c>
      <c r="J3" s="2" t="s">
        <v>332</v>
      </c>
      <c r="K3" s="2" t="s">
        <v>69</v>
      </c>
      <c r="L3" s="2" t="s">
        <v>290</v>
      </c>
      <c r="M3" s="2" t="s">
        <v>332</v>
      </c>
      <c r="N3" s="2" t="s">
        <v>69</v>
      </c>
      <c r="O3" s="2" t="s">
        <v>290</v>
      </c>
      <c r="P3" s="2" t="s">
        <v>332</v>
      </c>
      <c r="Q3" s="2" t="s">
        <v>69</v>
      </c>
      <c r="R3" s="2" t="s">
        <v>290</v>
      </c>
      <c r="S3" s="2" t="s">
        <v>332</v>
      </c>
      <c r="T3" s="2" t="s">
        <v>69</v>
      </c>
      <c r="U3" s="2" t="s">
        <v>290</v>
      </c>
      <c r="V3" s="60"/>
      <c r="W3" s="60"/>
    </row>
    <row r="4" s="40" customFormat="1" ht="47.25" customHeight="1" spans="1:23">
      <c r="A4" s="45">
        <v>1</v>
      </c>
      <c r="B4" s="46" t="s">
        <v>333</v>
      </c>
      <c r="C4" s="46"/>
      <c r="D4" s="46" t="s">
        <v>334</v>
      </c>
      <c r="E4" s="46" t="s">
        <v>335</v>
      </c>
      <c r="F4" s="46" t="s">
        <v>336</v>
      </c>
      <c r="G4" s="47" t="s">
        <v>337</v>
      </c>
      <c r="H4" s="47" t="s">
        <v>338</v>
      </c>
      <c r="I4" s="58" t="s">
        <v>339</v>
      </c>
      <c r="J4" s="47" t="s">
        <v>340</v>
      </c>
      <c r="K4" s="47" t="s">
        <v>341</v>
      </c>
      <c r="L4" s="58" t="s">
        <v>339</v>
      </c>
      <c r="M4" s="47" t="s">
        <v>342</v>
      </c>
      <c r="N4" s="47" t="s">
        <v>343</v>
      </c>
      <c r="O4" s="47" t="s">
        <v>344</v>
      </c>
      <c r="P4" s="47" t="s">
        <v>345</v>
      </c>
      <c r="Q4" s="47" t="s">
        <v>346</v>
      </c>
      <c r="R4" s="47" t="s">
        <v>347</v>
      </c>
      <c r="S4" s="54" t="s">
        <v>348</v>
      </c>
      <c r="T4" s="54" t="s">
        <v>349</v>
      </c>
      <c r="U4" s="61" t="s">
        <v>350</v>
      </c>
      <c r="V4" s="61" t="s">
        <v>96</v>
      </c>
      <c r="W4" s="61"/>
    </row>
    <row r="5" ht="16.5" spans="1:23">
      <c r="A5" s="48"/>
      <c r="B5" s="49"/>
      <c r="C5" s="49"/>
      <c r="D5" s="49"/>
      <c r="E5" s="49"/>
      <c r="F5" s="49"/>
      <c r="G5" s="42" t="s">
        <v>351</v>
      </c>
      <c r="H5" s="43"/>
      <c r="I5" s="57"/>
      <c r="J5" s="42" t="s">
        <v>352</v>
      </c>
      <c r="K5" s="43"/>
      <c r="L5" s="57"/>
      <c r="M5" s="42" t="s">
        <v>353</v>
      </c>
      <c r="N5" s="43"/>
      <c r="O5" s="57"/>
      <c r="P5" s="42" t="s">
        <v>354</v>
      </c>
      <c r="Q5" s="43"/>
      <c r="R5" s="57"/>
      <c r="S5" s="43" t="s">
        <v>355</v>
      </c>
      <c r="T5" s="43"/>
      <c r="U5" s="57"/>
      <c r="V5" s="13"/>
      <c r="W5" s="13"/>
    </row>
    <row r="6" ht="16.5" spans="1:23">
      <c r="A6" s="48"/>
      <c r="B6" s="49"/>
      <c r="C6" s="49"/>
      <c r="D6" s="49"/>
      <c r="E6" s="49"/>
      <c r="F6" s="49"/>
      <c r="G6" s="2" t="s">
        <v>332</v>
      </c>
      <c r="H6" s="2" t="s">
        <v>69</v>
      </c>
      <c r="I6" s="2" t="s">
        <v>290</v>
      </c>
      <c r="J6" s="2" t="s">
        <v>332</v>
      </c>
      <c r="K6" s="2" t="s">
        <v>69</v>
      </c>
      <c r="L6" s="2" t="s">
        <v>290</v>
      </c>
      <c r="M6" s="2" t="s">
        <v>332</v>
      </c>
      <c r="N6" s="2" t="s">
        <v>69</v>
      </c>
      <c r="O6" s="2" t="s">
        <v>290</v>
      </c>
      <c r="P6" s="2" t="s">
        <v>332</v>
      </c>
      <c r="Q6" s="2" t="s">
        <v>69</v>
      </c>
      <c r="R6" s="2" t="s">
        <v>290</v>
      </c>
      <c r="S6" s="2" t="s">
        <v>332</v>
      </c>
      <c r="T6" s="2" t="s">
        <v>69</v>
      </c>
      <c r="U6" s="2" t="s">
        <v>290</v>
      </c>
      <c r="V6" s="13"/>
      <c r="W6" s="13"/>
    </row>
    <row r="7" s="41" customFormat="1" ht="29.25" customHeight="1" spans="1:23">
      <c r="A7" s="50"/>
      <c r="B7" s="51"/>
      <c r="C7" s="51"/>
      <c r="D7" s="51"/>
      <c r="E7" s="51"/>
      <c r="F7" s="51"/>
      <c r="G7" s="52" t="s">
        <v>356</v>
      </c>
      <c r="H7" s="52" t="s">
        <v>357</v>
      </c>
      <c r="I7" s="59" t="s">
        <v>358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 t="s">
        <v>96</v>
      </c>
      <c r="W7" s="59"/>
    </row>
    <row r="8" ht="38.25" customHeight="1" spans="1:23">
      <c r="A8" s="53">
        <v>2</v>
      </c>
      <c r="B8" s="46" t="s">
        <v>333</v>
      </c>
      <c r="C8" s="53"/>
      <c r="D8" s="46" t="s">
        <v>334</v>
      </c>
      <c r="E8" s="46" t="s">
        <v>359</v>
      </c>
      <c r="F8" s="46" t="s">
        <v>64</v>
      </c>
      <c r="G8" s="47" t="s">
        <v>337</v>
      </c>
      <c r="H8" s="47" t="s">
        <v>338</v>
      </c>
      <c r="I8" s="58" t="s">
        <v>339</v>
      </c>
      <c r="J8" s="47" t="s">
        <v>340</v>
      </c>
      <c r="K8" s="47" t="s">
        <v>341</v>
      </c>
      <c r="L8" s="58" t="s">
        <v>339</v>
      </c>
      <c r="M8" s="47" t="s">
        <v>342</v>
      </c>
      <c r="N8" s="47" t="s">
        <v>343</v>
      </c>
      <c r="O8" s="47" t="s">
        <v>344</v>
      </c>
      <c r="P8" s="47" t="s">
        <v>345</v>
      </c>
      <c r="Q8" s="47" t="s">
        <v>346</v>
      </c>
      <c r="R8" s="47" t="s">
        <v>347</v>
      </c>
      <c r="S8" s="54" t="s">
        <v>348</v>
      </c>
      <c r="T8" s="54" t="s">
        <v>349</v>
      </c>
      <c r="U8" s="61" t="s">
        <v>350</v>
      </c>
      <c r="V8" s="13"/>
      <c r="W8" s="13"/>
    </row>
    <row r="9" ht="25.5" customHeight="1" spans="1:23">
      <c r="A9" s="51"/>
      <c r="B9" s="51"/>
      <c r="C9" s="51"/>
      <c r="D9" s="51"/>
      <c r="E9" s="51"/>
      <c r="F9" s="51"/>
      <c r="G9" s="54" t="s">
        <v>356</v>
      </c>
      <c r="H9" s="52" t="s">
        <v>357</v>
      </c>
      <c r="I9" s="59" t="s">
        <v>358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3"/>
      <c r="W9" s="13"/>
    </row>
    <row r="10" spans="1:23">
      <c r="A10" s="55"/>
      <c r="B10" s="55"/>
      <c r="C10" s="55"/>
      <c r="D10" s="55"/>
      <c r="E10" s="55"/>
      <c r="F10" s="5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6"/>
      <c r="B11" s="56"/>
      <c r="C11" s="56"/>
      <c r="D11" s="56"/>
      <c r="E11" s="56"/>
      <c r="F11" s="5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5"/>
      <c r="B12" s="55"/>
      <c r="C12" s="55"/>
      <c r="D12" s="55"/>
      <c r="E12" s="55"/>
      <c r="F12" s="5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6"/>
      <c r="B13" s="56"/>
      <c r="C13" s="56"/>
      <c r="D13" s="56"/>
      <c r="E13" s="56"/>
      <c r="F13" s="5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5"/>
      <c r="B14" s="55"/>
      <c r="C14" s="55"/>
      <c r="D14" s="55"/>
      <c r="E14" s="55"/>
      <c r="F14" s="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6"/>
      <c r="B15" s="56"/>
      <c r="C15" s="56"/>
      <c r="D15" s="56"/>
      <c r="E15" s="56"/>
      <c r="F15" s="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306</v>
      </c>
      <c r="B17" s="16"/>
      <c r="C17" s="16"/>
      <c r="D17" s="16"/>
      <c r="E17" s="17"/>
      <c r="F17" s="18"/>
      <c r="G17" s="31"/>
      <c r="H17" s="39"/>
      <c r="I17" s="39"/>
      <c r="J17" s="15" t="s">
        <v>360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2023-07-05T23:32:25Z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