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8"/>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尾期2" sheetId="15" r:id="rId9"/>
    <sheet name="验货尺寸表2" sheetId="16"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<sst xmlns="http://schemas.openxmlformats.org/spreadsheetml/2006/main" count="1164" uniqueCount="409">
  <si>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</si>
  <si>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</si>
  <si>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</si>
  <si>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</si>
  <si>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</si>
  <si>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</si>
  <si>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</si>
  <si>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</si>
  <si>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</si>
  <si>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</si>
  <si>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</si>
  <si>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</si>
  <si>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</si>
  <si>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</si>
  <si>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</si>
  <si>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</si>
  <si>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</si>
  <si>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</si>
  <si>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</si>
  <si>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</si>
  <si>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</si>
  <si>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</si>
  <si>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</si>
  <si>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</si>
  <si>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</si>
  <si>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</si>
  <si>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</si>
  <si>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</si>
  <si>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</si>
  <si>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</si>
  <si>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</si>
  <si>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</si>
  <si>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</si>
  <si>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</si>
  <si>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</si>
  <si>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</si>
  <si>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</si>
  <si>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</si>
  <si>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</si>
  <si>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</si>
  <si>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</si>
  <si>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</si>
  <si>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</si>
  <si>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</si>
  <si>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</si>
  <si>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</si>
  <si>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</si>
  <si>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</si>
  <si>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</si>
  <si>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</si>
  <si>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</si>
  <si>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</si>
  <si>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</si>
  <si>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</si>
  <si>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</si>
  <si>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</si>
  <si>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</si>
  <si>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</si>
  <si>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</si>
  <si>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</si>
  <si>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</si>
  <si>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</si>
  <si>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</si>
  <si>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</si>
  <si>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TAMMBL92719</t>
  </si>
  <si>
    <t>合同交期</t>
  </si>
  <si>
    <t>2023.6.5</t>
  </si>
  <si>
    <t>产前确认样</t>
  </si>
  <si>
    <t>有</t>
  </si>
  <si>
    <t>无</t>
  </si>
  <si>
    <t>品名</t>
  </si>
  <si>
    <t>女式功能长裤</t>
  </si>
  <si>
    <t>上线日</t>
  </si>
  <si>
    <t>2023.4.20</t>
  </si>
  <si>
    <t>原辅材料卡</t>
  </si>
  <si>
    <t>色/号型数</t>
  </si>
  <si>
    <t>缝制预计完成日</t>
  </si>
  <si>
    <t>2023.4.27</t>
  </si>
  <si>
    <t>大货面料确认样</t>
  </si>
  <si>
    <t>订单数量</t>
  </si>
  <si>
    <t>包装预计完成日</t>
  </si>
  <si>
    <t>2023.4.28</t>
  </si>
  <si>
    <t>印花、刺绣确认样</t>
  </si>
  <si>
    <t>采购凭证号</t>
  </si>
  <si>
    <t>CGDD23031700020</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</si>
  <si>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</si>
  <si>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</si>
  <si>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</si>
  <si>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</si>
  <si>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</si>
  <si>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</si>
  <si>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</si>
  <si>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</si>
  <si>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</si>
  <si>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</si>
  <si>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</si>
  <si>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</si>
  <si>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</si>
  <si>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</si>
  <si>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</si>
  <si>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</si>
  <si>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</si>
  <si>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</si>
  <si>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</si>
  <si>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</si>
  <si>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</si>
  <si>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</si>
  <si>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</si>
  <si>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</si>
  <si>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</si>
  <si>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</si>
  <si>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</si>
  <si>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</si>
  <si>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</si>
  <si>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</si>
  <si>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</si>
  <si>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</si>
  <si>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</si>
  <si>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</si>
  <si>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</si>
  <si>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</si>
  <si>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</si>
  <si>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</si>
  <si>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</si>
  <si>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</si>
  <si>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</si>
  <si>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</si>
  <si>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极地白</t>
  </si>
  <si>
    <r>
      <rPr>
        <b/>
        <sz val="12"/>
        <rFont val="宋体"/>
        <charset val="134"/>
      </rPr>
      <t>【成品检查明细】</t>
    </r>
    <r>
      <rPr>
        <b/>
        <sz val="10"/>
        <rFont val="宋体"/>
        <charset val="134"/>
      </rPr>
      <t>★颜色、数量需要写清楚</t>
    </r>
  </si>
  <si>
    <t>黑色M#5件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</si>
  <si>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</si>
  <si>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</si>
  <si>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</si>
  <si>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</si>
  <si>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</si>
  <si>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1.脚口线不直</t>
  </si>
  <si>
    <t>2.侧兜口下左右不对称</t>
  </si>
  <si>
    <t>3.腰头反吐</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</si>
  <si>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</si>
  <si>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</si>
  <si>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</si>
  <si>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</si>
  <si>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</si>
  <si>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</si>
  <si>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</si>
  <si>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</si>
  <si>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</si>
  <si>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</si>
  <si>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</si>
  <si>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</si>
  <si>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</si>
  <si>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</si>
  <si>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2023.4.23</t>
  </si>
  <si>
    <t>张爱萍</t>
  </si>
  <si>
    <t>QC规格测量表</t>
  </si>
  <si>
    <t>部位名称</t>
  </si>
  <si>
    <t>指示规格  FINAL SPEC</t>
  </si>
  <si>
    <t>样品规格  SAMPLE SPEC</t>
  </si>
  <si>
    <t>M#黑色1</t>
  </si>
  <si>
    <t>M#黑色2</t>
  </si>
  <si>
    <t>150/70B</t>
  </si>
  <si>
    <t>155/74B</t>
  </si>
  <si>
    <t>160/78B</t>
  </si>
  <si>
    <t>165/82B</t>
  </si>
  <si>
    <t>170/86B</t>
  </si>
  <si>
    <t>175/90B</t>
  </si>
  <si>
    <t>洗前/洗后</t>
  </si>
  <si>
    <t>裤外侧长（参考值）</t>
  </si>
  <si>
    <t>+0.5/0</t>
  </si>
  <si>
    <t>0/0</t>
  </si>
  <si>
    <t>腰围 平量</t>
  </si>
  <si>
    <t>74</t>
  </si>
  <si>
    <t>臀围</t>
  </si>
  <si>
    <t>98</t>
  </si>
  <si>
    <t>0/-1</t>
  </si>
  <si>
    <t>-1/-1</t>
  </si>
  <si>
    <t>腿围/2</t>
  </si>
  <si>
    <t>0/-0.3</t>
  </si>
  <si>
    <t>脚口/2</t>
  </si>
  <si>
    <t>前裆长 含腰</t>
  </si>
  <si>
    <t>0/-0.5</t>
  </si>
  <si>
    <t>后裆长 含腰</t>
  </si>
  <si>
    <t>+0.5/+0.3</t>
  </si>
  <si>
    <t xml:space="preserve">     初期请洗测2-3件，有问题的另加测量数量。</t>
  </si>
  <si>
    <t>验货时间：2023.4.24</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</si>
  <si>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</si>
  <si>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</si>
  <si>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</si>
  <si>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</si>
  <si>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</si>
  <si>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</si>
  <si>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</si>
  <si>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</si>
  <si>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</si>
  <si>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</si>
  <si>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</si>
  <si>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黑色：S#3件，L#3件，XL#3件</t>
  </si>
  <si>
    <t>极地白：M#3件，XXL#3件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</si>
  <si>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</si>
  <si>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</si>
  <si>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</si>
  <si>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2.后兜口不方正</t>
  </si>
  <si>
    <t>【整改的严重缺陷及整改复核时间】</t>
  </si>
  <si>
    <t>2023.4.26</t>
  </si>
  <si>
    <t>-0.5/-0.5</t>
  </si>
  <si>
    <t>+0.5/+0.5</t>
  </si>
  <si>
    <t>+1/+0.5</t>
  </si>
  <si>
    <t>+1/0</t>
  </si>
  <si>
    <t>+1/+1</t>
  </si>
  <si>
    <t>+2/0</t>
  </si>
  <si>
    <t>-1.5/-2</t>
  </si>
  <si>
    <t>-1/-1.5</t>
  </si>
  <si>
    <t>-1/-2</t>
  </si>
  <si>
    <t>+0.3/0</t>
  </si>
  <si>
    <t>0/-0.2</t>
  </si>
  <si>
    <t>-0.3/-0.5</t>
  </si>
  <si>
    <t>-0.4/-0.5</t>
  </si>
  <si>
    <t>+0.2/0</t>
  </si>
  <si>
    <t>验货时间：2023.4.27</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</si>
  <si>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</si>
  <si>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</si>
  <si>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</si>
  <si>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</si>
  <si>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</si>
  <si>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</si>
  <si>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</si>
  <si>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</si>
  <si>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</si>
  <si>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</si>
  <si>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</si>
  <si>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</si>
  <si>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</si>
  <si>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</si>
  <si>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</si>
  <si>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</si>
  <si>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</si>
  <si>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</si>
  <si>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</si>
  <si>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</si>
  <si>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</si>
  <si>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</si>
  <si>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</si>
  <si>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</si>
  <si>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</si>
  <si>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</si>
  <si>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</si>
  <si>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</si>
  <si>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</si>
  <si>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</si>
  <si>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</si>
  <si>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</si>
  <si>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</si>
  <si>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</si>
  <si>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</si>
  <si>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</si>
  <si>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黑色：1、4、9、16、18、</t>
  </si>
  <si>
    <t>极地白：20、24、30、38、42</t>
  </si>
  <si>
    <t>共抽10箱，每箱8件，合计：80件</t>
  </si>
  <si>
    <t>情况说明：</t>
  </si>
  <si>
    <t xml:space="preserve">【问题点描述】  </t>
  </si>
  <si>
    <t>1.脚口线不直2件</t>
  </si>
  <si>
    <t>2.前片吃皱1件</t>
  </si>
  <si>
    <t>3.绊带歪1件</t>
  </si>
  <si>
    <t>【检验结果】</t>
  </si>
  <si>
    <t>合格：（正常接收）</t>
  </si>
  <si>
    <t xml:space="preserve">         不合格：</t>
  </si>
  <si>
    <t>①返工翻修</t>
  </si>
  <si>
    <t>②让步接受</t>
  </si>
  <si>
    <t>③拒绝接收</t>
  </si>
  <si>
    <t>请按照以上提出的问题点改正</t>
  </si>
  <si>
    <t>此订单2000件，此次出货947件，按照AQL2.5的抽验要求，抽验80件，不良数量4件，在允许范围内，可以出货</t>
  </si>
  <si>
    <t>服装QC部门</t>
  </si>
  <si>
    <t>检验人</t>
  </si>
  <si>
    <t>2023.4.29</t>
  </si>
  <si>
    <t>00</t>
  </si>
  <si>
    <t>-0.50</t>
  </si>
  <si>
    <t>+0.4+0.9</t>
  </si>
  <si>
    <t>+1.2+0.3</t>
  </si>
  <si>
    <t>+1+0.7</t>
  </si>
  <si>
    <t>+1+1</t>
  </si>
  <si>
    <t>+10</t>
  </si>
  <si>
    <t>+2+2</t>
  </si>
  <si>
    <t>-1.4-2</t>
  </si>
  <si>
    <t>-1-1</t>
  </si>
  <si>
    <t>+0.5-1</t>
  </si>
  <si>
    <t>0-0.3</t>
  </si>
  <si>
    <t>-0.4-0.5</t>
  </si>
  <si>
    <t>+0.30</t>
  </si>
  <si>
    <t>+0.2+0.5</t>
  </si>
  <si>
    <t>0+0.2</t>
  </si>
  <si>
    <t>-0.5-0.5</t>
  </si>
  <si>
    <t>-0.5-0.3</t>
  </si>
  <si>
    <t>-0.4-0.2</t>
  </si>
  <si>
    <t>0+0.3</t>
  </si>
  <si>
    <t>+0.20</t>
  </si>
  <si>
    <t>验货时间：2023.4.29</t>
  </si>
  <si>
    <t>2023.7.22</t>
  </si>
  <si>
    <t>CGDD23031700021</t>
  </si>
  <si>
    <t>黑色：52、55、58、62、73、80、88、92、98、99</t>
  </si>
  <si>
    <t>1.脚口线不直1件</t>
  </si>
  <si>
    <t>2.少量线头</t>
  </si>
  <si>
    <t>此订单2000件，此次出货1049件，按照AQL2.5的抽验要求，抽验80件，不良数量1件，在允许范围内，可以出货</t>
  </si>
  <si>
    <t>2023.5.12</t>
  </si>
  <si>
    <t>验货时间：2023.5.12</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</si>
  <si>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</si>
  <si>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</si>
  <si>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</si>
  <si>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</si>
  <si>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</si>
  <si>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</si>
  <si>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</si>
  <si>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</si>
  <si>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</si>
  <si>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</si>
  <si>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</si>
  <si>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</si>
  <si>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</si>
  <si>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</si>
  <si>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</si>
  <si>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</si>
  <si>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</si>
  <si>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</si>
  <si>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</si>
  <si>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</si>
  <si>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</si>
  <si>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</si>
  <si>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</si>
  <si>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</si>
  <si>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</si>
  <si>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</si>
  <si>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</si>
  <si>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</si>
  <si>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</si>
  <si>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</si>
  <si>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</si>
  <si>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</si>
  <si>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</si>
  <si>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</si>
  <si>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</si>
  <si>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</si>
  <si>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</si>
  <si>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</si>
  <si>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</si>
  <si>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</si>
  <si>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</si>
  <si>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</si>
  <si>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</si>
  <si>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</si>
  <si>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</si>
  <si>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</si>
  <si>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</si>
  <si>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</si>
  <si>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</si>
  <si>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</si>
  <si>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</si>
  <si>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</si>
  <si>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 xml:space="preserve">19SS黑色/E77//19FW木炭灰
22FW极地白/Q14//19SS高级灰
</t>
  </si>
  <si>
    <t>TAMMAL92719</t>
  </si>
  <si>
    <t>YK00028</t>
  </si>
  <si>
    <t xml:space="preserve">3#尼龙闭尾正装，DA拉头，含注塑上下止 </t>
  </si>
  <si>
    <t>YK</t>
  </si>
  <si>
    <t>KE00639</t>
  </si>
  <si>
    <t xml:space="preserve">3#尼龙闭尾反装，TD002拉头在中间，不含上下止，拉头顺色 </t>
  </si>
  <si>
    <t>KE</t>
  </si>
  <si>
    <t>SK00089</t>
  </si>
  <si>
    <t xml:space="preserve">哑光包漆裤钩扣 </t>
  </si>
  <si>
    <t>浙江伟星</t>
  </si>
  <si>
    <t>BZ00035-001</t>
  </si>
  <si>
    <t>探路者成衣洗水标</t>
  </si>
  <si>
    <t>宝绅科技</t>
  </si>
  <si>
    <t>ZK00159/TOREAD挂袢尖角洗测后有轻微掉漆现象。判断为洗涤时与洗衣机内壁摩擦产生</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</si>
  <si>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</si>
  <si>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</si>
  <si>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</si>
  <si>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</si>
  <si>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</si>
  <si>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</si>
  <si>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</si>
  <si>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</si>
  <si>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</si>
  <si>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</si>
  <si>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</si>
  <si>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</si>
  <si>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</si>
  <si>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</si>
  <si>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</si>
  <si>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</si>
  <si>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</si>
  <si>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</si>
  <si>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</si>
  <si>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</si>
  <si>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</si>
  <si>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</si>
  <si>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前侧腿</t>
  </si>
  <si>
    <t>印花</t>
  </si>
  <si>
    <t>洗水2</t>
  </si>
  <si>
    <t>洗水3</t>
  </si>
  <si>
    <t>洗水4</t>
  </si>
  <si>
    <t>洗水5</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</si>
  <si>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</si>
  <si>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</si>
  <si>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</si>
  <si>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</si>
  <si>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</si>
  <si>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</si>
  <si>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松紧带3.8CM加厚</t>
  </si>
  <si>
    <t>白色</t>
  </si>
  <si>
    <t>91028/91719/91250</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</si>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</sst>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3" formatCode="_ * #,##0.00_ ;_ * \-#,##0.00_ ;_ * &quot;-&quot;??_ ;_ @_ "/>
    <numFmt numFmtId="176" formatCode="0.0%"/>
    <numFmt numFmtId="44" formatCode="_ &quot;￥&quot;* #,##0.00_ ;_ &quot;￥&quot;* \-#,##0.00_ ;_ &quot;￥&quot;* &quot;-&quot;??_ ;_ @_ "/>
    <numFmt numFmtId="42" formatCode="_ &quot;￥&quot;* #,##0_ ;_ &quot;￥&quot;* \-#,##0_ ;_ &quot;￥&quot;* &quot;-&quot;_ ;_ @_ "/>
    <numFmt numFmtId="41" formatCode="_ * #,##0_ ;_ * \-#,##0_ ;_ * &quot;-&quot;_ ;_ @_ "/>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9"/>
      <color rgb="FF000000"/>
      <name val="微软雅黑"/>
      <charset val="134"/>
    </font>
    <font>
      <b/>
      <sz val="9"/>
      <color theme="1"/>
      <name val="微软雅黑"/>
      <charset val="134"/>
    </font>
    <font>
      <sz val="9"/>
      <color rgb="FFFF0000"/>
      <name val="宋体"/>
      <charset val="134"/>
      <scheme val="minor"/>
    </font>
    <font>
      <sz val="9"/>
      <color rgb="FF000000"/>
      <name val="宋体"/>
      <charset val="134"/>
      <scheme val="major"/>
    </font>
    <font>
      <sz val="9"/>
      <name val="宋体"/>
      <charset val="134"/>
      <scheme val="min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b/>
      <sz val="10"/>
      <color rgb="FFFF0000"/>
      <name val="微软雅黑"/>
      <charset val="134"/>
    </font>
    <font>
      <sz val="10"/>
      <name val="微软雅黑"/>
      <charset val="134"/>
    </font>
    <font>
      <sz val="12"/>
      <name val="宋体"/>
      <charset val="134"/>
    </font>
    <font>
      <b/>
      <sz val="20"/>
      <name val="宋体"/>
      <charset val="134"/>
    </font>
    <font>
      <b/>
      <sz val="10"/>
      <name val="宋体"/>
      <charset val="134"/>
    </font>
    <font>
      <sz val="11"/>
      <name val="宋体"/>
      <charset val="134"/>
    </font>
    <font>
      <sz val="10"/>
      <name val="宋体"/>
      <charset val="134"/>
    </font>
    <font>
      <b/>
      <sz val="11"/>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000000"/>
      <name val="微软雅黑"/>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0"/>
      </left>
      <right style="thin">
        <color indexed="0"/>
      </right>
      <top/>
      <bottom style="thin">
        <color indexed="0"/>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8" fillId="0" borderId="0" applyFont="0" applyFill="0" applyBorder="0" applyAlignment="0" applyProtection="0">
      <alignment vertical="center"/>
    </xf>
    <xf numFmtId="0" fontId="49" fillId="30" borderId="0" applyNumberFormat="0" applyBorder="0" applyAlignment="0" applyProtection="0">
      <alignment vertical="center"/>
    </xf>
    <xf numFmtId="0" fontId="65" fillId="27" borderId="9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9" fillId="15" borderId="0" applyNumberFormat="0" applyBorder="0" applyAlignment="0" applyProtection="0">
      <alignment vertical="center"/>
    </xf>
    <xf numFmtId="0" fontId="53" fillId="12" borderId="0" applyNumberFormat="0" applyBorder="0" applyAlignment="0" applyProtection="0">
      <alignment vertical="center"/>
    </xf>
    <xf numFmtId="43" fontId="8" fillId="0" borderId="0" applyFont="0" applyFill="0" applyBorder="0" applyAlignment="0" applyProtection="0">
      <alignment vertical="center"/>
    </xf>
    <xf numFmtId="0" fontId="57" fillId="33" borderId="0" applyNumberFormat="0" applyBorder="0" applyAlignment="0" applyProtection="0">
      <alignment vertical="center"/>
    </xf>
    <xf numFmtId="0" fontId="63"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2" fillId="0" borderId="0" applyNumberFormat="0" applyFill="0" applyBorder="0" applyAlignment="0" applyProtection="0">
      <alignment vertical="center"/>
    </xf>
    <xf numFmtId="0" fontId="8" fillId="19" borderId="87" applyNumberFormat="0" applyFont="0" applyAlignment="0" applyProtection="0">
      <alignment vertical="center"/>
    </xf>
    <xf numFmtId="0" fontId="57" fillId="26" borderId="0" applyNumberFormat="0" applyBorder="0" applyAlignment="0" applyProtection="0">
      <alignment vertical="center"/>
    </xf>
    <xf numFmtId="0" fontId="5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9" fillId="0" borderId="85" applyNumberFormat="0" applyFill="0" applyAlignment="0" applyProtection="0">
      <alignment vertical="center"/>
    </xf>
    <xf numFmtId="0" fontId="55" fillId="0" borderId="85" applyNumberFormat="0" applyFill="0" applyAlignment="0" applyProtection="0">
      <alignment vertical="center"/>
    </xf>
    <xf numFmtId="0" fontId="57" fillId="32" borderId="0" applyNumberFormat="0" applyBorder="0" applyAlignment="0" applyProtection="0">
      <alignment vertical="center"/>
    </xf>
    <xf numFmtId="0" fontId="51" fillId="0" borderId="89" applyNumberFormat="0" applyFill="0" applyAlignment="0" applyProtection="0">
      <alignment vertical="center"/>
    </xf>
    <xf numFmtId="0" fontId="57" fillId="25" borderId="0" applyNumberFormat="0" applyBorder="0" applyAlignment="0" applyProtection="0">
      <alignment vertical="center"/>
    </xf>
    <xf numFmtId="0" fontId="58" fillId="18" borderId="86" applyNumberFormat="0" applyAlignment="0" applyProtection="0">
      <alignment vertical="center"/>
    </xf>
    <xf numFmtId="0" fontId="66" fillId="18" borderId="90" applyNumberFormat="0" applyAlignment="0" applyProtection="0">
      <alignment vertical="center"/>
    </xf>
    <xf numFmtId="0" fontId="54" fillId="14" borderId="84" applyNumberFormat="0" applyAlignment="0" applyProtection="0">
      <alignment vertical="center"/>
    </xf>
    <xf numFmtId="0" fontId="49" fillId="37" borderId="0" applyNumberFormat="0" applyBorder="0" applyAlignment="0" applyProtection="0">
      <alignment vertical="center"/>
    </xf>
    <xf numFmtId="0" fontId="57" fillId="22" borderId="0" applyNumberFormat="0" applyBorder="0" applyAlignment="0" applyProtection="0">
      <alignment vertical="center"/>
    </xf>
    <xf numFmtId="0" fontId="67" fillId="0" borderId="91" applyNumberFormat="0" applyFill="0" applyAlignment="0" applyProtection="0">
      <alignment vertical="center"/>
    </xf>
    <xf numFmtId="0" fontId="61" fillId="0" borderId="88" applyNumberFormat="0" applyFill="0" applyAlignment="0" applyProtection="0">
      <alignment vertical="center"/>
    </xf>
    <xf numFmtId="0" fontId="68" fillId="36" borderId="0" applyNumberFormat="0" applyBorder="0" applyAlignment="0" applyProtection="0">
      <alignment vertical="center"/>
    </xf>
    <xf numFmtId="0" fontId="64" fillId="24" borderId="0" applyNumberFormat="0" applyBorder="0" applyAlignment="0" applyProtection="0">
      <alignment vertical="center"/>
    </xf>
    <xf numFmtId="0" fontId="49" fillId="29" borderId="0" applyNumberFormat="0" applyBorder="0" applyAlignment="0" applyProtection="0">
      <alignment vertical="center"/>
    </xf>
    <xf numFmtId="0" fontId="57" fillId="17" borderId="0" applyNumberFormat="0" applyBorder="0" applyAlignment="0" applyProtection="0">
      <alignment vertical="center"/>
    </xf>
    <xf numFmtId="0" fontId="49" fillId="28" borderId="0" applyNumberFormat="0" applyBorder="0" applyAlignment="0" applyProtection="0">
      <alignment vertical="center"/>
    </xf>
    <xf numFmtId="0" fontId="49" fillId="8" borderId="0" applyNumberFormat="0" applyBorder="0" applyAlignment="0" applyProtection="0">
      <alignment vertical="center"/>
    </xf>
    <xf numFmtId="0" fontId="49" fillId="35" borderId="0" applyNumberFormat="0" applyBorder="0" applyAlignment="0" applyProtection="0">
      <alignment vertical="center"/>
    </xf>
    <xf numFmtId="0" fontId="49" fillId="11" borderId="0" applyNumberFormat="0" applyBorder="0" applyAlignment="0" applyProtection="0">
      <alignment vertical="center"/>
    </xf>
    <xf numFmtId="0" fontId="57" fillId="6" borderId="0" applyNumberFormat="0" applyBorder="0" applyAlignment="0" applyProtection="0">
      <alignment vertical="center"/>
    </xf>
    <xf numFmtId="0" fontId="57" fillId="21" borderId="0" applyNumberFormat="0" applyBorder="0" applyAlignment="0" applyProtection="0">
      <alignment vertical="center"/>
    </xf>
    <xf numFmtId="0" fontId="49" fillId="34" borderId="0" applyNumberFormat="0" applyBorder="0" applyAlignment="0" applyProtection="0">
      <alignment vertical="center"/>
    </xf>
    <xf numFmtId="0" fontId="49" fillId="10" borderId="0" applyNumberFormat="0" applyBorder="0" applyAlignment="0" applyProtection="0">
      <alignment vertical="center"/>
    </xf>
    <xf numFmtId="0" fontId="57" fillId="16" borderId="0" applyNumberFormat="0" applyBorder="0" applyAlignment="0" applyProtection="0">
      <alignment vertical="center"/>
    </xf>
    <xf numFmtId="0" fontId="49" fillId="13" borderId="0" applyNumberFormat="0" applyBorder="0" applyAlignment="0" applyProtection="0">
      <alignment vertical="center"/>
    </xf>
    <xf numFmtId="0" fontId="57" fillId="31" borderId="0" applyNumberFormat="0" applyBorder="0" applyAlignment="0" applyProtection="0">
      <alignment vertical="center"/>
    </xf>
    <xf numFmtId="0" fontId="57" fillId="20" borderId="0" applyNumberFormat="0" applyBorder="0" applyAlignment="0" applyProtection="0">
      <alignment vertical="center"/>
    </xf>
    <xf numFmtId="0" fontId="49" fillId="9" borderId="0" applyNumberFormat="0" applyBorder="0" applyAlignment="0" applyProtection="0">
      <alignment vertical="center"/>
    </xf>
    <xf numFmtId="0" fontId="57" fillId="23" borderId="0" applyNumberFormat="0" applyBorder="0" applyAlignment="0" applyProtection="0">
      <alignment vertical="center"/>
    </xf>
    <xf numFmtId="0" fontId="32" fillId="0" borderId="0">
      <alignment vertical="center"/>
    </xf>
    <xf numFmtId="0" fontId="32" fillId="0" borderId="0"/>
    <xf numFmtId="0" fontId="8" fillId="0" borderId="0">
      <alignment vertical="center"/>
    </xf>
    <xf numFmtId="0" fontId="60" fillId="0" borderId="0">
      <alignment horizontal="center" vertical="center"/>
    </xf>
    <xf numFmtId="0" fontId="60" fillId="0" borderId="0">
      <alignment horizontal="center" vertical="top"/>
    </xf>
    <xf numFmtId="0" fontId="32" fillId="0" borderId="0">
      <alignment vertical="center"/>
    </xf>
    <xf numFmtId="0" fontId="32" fillId="0" borderId="0">
      <alignment vertical="center"/>
    </xf>
  </cellStyleXfs>
  <cellXfs count="466">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xf>
    <xf numFmtId="0" fontId="12" fillId="0" borderId="9" xfId="53" applyFont="1" applyFill="1" applyBorder="1" applyAlignment="1">
      <alignment horizontal="center" vertical="center" wrapText="1"/>
    </xf>
    <xf numFmtId="0" fontId="12" fillId="0" borderId="10" xfId="54" applyFont="1" applyBorder="1" applyAlignment="1">
      <alignment horizontal="center" vertical="center" wrapText="1"/>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2" borderId="7" xfId="0" applyFont="1" applyFill="1" applyBorder="1" applyAlignment="1">
      <alignment horizontal="center" vertical="center"/>
    </xf>
    <xf numFmtId="0" fontId="15" fillId="0" borderId="2" xfId="53" applyFont="1" applyFill="1" applyBorder="1" applyAlignment="1">
      <alignment horizontal="center" vertical="center" wrapText="1"/>
    </xf>
    <xf numFmtId="0" fontId="12" fillId="0" borderId="11" xfId="53" applyFont="1" applyFill="1" applyBorder="1" applyAlignment="1">
      <alignment horizontal="center" vertical="center" wrapText="1"/>
    </xf>
    <xf numFmtId="0" fontId="12" fillId="0" borderId="12" xfId="54" applyFont="1" applyBorder="1" applyAlignment="1">
      <alignment horizontal="center" vertical="center" wrapText="1"/>
    </xf>
    <xf numFmtId="0" fontId="16" fillId="0" borderId="2" xfId="0" applyFont="1" applyFill="1" applyBorder="1" applyAlignment="1">
      <alignment horizontal="center" vertical="center" wrapText="1"/>
    </xf>
    <xf numFmtId="0" fontId="13" fillId="3" borderId="7" xfId="0" applyFont="1" applyFill="1" applyBorder="1" applyAlignment="1">
      <alignment horizontal="center" vertical="center"/>
    </xf>
    <xf numFmtId="0" fontId="14" fillId="0" borderId="2" xfId="0" applyFont="1" applyBorder="1" applyAlignment="1">
      <alignment horizontal="center"/>
    </xf>
    <xf numFmtId="0" fontId="10" fillId="0" borderId="2" xfId="0" applyFont="1" applyBorder="1"/>
    <xf numFmtId="0" fontId="15" fillId="0" borderId="13" xfId="53" applyFont="1" applyFill="1" applyBorder="1" applyAlignment="1">
      <alignment horizontal="center" vertical="center" wrapText="1"/>
    </xf>
    <xf numFmtId="0" fontId="10" fillId="0" borderId="2" xfId="0" applyFont="1" applyBorder="1" applyAlignment="1">
      <alignment horizontal="center"/>
    </xf>
    <xf numFmtId="0" fontId="10" fillId="0" borderId="2" xfId="0" applyFont="1" applyBorder="1" applyAlignment="1">
      <alignment horizontal="center" wrapText="1"/>
    </xf>
    <xf numFmtId="0" fontId="2" fillId="0" borderId="8" xfId="0" applyFont="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0" fillId="0" borderId="3" xfId="0" applyFont="1" applyFill="1" applyBorder="1" applyAlignment="1">
      <alignment vertical="top" wrapText="1"/>
    </xf>
    <xf numFmtId="0" fontId="17" fillId="0" borderId="0" xfId="0" applyFont="1"/>
    <xf numFmtId="0" fontId="0" fillId="0" borderId="0" xfId="0" applyFill="1"/>
    <xf numFmtId="0" fontId="0" fillId="4" borderId="0" xfId="0" applyFill="1"/>
    <xf numFmtId="0" fontId="18"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20"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1" fillId="0" borderId="2" xfId="0" applyFont="1" applyFill="1" applyBorder="1" applyAlignment="1">
      <alignment vertical="center" wrapText="1"/>
    </xf>
    <xf numFmtId="0" fontId="0" fillId="0" borderId="2" xfId="0" applyBorder="1" applyAlignment="1">
      <alignment horizontal="center" vertical="center"/>
    </xf>
    <xf numFmtId="0" fontId="20"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20" fillId="0" borderId="2" xfId="0" applyFont="1" applyBorder="1" applyAlignment="1">
      <alignment horizontal="center"/>
    </xf>
    <xf numFmtId="10" fontId="0" fillId="0" borderId="2" xfId="0" applyNumberFormat="1" applyBorder="1" applyAlignment="1">
      <alignment horizontal="center" vertical="center"/>
    </xf>
    <xf numFmtId="176" fontId="22" fillId="0" borderId="2" xfId="12"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top"/>
    </xf>
    <xf numFmtId="0" fontId="26" fillId="5" borderId="3" xfId="0" applyFont="1" applyFill="1" applyBorder="1" applyAlignment="1">
      <alignment horizontal="center" vertical="center"/>
    </xf>
    <xf numFmtId="0" fontId="19" fillId="5" borderId="3" xfId="0" applyFont="1" applyFill="1" applyBorder="1" applyAlignment="1">
      <alignment vertical="center" wrapText="1"/>
    </xf>
    <xf numFmtId="0" fontId="26" fillId="5" borderId="4" xfId="0" applyFont="1" applyFill="1" applyBorder="1" applyAlignment="1">
      <alignment horizontal="center" vertical="center"/>
    </xf>
    <xf numFmtId="0" fontId="19" fillId="5" borderId="4" xfId="0" applyFont="1" applyFill="1" applyBorder="1" applyAlignment="1">
      <alignment vertical="center" wrapText="1"/>
    </xf>
    <xf numFmtId="0" fontId="10" fillId="0" borderId="2" xfId="0" applyFont="1" applyFill="1" applyBorder="1"/>
    <xf numFmtId="176" fontId="9" fillId="0" borderId="2" xfId="12" applyNumberFormat="1" applyFont="1" applyFill="1" applyBorder="1" applyAlignment="1">
      <alignment horizontal="center" vertical="center"/>
    </xf>
    <xf numFmtId="9" fontId="9" fillId="0" borderId="2" xfId="12" applyFont="1" applyFill="1" applyBorder="1" applyAlignment="1">
      <alignment horizontal="center"/>
    </xf>
    <xf numFmtId="0" fontId="10" fillId="4" borderId="2" xfId="0" applyFont="1" applyFill="1" applyBorder="1"/>
    <xf numFmtId="176" fontId="9" fillId="4" borderId="2" xfId="12" applyNumberFormat="1" applyFont="1" applyFill="1" applyBorder="1" applyAlignment="1">
      <alignment horizontal="center" vertical="center"/>
    </xf>
    <xf numFmtId="0" fontId="9" fillId="4" borderId="2" xfId="0" applyFont="1" applyFill="1" applyBorder="1" applyAlignment="1">
      <alignment horizontal="center"/>
    </xf>
    <xf numFmtId="0" fontId="20" fillId="4" borderId="2" xfId="0" applyFont="1" applyFill="1" applyBorder="1" applyAlignment="1">
      <alignment horizontal="center"/>
    </xf>
    <xf numFmtId="176" fontId="22" fillId="4" borderId="2" xfId="12"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Font="1" applyBorder="1" applyAlignment="1">
      <alignment horizontal="center" vertical="center"/>
    </xf>
    <xf numFmtId="0" fontId="0" fillId="0" borderId="2" xfId="0" applyBorder="1" applyAlignment="1">
      <alignment vertical="center"/>
    </xf>
    <xf numFmtId="0" fontId="27" fillId="4" borderId="0" xfId="51" applyFont="1" applyFill="1"/>
    <xf numFmtId="0" fontId="28" fillId="4" borderId="0" xfId="51" applyFont="1" applyFill="1" applyBorder="1" applyAlignment="1">
      <alignment horizontal="center"/>
    </xf>
    <xf numFmtId="0" fontId="27" fillId="4" borderId="0" xfId="51" applyFont="1" applyFill="1" applyBorder="1" applyAlignment="1">
      <alignment horizontal="center"/>
    </xf>
    <xf numFmtId="0" fontId="28" fillId="4" borderId="14" xfId="50" applyFont="1" applyFill="1" applyBorder="1" applyAlignment="1">
      <alignment horizontal="left" vertical="center"/>
    </xf>
    <xf numFmtId="0" fontId="27" fillId="4" borderId="15" xfId="50" applyFont="1" applyFill="1" applyBorder="1" applyAlignment="1">
      <alignment horizontal="center" vertical="center"/>
    </xf>
    <xf numFmtId="0" fontId="28" fillId="4" borderId="15" xfId="50" applyFont="1" applyFill="1" applyBorder="1" applyAlignment="1">
      <alignment vertical="center"/>
    </xf>
    <xf numFmtId="0" fontId="27" fillId="4" borderId="15" xfId="51" applyFont="1" applyFill="1" applyBorder="1" applyAlignment="1">
      <alignment horizontal="center"/>
    </xf>
    <xf numFmtId="0" fontId="28" fillId="4" borderId="16" xfId="51" applyFont="1" applyFill="1" applyBorder="1" applyAlignment="1" applyProtection="1">
      <alignment horizontal="center" vertical="center"/>
    </xf>
    <xf numFmtId="0" fontId="28" fillId="4" borderId="2" xfId="51" applyFont="1" applyFill="1" applyBorder="1" applyAlignment="1">
      <alignment horizontal="center" vertical="center"/>
    </xf>
    <xf numFmtId="0" fontId="27" fillId="4" borderId="2" xfId="51" applyFont="1" applyFill="1" applyBorder="1" applyAlignment="1">
      <alignment horizontal="center"/>
    </xf>
    <xf numFmtId="0" fontId="29" fillId="0" borderId="7" xfId="55" applyFont="1" applyBorder="1" applyAlignment="1">
      <alignment horizontal="center"/>
    </xf>
    <xf numFmtId="0" fontId="29" fillId="0" borderId="2" xfId="55" applyFont="1" applyBorder="1" applyAlignment="1">
      <alignment horizontal="center"/>
    </xf>
    <xf numFmtId="0" fontId="30" fillId="0" borderId="2" xfId="55" applyFont="1" applyBorder="1" applyAlignment="1">
      <alignment horizontal="center"/>
    </xf>
    <xf numFmtId="0" fontId="29" fillId="0" borderId="17" xfId="55" applyFont="1" applyBorder="1" applyAlignment="1">
      <alignment horizontal="center"/>
    </xf>
    <xf numFmtId="177" fontId="31" fillId="0" borderId="2" xfId="55" applyNumberFormat="1" applyFont="1" applyBorder="1" applyAlignment="1">
      <alignment horizontal="center"/>
    </xf>
    <xf numFmtId="0" fontId="30" fillId="0" borderId="2" xfId="0" applyFont="1" applyFill="1" applyBorder="1" applyAlignment="1">
      <alignment horizontal="center" vertical="center"/>
    </xf>
    <xf numFmtId="49" fontId="30" fillId="5" borderId="2" xfId="56" applyNumberFormat="1" applyFont="1" applyFill="1" applyBorder="1" applyAlignment="1">
      <alignment horizontal="center" vertical="center"/>
    </xf>
    <xf numFmtId="0" fontId="31" fillId="0" borderId="2" xfId="0" applyFont="1" applyFill="1" applyBorder="1" applyAlignment="1">
      <alignment horizontal="center"/>
    </xf>
    <xf numFmtId="0" fontId="30" fillId="0" borderId="2" xfId="0" applyFont="1" applyFill="1" applyBorder="1" applyAlignment="1">
      <alignment horizontal="center"/>
    </xf>
    <xf numFmtId="0" fontId="27" fillId="4" borderId="18" xfId="51" applyFont="1" applyFill="1" applyBorder="1" applyAlignment="1"/>
    <xf numFmtId="49" fontId="27" fillId="4" borderId="19" xfId="52" applyNumberFormat="1" applyFont="1" applyFill="1" applyBorder="1" applyAlignment="1">
      <alignment horizontal="center" vertical="center"/>
    </xf>
    <xf numFmtId="49" fontId="27" fillId="4" borderId="19" xfId="52" applyNumberFormat="1" applyFont="1" applyFill="1" applyBorder="1" applyAlignment="1">
      <alignment horizontal="right" vertical="center"/>
    </xf>
    <xf numFmtId="49" fontId="27" fillId="4" borderId="20" xfId="52" applyNumberFormat="1" applyFont="1" applyFill="1" applyBorder="1" applyAlignment="1">
      <alignment horizontal="center" vertical="center"/>
    </xf>
    <xf numFmtId="0" fontId="27" fillId="4" borderId="21" xfId="51" applyFont="1" applyFill="1" applyBorder="1" applyAlignment="1"/>
    <xf numFmtId="49" fontId="27" fillId="4" borderId="22" xfId="51" applyNumberFormat="1" applyFont="1" applyFill="1" applyBorder="1" applyAlignment="1">
      <alignment horizontal="center"/>
    </xf>
    <xf numFmtId="49" fontId="27" fillId="4" borderId="22" xfId="51" applyNumberFormat="1" applyFont="1" applyFill="1" applyBorder="1" applyAlignment="1">
      <alignment horizontal="right"/>
    </xf>
    <xf numFmtId="49" fontId="27" fillId="4" borderId="22" xfId="51" applyNumberFormat="1" applyFont="1" applyFill="1" applyBorder="1" applyAlignment="1">
      <alignment horizontal="right" vertical="center"/>
    </xf>
    <xf numFmtId="49" fontId="27" fillId="4" borderId="23" xfId="51" applyNumberFormat="1" applyFont="1" applyFill="1" applyBorder="1" applyAlignment="1">
      <alignment horizontal="center"/>
    </xf>
    <xf numFmtId="0" fontId="27" fillId="4" borderId="24" xfId="51" applyFont="1" applyFill="1" applyBorder="1" applyAlignment="1">
      <alignment horizontal="center"/>
    </xf>
    <xf numFmtId="0" fontId="28" fillId="4" borderId="0" xfId="51" applyFont="1" applyFill="1"/>
    <xf numFmtId="0" fontId="0" fillId="4" borderId="0" xfId="52" applyFont="1" applyFill="1">
      <alignment vertical="center"/>
    </xf>
    <xf numFmtId="0" fontId="28" fillId="4" borderId="15" xfId="50" applyFont="1" applyFill="1" applyBorder="1" applyAlignment="1">
      <alignment horizontal="left" vertical="center"/>
    </xf>
    <xf numFmtId="0" fontId="27" fillId="4" borderId="25" xfId="50" applyFont="1" applyFill="1" applyBorder="1" applyAlignment="1">
      <alignment horizontal="center" vertical="center"/>
    </xf>
    <xf numFmtId="0" fontId="28" fillId="4" borderId="2" xfId="51" applyFont="1" applyFill="1" applyBorder="1" applyAlignment="1" applyProtection="1">
      <alignment horizontal="center" vertical="center"/>
    </xf>
    <xf numFmtId="0" fontId="28" fillId="4" borderId="26" xfId="51" applyFont="1" applyFill="1" applyBorder="1" applyAlignment="1" applyProtection="1">
      <alignment horizontal="center" vertical="center"/>
    </xf>
    <xf numFmtId="0" fontId="27" fillId="4" borderId="2" xfId="51" applyFont="1" applyFill="1" applyBorder="1" applyAlignment="1" applyProtection="1">
      <alignment horizontal="center" vertical="center"/>
    </xf>
    <xf numFmtId="0" fontId="27" fillId="4" borderId="7" xfId="51" applyFont="1" applyFill="1" applyBorder="1" applyAlignment="1" applyProtection="1">
      <alignment horizontal="center" vertical="center"/>
    </xf>
    <xf numFmtId="0" fontId="28" fillId="4" borderId="2" xfId="52" applyFont="1" applyFill="1" applyBorder="1" applyAlignment="1">
      <alignment horizontal="center" vertical="center"/>
    </xf>
    <xf numFmtId="0" fontId="28" fillId="4" borderId="27" xfId="52"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28" xfId="52" applyNumberFormat="1" applyFont="1" applyFill="1" applyBorder="1" applyAlignment="1">
      <alignment horizontal="center" vertical="center"/>
    </xf>
    <xf numFmtId="49" fontId="27" fillId="4" borderId="2" xfId="52" applyNumberFormat="1" applyFont="1" applyFill="1" applyBorder="1" applyAlignment="1">
      <alignment horizontal="center" vertical="center"/>
    </xf>
    <xf numFmtId="49" fontId="27" fillId="4" borderId="29" xfId="52" applyNumberFormat="1" applyFont="1" applyFill="1" applyBorder="1" applyAlignment="1">
      <alignment horizontal="center" vertical="center"/>
    </xf>
    <xf numFmtId="49" fontId="27" fillId="4" borderId="30" xfId="52" applyNumberFormat="1" applyFont="1" applyFill="1" applyBorder="1" applyAlignment="1">
      <alignment horizontal="center" vertical="center"/>
    </xf>
    <xf numFmtId="49" fontId="28" fillId="4" borderId="30" xfId="52" applyNumberFormat="1" applyFont="1" applyFill="1" applyBorder="1" applyAlignment="1">
      <alignment horizontal="center" vertical="center"/>
    </xf>
    <xf numFmtId="49" fontId="27" fillId="4" borderId="31" xfId="51" applyNumberFormat="1" applyFont="1" applyFill="1" applyBorder="1" applyAlignment="1">
      <alignment horizontal="center"/>
    </xf>
    <xf numFmtId="49" fontId="27" fillId="4" borderId="32" xfId="51" applyNumberFormat="1" applyFont="1" applyFill="1" applyBorder="1" applyAlignment="1">
      <alignment horizontal="center"/>
    </xf>
    <xf numFmtId="49" fontId="27" fillId="4" borderId="32" xfId="52" applyNumberFormat="1" applyFont="1" applyFill="1" applyBorder="1" applyAlignment="1">
      <alignment horizontal="center" vertical="center"/>
    </xf>
    <xf numFmtId="49" fontId="27" fillId="4" borderId="33" xfId="51" applyNumberFormat="1" applyFont="1" applyFill="1" applyBorder="1" applyAlignment="1">
      <alignment horizontal="center"/>
    </xf>
    <xf numFmtId="14" fontId="28" fillId="4" borderId="0" xfId="51" applyNumberFormat="1" applyFont="1" applyFill="1"/>
    <xf numFmtId="0" fontId="32" fillId="0" borderId="0" xfId="50" applyFill="1" applyAlignment="1">
      <alignment horizontal="left" vertical="center"/>
    </xf>
    <xf numFmtId="0" fontId="32" fillId="0" borderId="0" xfId="50" applyFill="1" applyBorder="1" applyAlignment="1">
      <alignment horizontal="left" vertical="center"/>
    </xf>
    <xf numFmtId="0" fontId="32" fillId="0" borderId="0" xfId="50" applyFont="1" applyFill="1" applyAlignment="1">
      <alignment horizontal="left" vertical="center"/>
    </xf>
    <xf numFmtId="0" fontId="33" fillId="0" borderId="34" xfId="50" applyFont="1" applyFill="1" applyBorder="1" applyAlignment="1">
      <alignment horizontal="center" vertical="top"/>
    </xf>
    <xf numFmtId="0" fontId="34" fillId="0" borderId="35" xfId="50" applyFont="1" applyFill="1" applyBorder="1" applyAlignment="1">
      <alignment horizontal="left" vertical="center"/>
    </xf>
    <xf numFmtId="0" fontId="35" fillId="0" borderId="36" xfId="50" applyFont="1" applyFill="1" applyBorder="1" applyAlignment="1">
      <alignment horizontal="center" vertical="center"/>
    </xf>
    <xf numFmtId="0" fontId="34" fillId="0" borderId="36" xfId="50" applyFont="1" applyFill="1" applyBorder="1" applyAlignment="1">
      <alignment horizontal="center" vertical="center"/>
    </xf>
    <xf numFmtId="0" fontId="36" fillId="0" borderId="36" xfId="50" applyFont="1" applyFill="1" applyBorder="1" applyAlignment="1">
      <alignment vertical="center"/>
    </xf>
    <xf numFmtId="0" fontId="34" fillId="0" borderId="36" xfId="50" applyFont="1" applyFill="1" applyBorder="1" applyAlignment="1">
      <alignment vertical="center"/>
    </xf>
    <xf numFmtId="0" fontId="36" fillId="0" borderId="36" xfId="50" applyFont="1" applyFill="1" applyBorder="1" applyAlignment="1">
      <alignment horizontal="center" vertical="center"/>
    </xf>
    <xf numFmtId="0" fontId="34" fillId="0" borderId="37" xfId="50" applyFont="1" applyFill="1" applyBorder="1" applyAlignment="1">
      <alignment vertical="center"/>
    </xf>
    <xf numFmtId="0" fontId="35" fillId="0" borderId="19" xfId="50" applyFont="1" applyFill="1" applyBorder="1" applyAlignment="1">
      <alignment horizontal="center" vertical="center"/>
    </xf>
    <xf numFmtId="0" fontId="34" fillId="0" borderId="19" xfId="50" applyFont="1" applyFill="1" applyBorder="1" applyAlignment="1">
      <alignment vertical="center"/>
    </xf>
    <xf numFmtId="58" fontId="36" fillId="0" borderId="19" xfId="50" applyNumberFormat="1" applyFont="1" applyFill="1" applyBorder="1" applyAlignment="1">
      <alignment horizontal="center" vertical="center"/>
    </xf>
    <xf numFmtId="0" fontId="36" fillId="0" borderId="19" xfId="50" applyFont="1" applyFill="1" applyBorder="1" applyAlignment="1">
      <alignment horizontal="center" vertical="center"/>
    </xf>
    <xf numFmtId="0" fontId="34" fillId="0" borderId="19" xfId="50" applyFont="1" applyFill="1" applyBorder="1" applyAlignment="1">
      <alignment horizontal="center" vertical="center"/>
    </xf>
    <xf numFmtId="0" fontId="34" fillId="0" borderId="37" xfId="50" applyFont="1" applyFill="1" applyBorder="1" applyAlignment="1">
      <alignment horizontal="left" vertical="center"/>
    </xf>
    <xf numFmtId="0" fontId="35" fillId="0" borderId="19" xfId="50" applyFont="1" applyFill="1" applyBorder="1" applyAlignment="1">
      <alignment horizontal="right" vertical="center"/>
    </xf>
    <xf numFmtId="0" fontId="34" fillId="0" borderId="19" xfId="50" applyFont="1" applyFill="1" applyBorder="1" applyAlignment="1">
      <alignment horizontal="left" vertical="center"/>
    </xf>
    <xf numFmtId="0" fontId="34" fillId="0" borderId="38" xfId="50" applyFont="1" applyFill="1" applyBorder="1" applyAlignment="1">
      <alignment vertical="center"/>
    </xf>
    <xf numFmtId="0" fontId="35" fillId="0" borderId="39" xfId="50" applyFont="1" applyFill="1" applyBorder="1" applyAlignment="1">
      <alignment horizontal="right" vertical="center"/>
    </xf>
    <xf numFmtId="0" fontId="34" fillId="0" borderId="39" xfId="50" applyFont="1" applyFill="1" applyBorder="1" applyAlignment="1">
      <alignment vertical="center"/>
    </xf>
    <xf numFmtId="0" fontId="36" fillId="0" borderId="39" xfId="50" applyFont="1" applyFill="1" applyBorder="1" applyAlignment="1">
      <alignment vertical="center"/>
    </xf>
    <xf numFmtId="0" fontId="36" fillId="0" borderId="39" xfId="50" applyFont="1" applyFill="1" applyBorder="1" applyAlignment="1">
      <alignment horizontal="left" vertical="center"/>
    </xf>
    <xf numFmtId="0" fontId="34" fillId="0" borderId="39" xfId="50" applyFont="1" applyFill="1" applyBorder="1" applyAlignment="1">
      <alignment horizontal="left" vertical="center"/>
    </xf>
    <xf numFmtId="0" fontId="34" fillId="0" borderId="0" xfId="50" applyFont="1" applyFill="1" applyBorder="1" applyAlignment="1">
      <alignment vertical="center"/>
    </xf>
    <xf numFmtId="0" fontId="34" fillId="0" borderId="40" xfId="50" applyFont="1" applyFill="1" applyBorder="1" applyAlignment="1">
      <alignment horizontal="center" vertical="center"/>
    </xf>
    <xf numFmtId="0" fontId="34" fillId="0" borderId="41" xfId="50" applyFont="1" applyFill="1" applyBorder="1" applyAlignment="1">
      <alignment horizontal="center" vertical="center"/>
    </xf>
    <xf numFmtId="0" fontId="36" fillId="0" borderId="0" xfId="50" applyFont="1" applyFill="1" applyAlignment="1">
      <alignment horizontal="left" vertical="center"/>
    </xf>
    <xf numFmtId="0" fontId="36" fillId="0" borderId="0" xfId="50" applyFont="1" applyFill="1" applyBorder="1" applyAlignment="1">
      <alignment vertical="center"/>
    </xf>
    <xf numFmtId="0" fontId="34" fillId="0" borderId="35" xfId="50" applyFont="1" applyFill="1" applyBorder="1" applyAlignment="1">
      <alignment vertical="center"/>
    </xf>
    <xf numFmtId="0" fontId="34" fillId="0" borderId="42" xfId="50" applyFont="1" applyFill="1" applyBorder="1" applyAlignment="1">
      <alignment vertical="center"/>
    </xf>
    <xf numFmtId="0" fontId="36" fillId="0" borderId="42" xfId="50" applyFont="1" applyFill="1" applyBorder="1" applyAlignment="1">
      <alignment horizontal="left" vertical="center"/>
    </xf>
    <xf numFmtId="0" fontId="36" fillId="0" borderId="43" xfId="50" applyFont="1" applyFill="1" applyBorder="1" applyAlignment="1">
      <alignment horizontal="center" vertical="center"/>
    </xf>
    <xf numFmtId="0" fontId="36" fillId="0" borderId="44" xfId="50" applyFont="1" applyFill="1" applyBorder="1" applyAlignment="1">
      <alignment horizontal="center" vertical="center"/>
    </xf>
    <xf numFmtId="0" fontId="36" fillId="0" borderId="19" xfId="50" applyFont="1" applyFill="1" applyBorder="1" applyAlignment="1">
      <alignment horizontal="left" vertical="center"/>
    </xf>
    <xf numFmtId="0" fontId="36" fillId="0" borderId="19" xfId="50" applyFont="1" applyFill="1" applyBorder="1" applyAlignment="1">
      <alignment vertical="center"/>
    </xf>
    <xf numFmtId="0" fontId="36" fillId="0" borderId="45" xfId="50" applyFont="1" applyFill="1" applyBorder="1" applyAlignment="1">
      <alignment horizontal="center" vertical="center"/>
    </xf>
    <xf numFmtId="0" fontId="36" fillId="0" borderId="46" xfId="50" applyFont="1" applyFill="1" applyBorder="1" applyAlignment="1">
      <alignment horizontal="center" vertical="center"/>
    </xf>
    <xf numFmtId="0" fontId="37" fillId="0" borderId="47" xfId="50" applyFont="1" applyFill="1" applyBorder="1" applyAlignment="1">
      <alignment horizontal="left" vertical="center"/>
    </xf>
    <xf numFmtId="0" fontId="37" fillId="0" borderId="46" xfId="50" applyFont="1" applyFill="1" applyBorder="1" applyAlignment="1">
      <alignment horizontal="left" vertical="center"/>
    </xf>
    <xf numFmtId="0" fontId="36" fillId="0" borderId="0" xfId="50" applyFont="1" applyFill="1" applyBorder="1" applyAlignment="1">
      <alignment horizontal="left" vertical="center"/>
    </xf>
    <xf numFmtId="0" fontId="34" fillId="0" borderId="36" xfId="50" applyFont="1" applyFill="1" applyBorder="1" applyAlignment="1">
      <alignment horizontal="left" vertical="center"/>
    </xf>
    <xf numFmtId="0" fontId="36" fillId="0" borderId="37" xfId="50" applyFont="1" applyFill="1" applyBorder="1" applyAlignment="1">
      <alignment horizontal="left" vertical="center"/>
    </xf>
    <xf numFmtId="0" fontId="36" fillId="0" borderId="47" xfId="50" applyFont="1" applyFill="1" applyBorder="1" applyAlignment="1">
      <alignment horizontal="left" vertical="center"/>
    </xf>
    <xf numFmtId="0" fontId="36" fillId="0" borderId="46" xfId="50" applyFont="1" applyFill="1" applyBorder="1" applyAlignment="1">
      <alignment horizontal="left" vertical="center"/>
    </xf>
    <xf numFmtId="0" fontId="36" fillId="0" borderId="37" xfId="50" applyFont="1" applyFill="1" applyBorder="1" applyAlignment="1">
      <alignment horizontal="left" vertical="center" wrapText="1"/>
    </xf>
    <xf numFmtId="0" fontId="36" fillId="0" borderId="19" xfId="50" applyFont="1" applyFill="1" applyBorder="1" applyAlignment="1">
      <alignment horizontal="left" vertical="center" wrapText="1"/>
    </xf>
    <xf numFmtId="0" fontId="34" fillId="0" borderId="38" xfId="50" applyFont="1" applyFill="1" applyBorder="1" applyAlignment="1">
      <alignment horizontal="left" vertical="center"/>
    </xf>
    <xf numFmtId="0" fontId="32" fillId="0" borderId="39" xfId="50" applyFill="1" applyBorder="1" applyAlignment="1">
      <alignment horizontal="center" vertical="center"/>
    </xf>
    <xf numFmtId="0" fontId="34" fillId="0" borderId="48" xfId="50" applyFont="1" applyFill="1" applyBorder="1" applyAlignment="1">
      <alignment horizontal="center" vertical="center"/>
    </xf>
    <xf numFmtId="0" fontId="34" fillId="0" borderId="49" xfId="50" applyFont="1" applyFill="1" applyBorder="1" applyAlignment="1">
      <alignment horizontal="left" vertical="center"/>
    </xf>
    <xf numFmtId="0" fontId="34" fillId="0" borderId="44" xfId="50" applyFont="1" applyFill="1" applyBorder="1" applyAlignment="1">
      <alignment horizontal="left" vertical="center"/>
    </xf>
    <xf numFmtId="0" fontId="32" fillId="0" borderId="47" xfId="50" applyFont="1" applyFill="1" applyBorder="1" applyAlignment="1">
      <alignment horizontal="left" vertical="center"/>
    </xf>
    <xf numFmtId="0" fontId="32" fillId="0" borderId="46" xfId="50" applyFont="1" applyFill="1" applyBorder="1" applyAlignment="1">
      <alignment horizontal="left" vertical="center"/>
    </xf>
    <xf numFmtId="0" fontId="38" fillId="0" borderId="47" xfId="50" applyFont="1" applyFill="1" applyBorder="1" applyAlignment="1">
      <alignment horizontal="left" vertical="center"/>
    </xf>
    <xf numFmtId="0" fontId="36" fillId="0" borderId="50" xfId="50" applyFont="1" applyFill="1" applyBorder="1" applyAlignment="1">
      <alignment horizontal="left" vertical="center"/>
    </xf>
    <xf numFmtId="0" fontId="36" fillId="0" borderId="51" xfId="50" applyFont="1" applyFill="1" applyBorder="1" applyAlignment="1">
      <alignment horizontal="left" vertical="center"/>
    </xf>
    <xf numFmtId="0" fontId="37" fillId="0" borderId="35" xfId="50" applyFont="1" applyFill="1" applyBorder="1" applyAlignment="1">
      <alignment horizontal="left" vertical="center"/>
    </xf>
    <xf numFmtId="0" fontId="37" fillId="0" borderId="36" xfId="50" applyFont="1" applyFill="1" applyBorder="1" applyAlignment="1">
      <alignment horizontal="left" vertical="center"/>
    </xf>
    <xf numFmtId="0" fontId="34" fillId="0" borderId="45" xfId="50" applyFont="1" applyFill="1" applyBorder="1" applyAlignment="1">
      <alignment horizontal="left" vertical="center"/>
    </xf>
    <xf numFmtId="0" fontId="34" fillId="0" borderId="52" xfId="50" applyFont="1" applyFill="1" applyBorder="1" applyAlignment="1">
      <alignment horizontal="left" vertical="center"/>
    </xf>
    <xf numFmtId="0" fontId="36" fillId="0" borderId="39" xfId="50" applyFont="1" applyFill="1" applyBorder="1" applyAlignment="1">
      <alignment horizontal="center" vertical="center"/>
    </xf>
    <xf numFmtId="58" fontId="36" fillId="0" borderId="39" xfId="50" applyNumberFormat="1" applyFont="1" applyFill="1" applyBorder="1" applyAlignment="1">
      <alignment vertical="center"/>
    </xf>
    <xf numFmtId="0" fontId="34" fillId="0" borderId="39" xfId="50" applyFont="1" applyFill="1" applyBorder="1" applyAlignment="1">
      <alignment horizontal="center" vertical="center"/>
    </xf>
    <xf numFmtId="0" fontId="36" fillId="0" borderId="53" xfId="50" applyFont="1" applyFill="1" applyBorder="1" applyAlignment="1">
      <alignment horizontal="center" vertical="center"/>
    </xf>
    <xf numFmtId="0" fontId="34" fillId="0" borderId="54" xfId="50" applyFont="1" applyFill="1" applyBorder="1" applyAlignment="1">
      <alignment horizontal="center" vertical="center"/>
    </xf>
    <xf numFmtId="0" fontId="36" fillId="0" borderId="54" xfId="50" applyFont="1" applyFill="1" applyBorder="1" applyAlignment="1">
      <alignment horizontal="left" vertical="center"/>
    </xf>
    <xf numFmtId="0" fontId="36" fillId="0" borderId="55" xfId="50" applyFont="1" applyFill="1" applyBorder="1" applyAlignment="1">
      <alignment horizontal="left" vertical="center"/>
    </xf>
    <xf numFmtId="0" fontId="36" fillId="0" borderId="56" xfId="50" applyFont="1" applyFill="1" applyBorder="1" applyAlignment="1">
      <alignment horizontal="center" vertical="center"/>
    </xf>
    <xf numFmtId="0" fontId="36" fillId="0" borderId="57" xfId="50" applyFont="1" applyFill="1" applyBorder="1" applyAlignment="1">
      <alignment horizontal="center" vertical="center"/>
    </xf>
    <xf numFmtId="0" fontId="37" fillId="0" borderId="57" xfId="50" applyFont="1" applyFill="1" applyBorder="1" applyAlignment="1">
      <alignment horizontal="left" vertical="center"/>
    </xf>
    <xf numFmtId="0" fontId="34" fillId="0" borderId="53" xfId="50" applyFont="1" applyFill="1" applyBorder="1" applyAlignment="1">
      <alignment horizontal="left" vertical="center"/>
    </xf>
    <xf numFmtId="0" fontId="34" fillId="0" borderId="54" xfId="50" applyFont="1" applyFill="1" applyBorder="1" applyAlignment="1">
      <alignment horizontal="left" vertical="center"/>
    </xf>
    <xf numFmtId="0" fontId="36" fillId="0" borderId="57" xfId="50" applyFont="1" applyFill="1" applyBorder="1" applyAlignment="1">
      <alignment horizontal="left" vertical="center"/>
    </xf>
    <xf numFmtId="0" fontId="36" fillId="0" borderId="54" xfId="50" applyFont="1" applyFill="1" applyBorder="1" applyAlignment="1">
      <alignment horizontal="left" vertical="center" wrapText="1"/>
    </xf>
    <xf numFmtId="0" fontId="32" fillId="0" borderId="55" xfId="50" applyFill="1" applyBorder="1" applyAlignment="1">
      <alignment horizontal="center" vertical="center"/>
    </xf>
    <xf numFmtId="0" fontId="34" fillId="0" borderId="56" xfId="50" applyFont="1" applyFill="1" applyBorder="1" applyAlignment="1">
      <alignment horizontal="left" vertical="center"/>
    </xf>
    <xf numFmtId="0" fontId="32" fillId="0" borderId="57" xfId="50" applyFont="1" applyFill="1" applyBorder="1" applyAlignment="1">
      <alignment horizontal="left" vertical="center"/>
    </xf>
    <xf numFmtId="0" fontId="36" fillId="0" borderId="58" xfId="50" applyFont="1" applyFill="1" applyBorder="1" applyAlignment="1">
      <alignment horizontal="left" vertical="center"/>
    </xf>
    <xf numFmtId="0" fontId="37" fillId="0" borderId="53" xfId="50" applyFont="1" applyFill="1" applyBorder="1" applyAlignment="1">
      <alignment horizontal="left" vertical="center"/>
    </xf>
    <xf numFmtId="0" fontId="36" fillId="0" borderId="55" xfId="50" applyFont="1" applyFill="1" applyBorder="1" applyAlignment="1">
      <alignment horizontal="center" vertical="center"/>
    </xf>
    <xf numFmtId="0" fontId="32" fillId="0" borderId="0" xfId="50" applyFont="1" applyAlignment="1">
      <alignment horizontal="left" vertical="center"/>
    </xf>
    <xf numFmtId="0" fontId="39" fillId="0" borderId="34" xfId="50" applyFont="1" applyBorder="1" applyAlignment="1">
      <alignment horizontal="center" vertical="top"/>
    </xf>
    <xf numFmtId="0" fontId="38" fillId="0" borderId="59" xfId="50" applyFont="1" applyBorder="1" applyAlignment="1">
      <alignment horizontal="left" vertical="center"/>
    </xf>
    <xf numFmtId="0" fontId="35" fillId="0" borderId="60" xfId="50" applyFont="1" applyBorder="1" applyAlignment="1">
      <alignment horizontal="center" vertical="center"/>
    </xf>
    <xf numFmtId="0" fontId="38" fillId="0" borderId="60" xfId="50" applyFont="1" applyBorder="1" applyAlignment="1">
      <alignment horizontal="center" vertical="center"/>
    </xf>
    <xf numFmtId="0" fontId="37" fillId="0" borderId="60" xfId="50" applyFont="1" applyBorder="1" applyAlignment="1">
      <alignment horizontal="left" vertical="center"/>
    </xf>
    <xf numFmtId="0" fontId="37" fillId="0" borderId="35" xfId="50" applyFont="1" applyBorder="1" applyAlignment="1">
      <alignment horizontal="center" vertical="center"/>
    </xf>
    <xf numFmtId="0" fontId="37" fillId="0" borderId="36" xfId="50" applyFont="1" applyBorder="1" applyAlignment="1">
      <alignment horizontal="center" vertical="center"/>
    </xf>
    <xf numFmtId="0" fontId="37" fillId="0" borderId="53" xfId="50" applyFont="1" applyBorder="1" applyAlignment="1">
      <alignment horizontal="center" vertical="center"/>
    </xf>
    <xf numFmtId="0" fontId="38" fillId="0" borderId="35" xfId="50" applyFont="1" applyBorder="1" applyAlignment="1">
      <alignment horizontal="center" vertical="center"/>
    </xf>
    <xf numFmtId="0" fontId="38" fillId="0" borderId="36" xfId="50" applyFont="1" applyBorder="1" applyAlignment="1">
      <alignment horizontal="center" vertical="center"/>
    </xf>
    <xf numFmtId="0" fontId="38" fillId="0" borderId="53" xfId="50" applyFont="1" applyBorder="1" applyAlignment="1">
      <alignment horizontal="center" vertical="center"/>
    </xf>
    <xf numFmtId="0" fontId="37" fillId="0" borderId="37" xfId="50" applyFont="1" applyBorder="1" applyAlignment="1">
      <alignment horizontal="left" vertical="center"/>
    </xf>
    <xf numFmtId="0" fontId="35" fillId="0" borderId="19" xfId="50" applyFont="1" applyBorder="1" applyAlignment="1">
      <alignment horizontal="center" vertical="center"/>
    </xf>
    <xf numFmtId="0" fontId="35" fillId="0" borderId="54" xfId="50" applyFont="1" applyBorder="1" applyAlignment="1">
      <alignment horizontal="center" vertical="center"/>
    </xf>
    <xf numFmtId="0" fontId="37" fillId="0" borderId="19" xfId="50" applyFont="1" applyBorder="1" applyAlignment="1">
      <alignment horizontal="left" vertical="center"/>
    </xf>
    <xf numFmtId="14" fontId="35" fillId="0" borderId="19" xfId="50" applyNumberFormat="1" applyFont="1" applyBorder="1" applyAlignment="1">
      <alignment horizontal="center" vertical="center"/>
    </xf>
    <xf numFmtId="14" fontId="35" fillId="0" borderId="54" xfId="50" applyNumberFormat="1" applyFont="1" applyBorder="1" applyAlignment="1">
      <alignment horizontal="center" vertical="center"/>
    </xf>
    <xf numFmtId="0" fontId="37" fillId="0" borderId="37" xfId="50" applyFont="1" applyBorder="1" applyAlignment="1">
      <alignment vertical="center"/>
    </xf>
    <xf numFmtId="0" fontId="36" fillId="0" borderId="19" xfId="50" applyFont="1" applyBorder="1" applyAlignment="1">
      <alignment horizontal="center" vertical="center"/>
    </xf>
    <xf numFmtId="0" fontId="36" fillId="0" borderId="54" xfId="50" applyFont="1" applyBorder="1" applyAlignment="1">
      <alignment horizontal="center" vertical="center"/>
    </xf>
    <xf numFmtId="0" fontId="35" fillId="0" borderId="19" xfId="50" applyFont="1" applyBorder="1" applyAlignment="1">
      <alignment vertical="center"/>
    </xf>
    <xf numFmtId="0" fontId="35" fillId="0" borderId="54" xfId="50" applyFont="1" applyBorder="1" applyAlignment="1">
      <alignment vertical="center"/>
    </xf>
    <xf numFmtId="0" fontId="37" fillId="0" borderId="37" xfId="50" applyFont="1" applyBorder="1" applyAlignment="1">
      <alignment horizontal="center" vertical="center"/>
    </xf>
    <xf numFmtId="0" fontId="35" fillId="0" borderId="37" xfId="50" applyFont="1" applyBorder="1" applyAlignment="1">
      <alignment horizontal="left" vertical="center"/>
    </xf>
    <xf numFmtId="0" fontId="35" fillId="0" borderId="39" xfId="50" applyFont="1" applyBorder="1" applyAlignment="1">
      <alignment horizontal="center" vertical="center"/>
    </xf>
    <xf numFmtId="0" fontId="35" fillId="0" borderId="55" xfId="50" applyFont="1" applyBorder="1" applyAlignment="1">
      <alignment horizontal="center" vertical="center"/>
    </xf>
    <xf numFmtId="0" fontId="37" fillId="0" borderId="38" xfId="50" applyFont="1" applyBorder="1" applyAlignment="1">
      <alignment horizontal="left" vertical="center"/>
    </xf>
    <xf numFmtId="0" fontId="37" fillId="0" borderId="39" xfId="50" applyFont="1" applyBorder="1" applyAlignment="1">
      <alignment horizontal="left" vertical="center"/>
    </xf>
    <xf numFmtId="14" fontId="35" fillId="0" borderId="39" xfId="50" applyNumberFormat="1" applyFont="1" applyBorder="1" applyAlignment="1">
      <alignment horizontal="center" vertical="center"/>
    </xf>
    <xf numFmtId="14" fontId="35" fillId="0" borderId="55" xfId="50" applyNumberFormat="1" applyFont="1" applyBorder="1" applyAlignment="1">
      <alignment horizontal="center" vertical="center"/>
    </xf>
    <xf numFmtId="0" fontId="35" fillId="0" borderId="38" xfId="50" applyFont="1" applyBorder="1" applyAlignment="1">
      <alignment horizontal="left" vertical="center"/>
    </xf>
    <xf numFmtId="0" fontId="38" fillId="0" borderId="0" xfId="50" applyFont="1" applyBorder="1" applyAlignment="1">
      <alignment horizontal="left" vertical="center"/>
    </xf>
    <xf numFmtId="0" fontId="37" fillId="0" borderId="35" xfId="50" applyFont="1" applyBorder="1" applyAlignment="1">
      <alignment vertical="center"/>
    </xf>
    <xf numFmtId="0" fontId="32" fillId="0" borderId="36" xfId="50" applyFont="1" applyBorder="1" applyAlignment="1">
      <alignment horizontal="left" vertical="center"/>
    </xf>
    <xf numFmtId="0" fontId="35" fillId="0" borderId="36" xfId="50" applyFont="1" applyBorder="1" applyAlignment="1">
      <alignment horizontal="left" vertical="center"/>
    </xf>
    <xf numFmtId="0" fontId="32" fillId="0" borderId="36" xfId="50" applyFont="1" applyBorder="1" applyAlignment="1">
      <alignment vertical="center"/>
    </xf>
    <xf numFmtId="0" fontId="37" fillId="0" borderId="36" xfId="50" applyFont="1" applyBorder="1" applyAlignment="1">
      <alignment vertical="center"/>
    </xf>
    <xf numFmtId="0" fontId="32" fillId="0" borderId="19" xfId="50" applyFont="1" applyBorder="1" applyAlignment="1">
      <alignment horizontal="left" vertical="center"/>
    </xf>
    <xf numFmtId="0" fontId="35" fillId="0" borderId="19" xfId="50" applyFont="1" applyBorder="1" applyAlignment="1">
      <alignment horizontal="left" vertical="center"/>
    </xf>
    <xf numFmtId="0" fontId="32" fillId="0" borderId="19" xfId="50" applyFont="1" applyBorder="1" applyAlignment="1">
      <alignment vertical="center"/>
    </xf>
    <xf numFmtId="0" fontId="37" fillId="0" borderId="19" xfId="50" applyFont="1" applyBorder="1" applyAlignment="1">
      <alignment vertical="center"/>
    </xf>
    <xf numFmtId="0" fontId="37" fillId="0" borderId="0" xfId="50" applyFont="1" applyBorder="1" applyAlignment="1">
      <alignment horizontal="left" vertical="center"/>
    </xf>
    <xf numFmtId="0" fontId="36" fillId="0" borderId="35" xfId="50" applyFont="1" applyBorder="1" applyAlignment="1">
      <alignment horizontal="left" vertical="center"/>
    </xf>
    <xf numFmtId="0" fontId="36" fillId="0" borderId="36" xfId="50" applyFont="1" applyBorder="1" applyAlignment="1">
      <alignment horizontal="left" vertical="center"/>
    </xf>
    <xf numFmtId="0" fontId="36" fillId="0" borderId="47" xfId="50" applyFont="1" applyBorder="1" applyAlignment="1">
      <alignment horizontal="left" vertical="center"/>
    </xf>
    <xf numFmtId="0" fontId="36" fillId="0" borderId="46" xfId="50" applyFont="1" applyBorder="1" applyAlignment="1">
      <alignment horizontal="left" vertical="center"/>
    </xf>
    <xf numFmtId="0" fontId="36" fillId="0" borderId="52" xfId="50" applyFont="1" applyBorder="1" applyAlignment="1">
      <alignment horizontal="left" vertical="center"/>
    </xf>
    <xf numFmtId="0" fontId="36" fillId="0" borderId="45" xfId="50" applyFont="1" applyBorder="1" applyAlignment="1">
      <alignment horizontal="left" vertical="center"/>
    </xf>
    <xf numFmtId="0" fontId="35" fillId="0" borderId="39" xfId="50" applyFont="1" applyBorder="1" applyAlignment="1">
      <alignment horizontal="left" vertical="center"/>
    </xf>
    <xf numFmtId="0" fontId="38" fillId="0" borderId="0" xfId="0" applyFont="1" applyBorder="1" applyAlignment="1">
      <alignment horizontal="left" vertical="center"/>
    </xf>
    <xf numFmtId="0" fontId="37" fillId="0" borderId="37" xfId="50" applyFont="1" applyFill="1" applyBorder="1" applyAlignment="1">
      <alignment horizontal="left" vertical="center"/>
    </xf>
    <xf numFmtId="0" fontId="35" fillId="0" borderId="19" xfId="50" applyFont="1" applyFill="1" applyBorder="1" applyAlignment="1">
      <alignment horizontal="left" vertical="center"/>
    </xf>
    <xf numFmtId="0" fontId="37" fillId="0" borderId="38" xfId="50" applyFont="1" applyBorder="1" applyAlignment="1">
      <alignment horizontal="center" vertical="center"/>
    </xf>
    <xf numFmtId="0" fontId="37" fillId="0" borderId="39" xfId="50" applyFont="1" applyBorder="1" applyAlignment="1">
      <alignment horizontal="center" vertical="center"/>
    </xf>
    <xf numFmtId="0" fontId="37" fillId="0" borderId="19" xfId="50" applyFont="1" applyBorder="1" applyAlignment="1">
      <alignment horizontal="center" vertical="center"/>
    </xf>
    <xf numFmtId="0" fontId="34" fillId="0" borderId="19" xfId="50" applyFont="1" applyBorder="1" applyAlignment="1">
      <alignment horizontal="left" vertical="center"/>
    </xf>
    <xf numFmtId="0" fontId="37" fillId="0" borderId="50" xfId="50" applyFont="1" applyFill="1" applyBorder="1" applyAlignment="1">
      <alignment horizontal="left" vertical="center"/>
    </xf>
    <xf numFmtId="0" fontId="37" fillId="0" borderId="51" xfId="50" applyFont="1" applyFill="1" applyBorder="1" applyAlignment="1">
      <alignment horizontal="left" vertical="center"/>
    </xf>
    <xf numFmtId="0" fontId="38" fillId="0" borderId="0" xfId="50" applyFont="1" applyFill="1" applyBorder="1" applyAlignment="1">
      <alignment horizontal="left" vertical="center"/>
    </xf>
    <xf numFmtId="0" fontId="35" fillId="0" borderId="49" xfId="50" applyFont="1" applyFill="1" applyBorder="1" applyAlignment="1">
      <alignment horizontal="left" vertical="center"/>
    </xf>
    <xf numFmtId="0" fontId="35" fillId="0" borderId="44" xfId="50" applyFont="1" applyFill="1" applyBorder="1" applyAlignment="1">
      <alignment horizontal="left" vertical="center"/>
    </xf>
    <xf numFmtId="0" fontId="35" fillId="0" borderId="47" xfId="50" applyFont="1" applyFill="1" applyBorder="1" applyAlignment="1">
      <alignment horizontal="left" vertical="center"/>
    </xf>
    <xf numFmtId="0" fontId="35" fillId="0" borderId="46" xfId="50" applyFont="1" applyFill="1" applyBorder="1" applyAlignment="1">
      <alignment horizontal="left" vertical="center"/>
    </xf>
    <xf numFmtId="0" fontId="37" fillId="0" borderId="47" xfId="50" applyFont="1" applyBorder="1" applyAlignment="1">
      <alignment horizontal="left" vertical="center"/>
    </xf>
    <xf numFmtId="0" fontId="37" fillId="0" borderId="46" xfId="50" applyFont="1" applyBorder="1" applyAlignment="1">
      <alignment horizontal="left" vertical="center"/>
    </xf>
    <xf numFmtId="0" fontId="38" fillId="0" borderId="61" xfId="50" applyFont="1" applyBorder="1" applyAlignment="1">
      <alignment vertical="center"/>
    </xf>
    <xf numFmtId="0" fontId="35" fillId="0" borderId="62" xfId="50" applyFont="1" applyBorder="1" applyAlignment="1">
      <alignment horizontal="center" vertical="center"/>
    </xf>
    <xf numFmtId="0" fontId="38" fillId="0" borderId="62" xfId="50" applyFont="1" applyBorder="1" applyAlignment="1">
      <alignment vertical="center"/>
    </xf>
    <xf numFmtId="0" fontId="35" fillId="0" borderId="62" xfId="50" applyFont="1" applyBorder="1" applyAlignment="1">
      <alignment vertical="center"/>
    </xf>
    <xf numFmtId="58" fontId="32" fillId="0" borderId="62" xfId="50" applyNumberFormat="1" applyFont="1" applyBorder="1" applyAlignment="1">
      <alignment vertical="center"/>
    </xf>
    <xf numFmtId="0" fontId="38" fillId="0" borderId="62" xfId="50" applyFont="1" applyBorder="1" applyAlignment="1">
      <alignment horizontal="center" vertical="center"/>
    </xf>
    <xf numFmtId="0" fontId="38" fillId="0" borderId="63" xfId="50" applyFont="1" applyFill="1" applyBorder="1" applyAlignment="1">
      <alignment horizontal="left" vertical="center"/>
    </xf>
    <xf numFmtId="0" fontId="38" fillId="0" borderId="62" xfId="50" applyFont="1" applyFill="1" applyBorder="1" applyAlignment="1">
      <alignment horizontal="left" vertical="center"/>
    </xf>
    <xf numFmtId="0" fontId="38" fillId="0" borderId="64" xfId="50" applyFont="1" applyFill="1" applyBorder="1" applyAlignment="1">
      <alignment horizontal="center" vertical="center"/>
    </xf>
    <xf numFmtId="0" fontId="38" fillId="0" borderId="42" xfId="50" applyFont="1" applyFill="1" applyBorder="1" applyAlignment="1">
      <alignment horizontal="center" vertical="center"/>
    </xf>
    <xf numFmtId="0" fontId="38" fillId="0" borderId="38" xfId="50" applyFont="1" applyFill="1" applyBorder="1" applyAlignment="1">
      <alignment horizontal="center" vertical="center"/>
    </xf>
    <xf numFmtId="0" fontId="38" fillId="0" borderId="39" xfId="50" applyFont="1" applyFill="1" applyBorder="1" applyAlignment="1">
      <alignment horizontal="center" vertical="center"/>
    </xf>
    <xf numFmtId="0" fontId="32" fillId="0" borderId="60" xfId="50" applyFont="1" applyBorder="1" applyAlignment="1">
      <alignment horizontal="center" vertical="center"/>
    </xf>
    <xf numFmtId="0" fontId="32" fillId="0" borderId="65" xfId="50" applyFont="1" applyBorder="1" applyAlignment="1">
      <alignment horizontal="center" vertical="center"/>
    </xf>
    <xf numFmtId="0" fontId="35" fillId="0" borderId="54" xfId="50" applyFont="1" applyBorder="1" applyAlignment="1">
      <alignment horizontal="left" vertical="center"/>
    </xf>
    <xf numFmtId="0" fontId="37" fillId="0" borderId="54" xfId="50" applyFont="1" applyBorder="1" applyAlignment="1">
      <alignment horizontal="center" vertical="center"/>
    </xf>
    <xf numFmtId="0" fontId="35" fillId="0" borderId="55" xfId="50" applyFont="1" applyBorder="1" applyAlignment="1">
      <alignment horizontal="left" vertical="center"/>
    </xf>
    <xf numFmtId="0" fontId="35" fillId="0" borderId="53" xfId="50" applyFont="1" applyBorder="1" applyAlignment="1">
      <alignment horizontal="left" vertical="center"/>
    </xf>
    <xf numFmtId="0" fontId="37" fillId="0" borderId="55" xfId="50" applyFont="1" applyBorder="1" applyAlignment="1">
      <alignment horizontal="left" vertical="center"/>
    </xf>
    <xf numFmtId="0" fontId="34" fillId="0" borderId="36" xfId="50" applyFont="1" applyBorder="1" applyAlignment="1">
      <alignment horizontal="left" vertical="center"/>
    </xf>
    <xf numFmtId="0" fontId="34" fillId="0" borderId="53" xfId="50" applyFont="1" applyBorder="1" applyAlignment="1">
      <alignment horizontal="left" vertical="center"/>
    </xf>
    <xf numFmtId="0" fontId="34" fillId="0" borderId="45" xfId="50" applyFont="1" applyBorder="1" applyAlignment="1">
      <alignment horizontal="left" vertical="center"/>
    </xf>
    <xf numFmtId="0" fontId="34" fillId="0" borderId="46" xfId="50" applyFont="1" applyBorder="1" applyAlignment="1">
      <alignment horizontal="left" vertical="center"/>
    </xf>
    <xf numFmtId="0" fontId="34" fillId="0" borderId="57" xfId="50" applyFont="1" applyBorder="1" applyAlignment="1">
      <alignment horizontal="left" vertical="center"/>
    </xf>
    <xf numFmtId="0" fontId="35" fillId="0" borderId="54" xfId="50" applyFont="1" applyFill="1" applyBorder="1" applyAlignment="1">
      <alignment horizontal="left" vertical="center"/>
    </xf>
    <xf numFmtId="0" fontId="37" fillId="0" borderId="55" xfId="50" applyFont="1" applyBorder="1" applyAlignment="1">
      <alignment horizontal="center" vertical="center"/>
    </xf>
    <xf numFmtId="0" fontId="34" fillId="0" borderId="54" xfId="50" applyFont="1" applyBorder="1" applyAlignment="1">
      <alignment horizontal="left" vertical="center"/>
    </xf>
    <xf numFmtId="0" fontId="37" fillId="0" borderId="58" xfId="50" applyFont="1" applyFill="1" applyBorder="1" applyAlignment="1">
      <alignment horizontal="left" vertical="center"/>
    </xf>
    <xf numFmtId="0" fontId="35" fillId="0" borderId="56" xfId="50" applyFont="1" applyFill="1" applyBorder="1" applyAlignment="1">
      <alignment horizontal="left" vertical="center"/>
    </xf>
    <xf numFmtId="0" fontId="35" fillId="0" borderId="57" xfId="50" applyFont="1" applyFill="1" applyBorder="1" applyAlignment="1">
      <alignment horizontal="left" vertical="center"/>
    </xf>
    <xf numFmtId="0" fontId="37" fillId="0" borderId="57" xfId="50" applyFont="1" applyBorder="1" applyAlignment="1">
      <alignment horizontal="left" vertical="center"/>
    </xf>
    <xf numFmtId="0" fontId="35" fillId="0" borderId="66" xfId="50" applyFont="1" applyBorder="1" applyAlignment="1">
      <alignment horizontal="center" vertical="center"/>
    </xf>
    <xf numFmtId="0" fontId="38" fillId="0" borderId="67" xfId="50" applyFont="1" applyFill="1" applyBorder="1" applyAlignment="1">
      <alignment horizontal="left" vertical="center"/>
    </xf>
    <xf numFmtId="0" fontId="38" fillId="0" borderId="68" xfId="50" applyFont="1" applyFill="1" applyBorder="1" applyAlignment="1">
      <alignment horizontal="center" vertical="center"/>
    </xf>
    <xf numFmtId="0" fontId="38" fillId="0" borderId="55" xfId="50" applyFont="1" applyFill="1" applyBorder="1" applyAlignment="1">
      <alignment horizontal="center" vertical="center"/>
    </xf>
    <xf numFmtId="0" fontId="32" fillId="0" borderId="62" xfId="50" applyFont="1" applyBorder="1" applyAlignment="1">
      <alignment horizontal="center" vertical="center"/>
    </xf>
    <xf numFmtId="0" fontId="32" fillId="0" borderId="66" xfId="50" applyFont="1" applyBorder="1" applyAlignment="1">
      <alignment horizontal="center" vertical="center"/>
    </xf>
    <xf numFmtId="0" fontId="32" fillId="0" borderId="0" xfId="50" applyFont="1" applyBorder="1" applyAlignment="1">
      <alignment horizontal="left" vertical="center"/>
    </xf>
    <xf numFmtId="0" fontId="40" fillId="0" borderId="34" xfId="50" applyFont="1" applyBorder="1" applyAlignment="1">
      <alignment horizontal="center" vertical="top"/>
    </xf>
    <xf numFmtId="0" fontId="35" fillId="0" borderId="45" xfId="50" applyFont="1" applyBorder="1" applyAlignment="1">
      <alignment horizontal="left" vertical="center"/>
    </xf>
    <xf numFmtId="0" fontId="35" fillId="0" borderId="57" xfId="50" applyFont="1" applyBorder="1" applyAlignment="1">
      <alignment horizontal="left" vertical="center"/>
    </xf>
    <xf numFmtId="0" fontId="37" fillId="0" borderId="40" xfId="50" applyFont="1" applyBorder="1" applyAlignment="1">
      <alignment horizontal="left" vertical="center"/>
    </xf>
    <xf numFmtId="0" fontId="37" fillId="0" borderId="48" xfId="50" applyFont="1" applyBorder="1" applyAlignment="1">
      <alignment horizontal="left" vertical="center"/>
    </xf>
    <xf numFmtId="0" fontId="38" fillId="0" borderId="63" xfId="50" applyFont="1" applyBorder="1" applyAlignment="1">
      <alignment horizontal="left" vertical="center"/>
    </xf>
    <xf numFmtId="0" fontId="38" fillId="0" borderId="62" xfId="50" applyFont="1" applyBorder="1" applyAlignment="1">
      <alignment horizontal="left" vertical="center"/>
    </xf>
    <xf numFmtId="0" fontId="37" fillId="0" borderId="64" xfId="50" applyFont="1" applyBorder="1" applyAlignment="1">
      <alignment vertical="center"/>
    </xf>
    <xf numFmtId="0" fontId="32" fillId="0" borderId="42" xfId="50" applyFont="1" applyBorder="1" applyAlignment="1">
      <alignment horizontal="left" vertical="center"/>
    </xf>
    <xf numFmtId="0" fontId="35" fillId="0" borderId="42" xfId="50" applyFont="1" applyBorder="1" applyAlignment="1">
      <alignment horizontal="left" vertical="center"/>
    </xf>
    <xf numFmtId="0" fontId="32" fillId="0" borderId="42" xfId="50" applyFont="1" applyBorder="1" applyAlignment="1">
      <alignment vertical="center"/>
    </xf>
    <xf numFmtId="0" fontId="37" fillId="0" borderId="42" xfId="50" applyFont="1" applyBorder="1" applyAlignment="1">
      <alignment vertical="center"/>
    </xf>
    <xf numFmtId="0" fontId="37" fillId="0" borderId="64" xfId="50" applyFont="1" applyBorder="1" applyAlignment="1">
      <alignment horizontal="center" vertical="center"/>
    </xf>
    <xf numFmtId="0" fontId="35" fillId="0" borderId="42" xfId="50" applyFont="1" applyBorder="1" applyAlignment="1">
      <alignment horizontal="center" vertical="center"/>
    </xf>
    <xf numFmtId="0" fontId="37" fillId="0" borderId="42" xfId="50" applyFont="1" applyBorder="1" applyAlignment="1">
      <alignment horizontal="center" vertical="center"/>
    </xf>
    <xf numFmtId="0" fontId="32" fillId="0" borderId="42" xfId="50" applyFont="1" applyBorder="1" applyAlignment="1">
      <alignment horizontal="center" vertical="center"/>
    </xf>
    <xf numFmtId="0" fontId="32" fillId="0" borderId="19" xfId="50" applyFont="1" applyBorder="1" applyAlignment="1">
      <alignment horizontal="center" vertical="center"/>
    </xf>
    <xf numFmtId="0" fontId="37" fillId="0" borderId="50" xfId="50" applyFont="1" applyBorder="1" applyAlignment="1">
      <alignment horizontal="left" vertical="center" wrapText="1"/>
    </xf>
    <xf numFmtId="0" fontId="37" fillId="0" borderId="51" xfId="50" applyFont="1" applyBorder="1" applyAlignment="1">
      <alignment horizontal="left" vertical="center" wrapText="1"/>
    </xf>
    <xf numFmtId="0" fontId="37" fillId="0" borderId="64" xfId="50" applyFont="1" applyBorder="1" applyAlignment="1">
      <alignment horizontal="left" vertical="center"/>
    </xf>
    <xf numFmtId="0" fontId="37" fillId="0" borderId="42" xfId="50" applyFont="1" applyBorder="1" applyAlignment="1">
      <alignment horizontal="left" vertical="center"/>
    </xf>
    <xf numFmtId="0" fontId="41" fillId="0" borderId="69" xfId="50" applyFont="1" applyBorder="1" applyAlignment="1">
      <alignment horizontal="left" vertical="center" wrapText="1"/>
    </xf>
    <xf numFmtId="9" fontId="35" fillId="0" borderId="19" xfId="50" applyNumberFormat="1" applyFont="1" applyBorder="1" applyAlignment="1">
      <alignment horizontal="center" vertical="center"/>
    </xf>
    <xf numFmtId="0" fontId="38" fillId="0" borderId="63" xfId="0" applyFont="1" applyBorder="1" applyAlignment="1">
      <alignment horizontal="left" vertical="center"/>
    </xf>
    <xf numFmtId="0" fontId="38" fillId="0" borderId="62" xfId="0" applyFont="1" applyBorder="1" applyAlignment="1">
      <alignment horizontal="left" vertical="center"/>
    </xf>
    <xf numFmtId="9" fontId="35" fillId="0" borderId="49" xfId="50" applyNumberFormat="1" applyFont="1" applyBorder="1" applyAlignment="1">
      <alignment horizontal="left" vertical="center"/>
    </xf>
    <xf numFmtId="9" fontId="35" fillId="0" borderId="44" xfId="50" applyNumberFormat="1" applyFont="1" applyBorder="1" applyAlignment="1">
      <alignment horizontal="left" vertical="center"/>
    </xf>
    <xf numFmtId="9" fontId="35" fillId="0" borderId="50" xfId="50" applyNumberFormat="1" applyFont="1" applyBorder="1" applyAlignment="1">
      <alignment horizontal="left" vertical="center"/>
    </xf>
    <xf numFmtId="9" fontId="35" fillId="0" borderId="51" xfId="50" applyNumberFormat="1" applyFont="1" applyBorder="1" applyAlignment="1">
      <alignment horizontal="left" vertical="center"/>
    </xf>
    <xf numFmtId="0" fontId="34" fillId="0" borderId="64" xfId="50" applyFont="1" applyFill="1" applyBorder="1" applyAlignment="1">
      <alignment horizontal="left" vertical="center"/>
    </xf>
    <xf numFmtId="0" fontId="34" fillId="0" borderId="42" xfId="50" applyFont="1" applyFill="1" applyBorder="1" applyAlignment="1">
      <alignment horizontal="left" vertical="center"/>
    </xf>
    <xf numFmtId="0" fontId="34" fillId="0" borderId="70" xfId="50" applyFont="1" applyFill="1" applyBorder="1" applyAlignment="1">
      <alignment horizontal="left" vertical="center"/>
    </xf>
    <xf numFmtId="0" fontId="34" fillId="0" borderId="51" xfId="50" applyFont="1" applyFill="1" applyBorder="1" applyAlignment="1">
      <alignment horizontal="left" vertical="center"/>
    </xf>
    <xf numFmtId="0" fontId="38" fillId="0" borderId="48" xfId="50" applyFont="1" applyFill="1" applyBorder="1" applyAlignment="1">
      <alignment horizontal="left" vertical="center"/>
    </xf>
    <xf numFmtId="0" fontId="35" fillId="0" borderId="71" xfId="50" applyFont="1" applyFill="1" applyBorder="1" applyAlignment="1">
      <alignment horizontal="left" vertical="center"/>
    </xf>
    <xf numFmtId="0" fontId="35" fillId="0" borderId="72" xfId="50" applyFont="1" applyFill="1" applyBorder="1" applyAlignment="1">
      <alignment horizontal="left" vertical="center"/>
    </xf>
    <xf numFmtId="0" fontId="38" fillId="0" borderId="59" xfId="50" applyFont="1" applyBorder="1" applyAlignment="1">
      <alignment vertical="center"/>
    </xf>
    <xf numFmtId="0" fontId="42" fillId="0" borderId="62" xfId="50" applyFont="1" applyBorder="1" applyAlignment="1">
      <alignment horizontal="center" vertical="center"/>
    </xf>
    <xf numFmtId="0" fontId="38" fillId="0" borderId="60" xfId="50" applyFont="1" applyBorder="1" applyAlignment="1">
      <alignment vertical="center"/>
    </xf>
    <xf numFmtId="0" fontId="35" fillId="0" borderId="73" xfId="50" applyFont="1" applyBorder="1" applyAlignment="1">
      <alignment vertical="center"/>
    </xf>
    <xf numFmtId="0" fontId="38" fillId="0" borderId="73" xfId="50" applyFont="1" applyBorder="1" applyAlignment="1">
      <alignment vertical="center"/>
    </xf>
    <xf numFmtId="58" fontId="32" fillId="0" borderId="60" xfId="50" applyNumberFormat="1" applyFont="1" applyBorder="1" applyAlignment="1">
      <alignment vertical="center"/>
    </xf>
    <xf numFmtId="0" fontId="38" fillId="0" borderId="48" xfId="50" applyFont="1" applyBorder="1" applyAlignment="1">
      <alignment horizontal="center" vertical="center"/>
    </xf>
    <xf numFmtId="0" fontId="35" fillId="0" borderId="40" xfId="50" applyFont="1" applyFill="1" applyBorder="1" applyAlignment="1">
      <alignment horizontal="left" vertical="center"/>
    </xf>
    <xf numFmtId="0" fontId="35" fillId="0" borderId="48" xfId="50" applyFont="1" applyFill="1" applyBorder="1" applyAlignment="1">
      <alignment horizontal="left" vertical="center"/>
    </xf>
    <xf numFmtId="0" fontId="32" fillId="0" borderId="73" xfId="50" applyFont="1" applyBorder="1" applyAlignment="1">
      <alignment vertical="center"/>
    </xf>
    <xf numFmtId="0" fontId="37" fillId="0" borderId="41" xfId="50" applyFont="1" applyBorder="1" applyAlignment="1">
      <alignment horizontal="left" vertical="center"/>
    </xf>
    <xf numFmtId="0" fontId="38" fillId="0" borderId="67" xfId="50" applyFont="1" applyBorder="1" applyAlignment="1">
      <alignment horizontal="left" vertical="center"/>
    </xf>
    <xf numFmtId="0" fontId="35" fillId="0" borderId="68" xfId="50" applyFont="1" applyBorder="1" applyAlignment="1">
      <alignment horizontal="left" vertical="center"/>
    </xf>
    <xf numFmtId="0" fontId="37" fillId="0" borderId="0" xfId="50" applyFont="1" applyBorder="1" applyAlignment="1">
      <alignment vertical="center"/>
    </xf>
    <xf numFmtId="0" fontId="37" fillId="0" borderId="58" xfId="50" applyFont="1" applyBorder="1" applyAlignment="1">
      <alignment horizontal="left" vertical="center" wrapText="1"/>
    </xf>
    <xf numFmtId="0" fontId="37" fillId="0" borderId="68" xfId="50" applyFont="1" applyBorder="1" applyAlignment="1">
      <alignment horizontal="left" vertical="center"/>
    </xf>
    <xf numFmtId="0" fontId="43" fillId="0" borderId="54" xfId="50" applyFont="1" applyBorder="1" applyAlignment="1">
      <alignment horizontal="left" vertical="center" wrapText="1"/>
    </xf>
    <xf numFmtId="0" fontId="43" fillId="0" borderId="54" xfId="50" applyFont="1" applyBorder="1" applyAlignment="1">
      <alignment horizontal="left" vertical="center"/>
    </xf>
    <xf numFmtId="0" fontId="36" fillId="0" borderId="54" xfId="50" applyFont="1" applyBorder="1" applyAlignment="1">
      <alignment horizontal="left" vertical="center"/>
    </xf>
    <xf numFmtId="0" fontId="38" fillId="0" borderId="67" xfId="0" applyFont="1" applyBorder="1" applyAlignment="1">
      <alignment horizontal="left" vertical="center"/>
    </xf>
    <xf numFmtId="9" fontId="35" fillId="0" borderId="56" xfId="50" applyNumberFormat="1" applyFont="1" applyBorder="1" applyAlignment="1">
      <alignment horizontal="left" vertical="center"/>
    </xf>
    <xf numFmtId="9" fontId="35" fillId="0" borderId="58" xfId="50" applyNumberFormat="1" applyFont="1" applyBorder="1" applyAlignment="1">
      <alignment horizontal="left" vertical="center"/>
    </xf>
    <xf numFmtId="0" fontId="34" fillId="0" borderId="68" xfId="50" applyFont="1" applyFill="1" applyBorder="1" applyAlignment="1">
      <alignment horizontal="left" vertical="center"/>
    </xf>
    <xf numFmtId="0" fontId="34" fillId="0" borderId="58" xfId="50" applyFont="1" applyFill="1" applyBorder="1" applyAlignment="1">
      <alignment horizontal="left" vertical="center"/>
    </xf>
    <xf numFmtId="0" fontId="35" fillId="0" borderId="74" xfId="50" applyFont="1" applyFill="1" applyBorder="1" applyAlignment="1">
      <alignment horizontal="left" vertical="center"/>
    </xf>
    <xf numFmtId="0" fontId="38" fillId="0" borderId="75" xfId="50" applyFont="1" applyBorder="1" applyAlignment="1">
      <alignment horizontal="center" vertical="center"/>
    </xf>
    <xf numFmtId="0" fontId="35" fillId="0" borderId="73" xfId="50" applyFont="1" applyBorder="1" applyAlignment="1">
      <alignment horizontal="center" vertical="center"/>
    </xf>
    <xf numFmtId="0" fontId="35" fillId="0" borderId="41" xfId="50" applyFont="1" applyBorder="1" applyAlignment="1">
      <alignment horizontal="center" vertical="center"/>
    </xf>
    <xf numFmtId="0" fontId="35" fillId="0" borderId="41" xfId="50" applyFont="1" applyFill="1" applyBorder="1" applyAlignment="1">
      <alignment horizontal="left" vertical="center"/>
    </xf>
    <xf numFmtId="0" fontId="44" fillId="0" borderId="76" xfId="0" applyFont="1" applyBorder="1" applyAlignment="1">
      <alignment horizontal="center" vertical="center" wrapText="1"/>
    </xf>
    <xf numFmtId="0" fontId="44" fillId="0" borderId="77" xfId="0" applyFont="1" applyBorder="1" applyAlignment="1">
      <alignment horizontal="center" vertical="center" wrapText="1"/>
    </xf>
    <xf numFmtId="0" fontId="45" fillId="0" borderId="17"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17" xfId="0" applyBorder="1"/>
    <xf numFmtId="0" fontId="0" fillId="6" borderId="2" xfId="0" applyFill="1" applyBorder="1"/>
    <xf numFmtId="0" fontId="0" fillId="0" borderId="78" xfId="0" applyBorder="1"/>
    <xf numFmtId="0" fontId="0" fillId="0" borderId="79" xfId="0" applyBorder="1"/>
    <xf numFmtId="0" fontId="0" fillId="6" borderId="79" xfId="0" applyFill="1" applyBorder="1"/>
    <xf numFmtId="0" fontId="0" fillId="7" borderId="0" xfId="0" applyFill="1"/>
    <xf numFmtId="0" fontId="44" fillId="0" borderId="80" xfId="0" applyFont="1" applyBorder="1" applyAlignment="1">
      <alignment horizontal="center" vertical="center" wrapText="1"/>
    </xf>
    <xf numFmtId="0" fontId="45" fillId="0" borderId="81" xfId="0" applyFont="1" applyBorder="1" applyAlignment="1">
      <alignment horizontal="center" vertical="center"/>
    </xf>
    <xf numFmtId="0" fontId="45" fillId="0" borderId="82" xfId="0" applyFont="1" applyBorder="1"/>
    <xf numFmtId="0" fontId="0" fillId="0" borderId="82" xfId="0" applyBorder="1"/>
    <xf numFmtId="0" fontId="0" fillId="0" borderId="83"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10" fillId="0" borderId="2" xfId="0" applyFont="1" applyBorder="1" applyAlignment="1" quotePrefix="1">
      <alignment horizontal="center" vertical="center"/>
    </xf>
    <xf numFmtId="0" fontId="12" fillId="0" borderId="9" xfId="53" applyFont="1" applyFill="1" applyBorder="1" applyAlignment="1" quotePrefix="1">
      <alignment horizontal="center" vertical="center" wrapText="1"/>
    </xf>
    <xf numFmtId="0" fontId="12" fillId="0" borderId="10" xfId="54" applyFont="1" applyBorder="1" applyAlignment="1" quotePrefix="1">
      <alignment horizontal="center" vertical="center" wrapText="1"/>
    </xf>
    <xf numFmtId="0" fontId="15" fillId="0" borderId="2" xfId="53" applyFont="1" applyFill="1" applyBorder="1" applyAlignment="1" quotePrefix="1">
      <alignment horizontal="center" vertical="center" wrapText="1"/>
    </xf>
    <xf numFmtId="0" fontId="12" fillId="0" borderId="11" xfId="53" applyFont="1" applyFill="1" applyBorder="1" applyAlignment="1" quotePrefix="1">
      <alignment horizontal="center" vertical="center" wrapText="1"/>
    </xf>
    <xf numFmtId="0" fontId="12" fillId="0" borderId="12" xfId="54"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S10" xfId="53"/>
    <cellStyle name="S11" xfId="54"/>
    <cellStyle name="常规 23" xfId="55"/>
    <cellStyle name="常规_110509_2006-09-28 2"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28575</xdr:rowOff>
        </xdr:to>
        <xdr:sp>
          <xdr:nvSpPr>
            <xdr:cNvPr id="4123" name="Check Box 27" hidden="1">
              <a:extLst>
                <a:ext uri="{63B3BB69-23CF-44E3-9099-C40C66FF867C}">
                  <a14:compatExt spid="_x0000_s4123"/>
                </a:ext>
              </a:extLst>
            </xdr:cNvPr>
            <xdr:cNvSpPr/>
          </xdr:nvSpPr>
          <xdr:spPr>
            <a:xfrm>
              <a:off x="7410450" y="118110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058150" y="118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3068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3068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6470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2670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8375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2670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8375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4575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02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64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3138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7433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12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74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8363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7"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11"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074545" y="21526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436370" y="7402830"/>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2051" name="Check Box 3" hidden="1">
              <a:extLst>
                <a:ext uri="{63B3BB69-23CF-44E3-9099-C40C66FF867C}">
                  <a14:compatExt spid="_x0000_s2051"/>
                </a:ext>
              </a:extLst>
            </xdr:cNvPr>
            <xdr:cNvSpPr/>
          </xdr:nvSpPr>
          <xdr:spPr>
            <a:xfrm>
              <a:off x="769620" y="1485900"/>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905375" y="7402830"/>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72225" y="7402830"/>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762875" y="7412355"/>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093595" y="2514600"/>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514850" y="2152650"/>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72100" y="2047875"/>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72100" y="2228850"/>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514850" y="2514600"/>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72100" y="2438400"/>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210550" y="2028825"/>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210550" y="2228850"/>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343775" y="251460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210550" y="2362200"/>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28575</xdr:rowOff>
        </xdr:to>
        <xdr:sp>
          <xdr:nvSpPr>
            <xdr:cNvPr id="2065" name="Check Box 17" hidden="1">
              <a:extLst>
                <a:ext uri="{63B3BB69-23CF-44E3-9099-C40C66FF867C}">
                  <a14:compatExt spid="_x0000_s2065"/>
                </a:ext>
              </a:extLst>
            </xdr:cNvPr>
            <xdr:cNvSpPr/>
          </xdr:nvSpPr>
          <xdr:spPr>
            <a:xfrm>
              <a:off x="717232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724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724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074545" y="160972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722245" y="16192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722245" y="180022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2071" name="Check Box 23" hidden="1">
              <a:extLst>
                <a:ext uri="{63B3BB69-23CF-44E3-9099-C40C66FF867C}">
                  <a14:compatExt spid="_x0000_s2071"/>
                </a:ext>
              </a:extLst>
            </xdr:cNvPr>
            <xdr:cNvSpPr/>
          </xdr:nvSpPr>
          <xdr:spPr>
            <a:xfrm>
              <a:off x="3522345" y="1428750"/>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846070" y="1428750"/>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657725" y="1428750"/>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07945" y="4343400"/>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343775" y="21526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343775" y="23336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28575</xdr:rowOff>
        </xdr:to>
        <xdr:sp>
          <xdr:nvSpPr>
            <xdr:cNvPr id="2077" name="Check Box 29" hidden="1">
              <a:extLst>
                <a:ext uri="{63B3BB69-23CF-44E3-9099-C40C66FF867C}">
                  <a14:compatExt spid="_x0000_s2077"/>
                </a:ext>
              </a:extLst>
            </xdr:cNvPr>
            <xdr:cNvSpPr/>
          </xdr:nvSpPr>
          <xdr:spPr>
            <a:xfrm>
              <a:off x="797242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723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723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293495" y="2228850"/>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836420" y="4162425"/>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074545" y="233362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198245" y="2514600"/>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255395" y="2152650"/>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86275" y="2333625"/>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074545" y="1428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07454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43637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11267" name="Check Box 3" hidden="1">
              <a:extLst>
                <a:ext uri="{63B3BB69-23CF-44E3-9099-C40C66FF867C}">
                  <a14:compatExt spid="_x0000_s11267"/>
                </a:ext>
              </a:extLst>
            </xdr:cNvPr>
            <xdr:cNvSpPr/>
          </xdr:nvSpPr>
          <xdr:spPr>
            <a:xfrm>
              <a:off x="76962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9053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722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76287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09359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9525</xdr:rowOff>
        </xdr:to>
        <xdr:sp>
          <xdr:nvSpPr>
            <xdr:cNvPr id="11281" name="Check Box 17" hidden="1">
              <a:extLst>
                <a:ext uri="{63B3BB69-23CF-44E3-9099-C40C66FF867C}">
                  <a14:compatExt spid="_x0000_s11281"/>
                </a:ext>
              </a:extLst>
            </xdr:cNvPr>
            <xdr:cNvSpPr/>
          </xdr:nvSpPr>
          <xdr:spPr>
            <a:xfrm>
              <a:off x="71723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07454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72224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72224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11287" name="Check Box 23" hidden="1">
              <a:extLst>
                <a:ext uri="{63B3BB69-23CF-44E3-9099-C40C66FF867C}">
                  <a14:compatExt spid="_x0000_s11287"/>
                </a:ext>
              </a:extLst>
            </xdr:cNvPr>
            <xdr:cNvSpPr/>
          </xdr:nvSpPr>
          <xdr:spPr>
            <a:xfrm>
              <a:off x="352234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84607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0794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9525</xdr:rowOff>
        </xdr:to>
        <xdr:sp>
          <xdr:nvSpPr>
            <xdr:cNvPr id="11293" name="Check Box 29" hidden="1">
              <a:extLst>
                <a:ext uri="{63B3BB69-23CF-44E3-9099-C40C66FF867C}">
                  <a14:compatExt spid="_x0000_s11293"/>
                </a:ext>
              </a:extLst>
            </xdr:cNvPr>
            <xdr:cNvSpPr/>
          </xdr:nvSpPr>
          <xdr:spPr>
            <a:xfrm>
              <a:off x="79724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29349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83642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07454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19824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25539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07454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5" customWidth="1"/>
    <col min="3" max="3" width="10.125" customWidth="1"/>
  </cols>
  <sheetData>
    <row r="1" ht="21" customHeight="1" spans="1:2">
      <c r="A1" s="456"/>
      <c r="B1" s="457" t="s">
        <v>0</v>
      </c>
    </row>
    <row r="2" spans="1:2">
      <c r="A2" s="7">
        <v>1</v>
      </c>
      <c r="B2" s="458" t="s">
        <v>1</v>
      </c>
    </row>
    <row r="3" spans="1:2">
      <c r="A3" s="7">
        <v>2</v>
      </c>
      <c r="B3" s="458" t="s">
        <v>2</v>
      </c>
    </row>
    <row r="4" spans="1:2">
      <c r="A4" s="7">
        <v>3</v>
      </c>
      <c r="B4" s="458" t="s">
        <v>3</v>
      </c>
    </row>
    <row r="5" spans="1:2">
      <c r="A5" s="7">
        <v>4</v>
      </c>
      <c r="B5" s="458" t="s">
        <v>4</v>
      </c>
    </row>
    <row r="6" spans="1:2">
      <c r="A6" s="7">
        <v>5</v>
      </c>
      <c r="B6" s="458" t="s">
        <v>5</v>
      </c>
    </row>
    <row r="7" spans="1:2">
      <c r="A7" s="7">
        <v>6</v>
      </c>
      <c r="B7" s="458" t="s">
        <v>6</v>
      </c>
    </row>
    <row r="8" s="454" customFormat="1" ht="15" customHeight="1" spans="1:2">
      <c r="A8" s="459">
        <v>7</v>
      </c>
      <c r="B8" s="460" t="s">
        <v>7</v>
      </c>
    </row>
    <row r="9" ht="18.95" customHeight="1" spans="1:2">
      <c r="A9" s="456"/>
      <c r="B9" s="461" t="s">
        <v>8</v>
      </c>
    </row>
    <row r="10" ht="15.95" customHeight="1" spans="1:2">
      <c r="A10" s="7">
        <v>1</v>
      </c>
      <c r="B10" s="462" t="s">
        <v>9</v>
      </c>
    </row>
    <row r="11" spans="1:2">
      <c r="A11" s="7">
        <v>2</v>
      </c>
      <c r="B11" s="458" t="s">
        <v>10</v>
      </c>
    </row>
    <row r="12" spans="1:2">
      <c r="A12" s="7">
        <v>3</v>
      </c>
      <c r="B12" s="460" t="s">
        <v>11</v>
      </c>
    </row>
    <row r="13" spans="1:2">
      <c r="A13" s="7">
        <v>4</v>
      </c>
      <c r="B13" s="458" t="s">
        <v>12</v>
      </c>
    </row>
    <row r="14" spans="1:2">
      <c r="A14" s="7">
        <v>5</v>
      </c>
      <c r="B14" s="458" t="s">
        <v>13</v>
      </c>
    </row>
    <row r="15" spans="1:2">
      <c r="A15" s="7">
        <v>6</v>
      </c>
      <c r="B15" s="458" t="s">
        <v>14</v>
      </c>
    </row>
    <row r="16" spans="1:2">
      <c r="A16" s="7">
        <v>7</v>
      </c>
      <c r="B16" s="458" t="s">
        <v>15</v>
      </c>
    </row>
    <row r="17" spans="1:2">
      <c r="A17" s="7">
        <v>8</v>
      </c>
      <c r="B17" s="458" t="s">
        <v>16</v>
      </c>
    </row>
    <row r="18" spans="1:2">
      <c r="A18" s="7">
        <v>9</v>
      </c>
      <c r="B18" s="458" t="s">
        <v>17</v>
      </c>
    </row>
    <row r="19" spans="1:2">
      <c r="A19" s="7"/>
      <c r="B19" s="458"/>
    </row>
    <row r="20" ht="20.25" spans="1:2">
      <c r="A20" s="456"/>
      <c r="B20" s="457" t="s">
        <v>18</v>
      </c>
    </row>
    <row r="21" spans="1:2">
      <c r="A21" s="7">
        <v>1</v>
      </c>
      <c r="B21" s="463" t="s">
        <v>19</v>
      </c>
    </row>
    <row r="22" spans="1:2">
      <c r="A22" s="7">
        <v>2</v>
      </c>
      <c r="B22" s="458" t="s">
        <v>20</v>
      </c>
    </row>
    <row r="23" spans="1:2">
      <c r="A23" s="7">
        <v>3</v>
      </c>
      <c r="B23" s="458" t="s">
        <v>21</v>
      </c>
    </row>
    <row r="24" spans="1:2">
      <c r="A24" s="7">
        <v>4</v>
      </c>
      <c r="B24" s="458" t="s">
        <v>22</v>
      </c>
    </row>
    <row r="25" spans="1:2">
      <c r="A25" s="7">
        <v>5</v>
      </c>
      <c r="B25" s="458" t="s">
        <v>23</v>
      </c>
    </row>
    <row r="26" spans="1:2">
      <c r="A26" s="7">
        <v>6</v>
      </c>
      <c r="B26" s="458" t="s">
        <v>24</v>
      </c>
    </row>
    <row r="27" spans="1:2">
      <c r="A27" s="7">
        <v>7</v>
      </c>
      <c r="B27" s="458" t="s">
        <v>25</v>
      </c>
    </row>
    <row r="28" spans="1:2">
      <c r="A28" s="7">
        <v>8</v>
      </c>
      <c r="B28" s="458" t="s">
        <v>26</v>
      </c>
    </row>
    <row r="29" spans="1:2">
      <c r="A29" s="7"/>
      <c r="B29" s="458"/>
    </row>
    <row r="30" ht="20.25" spans="1:2">
      <c r="A30" s="456"/>
      <c r="B30" s="457" t="s">
        <v>27</v>
      </c>
    </row>
    <row r="31" spans="1:2">
      <c r="A31" s="7">
        <v>1</v>
      </c>
      <c r="B31" s="463" t="s">
        <v>28</v>
      </c>
    </row>
    <row r="32" spans="1:2">
      <c r="A32" s="7">
        <v>2</v>
      </c>
      <c r="B32" s="458" t="s">
        <v>29</v>
      </c>
    </row>
    <row r="33" spans="1:2">
      <c r="A33" s="7">
        <v>3</v>
      </c>
      <c r="B33" s="458" t="s">
        <v>30</v>
      </c>
    </row>
    <row r="34" spans="1:2">
      <c r="A34" s="7">
        <v>4</v>
      </c>
      <c r="B34" s="458" t="s">
        <v>31</v>
      </c>
    </row>
    <row r="35" spans="1:2">
      <c r="A35" s="7">
        <v>5</v>
      </c>
      <c r="B35" s="458" t="s">
        <v>32</v>
      </c>
    </row>
    <row r="36" spans="1:2">
      <c r="A36" s="7">
        <v>6</v>
      </c>
      <c r="B36" s="458" t="s">
        <v>33</v>
      </c>
    </row>
    <row r="37" spans="1:2">
      <c r="A37" s="7">
        <v>7</v>
      </c>
      <c r="B37" s="458" t="s">
        <v>34</v>
      </c>
    </row>
    <row r="38" spans="1:2">
      <c r="A38" s="7"/>
      <c r="B38" s="458"/>
    </row>
    <row r="40" spans="1:2">
      <c r="A40" s="464" t="s">
        <v>35</v>
      </c>
      <c r="B40" s="465"/>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N11" sqref="N11"/>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s="133" customFormat="1" ht="29.1" customHeight="1" spans="1:14">
      <c r="A5" s="140"/>
      <c r="B5" s="143" t="s">
        <v>160</v>
      </c>
      <c r="C5" s="144" t="s">
        <v>161</v>
      </c>
      <c r="D5" s="145" t="s">
        <v>162</v>
      </c>
      <c r="E5" s="144" t="s">
        <v>163</v>
      </c>
      <c r="F5" s="144" t="s">
        <v>164</v>
      </c>
      <c r="G5" s="144" t="s">
        <v>165</v>
      </c>
      <c r="H5" s="142"/>
      <c r="I5" s="170" t="s">
        <v>126</v>
      </c>
      <c r="J5" s="170" t="s">
        <v>126</v>
      </c>
      <c r="K5" s="170" t="s">
        <v>126</v>
      </c>
      <c r="L5" s="170" t="s">
        <v>126</v>
      </c>
      <c r="M5" s="170" t="s">
        <v>126</v>
      </c>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274</v>
      </c>
      <c r="J6" s="172" t="s">
        <v>275</v>
      </c>
      <c r="K6" s="172" t="s">
        <v>276</v>
      </c>
      <c r="L6" s="172" t="s">
        <v>277</v>
      </c>
      <c r="M6" s="172" t="s">
        <v>278</v>
      </c>
      <c r="N6" s="173"/>
    </row>
    <row r="7" s="133" customFormat="1" ht="29.1" customHeight="1" spans="1:14">
      <c r="A7" s="146" t="s">
        <v>170</v>
      </c>
      <c r="B7" s="147">
        <f>C7-4</f>
        <v>66</v>
      </c>
      <c r="C7" s="147">
        <f>D7-4</f>
        <v>70</v>
      </c>
      <c r="D7" s="149" t="s">
        <v>171</v>
      </c>
      <c r="E7" s="147">
        <f>D7+4</f>
        <v>78</v>
      </c>
      <c r="F7" s="147">
        <f>E7+5</f>
        <v>83</v>
      </c>
      <c r="G7" s="147">
        <f>F7+6</f>
        <v>89</v>
      </c>
      <c r="H7" s="142"/>
      <c r="I7" s="174" t="s">
        <v>279</v>
      </c>
      <c r="J7" s="174" t="s">
        <v>280</v>
      </c>
      <c r="K7" s="174" t="s">
        <v>281</v>
      </c>
      <c r="L7" s="174" t="s">
        <v>274</v>
      </c>
      <c r="M7" s="174" t="s">
        <v>274</v>
      </c>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282</v>
      </c>
      <c r="J8" s="174" t="s">
        <v>274</v>
      </c>
      <c r="K8" s="174" t="s">
        <v>283</v>
      </c>
      <c r="L8" s="174" t="s">
        <v>284</v>
      </c>
      <c r="M8" s="174" t="s">
        <v>283</v>
      </c>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285</v>
      </c>
      <c r="J9" s="172" t="s">
        <v>274</v>
      </c>
      <c r="K9" s="172" t="s">
        <v>275</v>
      </c>
      <c r="L9" s="172" t="s">
        <v>286</v>
      </c>
      <c r="M9" s="172" t="s">
        <v>274</v>
      </c>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287</v>
      </c>
      <c r="J10" s="174" t="s">
        <v>288</v>
      </c>
      <c r="K10" s="174" t="s">
        <v>285</v>
      </c>
      <c r="L10" s="174" t="s">
        <v>274</v>
      </c>
      <c r="M10" s="174" t="s">
        <v>289</v>
      </c>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274</v>
      </c>
      <c r="J11" s="174" t="s">
        <v>290</v>
      </c>
      <c r="K11" s="174" t="s">
        <v>291</v>
      </c>
      <c r="L11" s="174" t="s">
        <v>285</v>
      </c>
      <c r="M11" s="174" t="s">
        <v>292</v>
      </c>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274</v>
      </c>
      <c r="J12" s="174" t="s">
        <v>274</v>
      </c>
      <c r="K12" s="174" t="s">
        <v>288</v>
      </c>
      <c r="L12" s="174" t="s">
        <v>293</v>
      </c>
      <c r="M12" s="174" t="s">
        <v>294</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303</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K14" sqref="K14"/>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304</v>
      </c>
      <c r="B1" s="1"/>
      <c r="C1" s="1"/>
      <c r="D1" s="1"/>
      <c r="E1" s="1"/>
      <c r="F1" s="1"/>
      <c r="G1" s="1"/>
      <c r="H1" s="1"/>
      <c r="I1" s="1"/>
      <c r="J1" s="1"/>
      <c r="K1" s="1"/>
      <c r="L1" s="1"/>
      <c r="M1" s="1"/>
      <c r="N1" s="1"/>
      <c r="O1" s="1"/>
    </row>
    <row r="2" s="24" customFormat="1" ht="16.5" spans="1:15">
      <c r="A2" s="2" t="s">
        <v>305</v>
      </c>
      <c r="B2" s="3" t="s">
        <v>306</v>
      </c>
      <c r="C2" s="3" t="s">
        <v>307</v>
      </c>
      <c r="D2" s="3" t="s">
        <v>308</v>
      </c>
      <c r="E2" s="3" t="s">
        <v>309</v>
      </c>
      <c r="F2" s="3" t="s">
        <v>310</v>
      </c>
      <c r="G2" s="3" t="s">
        <v>311</v>
      </c>
      <c r="H2" s="21" t="s">
        <v>312</v>
      </c>
      <c r="I2" s="2" t="s">
        <v>313</v>
      </c>
      <c r="J2" s="2" t="s">
        <v>314</v>
      </c>
      <c r="K2" s="2" t="s">
        <v>315</v>
      </c>
      <c r="L2" s="2" t="s">
        <v>316</v>
      </c>
      <c r="M2" s="2" t="s">
        <v>317</v>
      </c>
      <c r="N2" s="3" t="s">
        <v>318</v>
      </c>
      <c r="O2" s="3" t="s">
        <v>319</v>
      </c>
    </row>
    <row r="3" s="24" customFormat="1" ht="16.5" spans="1:15">
      <c r="A3" s="2"/>
      <c r="B3" s="5"/>
      <c r="C3" s="5"/>
      <c r="D3" s="5"/>
      <c r="E3" s="5"/>
      <c r="F3" s="5"/>
      <c r="G3" s="5"/>
      <c r="H3" s="22"/>
      <c r="I3" s="2" t="s">
        <v>320</v>
      </c>
      <c r="J3" s="2" t="s">
        <v>320</v>
      </c>
      <c r="K3" s="2" t="s">
        <v>320</v>
      </c>
      <c r="L3" s="2" t="s">
        <v>320</v>
      </c>
      <c r="M3" s="2" t="s">
        <v>320</v>
      </c>
      <c r="N3" s="5"/>
      <c r="O3" s="5"/>
    </row>
    <row r="4" ht="20" customHeight="1" spans="1:15">
      <c r="A4" s="104">
        <v>1</v>
      </c>
      <c r="B4" s="92" t="s">
        <v>321</v>
      </c>
      <c r="C4" s="27" t="s">
        <v>322</v>
      </c>
      <c r="D4" s="93" t="s">
        <v>323</v>
      </c>
      <c r="E4" s="30" t="s">
        <v>324</v>
      </c>
      <c r="F4" s="91" t="s">
        <v>325</v>
      </c>
      <c r="G4" s="104"/>
      <c r="H4" s="7"/>
      <c r="I4" s="104"/>
      <c r="J4" s="132"/>
      <c r="K4" s="7"/>
      <c r="L4" s="7"/>
      <c r="M4" s="7"/>
      <c r="N4" s="7"/>
      <c r="O4" s="104" t="s">
        <v>326</v>
      </c>
    </row>
    <row r="5" ht="20" customHeight="1" spans="1:15">
      <c r="A5" s="104">
        <v>2</v>
      </c>
      <c r="B5" s="95"/>
      <c r="C5" s="27" t="s">
        <v>322</v>
      </c>
      <c r="D5" s="93" t="s">
        <v>323</v>
      </c>
      <c r="E5" s="30" t="s">
        <v>324</v>
      </c>
      <c r="F5" s="91" t="s">
        <v>325</v>
      </c>
      <c r="G5" s="104"/>
      <c r="H5" s="7"/>
      <c r="I5" s="104"/>
      <c r="J5" s="132"/>
      <c r="K5" s="7"/>
      <c r="L5" s="7"/>
      <c r="M5" s="7"/>
      <c r="N5" s="7"/>
      <c r="O5" s="104" t="s">
        <v>326</v>
      </c>
    </row>
    <row r="6" ht="20" customHeight="1" spans="1:15">
      <c r="A6" s="104">
        <v>3</v>
      </c>
      <c r="B6" s="95"/>
      <c r="C6" s="27" t="s">
        <v>322</v>
      </c>
      <c r="D6" s="93" t="s">
        <v>323</v>
      </c>
      <c r="E6" s="30" t="s">
        <v>324</v>
      </c>
      <c r="F6" s="91" t="s">
        <v>325</v>
      </c>
      <c r="G6" s="104"/>
      <c r="H6" s="7"/>
      <c r="I6" s="104"/>
      <c r="J6" s="132"/>
      <c r="K6" s="7"/>
      <c r="L6" s="7"/>
      <c r="M6" s="7"/>
      <c r="N6" s="7"/>
      <c r="O6" s="104" t="s">
        <v>326</v>
      </c>
    </row>
    <row r="7" ht="20" customHeight="1" spans="1:15">
      <c r="A7" s="104">
        <v>4</v>
      </c>
      <c r="B7" s="96"/>
      <c r="C7" s="27" t="s">
        <v>322</v>
      </c>
      <c r="D7" s="93" t="s">
        <v>323</v>
      </c>
      <c r="E7" s="30" t="s">
        <v>324</v>
      </c>
      <c r="F7" s="91" t="s">
        <v>325</v>
      </c>
      <c r="G7" s="104"/>
      <c r="H7" s="7"/>
      <c r="I7" s="104"/>
      <c r="J7" s="132"/>
      <c r="K7" s="7"/>
      <c r="L7" s="7"/>
      <c r="M7" s="7"/>
      <c r="N7" s="7"/>
      <c r="O7" s="104" t="s">
        <v>326</v>
      </c>
    </row>
    <row r="8" ht="20" customHeight="1" spans="1:15">
      <c r="A8" s="104">
        <v>5</v>
      </c>
      <c r="B8" s="92" t="s">
        <v>327</v>
      </c>
      <c r="C8" s="27" t="s">
        <v>322</v>
      </c>
      <c r="D8" s="93" t="s">
        <v>323</v>
      </c>
      <c r="E8" s="30" t="s">
        <v>324</v>
      </c>
      <c r="F8" s="91" t="s">
        <v>325</v>
      </c>
      <c r="G8" s="104"/>
      <c r="H8" s="7"/>
      <c r="I8" s="104"/>
      <c r="J8" s="132"/>
      <c r="K8" s="7"/>
      <c r="L8" s="7"/>
      <c r="M8" s="7"/>
      <c r="N8" s="7"/>
      <c r="O8" s="104" t="s">
        <v>326</v>
      </c>
    </row>
    <row r="9" ht="20" customHeight="1" spans="1:15">
      <c r="A9" s="104">
        <v>6</v>
      </c>
      <c r="B9" s="95"/>
      <c r="C9" s="27" t="s">
        <v>322</v>
      </c>
      <c r="D9" s="93" t="s">
        <v>323</v>
      </c>
      <c r="E9" s="30" t="s">
        <v>324</v>
      </c>
      <c r="F9" s="91" t="s">
        <v>325</v>
      </c>
      <c r="G9" s="104"/>
      <c r="H9" s="7"/>
      <c r="I9" s="104"/>
      <c r="J9" s="132"/>
      <c r="K9" s="7"/>
      <c r="L9" s="7"/>
      <c r="M9" s="7"/>
      <c r="N9" s="7"/>
      <c r="O9" s="104" t="s">
        <v>326</v>
      </c>
    </row>
    <row r="10" ht="20" customHeight="1" spans="1:15">
      <c r="A10" s="104">
        <v>7</v>
      </c>
      <c r="B10" s="95"/>
      <c r="C10" s="27" t="s">
        <v>322</v>
      </c>
      <c r="D10" s="93" t="s">
        <v>323</v>
      </c>
      <c r="E10" s="30" t="s">
        <v>324</v>
      </c>
      <c r="F10" s="91" t="s">
        <v>325</v>
      </c>
      <c r="G10" s="104"/>
      <c r="H10" s="7"/>
      <c r="I10" s="104"/>
      <c r="J10" s="132"/>
      <c r="K10" s="7"/>
      <c r="L10" s="7"/>
      <c r="M10" s="7"/>
      <c r="N10" s="7"/>
      <c r="O10" s="104" t="s">
        <v>326</v>
      </c>
    </row>
    <row r="11" ht="20" customHeight="1" spans="1:15">
      <c r="A11" s="104">
        <v>8</v>
      </c>
      <c r="B11" s="96"/>
      <c r="C11" s="27" t="s">
        <v>322</v>
      </c>
      <c r="D11" s="93" t="s">
        <v>323</v>
      </c>
      <c r="E11" s="30" t="s">
        <v>324</v>
      </c>
      <c r="F11" s="91" t="s">
        <v>325</v>
      </c>
      <c r="G11" s="104"/>
      <c r="H11" s="7"/>
      <c r="I11" s="104"/>
      <c r="J11" s="132"/>
      <c r="K11" s="7"/>
      <c r="L11" s="7"/>
      <c r="M11" s="7"/>
      <c r="N11" s="7"/>
      <c r="O11" s="104" t="s">
        <v>326</v>
      </c>
    </row>
    <row r="12" ht="20" customHeight="1" spans="1:15">
      <c r="A12" s="104"/>
      <c r="B12" s="97" t="s">
        <v>328</v>
      </c>
      <c r="C12" s="27" t="s">
        <v>322</v>
      </c>
      <c r="D12" s="98" t="s">
        <v>329</v>
      </c>
      <c r="E12" s="30" t="s">
        <v>330</v>
      </c>
      <c r="F12" s="91" t="s">
        <v>325</v>
      </c>
      <c r="G12" s="104"/>
      <c r="H12" s="7"/>
      <c r="I12" s="104"/>
      <c r="J12" s="132"/>
      <c r="K12" s="7"/>
      <c r="L12" s="7"/>
      <c r="M12" s="7"/>
      <c r="N12" s="7"/>
      <c r="O12" s="104" t="s">
        <v>326</v>
      </c>
    </row>
    <row r="13" ht="20" customHeight="1" spans="1:15">
      <c r="A13" s="104"/>
      <c r="B13" s="92" t="s">
        <v>331</v>
      </c>
      <c r="C13" s="27" t="s">
        <v>322</v>
      </c>
      <c r="D13" s="98" t="s">
        <v>329</v>
      </c>
      <c r="E13" s="30" t="s">
        <v>330</v>
      </c>
      <c r="F13" s="91" t="s">
        <v>325</v>
      </c>
      <c r="G13" s="104"/>
      <c r="H13" s="7"/>
      <c r="I13" s="104"/>
      <c r="J13" s="132"/>
      <c r="K13" s="7"/>
      <c r="L13" s="7"/>
      <c r="M13" s="7"/>
      <c r="N13" s="7"/>
      <c r="O13" s="104" t="s">
        <v>326</v>
      </c>
    </row>
    <row r="14" ht="20" customHeight="1" spans="1:15">
      <c r="A14" s="104"/>
      <c r="B14" s="95"/>
      <c r="C14" s="27" t="s">
        <v>322</v>
      </c>
      <c r="D14" s="98" t="s">
        <v>329</v>
      </c>
      <c r="E14" s="30" t="s">
        <v>330</v>
      </c>
      <c r="F14" s="91" t="s">
        <v>325</v>
      </c>
      <c r="G14" s="104"/>
      <c r="H14" s="7"/>
      <c r="I14" s="104"/>
      <c r="J14" s="132"/>
      <c r="K14" s="7"/>
      <c r="L14" s="7"/>
      <c r="M14" s="7"/>
      <c r="N14" s="7"/>
      <c r="O14" s="104" t="s">
        <v>326</v>
      </c>
    </row>
    <row r="15" ht="20" customHeight="1" spans="1:15">
      <c r="A15" s="104"/>
      <c r="B15" s="96"/>
      <c r="C15" s="27" t="s">
        <v>322</v>
      </c>
      <c r="D15" s="98" t="s">
        <v>329</v>
      </c>
      <c r="E15" s="30" t="s">
        <v>330</v>
      </c>
      <c r="F15" s="91" t="s">
        <v>325</v>
      </c>
      <c r="G15" s="104"/>
      <c r="H15" s="7"/>
      <c r="I15" s="104"/>
      <c r="J15" s="132"/>
      <c r="K15" s="7"/>
      <c r="L15" s="7"/>
      <c r="M15" s="7"/>
      <c r="N15" s="7"/>
      <c r="O15" s="104" t="s">
        <v>326</v>
      </c>
    </row>
    <row r="16" ht="30" customHeight="1" spans="1:15">
      <c r="A16" s="104"/>
      <c r="B16" s="102"/>
      <c r="C16" s="103"/>
      <c r="D16" s="130"/>
      <c r="E16" s="105"/>
      <c r="F16" s="131"/>
      <c r="G16" s="104"/>
      <c r="H16" s="7"/>
      <c r="I16" s="104"/>
      <c r="J16" s="132"/>
      <c r="K16" s="7"/>
      <c r="L16" s="7"/>
      <c r="M16" s="7"/>
      <c r="N16" s="7"/>
      <c r="O16" s="104"/>
    </row>
    <row r="17" ht="30" customHeight="1" spans="1:15">
      <c r="A17" s="104"/>
      <c r="B17" s="102"/>
      <c r="C17" s="103"/>
      <c r="D17" s="130"/>
      <c r="E17" s="105"/>
      <c r="F17" s="131"/>
      <c r="G17" s="104"/>
      <c r="H17" s="7"/>
      <c r="I17" s="104"/>
      <c r="J17" s="132"/>
      <c r="K17" s="7"/>
      <c r="L17" s="7"/>
      <c r="M17" s="7"/>
      <c r="N17" s="7"/>
      <c r="O17" s="104"/>
    </row>
    <row r="18" s="39" customFormat="1" ht="18.75" spans="1:15">
      <c r="A18" s="15" t="s">
        <v>332</v>
      </c>
      <c r="B18" s="16"/>
      <c r="C18" s="16"/>
      <c r="D18" s="17"/>
      <c r="E18" s="18"/>
      <c r="F18" s="44"/>
      <c r="G18" s="44"/>
      <c r="H18" s="44"/>
      <c r="I18" s="35"/>
      <c r="J18" s="15" t="s">
        <v>333</v>
      </c>
      <c r="K18" s="16"/>
      <c r="L18" s="16"/>
      <c r="M18" s="17"/>
      <c r="N18" s="16"/>
      <c r="O18" s="23"/>
    </row>
    <row r="19" ht="49.5" customHeight="1" spans="1:15">
      <c r="A19" s="19" t="s">
        <v>334</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B5" sqref="B5"/>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4" t="s">
        <v>335</v>
      </c>
      <c r="B1" s="84"/>
      <c r="C1" s="84"/>
      <c r="D1" s="84"/>
      <c r="E1" s="84"/>
      <c r="F1" s="84"/>
      <c r="G1" s="84"/>
      <c r="H1" s="84"/>
      <c r="I1" s="84"/>
      <c r="J1" s="84"/>
      <c r="K1" s="84"/>
      <c r="L1" s="84"/>
      <c r="M1" s="84"/>
    </row>
    <row r="2" s="81" customFormat="1" ht="16.5" customHeight="1" spans="1:13">
      <c r="A2" s="85" t="s">
        <v>305</v>
      </c>
      <c r="B2" s="86" t="s">
        <v>310</v>
      </c>
      <c r="C2" s="86" t="s">
        <v>306</v>
      </c>
      <c r="D2" s="87" t="s">
        <v>336</v>
      </c>
      <c r="E2" s="86" t="s">
        <v>308</v>
      </c>
      <c r="F2" s="86" t="s">
        <v>309</v>
      </c>
      <c r="G2" s="85" t="s">
        <v>337</v>
      </c>
      <c r="H2" s="85"/>
      <c r="I2" s="85" t="s">
        <v>338</v>
      </c>
      <c r="J2" s="85"/>
      <c r="K2" s="118" t="s">
        <v>339</v>
      </c>
      <c r="L2" s="119" t="s">
        <v>340</v>
      </c>
      <c r="M2" s="87" t="s">
        <v>341</v>
      </c>
    </row>
    <row r="3" s="81" customFormat="1" ht="16.5" customHeight="1" spans="1:13">
      <c r="A3" s="85"/>
      <c r="B3" s="88"/>
      <c r="C3" s="88"/>
      <c r="D3" s="89"/>
      <c r="E3" s="88"/>
      <c r="F3" s="88"/>
      <c r="G3" s="85" t="s">
        <v>342</v>
      </c>
      <c r="H3" s="85" t="s">
        <v>343</v>
      </c>
      <c r="I3" s="85" t="s">
        <v>342</v>
      </c>
      <c r="J3" s="85" t="s">
        <v>343</v>
      </c>
      <c r="K3" s="120"/>
      <c r="L3" s="121"/>
      <c r="M3" s="89"/>
    </row>
    <row r="4" s="82" customFormat="1" spans="1:13">
      <c r="A4" s="90">
        <v>1</v>
      </c>
      <c r="B4" s="91" t="s">
        <v>325</v>
      </c>
      <c r="C4" s="92" t="s">
        <v>321</v>
      </c>
      <c r="D4" s="27" t="s">
        <v>322</v>
      </c>
      <c r="E4" s="93" t="s">
        <v>323</v>
      </c>
      <c r="F4" s="30" t="s">
        <v>324</v>
      </c>
      <c r="G4" s="94">
        <v>0.004</v>
      </c>
      <c r="H4" s="94">
        <v>0.004</v>
      </c>
      <c r="I4" s="122"/>
      <c r="J4" s="123"/>
      <c r="K4" s="124"/>
      <c r="L4" s="52"/>
      <c r="M4" s="100"/>
    </row>
    <row r="5" s="82" customFormat="1" spans="1:13">
      <c r="A5" s="90">
        <v>2</v>
      </c>
      <c r="B5" s="91" t="s">
        <v>325</v>
      </c>
      <c r="C5" s="95"/>
      <c r="D5" s="27" t="s">
        <v>322</v>
      </c>
      <c r="E5" s="93" t="s">
        <v>323</v>
      </c>
      <c r="F5" s="30" t="s">
        <v>324</v>
      </c>
      <c r="G5" s="94">
        <v>0.002</v>
      </c>
      <c r="H5" s="94">
        <v>0.003</v>
      </c>
      <c r="I5" s="122"/>
      <c r="J5" s="90"/>
      <c r="K5" s="90"/>
      <c r="L5" s="52"/>
      <c r="M5" s="100"/>
    </row>
    <row r="6" s="83" customFormat="1" spans="1:13">
      <c r="A6" s="90">
        <v>4</v>
      </c>
      <c r="B6" s="91" t="s">
        <v>325</v>
      </c>
      <c r="C6" s="95"/>
      <c r="D6" s="27" t="s">
        <v>322</v>
      </c>
      <c r="E6" s="93" t="s">
        <v>323</v>
      </c>
      <c r="F6" s="30" t="s">
        <v>324</v>
      </c>
      <c r="G6" s="94">
        <v>0.003</v>
      </c>
      <c r="H6" s="94">
        <v>0</v>
      </c>
      <c r="I6" s="125"/>
      <c r="J6" s="126"/>
      <c r="K6" s="127"/>
      <c r="L6" s="52"/>
      <c r="M6" s="128"/>
    </row>
    <row r="7" s="83" customFormat="1" spans="1:13">
      <c r="A7" s="90">
        <v>5</v>
      </c>
      <c r="B7" s="91" t="s">
        <v>325</v>
      </c>
      <c r="C7" s="96"/>
      <c r="D7" s="27" t="s">
        <v>322</v>
      </c>
      <c r="E7" s="93" t="s">
        <v>323</v>
      </c>
      <c r="F7" s="30" t="s">
        <v>324</v>
      </c>
      <c r="G7" s="94">
        <v>0.002</v>
      </c>
      <c r="H7" s="94">
        <v>0</v>
      </c>
      <c r="I7" s="125"/>
      <c r="J7" s="126"/>
      <c r="K7" s="127"/>
      <c r="L7" s="52"/>
      <c r="M7" s="128"/>
    </row>
    <row r="8" s="83" customFormat="1" spans="1:13">
      <c r="A8" s="90">
        <v>6</v>
      </c>
      <c r="B8" s="91" t="s">
        <v>325</v>
      </c>
      <c r="C8" s="92" t="s">
        <v>327</v>
      </c>
      <c r="D8" s="27" t="s">
        <v>322</v>
      </c>
      <c r="E8" s="93" t="s">
        <v>323</v>
      </c>
      <c r="F8" s="30" t="s">
        <v>324</v>
      </c>
      <c r="G8" s="94">
        <v>0.005</v>
      </c>
      <c r="H8" s="94">
        <v>0.002</v>
      </c>
      <c r="I8" s="126"/>
      <c r="J8" s="126"/>
      <c r="K8" s="127"/>
      <c r="L8" s="52"/>
      <c r="M8" s="128"/>
    </row>
    <row r="9" s="83" customFormat="1" spans="1:13">
      <c r="A9" s="90">
        <v>7</v>
      </c>
      <c r="B9" s="91" t="s">
        <v>325</v>
      </c>
      <c r="C9" s="95"/>
      <c r="D9" s="27" t="s">
        <v>322</v>
      </c>
      <c r="E9" s="93" t="s">
        <v>323</v>
      </c>
      <c r="F9" s="30" t="s">
        <v>324</v>
      </c>
      <c r="G9" s="94">
        <v>0.006</v>
      </c>
      <c r="H9" s="94">
        <v>0.002</v>
      </c>
      <c r="I9" s="126"/>
      <c r="J9" s="126"/>
      <c r="K9" s="127"/>
      <c r="L9" s="52"/>
      <c r="M9" s="128"/>
    </row>
    <row r="10" s="83" customFormat="1" spans="1:13">
      <c r="A10" s="90">
        <v>8</v>
      </c>
      <c r="B10" s="91" t="s">
        <v>325</v>
      </c>
      <c r="C10" s="95"/>
      <c r="D10" s="27" t="s">
        <v>322</v>
      </c>
      <c r="E10" s="93" t="s">
        <v>323</v>
      </c>
      <c r="F10" s="30" t="s">
        <v>324</v>
      </c>
      <c r="G10" s="94">
        <v>0.002</v>
      </c>
      <c r="H10" s="94">
        <v>0.002</v>
      </c>
      <c r="I10" s="126"/>
      <c r="J10" s="126"/>
      <c r="K10" s="127"/>
      <c r="L10" s="52"/>
      <c r="M10" s="128"/>
    </row>
    <row r="11" s="83" customFormat="1" spans="1:13">
      <c r="A11" s="90">
        <v>9</v>
      </c>
      <c r="B11" s="91" t="s">
        <v>325</v>
      </c>
      <c r="C11" s="96"/>
      <c r="D11" s="27" t="s">
        <v>322</v>
      </c>
      <c r="E11" s="93" t="s">
        <v>323</v>
      </c>
      <c r="F11" s="30" t="s">
        <v>324</v>
      </c>
      <c r="G11" s="94">
        <v>0.003</v>
      </c>
      <c r="H11" s="94">
        <v>0.002</v>
      </c>
      <c r="I11" s="126"/>
      <c r="J11" s="126"/>
      <c r="K11" s="127"/>
      <c r="L11" s="52"/>
      <c r="M11" s="128"/>
    </row>
    <row r="12" s="83" customFormat="1" spans="1:13">
      <c r="A12" s="90">
        <v>10</v>
      </c>
      <c r="B12" s="91" t="s">
        <v>325</v>
      </c>
      <c r="C12" s="97" t="s">
        <v>328</v>
      </c>
      <c r="D12" s="27" t="s">
        <v>322</v>
      </c>
      <c r="E12" s="98" t="s">
        <v>329</v>
      </c>
      <c r="F12" s="30" t="s">
        <v>330</v>
      </c>
      <c r="G12" s="94">
        <v>0.004</v>
      </c>
      <c r="H12" s="94">
        <v>0.002</v>
      </c>
      <c r="I12" s="126"/>
      <c r="J12" s="126"/>
      <c r="K12" s="127"/>
      <c r="L12" s="52"/>
      <c r="M12" s="128"/>
    </row>
    <row r="13" s="83" customFormat="1" spans="1:13">
      <c r="A13" s="90">
        <v>11</v>
      </c>
      <c r="B13" s="91" t="s">
        <v>325</v>
      </c>
      <c r="C13" s="92" t="s">
        <v>331</v>
      </c>
      <c r="D13" s="27" t="s">
        <v>322</v>
      </c>
      <c r="E13" s="98" t="s">
        <v>329</v>
      </c>
      <c r="F13" s="30" t="s">
        <v>330</v>
      </c>
      <c r="G13" s="94">
        <v>0</v>
      </c>
      <c r="H13" s="94">
        <v>0</v>
      </c>
      <c r="I13" s="126"/>
      <c r="J13" s="126"/>
      <c r="K13" s="127"/>
      <c r="L13" s="52"/>
      <c r="M13" s="128"/>
    </row>
    <row r="14" s="83" customFormat="1" spans="1:13">
      <c r="A14" s="90">
        <v>12</v>
      </c>
      <c r="B14" s="91" t="s">
        <v>325</v>
      </c>
      <c r="C14" s="95"/>
      <c r="D14" s="27" t="s">
        <v>322</v>
      </c>
      <c r="E14" s="98" t="s">
        <v>329</v>
      </c>
      <c r="F14" s="30" t="s">
        <v>330</v>
      </c>
      <c r="G14" s="94">
        <v>0</v>
      </c>
      <c r="H14" s="94">
        <v>0</v>
      </c>
      <c r="I14" s="126"/>
      <c r="J14" s="126"/>
      <c r="K14" s="127"/>
      <c r="L14" s="52"/>
      <c r="M14" s="128"/>
    </row>
    <row r="15" s="83" customFormat="1" spans="1:13">
      <c r="A15" s="90">
        <v>13</v>
      </c>
      <c r="B15" s="91" t="s">
        <v>325</v>
      </c>
      <c r="C15" s="96"/>
      <c r="D15" s="27" t="s">
        <v>322</v>
      </c>
      <c r="E15" s="98" t="s">
        <v>329</v>
      </c>
      <c r="F15" s="30" t="s">
        <v>330</v>
      </c>
      <c r="G15" s="94">
        <v>0.005</v>
      </c>
      <c r="H15" s="94">
        <v>0.003</v>
      </c>
      <c r="I15" s="126"/>
      <c r="J15" s="126"/>
      <c r="K15" s="127"/>
      <c r="L15" s="52"/>
      <c r="M15" s="128"/>
    </row>
    <row r="16" s="83" customFormat="1" spans="1:13">
      <c r="A16" s="90"/>
      <c r="B16" s="91"/>
      <c r="C16" s="96"/>
      <c r="D16" s="27"/>
      <c r="E16" s="93"/>
      <c r="F16" s="30"/>
      <c r="G16" s="94"/>
      <c r="H16" s="99"/>
      <c r="I16" s="126"/>
      <c r="J16" s="126"/>
      <c r="K16" s="127"/>
      <c r="L16" s="52"/>
      <c r="M16" s="128"/>
    </row>
    <row r="17" s="83" customFormat="1" spans="1:13">
      <c r="A17" s="100"/>
      <c r="B17" s="101"/>
      <c r="C17" s="102"/>
      <c r="D17" s="103"/>
      <c r="E17" s="104"/>
      <c r="F17" s="105"/>
      <c r="G17" s="106"/>
      <c r="H17" s="107"/>
      <c r="I17" s="129"/>
      <c r="J17" s="129"/>
      <c r="K17" s="128"/>
      <c r="L17" s="104"/>
      <c r="M17" s="128"/>
    </row>
    <row r="18" spans="1:13">
      <c r="A18" s="108"/>
      <c r="B18" s="108"/>
      <c r="C18" s="108"/>
      <c r="D18" s="108"/>
      <c r="E18" s="108"/>
      <c r="F18" s="108"/>
      <c r="G18" s="109"/>
      <c r="H18" s="110"/>
      <c r="I18" s="100"/>
      <c r="J18" s="100"/>
      <c r="K18" s="100"/>
      <c r="L18" s="108"/>
      <c r="M18" s="108"/>
    </row>
    <row r="19" spans="1:13">
      <c r="A19" s="108"/>
      <c r="B19" s="108"/>
      <c r="C19" s="108"/>
      <c r="D19" s="108"/>
      <c r="E19" s="108"/>
      <c r="F19" s="108"/>
      <c r="G19" s="110"/>
      <c r="H19" s="110"/>
      <c r="I19" s="100"/>
      <c r="J19" s="100"/>
      <c r="K19" s="100"/>
      <c r="L19" s="108"/>
      <c r="M19" s="108"/>
    </row>
    <row r="20" s="39" customFormat="1" ht="18.75" spans="1:13">
      <c r="A20" s="111" t="s">
        <v>344</v>
      </c>
      <c r="B20" s="112"/>
      <c r="C20" s="112"/>
      <c r="D20" s="112"/>
      <c r="E20" s="113"/>
      <c r="F20" s="114"/>
      <c r="G20" s="115"/>
      <c r="H20" s="111" t="s">
        <v>345</v>
      </c>
      <c r="I20" s="112"/>
      <c r="J20" s="112"/>
      <c r="K20" s="113"/>
      <c r="L20" s="111"/>
      <c r="M20" s="113"/>
    </row>
    <row r="21" ht="107.25" customHeight="1" spans="1:13">
      <c r="A21" s="116" t="s">
        <v>346</v>
      </c>
      <c r="B21" s="116"/>
      <c r="C21" s="117"/>
      <c r="D21" s="117"/>
      <c r="E21" s="117"/>
      <c r="F21" s="117"/>
      <c r="G21" s="117"/>
      <c r="H21" s="117"/>
      <c r="I21" s="117"/>
      <c r="J21" s="117"/>
      <c r="K21" s="117"/>
      <c r="L21" s="117"/>
      <c r="M21" s="117"/>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A4" sqref="A4:V7"/>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347</v>
      </c>
      <c r="B1" s="1"/>
      <c r="C1" s="1"/>
      <c r="D1" s="1"/>
      <c r="E1" s="1"/>
      <c r="F1" s="1"/>
      <c r="G1" s="1"/>
      <c r="H1" s="1"/>
      <c r="I1" s="1"/>
      <c r="J1" s="1"/>
      <c r="K1" s="1"/>
      <c r="L1" s="1"/>
      <c r="M1" s="1"/>
      <c r="N1" s="1"/>
      <c r="O1" s="1"/>
      <c r="P1" s="1"/>
      <c r="Q1" s="1"/>
      <c r="R1" s="1"/>
      <c r="S1" s="1"/>
      <c r="T1" s="1"/>
      <c r="U1" s="1"/>
      <c r="V1" s="1"/>
      <c r="W1" s="1"/>
    </row>
    <row r="2" ht="16.5" spans="1:23">
      <c r="A2" s="3" t="s">
        <v>348</v>
      </c>
      <c r="B2" s="3" t="s">
        <v>310</v>
      </c>
      <c r="C2" s="3" t="s">
        <v>306</v>
      </c>
      <c r="D2" s="3" t="s">
        <v>307</v>
      </c>
      <c r="E2" s="3" t="s">
        <v>308</v>
      </c>
      <c r="F2" s="3" t="s">
        <v>309</v>
      </c>
      <c r="G2" s="47" t="s">
        <v>349</v>
      </c>
      <c r="H2" s="48"/>
      <c r="I2" s="65"/>
      <c r="J2" s="47" t="s">
        <v>350</v>
      </c>
      <c r="K2" s="48"/>
      <c r="L2" s="65"/>
      <c r="M2" s="47" t="s">
        <v>351</v>
      </c>
      <c r="N2" s="48"/>
      <c r="O2" s="65"/>
      <c r="P2" s="47" t="s">
        <v>352</v>
      </c>
      <c r="Q2" s="48"/>
      <c r="R2" s="65"/>
      <c r="S2" s="48" t="s">
        <v>353</v>
      </c>
      <c r="T2" s="48"/>
      <c r="U2" s="65"/>
      <c r="V2" s="41" t="s">
        <v>354</v>
      </c>
      <c r="W2" s="41" t="s">
        <v>319</v>
      </c>
    </row>
    <row r="3" ht="16.5" spans="1:23">
      <c r="A3" s="5"/>
      <c r="B3" s="49"/>
      <c r="C3" s="49"/>
      <c r="D3" s="49"/>
      <c r="E3" s="49"/>
      <c r="F3" s="49"/>
      <c r="G3" s="2" t="s">
        <v>355</v>
      </c>
      <c r="H3" s="2" t="s">
        <v>70</v>
      </c>
      <c r="I3" s="2" t="s">
        <v>310</v>
      </c>
      <c r="J3" s="2" t="s">
        <v>355</v>
      </c>
      <c r="K3" s="2" t="s">
        <v>70</v>
      </c>
      <c r="L3" s="2" t="s">
        <v>310</v>
      </c>
      <c r="M3" s="2" t="s">
        <v>355</v>
      </c>
      <c r="N3" s="2" t="s">
        <v>70</v>
      </c>
      <c r="O3" s="2" t="s">
        <v>310</v>
      </c>
      <c r="P3" s="2" t="s">
        <v>355</v>
      </c>
      <c r="Q3" s="2" t="s">
        <v>70</v>
      </c>
      <c r="R3" s="2" t="s">
        <v>310</v>
      </c>
      <c r="S3" s="2" t="s">
        <v>355</v>
      </c>
      <c r="T3" s="2" t="s">
        <v>70</v>
      </c>
      <c r="U3" s="2" t="s">
        <v>310</v>
      </c>
      <c r="V3" s="76"/>
      <c r="W3" s="76"/>
    </row>
    <row r="4" s="45" customFormat="1" ht="59" customHeight="1" spans="1:23">
      <c r="A4" s="50">
        <v>1</v>
      </c>
      <c r="B4" s="51" t="s">
        <v>325</v>
      </c>
      <c r="C4" s="50"/>
      <c r="D4" s="466" t="s">
        <v>322</v>
      </c>
      <c r="E4" s="51" t="s">
        <v>356</v>
      </c>
      <c r="F4" s="51" t="s">
        <v>357</v>
      </c>
      <c r="G4" s="467" t="s">
        <v>358</v>
      </c>
      <c r="H4" s="468" t="s">
        <v>359</v>
      </c>
      <c r="I4" s="469" t="s">
        <v>360</v>
      </c>
      <c r="J4" s="470" t="s">
        <v>361</v>
      </c>
      <c r="K4" s="68" t="s">
        <v>362</v>
      </c>
      <c r="L4" s="470" t="s">
        <v>363</v>
      </c>
      <c r="M4" s="467" t="s">
        <v>364</v>
      </c>
      <c r="N4" s="471" t="s">
        <v>365</v>
      </c>
      <c r="O4" s="467" t="s">
        <v>366</v>
      </c>
      <c r="P4" s="69" t="s">
        <v>367</v>
      </c>
      <c r="Q4" s="69" t="s">
        <v>368</v>
      </c>
      <c r="R4" s="77" t="s">
        <v>369</v>
      </c>
      <c r="S4" s="78"/>
      <c r="T4" s="78"/>
      <c r="U4" s="79"/>
      <c r="V4" s="52" t="s">
        <v>101</v>
      </c>
      <c r="W4" s="80" t="s">
        <v>370</v>
      </c>
    </row>
    <row r="5" spans="1:23">
      <c r="A5" s="55"/>
      <c r="B5" s="56"/>
      <c r="C5" s="55"/>
      <c r="D5" s="52"/>
      <c r="E5" s="56"/>
      <c r="F5" s="56"/>
      <c r="G5" s="57" t="s">
        <v>371</v>
      </c>
      <c r="H5" s="58"/>
      <c r="I5" s="70"/>
      <c r="J5" s="57" t="s">
        <v>372</v>
      </c>
      <c r="K5" s="58"/>
      <c r="L5" s="70"/>
      <c r="M5" s="57" t="s">
        <v>373</v>
      </c>
      <c r="N5" s="58"/>
      <c r="O5" s="70"/>
      <c r="P5" s="57"/>
      <c r="Q5" s="58"/>
      <c r="R5" s="70"/>
      <c r="S5" s="58" t="s">
        <v>374</v>
      </c>
      <c r="T5" s="58"/>
      <c r="U5" s="70"/>
      <c r="V5" s="52"/>
      <c r="W5" s="12"/>
    </row>
    <row r="6" spans="1:23">
      <c r="A6" s="55"/>
      <c r="B6" s="56"/>
      <c r="C6" s="55"/>
      <c r="D6" s="52"/>
      <c r="E6" s="56"/>
      <c r="F6" s="56"/>
      <c r="G6" s="59" t="s">
        <v>355</v>
      </c>
      <c r="H6" s="59" t="s">
        <v>70</v>
      </c>
      <c r="I6" s="59" t="s">
        <v>310</v>
      </c>
      <c r="J6" s="59" t="s">
        <v>355</v>
      </c>
      <c r="K6" s="59" t="s">
        <v>70</v>
      </c>
      <c r="L6" s="59" t="s">
        <v>310</v>
      </c>
      <c r="M6" s="59" t="s">
        <v>355</v>
      </c>
      <c r="N6" s="59" t="s">
        <v>70</v>
      </c>
      <c r="O6" s="59" t="s">
        <v>310</v>
      </c>
      <c r="P6" s="59" t="s">
        <v>355</v>
      </c>
      <c r="Q6" s="59" t="s">
        <v>70</v>
      </c>
      <c r="R6" s="59" t="s">
        <v>310</v>
      </c>
      <c r="S6" s="59" t="s">
        <v>355</v>
      </c>
      <c r="T6" s="59" t="s">
        <v>70</v>
      </c>
      <c r="U6" s="59" t="s">
        <v>310</v>
      </c>
      <c r="V6" s="52"/>
      <c r="W6" s="12"/>
    </row>
    <row r="7" s="46" customFormat="1" ht="29.25" customHeight="1" spans="1:23">
      <c r="A7" s="60"/>
      <c r="B7" s="61"/>
      <c r="C7" s="60"/>
      <c r="D7" s="52"/>
      <c r="E7" s="56"/>
      <c r="F7" s="61"/>
      <c r="G7" s="62"/>
      <c r="H7" s="62"/>
      <c r="I7" s="71"/>
      <c r="J7" s="72"/>
      <c r="K7" s="72"/>
      <c r="L7" s="73"/>
      <c r="M7" s="74"/>
      <c r="N7" s="75"/>
      <c r="O7" s="74"/>
      <c r="P7" s="75"/>
      <c r="Q7" s="75"/>
      <c r="R7" s="74"/>
      <c r="S7" s="74"/>
      <c r="T7" s="74"/>
      <c r="U7" s="74"/>
      <c r="V7" s="52"/>
      <c r="W7" s="74"/>
    </row>
    <row r="8" spans="1:23">
      <c r="A8" s="63"/>
      <c r="B8" s="63"/>
      <c r="C8" s="63"/>
      <c r="D8" s="63"/>
      <c r="E8" s="63"/>
      <c r="F8" s="63"/>
      <c r="G8" s="7"/>
      <c r="H8" s="7"/>
      <c r="I8" s="7"/>
      <c r="J8" s="7"/>
      <c r="K8" s="7"/>
      <c r="L8" s="7"/>
      <c r="M8" s="7"/>
      <c r="N8" s="7"/>
      <c r="O8" s="7"/>
      <c r="P8" s="7"/>
      <c r="Q8" s="7"/>
      <c r="R8" s="7"/>
      <c r="S8" s="7"/>
      <c r="T8" s="7"/>
      <c r="U8" s="7"/>
      <c r="V8" s="7"/>
      <c r="W8" s="7"/>
    </row>
    <row r="9" spans="1:23">
      <c r="A9" s="64"/>
      <c r="B9" s="64"/>
      <c r="C9" s="64"/>
      <c r="D9" s="64"/>
      <c r="E9" s="64"/>
      <c r="F9" s="64"/>
      <c r="G9" s="7"/>
      <c r="H9" s="7"/>
      <c r="I9" s="7"/>
      <c r="J9" s="7"/>
      <c r="K9" s="7"/>
      <c r="L9" s="7"/>
      <c r="M9" s="7"/>
      <c r="N9" s="7"/>
      <c r="O9" s="7"/>
      <c r="P9" s="7"/>
      <c r="Q9" s="7"/>
      <c r="R9" s="7"/>
      <c r="S9" s="7"/>
      <c r="T9" s="7"/>
      <c r="U9" s="7"/>
      <c r="V9" s="7"/>
      <c r="W9" s="7"/>
    </row>
    <row r="10" spans="1:23">
      <c r="A10" s="7"/>
      <c r="B10" s="7"/>
      <c r="C10" s="7"/>
      <c r="D10" s="7"/>
      <c r="E10" s="7"/>
      <c r="F10" s="7"/>
      <c r="G10" s="7"/>
      <c r="H10" s="7"/>
      <c r="I10" s="7"/>
      <c r="J10" s="7"/>
      <c r="K10" s="7"/>
      <c r="L10" s="7"/>
      <c r="M10" s="7"/>
      <c r="N10" s="7"/>
      <c r="O10" s="7"/>
      <c r="P10" s="7"/>
      <c r="Q10" s="7"/>
      <c r="R10" s="7"/>
      <c r="S10" s="7"/>
      <c r="T10" s="7"/>
      <c r="U10" s="7"/>
      <c r="V10" s="7"/>
      <c r="W10" s="7"/>
    </row>
    <row r="11" ht="18.75" spans="1:23">
      <c r="A11" s="15" t="s">
        <v>375</v>
      </c>
      <c r="B11" s="16"/>
      <c r="C11" s="16"/>
      <c r="D11" s="16"/>
      <c r="E11" s="17"/>
      <c r="F11" s="18"/>
      <c r="G11" s="35"/>
      <c r="H11" s="44"/>
      <c r="I11" s="44"/>
      <c r="J11" s="15" t="s">
        <v>376</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8:A9"/>
    <mergeCell ref="B2:B3"/>
    <mergeCell ref="B4:B7"/>
    <mergeCell ref="B8:B9"/>
    <mergeCell ref="C2:C3"/>
    <mergeCell ref="C4:C7"/>
    <mergeCell ref="C8:C9"/>
    <mergeCell ref="D2:D3"/>
    <mergeCell ref="D4:D7"/>
    <mergeCell ref="D8:D9"/>
    <mergeCell ref="E2:E3"/>
    <mergeCell ref="E4:E7"/>
    <mergeCell ref="E8:E9"/>
    <mergeCell ref="F2:F3"/>
    <mergeCell ref="F4:F7"/>
    <mergeCell ref="F8:F9"/>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I17" sqref="I17"/>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377</v>
      </c>
      <c r="B1" s="1"/>
      <c r="C1" s="1"/>
      <c r="D1" s="1"/>
      <c r="E1" s="1"/>
      <c r="F1" s="1"/>
      <c r="G1" s="1"/>
      <c r="H1" s="1"/>
      <c r="I1" s="1"/>
      <c r="J1" s="1"/>
      <c r="K1" s="1"/>
      <c r="L1" s="1"/>
      <c r="M1" s="1"/>
      <c r="N1" s="1"/>
    </row>
    <row r="2" s="24" customFormat="1" ht="16.5" spans="1:14">
      <c r="A2" s="40" t="s">
        <v>378</v>
      </c>
      <c r="B2" s="41" t="s">
        <v>306</v>
      </c>
      <c r="C2" s="41" t="s">
        <v>307</v>
      </c>
      <c r="D2" s="41" t="s">
        <v>308</v>
      </c>
      <c r="E2" s="41" t="s">
        <v>309</v>
      </c>
      <c r="F2" s="41" t="s">
        <v>310</v>
      </c>
      <c r="G2" s="40" t="s">
        <v>379</v>
      </c>
      <c r="H2" s="40" t="s">
        <v>380</v>
      </c>
      <c r="I2" s="40" t="s">
        <v>381</v>
      </c>
      <c r="J2" s="40" t="s">
        <v>380</v>
      </c>
      <c r="K2" s="40" t="s">
        <v>382</v>
      </c>
      <c r="L2" s="40" t="s">
        <v>380</v>
      </c>
      <c r="M2" s="41" t="s">
        <v>354</v>
      </c>
      <c r="N2" s="41" t="s">
        <v>319</v>
      </c>
    </row>
    <row r="3" spans="1:14">
      <c r="A3" s="7"/>
      <c r="B3" s="12"/>
      <c r="C3" s="12"/>
      <c r="D3" s="12"/>
      <c r="E3" s="12"/>
      <c r="F3" s="12"/>
      <c r="G3" s="12"/>
      <c r="H3" s="12"/>
      <c r="I3" s="12"/>
      <c r="J3" s="12"/>
      <c r="K3" s="12"/>
      <c r="L3" s="12"/>
      <c r="M3" s="12"/>
      <c r="N3" s="12"/>
    </row>
    <row r="4" ht="16.5" spans="1:14">
      <c r="A4" s="42" t="s">
        <v>378</v>
      </c>
      <c r="B4" s="43" t="s">
        <v>383</v>
      </c>
      <c r="C4" s="43" t="s">
        <v>355</v>
      </c>
      <c r="D4" s="43" t="s">
        <v>308</v>
      </c>
      <c r="E4" s="41" t="s">
        <v>309</v>
      </c>
      <c r="F4" s="41" t="s">
        <v>310</v>
      </c>
      <c r="G4" s="40" t="s">
        <v>379</v>
      </c>
      <c r="H4" s="40" t="s">
        <v>380</v>
      </c>
      <c r="I4" s="40" t="s">
        <v>381</v>
      </c>
      <c r="J4" s="40" t="s">
        <v>380</v>
      </c>
      <c r="K4" s="40" t="s">
        <v>382</v>
      </c>
      <c r="L4" s="40" t="s">
        <v>380</v>
      </c>
      <c r="M4" s="41" t="s">
        <v>354</v>
      </c>
      <c r="N4" s="41" t="s">
        <v>319</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332</v>
      </c>
      <c r="B11" s="16"/>
      <c r="C11" s="16"/>
      <c r="D11" s="17"/>
      <c r="E11" s="18"/>
      <c r="F11" s="44"/>
      <c r="G11" s="35"/>
      <c r="H11" s="44"/>
      <c r="I11" s="15" t="s">
        <v>384</v>
      </c>
      <c r="J11" s="16"/>
      <c r="K11" s="16"/>
      <c r="L11" s="16"/>
      <c r="M11" s="16"/>
      <c r="N11" s="23"/>
    </row>
    <row r="12" ht="16.5" spans="1:14">
      <c r="A12" s="19" t="s">
        <v>385</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topLeftCell="A2" workbookViewId="0">
      <selection activeCell="D2" sqref="D2"/>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386</v>
      </c>
      <c r="B1" s="1"/>
      <c r="C1" s="1"/>
      <c r="D1" s="1"/>
      <c r="E1" s="1"/>
      <c r="F1" s="1"/>
      <c r="G1" s="1"/>
      <c r="H1" s="1"/>
      <c r="I1" s="1"/>
      <c r="J1" s="1"/>
    </row>
    <row r="2" s="24" customFormat="1" ht="21" customHeight="1" spans="1:12">
      <c r="A2" s="2" t="s">
        <v>348</v>
      </c>
      <c r="B2" s="3" t="s">
        <v>310</v>
      </c>
      <c r="C2" s="3" t="s">
        <v>306</v>
      </c>
      <c r="D2" s="25" t="s">
        <v>307</v>
      </c>
      <c r="E2" s="3" t="s">
        <v>308</v>
      </c>
      <c r="F2" s="3" t="s">
        <v>309</v>
      </c>
      <c r="G2" s="2" t="s">
        <v>387</v>
      </c>
      <c r="H2" s="2" t="s">
        <v>388</v>
      </c>
      <c r="I2" s="2" t="s">
        <v>389</v>
      </c>
      <c r="J2" s="2" t="s">
        <v>390</v>
      </c>
      <c r="K2" s="3" t="s">
        <v>354</v>
      </c>
      <c r="L2" s="3" t="s">
        <v>319</v>
      </c>
    </row>
    <row r="3" ht="22" customHeight="1" spans="1:12">
      <c r="A3" s="26" t="s">
        <v>391</v>
      </c>
      <c r="B3" s="26"/>
      <c r="C3" s="26"/>
      <c r="D3" s="27" t="s">
        <v>322</v>
      </c>
      <c r="E3" s="28" t="s">
        <v>392</v>
      </c>
      <c r="F3" s="29">
        <v>92719</v>
      </c>
      <c r="G3" s="26" t="s">
        <v>393</v>
      </c>
      <c r="H3" s="26" t="s">
        <v>394</v>
      </c>
      <c r="I3" s="36"/>
      <c r="J3" s="26"/>
      <c r="K3" s="12" t="s">
        <v>101</v>
      </c>
      <c r="L3" s="12"/>
    </row>
    <row r="4" spans="1:12">
      <c r="A4" s="26" t="s">
        <v>395</v>
      </c>
      <c r="B4" s="26"/>
      <c r="C4" s="26"/>
      <c r="D4" s="27" t="s">
        <v>322</v>
      </c>
      <c r="E4" s="28" t="s">
        <v>392</v>
      </c>
      <c r="F4" s="29">
        <v>92719</v>
      </c>
      <c r="G4" s="26" t="s">
        <v>393</v>
      </c>
      <c r="H4" s="26" t="s">
        <v>394</v>
      </c>
      <c r="I4" s="36"/>
      <c r="J4" s="26"/>
      <c r="K4" s="12" t="s">
        <v>101</v>
      </c>
      <c r="L4" s="12"/>
    </row>
    <row r="5" spans="1:12">
      <c r="A5" s="26" t="s">
        <v>396</v>
      </c>
      <c r="B5" s="26"/>
      <c r="C5" s="26"/>
      <c r="D5" s="27" t="s">
        <v>322</v>
      </c>
      <c r="E5" s="28" t="s">
        <v>392</v>
      </c>
      <c r="F5" s="29">
        <v>92719</v>
      </c>
      <c r="G5" s="26" t="s">
        <v>393</v>
      </c>
      <c r="H5" s="26" t="s">
        <v>394</v>
      </c>
      <c r="I5" s="36"/>
      <c r="J5" s="26"/>
      <c r="K5" s="12" t="s">
        <v>101</v>
      </c>
      <c r="L5" s="12"/>
    </row>
    <row r="6" spans="1:12">
      <c r="A6" s="26" t="s">
        <v>397</v>
      </c>
      <c r="B6" s="26"/>
      <c r="C6" s="26"/>
      <c r="D6" s="27" t="s">
        <v>322</v>
      </c>
      <c r="E6" s="28" t="s">
        <v>392</v>
      </c>
      <c r="F6" s="29">
        <v>92719</v>
      </c>
      <c r="G6" s="26" t="s">
        <v>393</v>
      </c>
      <c r="H6" s="26" t="s">
        <v>394</v>
      </c>
      <c r="I6" s="36"/>
      <c r="J6" s="26"/>
      <c r="K6" s="12" t="s">
        <v>101</v>
      </c>
      <c r="L6" s="12"/>
    </row>
    <row r="7" spans="1:12">
      <c r="A7" s="26" t="s">
        <v>398</v>
      </c>
      <c r="B7" s="26"/>
      <c r="C7" s="26"/>
      <c r="D7" s="27" t="s">
        <v>322</v>
      </c>
      <c r="E7" s="28" t="s">
        <v>392</v>
      </c>
      <c r="F7" s="29">
        <v>92719</v>
      </c>
      <c r="G7" s="26" t="s">
        <v>393</v>
      </c>
      <c r="H7" s="26" t="s">
        <v>394</v>
      </c>
      <c r="I7" s="36"/>
      <c r="J7" s="37"/>
      <c r="K7" s="12" t="s">
        <v>101</v>
      </c>
      <c r="L7" s="7"/>
    </row>
    <row r="8" spans="1:12">
      <c r="A8" s="26"/>
      <c r="B8" s="26"/>
      <c r="C8" s="26"/>
      <c r="D8" s="27"/>
      <c r="E8" s="26"/>
      <c r="F8" s="30"/>
      <c r="G8" s="26"/>
      <c r="H8" s="26"/>
      <c r="I8" s="36"/>
      <c r="J8" s="37"/>
      <c r="K8" s="12"/>
      <c r="L8" s="7"/>
    </row>
    <row r="9" spans="1:12">
      <c r="A9" s="26"/>
      <c r="B9" s="26"/>
      <c r="C9" s="26"/>
      <c r="D9" s="27"/>
      <c r="E9" s="26"/>
      <c r="F9" s="30"/>
      <c r="G9" s="26"/>
      <c r="H9" s="26"/>
      <c r="I9" s="36"/>
      <c r="J9" s="37"/>
      <c r="K9" s="12"/>
      <c r="L9" s="7"/>
    </row>
    <row r="10" customHeight="1" spans="1:12">
      <c r="A10" s="7"/>
      <c r="B10" s="31"/>
      <c r="C10" s="32"/>
      <c r="D10" s="33"/>
      <c r="E10" s="32"/>
      <c r="F10" s="34"/>
      <c r="G10" s="32"/>
      <c r="H10" s="32"/>
      <c r="I10" s="38"/>
      <c r="J10" s="7"/>
      <c r="K10" s="12"/>
      <c r="L10" s="7"/>
    </row>
    <row r="11" ht="18.75" spans="1:12">
      <c r="A11" s="15" t="s">
        <v>332</v>
      </c>
      <c r="B11" s="16"/>
      <c r="C11" s="16"/>
      <c r="D11" s="16"/>
      <c r="E11" s="17"/>
      <c r="F11" s="18"/>
      <c r="G11" s="35"/>
      <c r="H11" s="15" t="s">
        <v>399</v>
      </c>
      <c r="I11" s="16"/>
      <c r="J11" s="16"/>
      <c r="K11" s="16"/>
      <c r="L11" s="23"/>
    </row>
    <row r="12" ht="90" customHeight="1" spans="1:12">
      <c r="A12" s="19" t="s">
        <v>400</v>
      </c>
      <c r="B12" s="19"/>
      <c r="C12" s="20"/>
      <c r="D12" s="20"/>
      <c r="E12" s="20"/>
      <c r="F12" s="20"/>
      <c r="G12" s="20"/>
      <c r="H12" s="20"/>
      <c r="I12" s="20"/>
      <c r="J12" s="20"/>
      <c r="K12" s="20"/>
      <c r="L12" s="20"/>
    </row>
  </sheetData>
  <mergeCells count="5">
    <mergeCell ref="A1:J1"/>
    <mergeCell ref="A11:E11"/>
    <mergeCell ref="F11:G11"/>
    <mergeCell ref="H11:J11"/>
    <mergeCell ref="A12:L12"/>
  </mergeCells>
  <dataValidations count="1">
    <dataValidation type="list" allowBlank="1" showInputMessage="1" showErrorMessage="1" sqref="L3:L7 L8:L9 L10:L12">
      <formula1>"YES,NO"</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G20" sqref="G20"/>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401</v>
      </c>
      <c r="B1" s="1"/>
      <c r="C1" s="1"/>
      <c r="D1" s="1"/>
      <c r="E1" s="1"/>
      <c r="F1" s="1"/>
      <c r="G1" s="1"/>
      <c r="H1" s="1"/>
      <c r="I1" s="1"/>
    </row>
    <row r="2" ht="16.5" spans="1:9">
      <c r="A2" s="2" t="s">
        <v>305</v>
      </c>
      <c r="B2" s="3" t="s">
        <v>310</v>
      </c>
      <c r="C2" s="3" t="s">
        <v>355</v>
      </c>
      <c r="D2" s="3" t="s">
        <v>308</v>
      </c>
      <c r="E2" s="3" t="s">
        <v>309</v>
      </c>
      <c r="F2" s="2" t="s">
        <v>402</v>
      </c>
      <c r="G2" s="2" t="s">
        <v>338</v>
      </c>
      <c r="H2" s="4" t="s">
        <v>339</v>
      </c>
      <c r="I2" s="21" t="s">
        <v>341</v>
      </c>
    </row>
    <row r="3" ht="16.5" spans="1:9">
      <c r="A3" s="2"/>
      <c r="B3" s="5"/>
      <c r="C3" s="5"/>
      <c r="D3" s="5"/>
      <c r="E3" s="5"/>
      <c r="F3" s="2" t="s">
        <v>403</v>
      </c>
      <c r="G3" s="2" t="s">
        <v>342</v>
      </c>
      <c r="H3" s="6"/>
      <c r="I3" s="22"/>
    </row>
    <row r="4" ht="28.5" spans="1:9">
      <c r="A4" s="7">
        <v>1</v>
      </c>
      <c r="B4" s="8" t="s">
        <v>404</v>
      </c>
      <c r="C4" s="9" t="s">
        <v>405</v>
      </c>
      <c r="D4" s="9" t="s">
        <v>406</v>
      </c>
      <c r="E4" s="10" t="s">
        <v>407</v>
      </c>
      <c r="F4" s="11">
        <v>0.05</v>
      </c>
      <c r="G4" s="11">
        <v>0.05</v>
      </c>
      <c r="H4" s="12"/>
      <c r="I4" s="14" t="s">
        <v>326</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332</v>
      </c>
      <c r="B12" s="16"/>
      <c r="C12" s="16"/>
      <c r="D12" s="17"/>
      <c r="E12" s="18"/>
      <c r="F12" s="15" t="s">
        <v>376</v>
      </c>
      <c r="G12" s="16"/>
      <c r="H12" s="17"/>
      <c r="I12" s="23"/>
    </row>
    <row r="13" ht="16.5" spans="1:9">
      <c r="A13" s="19" t="s">
        <v>408</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4" t="s">
        <v>36</v>
      </c>
      <c r="C2" s="435"/>
      <c r="D2" s="435"/>
      <c r="E2" s="435"/>
      <c r="F2" s="435"/>
      <c r="G2" s="435"/>
      <c r="H2" s="435"/>
      <c r="I2" s="449"/>
    </row>
    <row r="3" ht="27.95" customHeight="1" spans="2:9">
      <c r="B3" s="436"/>
      <c r="C3" s="437"/>
      <c r="D3" s="438" t="s">
        <v>37</v>
      </c>
      <c r="E3" s="439"/>
      <c r="F3" s="440" t="s">
        <v>38</v>
      </c>
      <c r="G3" s="441"/>
      <c r="H3" s="438" t="s">
        <v>39</v>
      </c>
      <c r="I3" s="450"/>
    </row>
    <row r="4" ht="27.95" customHeight="1" spans="2:9">
      <c r="B4" s="436" t="s">
        <v>40</v>
      </c>
      <c r="C4" s="437" t="s">
        <v>41</v>
      </c>
      <c r="D4" s="437" t="s">
        <v>42</v>
      </c>
      <c r="E4" s="437" t="s">
        <v>43</v>
      </c>
      <c r="F4" s="442" t="s">
        <v>42</v>
      </c>
      <c r="G4" s="442" t="s">
        <v>43</v>
      </c>
      <c r="H4" s="437" t="s">
        <v>42</v>
      </c>
      <c r="I4" s="451" t="s">
        <v>43</v>
      </c>
    </row>
    <row r="5" ht="27.95" customHeight="1" spans="2:9">
      <c r="B5" s="443" t="s">
        <v>44</v>
      </c>
      <c r="C5" s="7">
        <v>13</v>
      </c>
      <c r="D5" s="7">
        <v>0</v>
      </c>
      <c r="E5" s="7">
        <v>1</v>
      </c>
      <c r="F5" s="444">
        <v>0</v>
      </c>
      <c r="G5" s="444">
        <v>1</v>
      </c>
      <c r="H5" s="7">
        <v>1</v>
      </c>
      <c r="I5" s="452">
        <v>2</v>
      </c>
    </row>
    <row r="6" ht="27.95" customHeight="1" spans="2:9">
      <c r="B6" s="443" t="s">
        <v>45</v>
      </c>
      <c r="C6" s="7">
        <v>20</v>
      </c>
      <c r="D6" s="7">
        <v>0</v>
      </c>
      <c r="E6" s="7">
        <v>1</v>
      </c>
      <c r="F6" s="444">
        <v>1</v>
      </c>
      <c r="G6" s="444">
        <v>2</v>
      </c>
      <c r="H6" s="7">
        <v>2</v>
      </c>
      <c r="I6" s="452">
        <v>3</v>
      </c>
    </row>
    <row r="7" ht="27.95" customHeight="1" spans="2:9">
      <c r="B7" s="443" t="s">
        <v>46</v>
      </c>
      <c r="C7" s="7">
        <v>32</v>
      </c>
      <c r="D7" s="7">
        <v>0</v>
      </c>
      <c r="E7" s="7">
        <v>1</v>
      </c>
      <c r="F7" s="444">
        <v>2</v>
      </c>
      <c r="G7" s="444">
        <v>3</v>
      </c>
      <c r="H7" s="7">
        <v>3</v>
      </c>
      <c r="I7" s="452">
        <v>4</v>
      </c>
    </row>
    <row r="8" ht="27.95" customHeight="1" spans="2:9">
      <c r="B8" s="443" t="s">
        <v>47</v>
      </c>
      <c r="C8" s="7">
        <v>50</v>
      </c>
      <c r="D8" s="7">
        <v>1</v>
      </c>
      <c r="E8" s="7">
        <v>2</v>
      </c>
      <c r="F8" s="444">
        <v>3</v>
      </c>
      <c r="G8" s="444">
        <v>4</v>
      </c>
      <c r="H8" s="7">
        <v>5</v>
      </c>
      <c r="I8" s="452">
        <v>6</v>
      </c>
    </row>
    <row r="9" ht="27.95" customHeight="1" spans="2:9">
      <c r="B9" s="443" t="s">
        <v>48</v>
      </c>
      <c r="C9" s="7">
        <v>80</v>
      </c>
      <c r="D9" s="7">
        <v>2</v>
      </c>
      <c r="E9" s="7">
        <v>3</v>
      </c>
      <c r="F9" s="444">
        <v>5</v>
      </c>
      <c r="G9" s="444">
        <v>6</v>
      </c>
      <c r="H9" s="7">
        <v>7</v>
      </c>
      <c r="I9" s="452">
        <v>8</v>
      </c>
    </row>
    <row r="10" ht="27.95" customHeight="1" spans="2:9">
      <c r="B10" s="443" t="s">
        <v>49</v>
      </c>
      <c r="C10" s="7">
        <v>125</v>
      </c>
      <c r="D10" s="7">
        <v>3</v>
      </c>
      <c r="E10" s="7">
        <v>4</v>
      </c>
      <c r="F10" s="444">
        <v>7</v>
      </c>
      <c r="G10" s="444">
        <v>8</v>
      </c>
      <c r="H10" s="7">
        <v>10</v>
      </c>
      <c r="I10" s="452">
        <v>11</v>
      </c>
    </row>
    <row r="11" ht="27.95" customHeight="1" spans="2:9">
      <c r="B11" s="443" t="s">
        <v>50</v>
      </c>
      <c r="C11" s="7">
        <v>200</v>
      </c>
      <c r="D11" s="7">
        <v>5</v>
      </c>
      <c r="E11" s="7">
        <v>6</v>
      </c>
      <c r="F11" s="444">
        <v>10</v>
      </c>
      <c r="G11" s="444">
        <v>11</v>
      </c>
      <c r="H11" s="7">
        <v>14</v>
      </c>
      <c r="I11" s="452">
        <v>15</v>
      </c>
    </row>
    <row r="12" ht="27.95" customHeight="1" spans="2:9">
      <c r="B12" s="445" t="s">
        <v>51</v>
      </c>
      <c r="C12" s="446">
        <v>315</v>
      </c>
      <c r="D12" s="446">
        <v>7</v>
      </c>
      <c r="E12" s="446">
        <v>8</v>
      </c>
      <c r="F12" s="447">
        <v>14</v>
      </c>
      <c r="G12" s="447">
        <v>15</v>
      </c>
      <c r="H12" s="446">
        <v>21</v>
      </c>
      <c r="I12" s="453">
        <v>22</v>
      </c>
    </row>
    <row r="14" spans="2:4">
      <c r="B14" s="448" t="s">
        <v>52</v>
      </c>
      <c r="C14" s="448"/>
      <c r="D14" s="448"/>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19" workbookViewId="0">
      <selection activeCell="G53" sqref="G53"/>
    </sheetView>
  </sheetViews>
  <sheetFormatPr defaultColWidth="10.375" defaultRowHeight="16.5" customHeight="1"/>
  <cols>
    <col min="1" max="9" width="10.375" style="265"/>
    <col min="10" max="10" width="8.875" style="265" customWidth="1"/>
    <col min="11" max="11" width="12" style="265" customWidth="1"/>
    <col min="12" max="16384" width="10.375" style="265"/>
  </cols>
  <sheetData>
    <row r="1" ht="21" spans="1:11">
      <c r="A1" s="369" t="s">
        <v>53</v>
      </c>
      <c r="B1" s="369"/>
      <c r="C1" s="369"/>
      <c r="D1" s="369"/>
      <c r="E1" s="369"/>
      <c r="F1" s="369"/>
      <c r="G1" s="369"/>
      <c r="H1" s="369"/>
      <c r="I1" s="369"/>
      <c r="J1" s="369"/>
      <c r="K1" s="369"/>
    </row>
    <row r="2" ht="15" spans="1:11">
      <c r="A2" s="267" t="s">
        <v>54</v>
      </c>
      <c r="B2" s="268" t="s">
        <v>55</v>
      </c>
      <c r="C2" s="268"/>
      <c r="D2" s="269" t="s">
        <v>56</v>
      </c>
      <c r="E2" s="269"/>
      <c r="F2" s="268" t="s">
        <v>57</v>
      </c>
      <c r="G2" s="268"/>
      <c r="H2" s="270" t="s">
        <v>58</v>
      </c>
      <c r="I2" s="343" t="s">
        <v>59</v>
      </c>
      <c r="J2" s="343"/>
      <c r="K2" s="344"/>
    </row>
    <row r="3" ht="14.25" spans="1:11">
      <c r="A3" s="271" t="s">
        <v>60</v>
      </c>
      <c r="B3" s="272"/>
      <c r="C3" s="273"/>
      <c r="D3" s="274" t="s">
        <v>61</v>
      </c>
      <c r="E3" s="275"/>
      <c r="F3" s="275"/>
      <c r="G3" s="276"/>
      <c r="H3" s="274" t="s">
        <v>62</v>
      </c>
      <c r="I3" s="275"/>
      <c r="J3" s="275"/>
      <c r="K3" s="276"/>
    </row>
    <row r="4" ht="14.25" spans="1:11">
      <c r="A4" s="277" t="s">
        <v>63</v>
      </c>
      <c r="B4" s="304" t="s">
        <v>64</v>
      </c>
      <c r="C4" s="345"/>
      <c r="D4" s="277" t="s">
        <v>65</v>
      </c>
      <c r="E4" s="280"/>
      <c r="F4" s="281" t="s">
        <v>66</v>
      </c>
      <c r="G4" s="282"/>
      <c r="H4" s="277" t="s">
        <v>67</v>
      </c>
      <c r="I4" s="280"/>
      <c r="J4" s="304" t="s">
        <v>68</v>
      </c>
      <c r="K4" s="345" t="s">
        <v>69</v>
      </c>
    </row>
    <row r="5" ht="14.25" spans="1:11">
      <c r="A5" s="283" t="s">
        <v>70</v>
      </c>
      <c r="B5" s="304" t="s">
        <v>71</v>
      </c>
      <c r="C5" s="345"/>
      <c r="D5" s="277" t="s">
        <v>72</v>
      </c>
      <c r="E5" s="280"/>
      <c r="F5" s="281" t="s">
        <v>73</v>
      </c>
      <c r="G5" s="282"/>
      <c r="H5" s="277" t="s">
        <v>74</v>
      </c>
      <c r="I5" s="280"/>
      <c r="J5" s="304" t="s">
        <v>68</v>
      </c>
      <c r="K5" s="345" t="s">
        <v>69</v>
      </c>
    </row>
    <row r="6" ht="14.25" spans="1:11">
      <c r="A6" s="277" t="s">
        <v>75</v>
      </c>
      <c r="B6" s="286">
        <v>2</v>
      </c>
      <c r="C6" s="287">
        <v>5</v>
      </c>
      <c r="D6" s="283" t="s">
        <v>76</v>
      </c>
      <c r="E6" s="306"/>
      <c r="F6" s="281" t="s">
        <v>77</v>
      </c>
      <c r="G6" s="282"/>
      <c r="H6" s="277" t="s">
        <v>78</v>
      </c>
      <c r="I6" s="280"/>
      <c r="J6" s="304" t="s">
        <v>68</v>
      </c>
      <c r="K6" s="345" t="s">
        <v>69</v>
      </c>
    </row>
    <row r="7" ht="14.25" spans="1:11">
      <c r="A7" s="277" t="s">
        <v>79</v>
      </c>
      <c r="B7" s="370">
        <v>2000</v>
      </c>
      <c r="C7" s="371"/>
      <c r="D7" s="283" t="s">
        <v>80</v>
      </c>
      <c r="E7" s="305"/>
      <c r="F7" s="281" t="s">
        <v>81</v>
      </c>
      <c r="G7" s="282"/>
      <c r="H7" s="277" t="s">
        <v>82</v>
      </c>
      <c r="I7" s="280"/>
      <c r="J7" s="304" t="s">
        <v>68</v>
      </c>
      <c r="K7" s="345" t="s">
        <v>69</v>
      </c>
    </row>
    <row r="8" ht="15" spans="1:11">
      <c r="A8" s="208" t="s">
        <v>83</v>
      </c>
      <c r="B8" s="290" t="s">
        <v>84</v>
      </c>
      <c r="C8" s="291"/>
      <c r="D8" s="292" t="s">
        <v>85</v>
      </c>
      <c r="E8" s="293"/>
      <c r="F8" s="294" t="s">
        <v>86</v>
      </c>
      <c r="G8" s="295"/>
      <c r="H8" s="292" t="s">
        <v>87</v>
      </c>
      <c r="I8" s="293"/>
      <c r="J8" s="314" t="s">
        <v>68</v>
      </c>
      <c r="K8" s="347" t="s">
        <v>69</v>
      </c>
    </row>
    <row r="9" ht="15" spans="1:11">
      <c r="A9" s="372" t="s">
        <v>88</v>
      </c>
      <c r="B9" s="373"/>
      <c r="C9" s="373"/>
      <c r="D9" s="373"/>
      <c r="E9" s="373"/>
      <c r="F9" s="373"/>
      <c r="G9" s="373"/>
      <c r="H9" s="373"/>
      <c r="I9" s="373"/>
      <c r="J9" s="373"/>
      <c r="K9" s="415"/>
    </row>
    <row r="10" ht="15" spans="1:11">
      <c r="A10" s="374" t="s">
        <v>89</v>
      </c>
      <c r="B10" s="375"/>
      <c r="C10" s="375"/>
      <c r="D10" s="375"/>
      <c r="E10" s="375"/>
      <c r="F10" s="375"/>
      <c r="G10" s="375"/>
      <c r="H10" s="375"/>
      <c r="I10" s="375"/>
      <c r="J10" s="375"/>
      <c r="K10" s="416"/>
    </row>
    <row r="11" ht="14.25" spans="1:11">
      <c r="A11" s="376" t="s">
        <v>90</v>
      </c>
      <c r="B11" s="377" t="s">
        <v>91</v>
      </c>
      <c r="C11" s="378" t="s">
        <v>92</v>
      </c>
      <c r="D11" s="379"/>
      <c r="E11" s="380" t="s">
        <v>93</v>
      </c>
      <c r="F11" s="377" t="s">
        <v>91</v>
      </c>
      <c r="G11" s="378" t="s">
        <v>92</v>
      </c>
      <c r="H11" s="378" t="s">
        <v>94</v>
      </c>
      <c r="I11" s="380" t="s">
        <v>95</v>
      </c>
      <c r="J11" s="377" t="s">
        <v>91</v>
      </c>
      <c r="K11" s="417" t="s">
        <v>92</v>
      </c>
    </row>
    <row r="12" ht="14.25" spans="1:11">
      <c r="A12" s="283" t="s">
        <v>96</v>
      </c>
      <c r="B12" s="303" t="s">
        <v>91</v>
      </c>
      <c r="C12" s="304" t="s">
        <v>92</v>
      </c>
      <c r="D12" s="305"/>
      <c r="E12" s="306" t="s">
        <v>97</v>
      </c>
      <c r="F12" s="303" t="s">
        <v>91</v>
      </c>
      <c r="G12" s="304" t="s">
        <v>92</v>
      </c>
      <c r="H12" s="304" t="s">
        <v>94</v>
      </c>
      <c r="I12" s="306" t="s">
        <v>98</v>
      </c>
      <c r="J12" s="303" t="s">
        <v>91</v>
      </c>
      <c r="K12" s="345" t="s">
        <v>92</v>
      </c>
    </row>
    <row r="13" ht="14.25" spans="1:11">
      <c r="A13" s="283" t="s">
        <v>99</v>
      </c>
      <c r="B13" s="303" t="s">
        <v>91</v>
      </c>
      <c r="C13" s="304" t="s">
        <v>92</v>
      </c>
      <c r="D13" s="305"/>
      <c r="E13" s="306" t="s">
        <v>100</v>
      </c>
      <c r="F13" s="304" t="s">
        <v>101</v>
      </c>
      <c r="G13" s="304" t="s">
        <v>102</v>
      </c>
      <c r="H13" s="304" t="s">
        <v>94</v>
      </c>
      <c r="I13" s="306" t="s">
        <v>103</v>
      </c>
      <c r="J13" s="303" t="s">
        <v>91</v>
      </c>
      <c r="K13" s="345" t="s">
        <v>92</v>
      </c>
    </row>
    <row r="14" ht="15" spans="1:11">
      <c r="A14" s="292" t="s">
        <v>104</v>
      </c>
      <c r="B14" s="293"/>
      <c r="C14" s="293"/>
      <c r="D14" s="293"/>
      <c r="E14" s="293"/>
      <c r="F14" s="293"/>
      <c r="G14" s="293"/>
      <c r="H14" s="293"/>
      <c r="I14" s="293"/>
      <c r="J14" s="293"/>
      <c r="K14" s="349"/>
    </row>
    <row r="15" ht="15" spans="1:11">
      <c r="A15" s="374" t="s">
        <v>105</v>
      </c>
      <c r="B15" s="375"/>
      <c r="C15" s="375"/>
      <c r="D15" s="375"/>
      <c r="E15" s="375"/>
      <c r="F15" s="375"/>
      <c r="G15" s="375"/>
      <c r="H15" s="375"/>
      <c r="I15" s="375"/>
      <c r="J15" s="375"/>
      <c r="K15" s="416"/>
    </row>
    <row r="16" ht="14.25" spans="1:11">
      <c r="A16" s="381" t="s">
        <v>106</v>
      </c>
      <c r="B16" s="378" t="s">
        <v>101</v>
      </c>
      <c r="C16" s="378" t="s">
        <v>102</v>
      </c>
      <c r="D16" s="382"/>
      <c r="E16" s="383" t="s">
        <v>107</v>
      </c>
      <c r="F16" s="378" t="s">
        <v>101</v>
      </c>
      <c r="G16" s="378" t="s">
        <v>102</v>
      </c>
      <c r="H16" s="384"/>
      <c r="I16" s="383" t="s">
        <v>108</v>
      </c>
      <c r="J16" s="378" t="s">
        <v>101</v>
      </c>
      <c r="K16" s="417" t="s">
        <v>102</v>
      </c>
    </row>
    <row r="17" customHeight="1" spans="1:22">
      <c r="A17" s="288" t="s">
        <v>109</v>
      </c>
      <c r="B17" s="304" t="s">
        <v>101</v>
      </c>
      <c r="C17" s="304" t="s">
        <v>102</v>
      </c>
      <c r="D17" s="278"/>
      <c r="E17" s="320" t="s">
        <v>110</v>
      </c>
      <c r="F17" s="304" t="s">
        <v>101</v>
      </c>
      <c r="G17" s="304" t="s">
        <v>102</v>
      </c>
      <c r="H17" s="385"/>
      <c r="I17" s="320" t="s">
        <v>111</v>
      </c>
      <c r="J17" s="304" t="s">
        <v>101</v>
      </c>
      <c r="K17" s="345" t="s">
        <v>102</v>
      </c>
      <c r="L17" s="418"/>
      <c r="M17" s="418"/>
      <c r="N17" s="418"/>
      <c r="O17" s="418"/>
      <c r="P17" s="418"/>
      <c r="Q17" s="418"/>
      <c r="R17" s="418"/>
      <c r="S17" s="418"/>
      <c r="T17" s="418"/>
      <c r="U17" s="418"/>
      <c r="V17" s="418"/>
    </row>
    <row r="18" ht="18" customHeight="1" spans="1:11">
      <c r="A18" s="386" t="s">
        <v>112</v>
      </c>
      <c r="B18" s="387"/>
      <c r="C18" s="387"/>
      <c r="D18" s="387"/>
      <c r="E18" s="387"/>
      <c r="F18" s="387"/>
      <c r="G18" s="387"/>
      <c r="H18" s="387"/>
      <c r="I18" s="387"/>
      <c r="J18" s="387"/>
      <c r="K18" s="419"/>
    </row>
    <row r="19" s="368" customFormat="1" ht="18" customHeight="1" spans="1:11">
      <c r="A19" s="374" t="s">
        <v>113</v>
      </c>
      <c r="B19" s="375"/>
      <c r="C19" s="375"/>
      <c r="D19" s="375"/>
      <c r="E19" s="375"/>
      <c r="F19" s="375"/>
      <c r="G19" s="375"/>
      <c r="H19" s="375"/>
      <c r="I19" s="375"/>
      <c r="J19" s="375"/>
      <c r="K19" s="416"/>
    </row>
    <row r="20" customHeight="1" spans="1:11">
      <c r="A20" s="388" t="s">
        <v>114</v>
      </c>
      <c r="B20" s="389"/>
      <c r="C20" s="389"/>
      <c r="D20" s="389"/>
      <c r="E20" s="389"/>
      <c r="F20" s="389"/>
      <c r="G20" s="389"/>
      <c r="H20" s="389"/>
      <c r="I20" s="389"/>
      <c r="J20" s="389"/>
      <c r="K20" s="420"/>
    </row>
    <row r="21" ht="21.75" customHeight="1" spans="1:11">
      <c r="A21" s="390" t="s">
        <v>115</v>
      </c>
      <c r="B21" s="320" t="s">
        <v>116</v>
      </c>
      <c r="C21" s="320" t="s">
        <v>117</v>
      </c>
      <c r="D21" s="320" t="s">
        <v>118</v>
      </c>
      <c r="E21" s="320" t="s">
        <v>119</v>
      </c>
      <c r="F21" s="320" t="s">
        <v>120</v>
      </c>
      <c r="G21" s="320" t="s">
        <v>121</v>
      </c>
      <c r="H21" s="320" t="s">
        <v>122</v>
      </c>
      <c r="I21" s="320" t="s">
        <v>123</v>
      </c>
      <c r="J21" s="320" t="s">
        <v>124</v>
      </c>
      <c r="K21" s="357" t="s">
        <v>125</v>
      </c>
    </row>
    <row r="22" customHeight="1" spans="1:11">
      <c r="A22" s="289" t="s">
        <v>126</v>
      </c>
      <c r="B22" s="391"/>
      <c r="C22" s="391"/>
      <c r="D22" s="391">
        <v>1</v>
      </c>
      <c r="E22" s="391">
        <v>1</v>
      </c>
      <c r="F22" s="391">
        <v>1</v>
      </c>
      <c r="G22" s="391">
        <v>1</v>
      </c>
      <c r="H22" s="391">
        <v>1</v>
      </c>
      <c r="I22" s="391"/>
      <c r="J22" s="391"/>
      <c r="K22" s="421"/>
    </row>
    <row r="23" customHeight="1" spans="1:11">
      <c r="A23" s="289" t="s">
        <v>127</v>
      </c>
      <c r="B23" s="391"/>
      <c r="C23" s="391"/>
      <c r="D23" s="391">
        <v>1</v>
      </c>
      <c r="E23" s="391">
        <v>1</v>
      </c>
      <c r="F23" s="391">
        <v>1</v>
      </c>
      <c r="G23" s="391">
        <v>1</v>
      </c>
      <c r="H23" s="391">
        <v>1</v>
      </c>
      <c r="I23" s="391"/>
      <c r="J23" s="391"/>
      <c r="K23" s="422"/>
    </row>
    <row r="24" customHeight="1" spans="1:11">
      <c r="A24" s="289"/>
      <c r="B24" s="391"/>
      <c r="C24" s="391"/>
      <c r="D24" s="391"/>
      <c r="E24" s="391"/>
      <c r="F24" s="391"/>
      <c r="G24" s="391"/>
      <c r="H24" s="391"/>
      <c r="I24" s="391"/>
      <c r="J24" s="391"/>
      <c r="K24" s="422"/>
    </row>
    <row r="25" customHeight="1" spans="1:11">
      <c r="A25" s="289"/>
      <c r="B25" s="391"/>
      <c r="C25" s="391"/>
      <c r="D25" s="391"/>
      <c r="E25" s="391"/>
      <c r="F25" s="391"/>
      <c r="G25" s="391"/>
      <c r="H25" s="391"/>
      <c r="I25" s="391"/>
      <c r="J25" s="391"/>
      <c r="K25" s="423"/>
    </row>
    <row r="26" customHeight="1" spans="1:11">
      <c r="A26" s="289"/>
      <c r="B26" s="391"/>
      <c r="C26" s="391"/>
      <c r="D26" s="391"/>
      <c r="E26" s="391"/>
      <c r="F26" s="391"/>
      <c r="G26" s="391"/>
      <c r="H26" s="391"/>
      <c r="I26" s="391"/>
      <c r="J26" s="391"/>
      <c r="K26" s="423"/>
    </row>
    <row r="27" customHeight="1" spans="1:11">
      <c r="A27" s="289"/>
      <c r="B27" s="391"/>
      <c r="C27" s="391"/>
      <c r="D27" s="391"/>
      <c r="E27" s="391"/>
      <c r="F27" s="391"/>
      <c r="G27" s="391"/>
      <c r="H27" s="391"/>
      <c r="I27" s="391"/>
      <c r="J27" s="391"/>
      <c r="K27" s="423"/>
    </row>
    <row r="28" customHeight="1" spans="1:11">
      <c r="A28" s="289"/>
      <c r="B28" s="391"/>
      <c r="C28" s="391"/>
      <c r="D28" s="391"/>
      <c r="E28" s="391"/>
      <c r="F28" s="391"/>
      <c r="G28" s="391"/>
      <c r="H28" s="391"/>
      <c r="I28" s="391"/>
      <c r="J28" s="391"/>
      <c r="K28" s="423"/>
    </row>
    <row r="29" ht="18" customHeight="1" spans="1:11">
      <c r="A29" s="392" t="s">
        <v>128</v>
      </c>
      <c r="B29" s="393"/>
      <c r="C29" s="393"/>
      <c r="D29" s="393"/>
      <c r="E29" s="393"/>
      <c r="F29" s="393"/>
      <c r="G29" s="393"/>
      <c r="H29" s="393"/>
      <c r="I29" s="393"/>
      <c r="J29" s="393"/>
      <c r="K29" s="424"/>
    </row>
    <row r="30" ht="18.75" customHeight="1" spans="1:11">
      <c r="A30" s="394" t="s">
        <v>129</v>
      </c>
      <c r="B30" s="395"/>
      <c r="C30" s="395"/>
      <c r="D30" s="395"/>
      <c r="E30" s="395"/>
      <c r="F30" s="395"/>
      <c r="G30" s="395"/>
      <c r="H30" s="395"/>
      <c r="I30" s="395"/>
      <c r="J30" s="395"/>
      <c r="K30" s="425"/>
    </row>
    <row r="31" ht="18.75" customHeight="1" spans="1:11">
      <c r="A31" s="396"/>
      <c r="B31" s="397"/>
      <c r="C31" s="397"/>
      <c r="D31" s="397"/>
      <c r="E31" s="397"/>
      <c r="F31" s="397"/>
      <c r="G31" s="397"/>
      <c r="H31" s="397"/>
      <c r="I31" s="397"/>
      <c r="J31" s="397"/>
      <c r="K31" s="426"/>
    </row>
    <row r="32" ht="18" customHeight="1" spans="1:11">
      <c r="A32" s="392" t="s">
        <v>130</v>
      </c>
      <c r="B32" s="393"/>
      <c r="C32" s="393"/>
      <c r="D32" s="393"/>
      <c r="E32" s="393"/>
      <c r="F32" s="393"/>
      <c r="G32" s="393"/>
      <c r="H32" s="393"/>
      <c r="I32" s="393"/>
      <c r="J32" s="393"/>
      <c r="K32" s="424"/>
    </row>
    <row r="33" ht="14.25" spans="1:11">
      <c r="A33" s="398" t="s">
        <v>131</v>
      </c>
      <c r="B33" s="399"/>
      <c r="C33" s="399"/>
      <c r="D33" s="399"/>
      <c r="E33" s="399"/>
      <c r="F33" s="399"/>
      <c r="G33" s="399"/>
      <c r="H33" s="399"/>
      <c r="I33" s="399"/>
      <c r="J33" s="399"/>
      <c r="K33" s="427"/>
    </row>
    <row r="34" ht="15" spans="1:11">
      <c r="A34" s="199" t="s">
        <v>132</v>
      </c>
      <c r="B34" s="201"/>
      <c r="C34" s="304" t="s">
        <v>68</v>
      </c>
      <c r="D34" s="304" t="s">
        <v>69</v>
      </c>
      <c r="E34" s="400" t="s">
        <v>133</v>
      </c>
      <c r="F34" s="401"/>
      <c r="G34" s="401"/>
      <c r="H34" s="401"/>
      <c r="I34" s="401"/>
      <c r="J34" s="401"/>
      <c r="K34" s="428"/>
    </row>
    <row r="35" ht="15" spans="1:11">
      <c r="A35" s="402" t="s">
        <v>134</v>
      </c>
      <c r="B35" s="402"/>
      <c r="C35" s="402"/>
      <c r="D35" s="402"/>
      <c r="E35" s="402"/>
      <c r="F35" s="402"/>
      <c r="G35" s="402"/>
      <c r="H35" s="402"/>
      <c r="I35" s="402"/>
      <c r="J35" s="402"/>
      <c r="K35" s="402"/>
    </row>
    <row r="36" ht="14.25" spans="1:11">
      <c r="A36" s="403" t="s">
        <v>135</v>
      </c>
      <c r="B36" s="404"/>
      <c r="C36" s="404"/>
      <c r="D36" s="404"/>
      <c r="E36" s="404"/>
      <c r="F36" s="404"/>
      <c r="G36" s="404"/>
      <c r="H36" s="404"/>
      <c r="I36" s="404"/>
      <c r="J36" s="404"/>
      <c r="K36" s="429"/>
    </row>
    <row r="37" ht="14.25" spans="1:11">
      <c r="A37" s="327" t="s">
        <v>136</v>
      </c>
      <c r="B37" s="328"/>
      <c r="C37" s="328"/>
      <c r="D37" s="328"/>
      <c r="E37" s="328"/>
      <c r="F37" s="328"/>
      <c r="G37" s="328"/>
      <c r="H37" s="328"/>
      <c r="I37" s="328"/>
      <c r="J37" s="328"/>
      <c r="K37" s="360"/>
    </row>
    <row r="38" ht="14.25" spans="1:11">
      <c r="A38" s="327" t="s">
        <v>137</v>
      </c>
      <c r="B38" s="328"/>
      <c r="C38" s="328"/>
      <c r="D38" s="328"/>
      <c r="E38" s="328"/>
      <c r="F38" s="328"/>
      <c r="G38" s="328"/>
      <c r="H38" s="328"/>
      <c r="I38" s="328"/>
      <c r="J38" s="328"/>
      <c r="K38" s="360"/>
    </row>
    <row r="39" ht="14.25" spans="1:11">
      <c r="A39" s="327"/>
      <c r="B39" s="328"/>
      <c r="C39" s="328"/>
      <c r="D39" s="328"/>
      <c r="E39" s="328"/>
      <c r="F39" s="328"/>
      <c r="G39" s="328"/>
      <c r="H39" s="328"/>
      <c r="I39" s="328"/>
      <c r="J39" s="328"/>
      <c r="K39" s="360"/>
    </row>
    <row r="40" ht="14.25" spans="1:11">
      <c r="A40" s="327"/>
      <c r="B40" s="328"/>
      <c r="C40" s="328"/>
      <c r="D40" s="328"/>
      <c r="E40" s="328"/>
      <c r="F40" s="328"/>
      <c r="G40" s="328"/>
      <c r="H40" s="328"/>
      <c r="I40" s="328"/>
      <c r="J40" s="328"/>
      <c r="K40" s="360"/>
    </row>
    <row r="41" ht="14.25" spans="1:11">
      <c r="A41" s="327"/>
      <c r="B41" s="328"/>
      <c r="C41" s="328"/>
      <c r="D41" s="328"/>
      <c r="E41" s="328"/>
      <c r="F41" s="328"/>
      <c r="G41" s="328"/>
      <c r="H41" s="328"/>
      <c r="I41" s="328"/>
      <c r="J41" s="328"/>
      <c r="K41" s="360"/>
    </row>
    <row r="42" ht="14.25" spans="1:11">
      <c r="A42" s="327"/>
      <c r="B42" s="328"/>
      <c r="C42" s="328"/>
      <c r="D42" s="328"/>
      <c r="E42" s="328"/>
      <c r="F42" s="328"/>
      <c r="G42" s="328"/>
      <c r="H42" s="328"/>
      <c r="I42" s="328"/>
      <c r="J42" s="328"/>
      <c r="K42" s="360"/>
    </row>
    <row r="43" ht="15" spans="1:11">
      <c r="A43" s="322" t="s">
        <v>138</v>
      </c>
      <c r="B43" s="323"/>
      <c r="C43" s="323"/>
      <c r="D43" s="323"/>
      <c r="E43" s="323"/>
      <c r="F43" s="323"/>
      <c r="G43" s="323"/>
      <c r="H43" s="323"/>
      <c r="I43" s="323"/>
      <c r="J43" s="323"/>
      <c r="K43" s="358"/>
    </row>
    <row r="44" ht="15" spans="1:11">
      <c r="A44" s="374" t="s">
        <v>139</v>
      </c>
      <c r="B44" s="375"/>
      <c r="C44" s="375"/>
      <c r="D44" s="375"/>
      <c r="E44" s="375"/>
      <c r="F44" s="375"/>
      <c r="G44" s="375"/>
      <c r="H44" s="375"/>
      <c r="I44" s="375"/>
      <c r="J44" s="375"/>
      <c r="K44" s="416"/>
    </row>
    <row r="45" ht="14.25" spans="1:11">
      <c r="A45" s="381" t="s">
        <v>140</v>
      </c>
      <c r="B45" s="378" t="s">
        <v>101</v>
      </c>
      <c r="C45" s="378" t="s">
        <v>102</v>
      </c>
      <c r="D45" s="378" t="s">
        <v>94</v>
      </c>
      <c r="E45" s="383" t="s">
        <v>141</v>
      </c>
      <c r="F45" s="378" t="s">
        <v>101</v>
      </c>
      <c r="G45" s="378" t="s">
        <v>102</v>
      </c>
      <c r="H45" s="378" t="s">
        <v>94</v>
      </c>
      <c r="I45" s="383" t="s">
        <v>142</v>
      </c>
      <c r="J45" s="378" t="s">
        <v>101</v>
      </c>
      <c r="K45" s="417" t="s">
        <v>102</v>
      </c>
    </row>
    <row r="46" ht="14.25" spans="1:11">
      <c r="A46" s="288" t="s">
        <v>93</v>
      </c>
      <c r="B46" s="304" t="s">
        <v>101</v>
      </c>
      <c r="C46" s="304" t="s">
        <v>102</v>
      </c>
      <c r="D46" s="304" t="s">
        <v>94</v>
      </c>
      <c r="E46" s="320" t="s">
        <v>100</v>
      </c>
      <c r="F46" s="304" t="s">
        <v>101</v>
      </c>
      <c r="G46" s="304" t="s">
        <v>102</v>
      </c>
      <c r="H46" s="304" t="s">
        <v>94</v>
      </c>
      <c r="I46" s="320" t="s">
        <v>111</v>
      </c>
      <c r="J46" s="304" t="s">
        <v>101</v>
      </c>
      <c r="K46" s="345" t="s">
        <v>102</v>
      </c>
    </row>
    <row r="47" ht="15" spans="1:11">
      <c r="A47" s="292" t="s">
        <v>104</v>
      </c>
      <c r="B47" s="293"/>
      <c r="C47" s="293"/>
      <c r="D47" s="293"/>
      <c r="E47" s="293"/>
      <c r="F47" s="293"/>
      <c r="G47" s="293"/>
      <c r="H47" s="293"/>
      <c r="I47" s="293"/>
      <c r="J47" s="293"/>
      <c r="K47" s="349"/>
    </row>
    <row r="48" ht="15" spans="1:11">
      <c r="A48" s="402" t="s">
        <v>143</v>
      </c>
      <c r="B48" s="402"/>
      <c r="C48" s="402"/>
      <c r="D48" s="402"/>
      <c r="E48" s="402"/>
      <c r="F48" s="402"/>
      <c r="G48" s="402"/>
      <c r="H48" s="402"/>
      <c r="I48" s="402"/>
      <c r="J48" s="402"/>
      <c r="K48" s="402"/>
    </row>
    <row r="49" ht="15" spans="1:11">
      <c r="A49" s="403"/>
      <c r="B49" s="404"/>
      <c r="C49" s="404"/>
      <c r="D49" s="404"/>
      <c r="E49" s="404"/>
      <c r="F49" s="404"/>
      <c r="G49" s="404"/>
      <c r="H49" s="404"/>
      <c r="I49" s="404"/>
      <c r="J49" s="404"/>
      <c r="K49" s="429"/>
    </row>
    <row r="50" ht="15" spans="1:11">
      <c r="A50" s="405" t="s">
        <v>144</v>
      </c>
      <c r="B50" s="406" t="s">
        <v>145</v>
      </c>
      <c r="C50" s="406"/>
      <c r="D50" s="407" t="s">
        <v>146</v>
      </c>
      <c r="E50" s="408"/>
      <c r="F50" s="409" t="s">
        <v>147</v>
      </c>
      <c r="G50" s="410"/>
      <c r="H50" s="411" t="s">
        <v>148</v>
      </c>
      <c r="I50" s="430"/>
      <c r="J50" s="431"/>
      <c r="K50" s="432"/>
    </row>
    <row r="51" ht="15" spans="1:11">
      <c r="A51" s="402" t="s">
        <v>149</v>
      </c>
      <c r="B51" s="402"/>
      <c r="C51" s="402"/>
      <c r="D51" s="402"/>
      <c r="E51" s="402"/>
      <c r="F51" s="402"/>
      <c r="G51" s="402"/>
      <c r="H51" s="402"/>
      <c r="I51" s="402"/>
      <c r="J51" s="402"/>
      <c r="K51" s="402"/>
    </row>
    <row r="52" ht="15" spans="1:11">
      <c r="A52" s="412"/>
      <c r="B52" s="413"/>
      <c r="C52" s="413"/>
      <c r="D52" s="413"/>
      <c r="E52" s="413"/>
      <c r="F52" s="413"/>
      <c r="G52" s="413"/>
      <c r="H52" s="413"/>
      <c r="I52" s="413"/>
      <c r="J52" s="413"/>
      <c r="K52" s="433"/>
    </row>
    <row r="53" ht="15" spans="1:11">
      <c r="A53" s="405" t="s">
        <v>144</v>
      </c>
      <c r="B53" s="406" t="s">
        <v>145</v>
      </c>
      <c r="C53" s="406"/>
      <c r="D53" s="407" t="s">
        <v>146</v>
      </c>
      <c r="E53" s="414" t="s">
        <v>150</v>
      </c>
      <c r="F53" s="409" t="s">
        <v>151</v>
      </c>
      <c r="G53" s="410" t="s">
        <v>152</v>
      </c>
      <c r="H53" s="411" t="s">
        <v>148</v>
      </c>
      <c r="I53" s="430"/>
      <c r="J53" s="431" t="s">
        <v>153</v>
      </c>
      <c r="K53" s="432"/>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28575</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K13" sqref="K13"/>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158</v>
      </c>
      <c r="J4" s="168" t="s">
        <v>159</v>
      </c>
      <c r="K4" s="168"/>
      <c r="L4" s="168"/>
      <c r="M4" s="168"/>
      <c r="N4" s="169"/>
    </row>
    <row r="5" s="133" customFormat="1" ht="29.1" customHeight="1" spans="1:14">
      <c r="A5" s="140"/>
      <c r="B5" s="143" t="s">
        <v>160</v>
      </c>
      <c r="C5" s="144" t="s">
        <v>161</v>
      </c>
      <c r="D5" s="145" t="s">
        <v>162</v>
      </c>
      <c r="E5" s="144" t="s">
        <v>163</v>
      </c>
      <c r="F5" s="144" t="s">
        <v>164</v>
      </c>
      <c r="G5" s="144" t="s">
        <v>165</v>
      </c>
      <c r="H5" s="142"/>
      <c r="I5" s="170" t="s">
        <v>166</v>
      </c>
      <c r="J5" s="170" t="s">
        <v>166</v>
      </c>
      <c r="K5" s="170"/>
      <c r="L5" s="170"/>
      <c r="M5" s="170"/>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168</v>
      </c>
      <c r="J6" s="172" t="s">
        <v>169</v>
      </c>
      <c r="K6" s="172"/>
      <c r="L6" s="172"/>
      <c r="M6" s="172"/>
      <c r="N6" s="173"/>
    </row>
    <row r="7" s="133" customFormat="1" ht="29.1" customHeight="1" spans="1:14">
      <c r="A7" s="146" t="s">
        <v>170</v>
      </c>
      <c r="B7" s="147">
        <f>C7-4</f>
        <v>66</v>
      </c>
      <c r="C7" s="147">
        <f>D7-4</f>
        <v>70</v>
      </c>
      <c r="D7" s="149" t="s">
        <v>171</v>
      </c>
      <c r="E7" s="147">
        <f>D7+4</f>
        <v>78</v>
      </c>
      <c r="F7" s="147">
        <f>E7+5</f>
        <v>83</v>
      </c>
      <c r="G7" s="147">
        <f>F7+6</f>
        <v>89</v>
      </c>
      <c r="H7" s="142"/>
      <c r="I7" s="174" t="s">
        <v>169</v>
      </c>
      <c r="J7" s="174" t="s">
        <v>169</v>
      </c>
      <c r="K7" s="174"/>
      <c r="L7" s="174"/>
      <c r="M7" s="174"/>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174</v>
      </c>
      <c r="J8" s="174" t="s">
        <v>175</v>
      </c>
      <c r="K8" s="174"/>
      <c r="L8" s="174"/>
      <c r="M8" s="174"/>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177</v>
      </c>
      <c r="J9" s="172" t="s">
        <v>169</v>
      </c>
      <c r="K9" s="172"/>
      <c r="L9" s="172"/>
      <c r="M9" s="172"/>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169</v>
      </c>
      <c r="J10" s="174" t="s">
        <v>169</v>
      </c>
      <c r="K10" s="174"/>
      <c r="L10" s="174"/>
      <c r="M10" s="174"/>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169</v>
      </c>
      <c r="J11" s="174" t="s">
        <v>180</v>
      </c>
      <c r="K11" s="174"/>
      <c r="L11" s="174"/>
      <c r="M11" s="174"/>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169</v>
      </c>
      <c r="J12" s="174" t="s">
        <v>182</v>
      </c>
      <c r="K12" s="174"/>
      <c r="L12" s="174"/>
      <c r="M12" s="174"/>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184</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6" width="10" style="265"/>
    <col min="7" max="7" width="11.4" style="265" customWidth="1"/>
    <col min="8" max="16384" width="10" style="265"/>
  </cols>
  <sheetData>
    <row r="1" ht="22.5" customHeight="1" spans="1:11">
      <c r="A1" s="266" t="s">
        <v>187</v>
      </c>
      <c r="B1" s="266"/>
      <c r="C1" s="266"/>
      <c r="D1" s="266"/>
      <c r="E1" s="266"/>
      <c r="F1" s="266"/>
      <c r="G1" s="266"/>
      <c r="H1" s="266"/>
      <c r="I1" s="266"/>
      <c r="J1" s="266"/>
      <c r="K1" s="266"/>
    </row>
    <row r="2" ht="17.25" customHeight="1" spans="1:11">
      <c r="A2" s="267" t="s">
        <v>54</v>
      </c>
      <c r="B2" s="268" t="s">
        <v>55</v>
      </c>
      <c r="C2" s="268"/>
      <c r="D2" s="269" t="s">
        <v>56</v>
      </c>
      <c r="E2" s="269"/>
      <c r="F2" s="268" t="s">
        <v>57</v>
      </c>
      <c r="G2" s="268"/>
      <c r="H2" s="270" t="s">
        <v>58</v>
      </c>
      <c r="I2" s="343" t="s">
        <v>59</v>
      </c>
      <c r="J2" s="343"/>
      <c r="K2" s="344"/>
    </row>
    <row r="3" customHeight="1" spans="1:11">
      <c r="A3" s="271" t="s">
        <v>60</v>
      </c>
      <c r="B3" s="272"/>
      <c r="C3" s="273"/>
      <c r="D3" s="274" t="s">
        <v>61</v>
      </c>
      <c r="E3" s="275"/>
      <c r="F3" s="275"/>
      <c r="G3" s="276"/>
      <c r="H3" s="274" t="s">
        <v>62</v>
      </c>
      <c r="I3" s="275"/>
      <c r="J3" s="275"/>
      <c r="K3" s="276"/>
    </row>
    <row r="4" customHeight="1" spans="1:11">
      <c r="A4" s="277" t="s">
        <v>63</v>
      </c>
      <c r="B4" s="278" t="s">
        <v>64</v>
      </c>
      <c r="C4" s="279"/>
      <c r="D4" s="277" t="s">
        <v>65</v>
      </c>
      <c r="E4" s="280"/>
      <c r="F4" s="281" t="s">
        <v>66</v>
      </c>
      <c r="G4" s="282"/>
      <c r="H4" s="277" t="s">
        <v>188</v>
      </c>
      <c r="I4" s="280"/>
      <c r="J4" s="304" t="s">
        <v>68</v>
      </c>
      <c r="K4" s="345" t="s">
        <v>69</v>
      </c>
    </row>
    <row r="5" customHeight="1" spans="1:11">
      <c r="A5" s="283" t="s">
        <v>70</v>
      </c>
      <c r="B5" s="284" t="s">
        <v>71</v>
      </c>
      <c r="C5" s="285"/>
      <c r="D5" s="277" t="s">
        <v>189</v>
      </c>
      <c r="E5" s="280"/>
      <c r="F5" s="278">
        <v>2000</v>
      </c>
      <c r="G5" s="279"/>
      <c r="H5" s="277" t="s">
        <v>190</v>
      </c>
      <c r="I5" s="280"/>
      <c r="J5" s="304" t="s">
        <v>68</v>
      </c>
      <c r="K5" s="345" t="s">
        <v>69</v>
      </c>
    </row>
    <row r="6" customHeight="1" spans="1:11">
      <c r="A6" s="277" t="s">
        <v>75</v>
      </c>
      <c r="B6" s="286">
        <v>2</v>
      </c>
      <c r="C6" s="287">
        <v>5</v>
      </c>
      <c r="D6" s="277" t="s">
        <v>191</v>
      </c>
      <c r="E6" s="280"/>
      <c r="F6" s="278">
        <v>1200</v>
      </c>
      <c r="G6" s="279"/>
      <c r="H6" s="288" t="s">
        <v>192</v>
      </c>
      <c r="I6" s="320"/>
      <c r="J6" s="320"/>
      <c r="K6" s="346"/>
    </row>
    <row r="7" customHeight="1" spans="1:11">
      <c r="A7" s="277" t="s">
        <v>79</v>
      </c>
      <c r="B7" s="278">
        <v>2000</v>
      </c>
      <c r="C7" s="279"/>
      <c r="D7" s="277" t="s">
        <v>193</v>
      </c>
      <c r="E7" s="280"/>
      <c r="F7" s="278">
        <v>500</v>
      </c>
      <c r="G7" s="279"/>
      <c r="H7" s="289"/>
      <c r="I7" s="304"/>
      <c r="J7" s="304"/>
      <c r="K7" s="345"/>
    </row>
    <row r="8" customHeight="1" spans="1:11">
      <c r="A8" s="208" t="s">
        <v>83</v>
      </c>
      <c r="B8" s="290" t="s">
        <v>84</v>
      </c>
      <c r="C8" s="291"/>
      <c r="D8" s="292" t="s">
        <v>85</v>
      </c>
      <c r="E8" s="293"/>
      <c r="F8" s="294" t="s">
        <v>86</v>
      </c>
      <c r="G8" s="295"/>
      <c r="H8" s="296"/>
      <c r="I8" s="314"/>
      <c r="J8" s="314"/>
      <c r="K8" s="347"/>
    </row>
    <row r="9" customHeight="1" spans="1:11">
      <c r="A9" s="297" t="s">
        <v>194</v>
      </c>
      <c r="B9" s="297"/>
      <c r="C9" s="297"/>
      <c r="D9" s="297"/>
      <c r="E9" s="297"/>
      <c r="F9" s="297"/>
      <c r="G9" s="297"/>
      <c r="H9" s="297"/>
      <c r="I9" s="297"/>
      <c r="J9" s="297"/>
      <c r="K9" s="297"/>
    </row>
    <row r="10" customHeight="1" spans="1:11">
      <c r="A10" s="298" t="s">
        <v>90</v>
      </c>
      <c r="B10" s="299" t="s">
        <v>91</v>
      </c>
      <c r="C10" s="300" t="s">
        <v>92</v>
      </c>
      <c r="D10" s="301"/>
      <c r="E10" s="302" t="s">
        <v>95</v>
      </c>
      <c r="F10" s="299" t="s">
        <v>91</v>
      </c>
      <c r="G10" s="300" t="s">
        <v>92</v>
      </c>
      <c r="H10" s="299"/>
      <c r="I10" s="302" t="s">
        <v>93</v>
      </c>
      <c r="J10" s="299" t="s">
        <v>91</v>
      </c>
      <c r="K10" s="348" t="s">
        <v>92</v>
      </c>
    </row>
    <row r="11" customHeight="1" spans="1:11">
      <c r="A11" s="283" t="s">
        <v>96</v>
      </c>
      <c r="B11" s="303" t="s">
        <v>91</v>
      </c>
      <c r="C11" s="304" t="s">
        <v>92</v>
      </c>
      <c r="D11" s="305"/>
      <c r="E11" s="306" t="s">
        <v>98</v>
      </c>
      <c r="F11" s="303" t="s">
        <v>91</v>
      </c>
      <c r="G11" s="304" t="s">
        <v>92</v>
      </c>
      <c r="H11" s="303"/>
      <c r="I11" s="306" t="s">
        <v>103</v>
      </c>
      <c r="J11" s="303" t="s">
        <v>91</v>
      </c>
      <c r="K11" s="345" t="s">
        <v>92</v>
      </c>
    </row>
    <row r="12" customHeight="1" spans="1:11">
      <c r="A12" s="292" t="s">
        <v>133</v>
      </c>
      <c r="B12" s="293"/>
      <c r="C12" s="293"/>
      <c r="D12" s="293"/>
      <c r="E12" s="293"/>
      <c r="F12" s="293"/>
      <c r="G12" s="293"/>
      <c r="H12" s="293"/>
      <c r="I12" s="293"/>
      <c r="J12" s="293"/>
      <c r="K12" s="349"/>
    </row>
    <row r="13" customHeight="1" spans="1:11">
      <c r="A13" s="307" t="s">
        <v>195</v>
      </c>
      <c r="B13" s="307"/>
      <c r="C13" s="307"/>
      <c r="D13" s="307"/>
      <c r="E13" s="307"/>
      <c r="F13" s="307"/>
      <c r="G13" s="307"/>
      <c r="H13" s="307"/>
      <c r="I13" s="307"/>
      <c r="J13" s="307"/>
      <c r="K13" s="307"/>
    </row>
    <row r="14" customHeight="1" spans="1:11">
      <c r="A14" s="308" t="s">
        <v>196</v>
      </c>
      <c r="B14" s="309"/>
      <c r="C14" s="309"/>
      <c r="D14" s="309"/>
      <c r="E14" s="309"/>
      <c r="F14" s="309"/>
      <c r="G14" s="309"/>
      <c r="H14" s="309"/>
      <c r="I14" s="350"/>
      <c r="J14" s="350"/>
      <c r="K14" s="351"/>
    </row>
    <row r="15" customHeight="1" spans="1:11">
      <c r="A15" s="310" t="s">
        <v>197</v>
      </c>
      <c r="B15" s="311"/>
      <c r="C15" s="311"/>
      <c r="D15" s="312"/>
      <c r="E15" s="313"/>
      <c r="F15" s="311"/>
      <c r="G15" s="311"/>
      <c r="H15" s="312"/>
      <c r="I15" s="352"/>
      <c r="J15" s="353"/>
      <c r="K15" s="354"/>
    </row>
    <row r="16" customHeight="1" spans="1:11">
      <c r="A16" s="296"/>
      <c r="B16" s="314"/>
      <c r="C16" s="314"/>
      <c r="D16" s="314"/>
      <c r="E16" s="314"/>
      <c r="F16" s="314"/>
      <c r="G16" s="314"/>
      <c r="H16" s="314"/>
      <c r="I16" s="314"/>
      <c r="J16" s="314"/>
      <c r="K16" s="347"/>
    </row>
    <row r="17" customHeight="1" spans="1:11">
      <c r="A17" s="307" t="s">
        <v>198</v>
      </c>
      <c r="B17" s="307"/>
      <c r="C17" s="307"/>
      <c r="D17" s="307"/>
      <c r="E17" s="307"/>
      <c r="F17" s="307"/>
      <c r="G17" s="307"/>
      <c r="H17" s="307"/>
      <c r="I17" s="307"/>
      <c r="J17" s="307"/>
      <c r="K17" s="307"/>
    </row>
    <row r="18" customHeight="1" spans="1:11">
      <c r="A18" s="308"/>
      <c r="B18" s="309"/>
      <c r="C18" s="309"/>
      <c r="D18" s="309"/>
      <c r="E18" s="309"/>
      <c r="F18" s="309"/>
      <c r="G18" s="309"/>
      <c r="H18" s="309"/>
      <c r="I18" s="350"/>
      <c r="J18" s="350"/>
      <c r="K18" s="351"/>
    </row>
    <row r="19" customHeight="1" spans="1:11">
      <c r="A19" s="310"/>
      <c r="B19" s="311"/>
      <c r="C19" s="311"/>
      <c r="D19" s="312"/>
      <c r="E19" s="313"/>
      <c r="F19" s="311"/>
      <c r="G19" s="311"/>
      <c r="H19" s="312"/>
      <c r="I19" s="352"/>
      <c r="J19" s="353"/>
      <c r="K19" s="354"/>
    </row>
    <row r="20" customHeight="1" spans="1:11">
      <c r="A20" s="296"/>
      <c r="B20" s="314"/>
      <c r="C20" s="314"/>
      <c r="D20" s="314"/>
      <c r="E20" s="314"/>
      <c r="F20" s="314"/>
      <c r="G20" s="314"/>
      <c r="H20" s="314"/>
      <c r="I20" s="314"/>
      <c r="J20" s="314"/>
      <c r="K20" s="347"/>
    </row>
    <row r="21" customHeight="1" spans="1:11">
      <c r="A21" s="315" t="s">
        <v>130</v>
      </c>
      <c r="B21" s="315"/>
      <c r="C21" s="315"/>
      <c r="D21" s="315"/>
      <c r="E21" s="315"/>
      <c r="F21" s="315"/>
      <c r="G21" s="315"/>
      <c r="H21" s="315"/>
      <c r="I21" s="315"/>
      <c r="J21" s="315"/>
      <c r="K21" s="315"/>
    </row>
    <row r="22" customHeight="1" spans="1:11">
      <c r="A22" s="187" t="s">
        <v>131</v>
      </c>
      <c r="B22" s="225"/>
      <c r="C22" s="225"/>
      <c r="D22" s="225"/>
      <c r="E22" s="225"/>
      <c r="F22" s="225"/>
      <c r="G22" s="225"/>
      <c r="H22" s="225"/>
      <c r="I22" s="225"/>
      <c r="J22" s="225"/>
      <c r="K22" s="255"/>
    </row>
    <row r="23" customHeight="1" spans="1:11">
      <c r="A23" s="199" t="s">
        <v>132</v>
      </c>
      <c r="B23" s="201"/>
      <c r="C23" s="304" t="s">
        <v>68</v>
      </c>
      <c r="D23" s="304" t="s">
        <v>69</v>
      </c>
      <c r="E23" s="198"/>
      <c r="F23" s="198"/>
      <c r="G23" s="198"/>
      <c r="H23" s="198"/>
      <c r="I23" s="198"/>
      <c r="J23" s="198"/>
      <c r="K23" s="249"/>
    </row>
    <row r="24" customHeight="1" spans="1:11">
      <c r="A24" s="316" t="s">
        <v>199</v>
      </c>
      <c r="B24" s="317"/>
      <c r="C24" s="317"/>
      <c r="D24" s="317"/>
      <c r="E24" s="317"/>
      <c r="F24" s="317"/>
      <c r="G24" s="317"/>
      <c r="H24" s="317"/>
      <c r="I24" s="317"/>
      <c r="J24" s="317"/>
      <c r="K24" s="355"/>
    </row>
    <row r="25" customHeight="1" spans="1:11">
      <c r="A25" s="318"/>
      <c r="B25" s="319"/>
      <c r="C25" s="319"/>
      <c r="D25" s="319"/>
      <c r="E25" s="319"/>
      <c r="F25" s="319"/>
      <c r="G25" s="319"/>
      <c r="H25" s="319"/>
      <c r="I25" s="319"/>
      <c r="J25" s="319"/>
      <c r="K25" s="356"/>
    </row>
    <row r="26" customHeight="1" spans="1:11">
      <c r="A26" s="297" t="s">
        <v>139</v>
      </c>
      <c r="B26" s="297"/>
      <c r="C26" s="297"/>
      <c r="D26" s="297"/>
      <c r="E26" s="297"/>
      <c r="F26" s="297"/>
      <c r="G26" s="297"/>
      <c r="H26" s="297"/>
      <c r="I26" s="297"/>
      <c r="J26" s="297"/>
      <c r="K26" s="297"/>
    </row>
    <row r="27" customHeight="1" spans="1:11">
      <c r="A27" s="271" t="s">
        <v>140</v>
      </c>
      <c r="B27" s="300" t="s">
        <v>101</v>
      </c>
      <c r="C27" s="300" t="s">
        <v>102</v>
      </c>
      <c r="D27" s="300" t="s">
        <v>94</v>
      </c>
      <c r="E27" s="272" t="s">
        <v>141</v>
      </c>
      <c r="F27" s="300" t="s">
        <v>101</v>
      </c>
      <c r="G27" s="300" t="s">
        <v>102</v>
      </c>
      <c r="H27" s="300" t="s">
        <v>94</v>
      </c>
      <c r="I27" s="272" t="s">
        <v>142</v>
      </c>
      <c r="J27" s="300" t="s">
        <v>101</v>
      </c>
      <c r="K27" s="348" t="s">
        <v>102</v>
      </c>
    </row>
    <row r="28" customHeight="1" spans="1:11">
      <c r="A28" s="288" t="s">
        <v>93</v>
      </c>
      <c r="B28" s="304" t="s">
        <v>101</v>
      </c>
      <c r="C28" s="304" t="s">
        <v>102</v>
      </c>
      <c r="D28" s="304" t="s">
        <v>94</v>
      </c>
      <c r="E28" s="320" t="s">
        <v>100</v>
      </c>
      <c r="F28" s="304" t="s">
        <v>101</v>
      </c>
      <c r="G28" s="304" t="s">
        <v>102</v>
      </c>
      <c r="H28" s="304" t="s">
        <v>94</v>
      </c>
      <c r="I28" s="320" t="s">
        <v>111</v>
      </c>
      <c r="J28" s="304" t="s">
        <v>101</v>
      </c>
      <c r="K28" s="345" t="s">
        <v>102</v>
      </c>
    </row>
    <row r="29" customHeight="1" spans="1:11">
      <c r="A29" s="277" t="s">
        <v>104</v>
      </c>
      <c r="B29" s="321"/>
      <c r="C29" s="321"/>
      <c r="D29" s="321"/>
      <c r="E29" s="321"/>
      <c r="F29" s="321"/>
      <c r="G29" s="321"/>
      <c r="H29" s="321"/>
      <c r="I29" s="321"/>
      <c r="J29" s="321"/>
      <c r="K29" s="357"/>
    </row>
    <row r="30" customHeight="1" spans="1:11">
      <c r="A30" s="322"/>
      <c r="B30" s="323"/>
      <c r="C30" s="323"/>
      <c r="D30" s="323"/>
      <c r="E30" s="323"/>
      <c r="F30" s="323"/>
      <c r="G30" s="323"/>
      <c r="H30" s="323"/>
      <c r="I30" s="323"/>
      <c r="J30" s="323"/>
      <c r="K30" s="358"/>
    </row>
    <row r="31" customHeight="1" spans="1:11">
      <c r="A31" s="324" t="s">
        <v>200</v>
      </c>
      <c r="B31" s="324"/>
      <c r="C31" s="324"/>
      <c r="D31" s="324"/>
      <c r="E31" s="324"/>
      <c r="F31" s="324"/>
      <c r="G31" s="324"/>
      <c r="H31" s="324"/>
      <c r="I31" s="324"/>
      <c r="J31" s="324"/>
      <c r="K31" s="324"/>
    </row>
    <row r="32" ht="17.25" customHeight="1" spans="1:11">
      <c r="A32" s="325" t="s">
        <v>135</v>
      </c>
      <c r="B32" s="326"/>
      <c r="C32" s="326"/>
      <c r="D32" s="326"/>
      <c r="E32" s="326"/>
      <c r="F32" s="326"/>
      <c r="G32" s="326"/>
      <c r="H32" s="326"/>
      <c r="I32" s="326"/>
      <c r="J32" s="326"/>
      <c r="K32" s="359"/>
    </row>
    <row r="33" ht="17.25" customHeight="1" spans="1:11">
      <c r="A33" s="327" t="s">
        <v>201</v>
      </c>
      <c r="B33" s="328"/>
      <c r="C33" s="328"/>
      <c r="D33" s="328"/>
      <c r="E33" s="328"/>
      <c r="F33" s="328"/>
      <c r="G33" s="328"/>
      <c r="H33" s="328"/>
      <c r="I33" s="328"/>
      <c r="J33" s="328"/>
      <c r="K33" s="360"/>
    </row>
    <row r="34" ht="17.25" customHeight="1" spans="1:11">
      <c r="A34" s="327"/>
      <c r="B34" s="328"/>
      <c r="C34" s="328"/>
      <c r="D34" s="328"/>
      <c r="E34" s="328"/>
      <c r="F34" s="328"/>
      <c r="G34" s="328"/>
      <c r="H34" s="328"/>
      <c r="I34" s="328"/>
      <c r="J34" s="328"/>
      <c r="K34" s="360"/>
    </row>
    <row r="35" ht="17.25" customHeight="1" spans="1:11">
      <c r="A35" s="327"/>
      <c r="B35" s="328"/>
      <c r="C35" s="328"/>
      <c r="D35" s="328"/>
      <c r="E35" s="328"/>
      <c r="F35" s="328"/>
      <c r="G35" s="328"/>
      <c r="H35" s="328"/>
      <c r="I35" s="328"/>
      <c r="J35" s="328"/>
      <c r="K35" s="360"/>
    </row>
    <row r="36" ht="17.25" customHeight="1" spans="1:11">
      <c r="A36" s="327"/>
      <c r="B36" s="328"/>
      <c r="C36" s="328"/>
      <c r="D36" s="328"/>
      <c r="E36" s="328"/>
      <c r="F36" s="328"/>
      <c r="G36" s="328"/>
      <c r="H36" s="328"/>
      <c r="I36" s="328"/>
      <c r="J36" s="328"/>
      <c r="K36" s="360"/>
    </row>
    <row r="37" ht="17.25" customHeight="1" spans="1:11">
      <c r="A37" s="327"/>
      <c r="B37" s="328"/>
      <c r="C37" s="328"/>
      <c r="D37" s="328"/>
      <c r="E37" s="328"/>
      <c r="F37" s="328"/>
      <c r="G37" s="328"/>
      <c r="H37" s="328"/>
      <c r="I37" s="328"/>
      <c r="J37" s="328"/>
      <c r="K37" s="360"/>
    </row>
    <row r="38" ht="17.25" customHeight="1" spans="1:11">
      <c r="A38" s="327"/>
      <c r="B38" s="328"/>
      <c r="C38" s="328"/>
      <c r="D38" s="328"/>
      <c r="E38" s="328"/>
      <c r="F38" s="328"/>
      <c r="G38" s="328"/>
      <c r="H38" s="328"/>
      <c r="I38" s="328"/>
      <c r="J38" s="328"/>
      <c r="K38" s="360"/>
    </row>
    <row r="39" ht="17.25" customHeight="1" spans="1:11">
      <c r="A39" s="327"/>
      <c r="B39" s="328"/>
      <c r="C39" s="328"/>
      <c r="D39" s="328"/>
      <c r="E39" s="328"/>
      <c r="F39" s="328"/>
      <c r="G39" s="328"/>
      <c r="H39" s="328"/>
      <c r="I39" s="328"/>
      <c r="J39" s="328"/>
      <c r="K39" s="360"/>
    </row>
    <row r="40" ht="17.25" customHeight="1" spans="1:11">
      <c r="A40" s="327"/>
      <c r="B40" s="328"/>
      <c r="C40" s="328"/>
      <c r="D40" s="328"/>
      <c r="E40" s="328"/>
      <c r="F40" s="328"/>
      <c r="G40" s="328"/>
      <c r="H40" s="328"/>
      <c r="I40" s="328"/>
      <c r="J40" s="328"/>
      <c r="K40" s="360"/>
    </row>
    <row r="41" ht="17.25" customHeight="1" spans="1:11">
      <c r="A41" s="327"/>
      <c r="B41" s="328"/>
      <c r="C41" s="328"/>
      <c r="D41" s="328"/>
      <c r="E41" s="328"/>
      <c r="F41" s="328"/>
      <c r="G41" s="328"/>
      <c r="H41" s="328"/>
      <c r="I41" s="328"/>
      <c r="J41" s="328"/>
      <c r="K41" s="360"/>
    </row>
    <row r="42" ht="17.25" customHeight="1" spans="1:11">
      <c r="A42" s="327"/>
      <c r="B42" s="328"/>
      <c r="C42" s="328"/>
      <c r="D42" s="328"/>
      <c r="E42" s="328"/>
      <c r="F42" s="328"/>
      <c r="G42" s="328"/>
      <c r="H42" s="328"/>
      <c r="I42" s="328"/>
      <c r="J42" s="328"/>
      <c r="K42" s="360"/>
    </row>
    <row r="43" ht="17.25" customHeight="1" spans="1:11">
      <c r="A43" s="322" t="s">
        <v>138</v>
      </c>
      <c r="B43" s="323"/>
      <c r="C43" s="323"/>
      <c r="D43" s="323"/>
      <c r="E43" s="323"/>
      <c r="F43" s="323"/>
      <c r="G43" s="323"/>
      <c r="H43" s="323"/>
      <c r="I43" s="323"/>
      <c r="J43" s="323"/>
      <c r="K43" s="358"/>
    </row>
    <row r="44" customHeight="1" spans="1:11">
      <c r="A44" s="324" t="s">
        <v>202</v>
      </c>
      <c r="B44" s="324"/>
      <c r="C44" s="324"/>
      <c r="D44" s="324"/>
      <c r="E44" s="324"/>
      <c r="F44" s="324"/>
      <c r="G44" s="324"/>
      <c r="H44" s="324"/>
      <c r="I44" s="324"/>
      <c r="J44" s="324"/>
      <c r="K44" s="324"/>
    </row>
    <row r="45" ht="18" customHeight="1" spans="1:11">
      <c r="A45" s="329" t="s">
        <v>133</v>
      </c>
      <c r="B45" s="330"/>
      <c r="C45" s="330"/>
      <c r="D45" s="330"/>
      <c r="E45" s="330"/>
      <c r="F45" s="330"/>
      <c r="G45" s="330"/>
      <c r="H45" s="330"/>
      <c r="I45" s="330"/>
      <c r="J45" s="330"/>
      <c r="K45" s="361"/>
    </row>
    <row r="46" ht="18" customHeight="1" spans="1:11">
      <c r="A46" s="329"/>
      <c r="B46" s="330"/>
      <c r="C46" s="330"/>
      <c r="D46" s="330"/>
      <c r="E46" s="330"/>
      <c r="F46" s="330"/>
      <c r="G46" s="330"/>
      <c r="H46" s="330"/>
      <c r="I46" s="330"/>
      <c r="J46" s="330"/>
      <c r="K46" s="361"/>
    </row>
    <row r="47" ht="18" customHeight="1" spans="1:11">
      <c r="A47" s="318"/>
      <c r="B47" s="319"/>
      <c r="C47" s="319"/>
      <c r="D47" s="319"/>
      <c r="E47" s="319"/>
      <c r="F47" s="319"/>
      <c r="G47" s="319"/>
      <c r="H47" s="319"/>
      <c r="I47" s="319"/>
      <c r="J47" s="319"/>
      <c r="K47" s="356"/>
    </row>
    <row r="48" ht="21" customHeight="1" spans="1:11">
      <c r="A48" s="331" t="s">
        <v>144</v>
      </c>
      <c r="B48" s="332" t="s">
        <v>145</v>
      </c>
      <c r="C48" s="332"/>
      <c r="D48" s="333" t="s">
        <v>146</v>
      </c>
      <c r="E48" s="334"/>
      <c r="F48" s="333" t="s">
        <v>147</v>
      </c>
      <c r="G48" s="335"/>
      <c r="H48" s="336" t="s">
        <v>148</v>
      </c>
      <c r="I48" s="336"/>
      <c r="J48" s="332"/>
      <c r="K48" s="362"/>
    </row>
    <row r="49" customHeight="1" spans="1:11">
      <c r="A49" s="337" t="s">
        <v>149</v>
      </c>
      <c r="B49" s="338"/>
      <c r="C49" s="338"/>
      <c r="D49" s="338"/>
      <c r="E49" s="338"/>
      <c r="F49" s="338"/>
      <c r="G49" s="338"/>
      <c r="H49" s="338"/>
      <c r="I49" s="338"/>
      <c r="J49" s="338"/>
      <c r="K49" s="363"/>
    </row>
    <row r="50" customHeight="1" spans="1:11">
      <c r="A50" s="339"/>
      <c r="B50" s="340"/>
      <c r="C50" s="340"/>
      <c r="D50" s="340"/>
      <c r="E50" s="340"/>
      <c r="F50" s="340"/>
      <c r="G50" s="340"/>
      <c r="H50" s="340"/>
      <c r="I50" s="340"/>
      <c r="J50" s="340"/>
      <c r="K50" s="364"/>
    </row>
    <row r="51" customHeight="1" spans="1:11">
      <c r="A51" s="341"/>
      <c r="B51" s="342"/>
      <c r="C51" s="342"/>
      <c r="D51" s="342"/>
      <c r="E51" s="342"/>
      <c r="F51" s="342"/>
      <c r="G51" s="342"/>
      <c r="H51" s="342"/>
      <c r="I51" s="342"/>
      <c r="J51" s="342"/>
      <c r="K51" s="365"/>
    </row>
    <row r="52" ht="21" customHeight="1" spans="1:11">
      <c r="A52" s="331" t="s">
        <v>144</v>
      </c>
      <c r="B52" s="332" t="s">
        <v>145</v>
      </c>
      <c r="C52" s="332"/>
      <c r="D52" s="333" t="s">
        <v>146</v>
      </c>
      <c r="E52" s="333" t="s">
        <v>150</v>
      </c>
      <c r="F52" s="333" t="s">
        <v>147</v>
      </c>
      <c r="G52" s="333" t="s">
        <v>203</v>
      </c>
      <c r="H52" s="336" t="s">
        <v>148</v>
      </c>
      <c r="I52" s="336"/>
      <c r="J52" s="366" t="s">
        <v>153</v>
      </c>
      <c r="K52" s="367"/>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M12" sqref="M12"/>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s="133" customFormat="1" ht="29.1" customHeight="1" spans="1:14">
      <c r="A5" s="140"/>
      <c r="B5" s="143" t="s">
        <v>160</v>
      </c>
      <c r="C5" s="144" t="s">
        <v>161</v>
      </c>
      <c r="D5" s="145" t="s">
        <v>162</v>
      </c>
      <c r="E5" s="144" t="s">
        <v>163</v>
      </c>
      <c r="F5" s="144" t="s">
        <v>164</v>
      </c>
      <c r="G5" s="144" t="s">
        <v>165</v>
      </c>
      <c r="H5" s="142"/>
      <c r="I5" s="170" t="s">
        <v>126</v>
      </c>
      <c r="J5" s="170" t="s">
        <v>127</v>
      </c>
      <c r="K5" s="170" t="s">
        <v>126</v>
      </c>
      <c r="L5" s="170" t="s">
        <v>126</v>
      </c>
      <c r="M5" s="170" t="s">
        <v>127</v>
      </c>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169</v>
      </c>
      <c r="J6" s="172" t="s">
        <v>204</v>
      </c>
      <c r="K6" s="172" t="s">
        <v>205</v>
      </c>
      <c r="L6" s="172" t="s">
        <v>206</v>
      </c>
      <c r="M6" s="172" t="s">
        <v>206</v>
      </c>
      <c r="N6" s="173"/>
    </row>
    <row r="7" s="133" customFormat="1" ht="29.1" customHeight="1" spans="1:14">
      <c r="A7" s="146" t="s">
        <v>170</v>
      </c>
      <c r="B7" s="147">
        <f>C7-4</f>
        <v>66</v>
      </c>
      <c r="C7" s="147">
        <f>D7-4</f>
        <v>70</v>
      </c>
      <c r="D7" s="149" t="s">
        <v>171</v>
      </c>
      <c r="E7" s="147">
        <f>D7+4</f>
        <v>78</v>
      </c>
      <c r="F7" s="147">
        <f>E7+5</f>
        <v>83</v>
      </c>
      <c r="G7" s="147">
        <f>F7+6</f>
        <v>89</v>
      </c>
      <c r="H7" s="142"/>
      <c r="I7" s="174" t="s">
        <v>207</v>
      </c>
      <c r="J7" s="174" t="s">
        <v>208</v>
      </c>
      <c r="K7" s="174" t="s">
        <v>209</v>
      </c>
      <c r="L7" s="174" t="s">
        <v>174</v>
      </c>
      <c r="M7" s="174" t="s">
        <v>174</v>
      </c>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210</v>
      </c>
      <c r="J8" s="174" t="s">
        <v>211</v>
      </c>
      <c r="K8" s="174" t="s">
        <v>175</v>
      </c>
      <c r="L8" s="174" t="s">
        <v>212</v>
      </c>
      <c r="M8" s="174" t="s">
        <v>211</v>
      </c>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169</v>
      </c>
      <c r="J9" s="172" t="s">
        <v>169</v>
      </c>
      <c r="K9" s="172" t="s">
        <v>204</v>
      </c>
      <c r="L9" s="172" t="s">
        <v>204</v>
      </c>
      <c r="M9" s="172" t="s">
        <v>169</v>
      </c>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169</v>
      </c>
      <c r="J10" s="174" t="s">
        <v>169</v>
      </c>
      <c r="K10" s="174" t="s">
        <v>213</v>
      </c>
      <c r="L10" s="174" t="s">
        <v>169</v>
      </c>
      <c r="M10" s="174" t="s">
        <v>214</v>
      </c>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214</v>
      </c>
      <c r="J11" s="174" t="s">
        <v>204</v>
      </c>
      <c r="K11" s="174" t="s">
        <v>215</v>
      </c>
      <c r="L11" s="174" t="s">
        <v>169</v>
      </c>
      <c r="M11" s="174" t="s">
        <v>216</v>
      </c>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177</v>
      </c>
      <c r="J12" s="174" t="s">
        <v>169</v>
      </c>
      <c r="K12" s="174" t="s">
        <v>217</v>
      </c>
      <c r="L12" s="174" t="s">
        <v>169</v>
      </c>
      <c r="M12" s="174" t="s">
        <v>177</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218</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workbookViewId="0">
      <selection activeCell="A18" sqref="A18:K18"/>
    </sheetView>
  </sheetViews>
  <sheetFormatPr defaultColWidth="10.125" defaultRowHeight="14.25"/>
  <cols>
    <col min="1" max="1" width="10.1" style="183" customWidth="1"/>
    <col min="2" max="2" width="11.125" style="183" customWidth="1"/>
    <col min="3" max="3" width="9.125" style="183" customWidth="1"/>
    <col min="4" max="4" width="9.5" style="183" customWidth="1"/>
    <col min="5" max="5" width="13.4"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ht="26.25" spans="1:11">
      <c r="A1" s="186" t="s">
        <v>219</v>
      </c>
      <c r="B1" s="186"/>
      <c r="C1" s="186"/>
      <c r="D1" s="186"/>
      <c r="E1" s="186"/>
      <c r="F1" s="186"/>
      <c r="G1" s="186"/>
      <c r="H1" s="186"/>
      <c r="I1" s="186"/>
      <c r="J1" s="186"/>
      <c r="K1" s="186"/>
    </row>
    <row r="2" spans="1:11">
      <c r="A2" s="187" t="s">
        <v>54</v>
      </c>
      <c r="B2" s="188" t="s">
        <v>55</v>
      </c>
      <c r="C2" s="188"/>
      <c r="D2" s="189" t="s">
        <v>63</v>
      </c>
      <c r="E2" s="190" t="s">
        <v>64</v>
      </c>
      <c r="F2" s="191" t="s">
        <v>220</v>
      </c>
      <c r="G2" s="192" t="s">
        <v>71</v>
      </c>
      <c r="H2" s="192"/>
      <c r="I2" s="225" t="s">
        <v>58</v>
      </c>
      <c r="J2" s="192" t="s">
        <v>59</v>
      </c>
      <c r="K2" s="248"/>
    </row>
    <row r="3" spans="1:11">
      <c r="A3" s="193" t="s">
        <v>79</v>
      </c>
      <c r="B3" s="194">
        <v>2000</v>
      </c>
      <c r="C3" s="194"/>
      <c r="D3" s="195" t="s">
        <v>221</v>
      </c>
      <c r="E3" s="196" t="s">
        <v>66</v>
      </c>
      <c r="F3" s="197"/>
      <c r="G3" s="197"/>
      <c r="H3" s="198" t="s">
        <v>222</v>
      </c>
      <c r="I3" s="198"/>
      <c r="J3" s="198"/>
      <c r="K3" s="249"/>
    </row>
    <row r="4" spans="1:11">
      <c r="A4" s="199" t="s">
        <v>75</v>
      </c>
      <c r="B4" s="200">
        <v>2</v>
      </c>
      <c r="C4" s="200">
        <v>5</v>
      </c>
      <c r="D4" s="201" t="s">
        <v>223</v>
      </c>
      <c r="E4" s="197"/>
      <c r="F4" s="197"/>
      <c r="G4" s="197"/>
      <c r="H4" s="201" t="s">
        <v>224</v>
      </c>
      <c r="I4" s="201"/>
      <c r="J4" s="218" t="s">
        <v>68</v>
      </c>
      <c r="K4" s="250" t="s">
        <v>69</v>
      </c>
    </row>
    <row r="5" spans="1:11">
      <c r="A5" s="199" t="s">
        <v>225</v>
      </c>
      <c r="B5" s="194">
        <v>1</v>
      </c>
      <c r="C5" s="194"/>
      <c r="D5" s="195" t="s">
        <v>226</v>
      </c>
      <c r="E5" s="195" t="s">
        <v>227</v>
      </c>
      <c r="F5" s="195" t="s">
        <v>228</v>
      </c>
      <c r="G5" s="195" t="s">
        <v>229</v>
      </c>
      <c r="H5" s="201" t="s">
        <v>230</v>
      </c>
      <c r="I5" s="201"/>
      <c r="J5" s="218" t="s">
        <v>68</v>
      </c>
      <c r="K5" s="250" t="s">
        <v>69</v>
      </c>
    </row>
    <row r="6" spans="1:11">
      <c r="A6" s="202" t="s">
        <v>231</v>
      </c>
      <c r="B6" s="203">
        <v>80</v>
      </c>
      <c r="C6" s="203"/>
      <c r="D6" s="204" t="s">
        <v>232</v>
      </c>
      <c r="E6" s="205"/>
      <c r="F6" s="206">
        <v>947</v>
      </c>
      <c r="G6" s="204"/>
      <c r="H6" s="207" t="s">
        <v>233</v>
      </c>
      <c r="I6" s="207"/>
      <c r="J6" s="206" t="s">
        <v>68</v>
      </c>
      <c r="K6" s="251" t="s">
        <v>69</v>
      </c>
    </row>
    <row r="7" ht="15" spans="1:9">
      <c r="A7" s="208" t="s">
        <v>83</v>
      </c>
      <c r="B7" s="209" t="s">
        <v>84</v>
      </c>
      <c r="C7" s="210"/>
      <c r="D7" s="211"/>
      <c r="E7" s="208"/>
      <c r="F7" s="211"/>
      <c r="G7" s="212"/>
      <c r="H7" s="212"/>
      <c r="I7" s="212"/>
    </row>
    <row r="8" spans="1:11">
      <c r="A8" s="213" t="s">
        <v>234</v>
      </c>
      <c r="B8" s="214" t="s">
        <v>235</v>
      </c>
      <c r="C8" s="215" t="s">
        <v>236</v>
      </c>
      <c r="D8" s="191" t="s">
        <v>237</v>
      </c>
      <c r="E8" s="191" t="s">
        <v>238</v>
      </c>
      <c r="F8" s="191" t="s">
        <v>239</v>
      </c>
      <c r="G8" s="216"/>
      <c r="H8" s="217"/>
      <c r="I8" s="217"/>
      <c r="J8" s="217"/>
      <c r="K8" s="252"/>
    </row>
    <row r="9" spans="1:11">
      <c r="A9" s="199" t="s">
        <v>240</v>
      </c>
      <c r="B9" s="201"/>
      <c r="C9" s="218" t="s">
        <v>68</v>
      </c>
      <c r="D9" s="218" t="s">
        <v>69</v>
      </c>
      <c r="E9" s="195" t="s">
        <v>241</v>
      </c>
      <c r="F9" s="219" t="s">
        <v>242</v>
      </c>
      <c r="G9" s="220"/>
      <c r="H9" s="221"/>
      <c r="I9" s="221"/>
      <c r="J9" s="221"/>
      <c r="K9" s="253"/>
    </row>
    <row r="10" spans="1:11">
      <c r="A10" s="199" t="s">
        <v>243</v>
      </c>
      <c r="B10" s="201"/>
      <c r="C10" s="218" t="s">
        <v>68</v>
      </c>
      <c r="D10" s="218" t="s">
        <v>69</v>
      </c>
      <c r="E10" s="195" t="s">
        <v>244</v>
      </c>
      <c r="F10" s="219" t="s">
        <v>245</v>
      </c>
      <c r="G10" s="220" t="s">
        <v>246</v>
      </c>
      <c r="H10" s="221"/>
      <c r="I10" s="221"/>
      <c r="J10" s="221"/>
      <c r="K10" s="253"/>
    </row>
    <row r="11" spans="1:11">
      <c r="A11" s="222" t="s">
        <v>194</v>
      </c>
      <c r="B11" s="223"/>
      <c r="C11" s="223"/>
      <c r="D11" s="223"/>
      <c r="E11" s="223"/>
      <c r="F11" s="223"/>
      <c r="G11" s="223"/>
      <c r="H11" s="223"/>
      <c r="I11" s="223"/>
      <c r="J11" s="223"/>
      <c r="K11" s="254"/>
    </row>
    <row r="12" spans="1:11">
      <c r="A12" s="193" t="s">
        <v>95</v>
      </c>
      <c r="B12" s="218" t="s">
        <v>91</v>
      </c>
      <c r="C12" s="218" t="s">
        <v>92</v>
      </c>
      <c r="D12" s="219"/>
      <c r="E12" s="195" t="s">
        <v>93</v>
      </c>
      <c r="F12" s="218" t="s">
        <v>91</v>
      </c>
      <c r="G12" s="218" t="s">
        <v>92</v>
      </c>
      <c r="H12" s="218"/>
      <c r="I12" s="195" t="s">
        <v>247</v>
      </c>
      <c r="J12" s="218" t="s">
        <v>91</v>
      </c>
      <c r="K12" s="250" t="s">
        <v>92</v>
      </c>
    </row>
    <row r="13" spans="1:11">
      <c r="A13" s="193" t="s">
        <v>98</v>
      </c>
      <c r="B13" s="218" t="s">
        <v>91</v>
      </c>
      <c r="C13" s="218" t="s">
        <v>92</v>
      </c>
      <c r="D13" s="219"/>
      <c r="E13" s="195" t="s">
        <v>103</v>
      </c>
      <c r="F13" s="218" t="s">
        <v>91</v>
      </c>
      <c r="G13" s="218" t="s">
        <v>92</v>
      </c>
      <c r="H13" s="218"/>
      <c r="I13" s="195" t="s">
        <v>248</v>
      </c>
      <c r="J13" s="218" t="s">
        <v>91</v>
      </c>
      <c r="K13" s="250" t="s">
        <v>92</v>
      </c>
    </row>
    <row r="14" ht="15" spans="1:11">
      <c r="A14" s="202" t="s">
        <v>249</v>
      </c>
      <c r="B14" s="206" t="s">
        <v>91</v>
      </c>
      <c r="C14" s="206" t="s">
        <v>92</v>
      </c>
      <c r="D14" s="205"/>
      <c r="E14" s="204" t="s">
        <v>250</v>
      </c>
      <c r="F14" s="206" t="s">
        <v>91</v>
      </c>
      <c r="G14" s="206" t="s">
        <v>92</v>
      </c>
      <c r="H14" s="206"/>
      <c r="I14" s="204" t="s">
        <v>251</v>
      </c>
      <c r="J14" s="206" t="s">
        <v>91</v>
      </c>
      <c r="K14" s="251" t="s">
        <v>92</v>
      </c>
    </row>
    <row r="15" ht="15" spans="1:11">
      <c r="A15" s="208"/>
      <c r="B15" s="224"/>
      <c r="C15" s="224"/>
      <c r="D15" s="212"/>
      <c r="E15" s="208"/>
      <c r="F15" s="224"/>
      <c r="G15" s="224"/>
      <c r="H15" s="224"/>
      <c r="I15" s="208"/>
      <c r="J15" s="224"/>
      <c r="K15" s="224"/>
    </row>
    <row r="16" s="184" customFormat="1" spans="1:11">
      <c r="A16" s="187" t="s">
        <v>252</v>
      </c>
      <c r="B16" s="225"/>
      <c r="C16" s="225"/>
      <c r="D16" s="225"/>
      <c r="E16" s="225"/>
      <c r="F16" s="225"/>
      <c r="G16" s="225"/>
      <c r="H16" s="225"/>
      <c r="I16" s="225"/>
      <c r="J16" s="225"/>
      <c r="K16" s="255"/>
    </row>
    <row r="17" spans="1:11">
      <c r="A17" s="199" t="s">
        <v>253</v>
      </c>
      <c r="B17" s="201"/>
      <c r="C17" s="201"/>
      <c r="D17" s="201"/>
      <c r="E17" s="201"/>
      <c r="F17" s="201"/>
      <c r="G17" s="201"/>
      <c r="H17" s="201"/>
      <c r="I17" s="201"/>
      <c r="J17" s="201"/>
      <c r="K17" s="256"/>
    </row>
    <row r="18" spans="1:11">
      <c r="A18" s="199" t="s">
        <v>254</v>
      </c>
      <c r="B18" s="201"/>
      <c r="C18" s="201"/>
      <c r="D18" s="201"/>
      <c r="E18" s="201"/>
      <c r="F18" s="201"/>
      <c r="G18" s="201"/>
      <c r="H18" s="201"/>
      <c r="I18" s="201"/>
      <c r="J18" s="201"/>
      <c r="K18" s="256"/>
    </row>
    <row r="19" spans="1:11">
      <c r="A19" s="226" t="s">
        <v>255</v>
      </c>
      <c r="B19" s="218"/>
      <c r="C19" s="218"/>
      <c r="D19" s="218"/>
      <c r="E19" s="218"/>
      <c r="F19" s="218"/>
      <c r="G19" s="218"/>
      <c r="H19" s="218"/>
      <c r="I19" s="218"/>
      <c r="J19" s="218"/>
      <c r="K19" s="250"/>
    </row>
    <row r="20" spans="1:11">
      <c r="A20" s="227" t="s">
        <v>256</v>
      </c>
      <c r="B20" s="228"/>
      <c r="C20" s="228"/>
      <c r="D20" s="228"/>
      <c r="E20" s="228"/>
      <c r="F20" s="228"/>
      <c r="G20" s="228"/>
      <c r="H20" s="228"/>
      <c r="I20" s="228"/>
      <c r="J20" s="228"/>
      <c r="K20" s="257"/>
    </row>
    <row r="21" spans="1:11">
      <c r="A21" s="227" t="s">
        <v>257</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199" t="s">
        <v>132</v>
      </c>
      <c r="B24" s="201"/>
      <c r="C24" s="218" t="s">
        <v>68</v>
      </c>
      <c r="D24" s="218" t="s">
        <v>69</v>
      </c>
      <c r="E24" s="198"/>
      <c r="F24" s="198"/>
      <c r="G24" s="198"/>
      <c r="H24" s="198"/>
      <c r="I24" s="198"/>
      <c r="J24" s="198"/>
      <c r="K24" s="249"/>
    </row>
    <row r="25" ht="15" spans="1:11">
      <c r="A25" s="231" t="s">
        <v>258</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259</v>
      </c>
      <c r="B27" s="235"/>
      <c r="C27" s="235"/>
      <c r="D27" s="235"/>
      <c r="E27" s="235"/>
      <c r="F27" s="235"/>
      <c r="G27" s="235"/>
      <c r="H27" s="235"/>
      <c r="I27" s="235"/>
      <c r="J27" s="235"/>
      <c r="K27" s="260"/>
    </row>
    <row r="28" spans="1:11">
      <c r="A28" s="236" t="s">
        <v>260</v>
      </c>
      <c r="B28" s="237"/>
      <c r="C28" s="237"/>
      <c r="D28" s="237"/>
      <c r="E28" s="237"/>
      <c r="F28" s="237"/>
      <c r="G28" s="237"/>
      <c r="H28" s="237"/>
      <c r="I28" s="237"/>
      <c r="J28" s="237"/>
      <c r="K28" s="261"/>
    </row>
    <row r="29" spans="1:11">
      <c r="A29" s="236" t="s">
        <v>261</v>
      </c>
      <c r="B29" s="237"/>
      <c r="C29" s="237"/>
      <c r="D29" s="237"/>
      <c r="E29" s="237"/>
      <c r="F29" s="237"/>
      <c r="G29" s="237"/>
      <c r="H29" s="237"/>
      <c r="I29" s="237"/>
      <c r="J29" s="237"/>
      <c r="K29" s="261"/>
    </row>
    <row r="30" spans="1:11">
      <c r="A30" s="236" t="s">
        <v>262</v>
      </c>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263</v>
      </c>
      <c r="B37" s="242"/>
      <c r="C37" s="242"/>
      <c r="D37" s="242"/>
      <c r="E37" s="242"/>
      <c r="F37" s="242"/>
      <c r="G37" s="242"/>
      <c r="H37" s="242"/>
      <c r="I37" s="242"/>
      <c r="J37" s="242"/>
      <c r="K37" s="263"/>
    </row>
    <row r="38" s="185" customFormat="1" ht="18.75" customHeight="1" spans="1:11">
      <c r="A38" s="199" t="s">
        <v>264</v>
      </c>
      <c r="B38" s="201"/>
      <c r="C38" s="201"/>
      <c r="D38" s="198" t="s">
        <v>265</v>
      </c>
      <c r="E38" s="198"/>
      <c r="F38" s="243" t="s">
        <v>266</v>
      </c>
      <c r="G38" s="244"/>
      <c r="H38" s="201" t="s">
        <v>267</v>
      </c>
      <c r="I38" s="201"/>
      <c r="J38" s="201" t="s">
        <v>268</v>
      </c>
      <c r="K38" s="256"/>
    </row>
    <row r="39" ht="18.75" customHeight="1" spans="1:13">
      <c r="A39" s="199" t="s">
        <v>133</v>
      </c>
      <c r="B39" s="201" t="s">
        <v>269</v>
      </c>
      <c r="C39" s="201"/>
      <c r="D39" s="201"/>
      <c r="E39" s="201"/>
      <c r="F39" s="201"/>
      <c r="G39" s="201"/>
      <c r="H39" s="201"/>
      <c r="I39" s="201"/>
      <c r="J39" s="201"/>
      <c r="K39" s="256"/>
      <c r="M39" s="185"/>
    </row>
    <row r="40" ht="30.95" customHeight="1" spans="1:11">
      <c r="A40" s="199" t="s">
        <v>270</v>
      </c>
      <c r="B40" s="201"/>
      <c r="C40" s="201"/>
      <c r="D40" s="201"/>
      <c r="E40" s="201"/>
      <c r="F40" s="201"/>
      <c r="G40" s="201"/>
      <c r="H40" s="201"/>
      <c r="I40" s="201"/>
      <c r="J40" s="201"/>
      <c r="K40" s="256"/>
    </row>
    <row r="41" ht="18.75" customHeight="1" spans="1:11">
      <c r="A41" s="199"/>
      <c r="B41" s="201"/>
      <c r="C41" s="201"/>
      <c r="D41" s="201"/>
      <c r="E41" s="201"/>
      <c r="F41" s="201"/>
      <c r="G41" s="201"/>
      <c r="H41" s="201"/>
      <c r="I41" s="201"/>
      <c r="J41" s="201"/>
      <c r="K41" s="256"/>
    </row>
    <row r="42" ht="32.1" customHeight="1" spans="1:11">
      <c r="A42" s="202" t="s">
        <v>144</v>
      </c>
      <c r="B42" s="245" t="s">
        <v>271</v>
      </c>
      <c r="C42" s="245"/>
      <c r="D42" s="204" t="s">
        <v>272</v>
      </c>
      <c r="E42" s="205" t="s">
        <v>150</v>
      </c>
      <c r="F42" s="204" t="s">
        <v>147</v>
      </c>
      <c r="G42" s="246" t="s">
        <v>273</v>
      </c>
      <c r="H42" s="247" t="s">
        <v>148</v>
      </c>
      <c r="I42" s="247"/>
      <c r="J42" s="245" t="s">
        <v>153</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28575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28575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XFD1048576"/>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ht="30" customHeight="1" spans="1:14">
      <c r="A1" s="134" t="s">
        <v>154</v>
      </c>
      <c r="B1" s="135"/>
      <c r="C1" s="135"/>
      <c r="D1" s="135"/>
      <c r="E1" s="135"/>
      <c r="F1" s="135"/>
      <c r="G1" s="135"/>
      <c r="H1" s="135"/>
      <c r="I1" s="135"/>
      <c r="J1" s="135"/>
      <c r="K1" s="135"/>
      <c r="L1" s="135"/>
      <c r="M1" s="135"/>
      <c r="N1" s="135"/>
    </row>
    <row r="2" ht="29.1" customHeight="1" spans="1:14">
      <c r="A2" s="136" t="s">
        <v>63</v>
      </c>
      <c r="B2" s="137" t="s">
        <v>64</v>
      </c>
      <c r="C2" s="137"/>
      <c r="D2" s="138" t="s">
        <v>70</v>
      </c>
      <c r="E2" s="137" t="s">
        <v>71</v>
      </c>
      <c r="F2" s="137"/>
      <c r="G2" s="137"/>
      <c r="H2" s="139"/>
      <c r="I2" s="164" t="s">
        <v>58</v>
      </c>
      <c r="J2" s="137" t="s">
        <v>59</v>
      </c>
      <c r="K2" s="137"/>
      <c r="L2" s="137"/>
      <c r="M2" s="137"/>
      <c r="N2" s="165"/>
    </row>
    <row r="3" ht="29.1" customHeight="1" spans="1:14">
      <c r="A3" s="140" t="s">
        <v>155</v>
      </c>
      <c r="B3" s="141" t="s">
        <v>156</v>
      </c>
      <c r="C3" s="141"/>
      <c r="D3" s="141"/>
      <c r="E3" s="141"/>
      <c r="F3" s="141"/>
      <c r="G3" s="141"/>
      <c r="H3" s="142"/>
      <c r="I3" s="166" t="s">
        <v>157</v>
      </c>
      <c r="J3" s="166"/>
      <c r="K3" s="166"/>
      <c r="L3" s="166"/>
      <c r="M3" s="166"/>
      <c r="N3" s="167"/>
    </row>
    <row r="4"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ht="29.1" customHeight="1" spans="1:14">
      <c r="A5" s="140"/>
      <c r="B5" s="143" t="s">
        <v>160</v>
      </c>
      <c r="C5" s="144" t="s">
        <v>161</v>
      </c>
      <c r="D5" s="145" t="s">
        <v>162</v>
      </c>
      <c r="E5" s="144" t="s">
        <v>163</v>
      </c>
      <c r="F5" s="144" t="s">
        <v>164</v>
      </c>
      <c r="G5" s="144" t="s">
        <v>165</v>
      </c>
      <c r="H5" s="142"/>
      <c r="I5" s="170" t="s">
        <v>127</v>
      </c>
      <c r="J5" s="170" t="s">
        <v>127</v>
      </c>
      <c r="K5" s="170" t="s">
        <v>126</v>
      </c>
      <c r="L5" s="170" t="s">
        <v>126</v>
      </c>
      <c r="M5" s="170" t="s">
        <v>126</v>
      </c>
      <c r="N5" s="171"/>
    </row>
    <row r="6" ht="29.1" customHeight="1" spans="1:14">
      <c r="A6" s="146" t="s">
        <v>167</v>
      </c>
      <c r="B6" s="147">
        <f>C6-2.1</f>
        <v>95.8</v>
      </c>
      <c r="C6" s="147">
        <f>D6-2.1</f>
        <v>97.9</v>
      </c>
      <c r="D6" s="148">
        <v>100</v>
      </c>
      <c r="E6" s="147">
        <f t="shared" ref="E6:G6" si="0">D6+2.1</f>
        <v>102.1</v>
      </c>
      <c r="F6" s="147">
        <f t="shared" si="0"/>
        <v>104.2</v>
      </c>
      <c r="G6" s="147">
        <f t="shared" si="0"/>
        <v>106.3</v>
      </c>
      <c r="H6" s="142"/>
      <c r="I6" s="172" t="s">
        <v>274</v>
      </c>
      <c r="J6" s="172" t="s">
        <v>275</v>
      </c>
      <c r="K6" s="172" t="s">
        <v>276</v>
      </c>
      <c r="L6" s="172" t="s">
        <v>277</v>
      </c>
      <c r="M6" s="172" t="s">
        <v>278</v>
      </c>
      <c r="N6" s="173"/>
    </row>
    <row r="7" ht="29.1" customHeight="1" spans="1:14">
      <c r="A7" s="146" t="s">
        <v>170</v>
      </c>
      <c r="B7" s="147">
        <f>C7-4</f>
        <v>66</v>
      </c>
      <c r="C7" s="147">
        <f>D7-4</f>
        <v>70</v>
      </c>
      <c r="D7" s="149" t="s">
        <v>171</v>
      </c>
      <c r="E7" s="147">
        <f>D7+4</f>
        <v>78</v>
      </c>
      <c r="F7" s="147">
        <f>E7+5</f>
        <v>83</v>
      </c>
      <c r="G7" s="147">
        <f>F7+6</f>
        <v>89</v>
      </c>
      <c r="H7" s="142"/>
      <c r="I7" s="174" t="s">
        <v>279</v>
      </c>
      <c r="J7" s="174" t="s">
        <v>280</v>
      </c>
      <c r="K7" s="174" t="s">
        <v>281</v>
      </c>
      <c r="L7" s="174" t="s">
        <v>274</v>
      </c>
      <c r="M7" s="174" t="s">
        <v>274</v>
      </c>
      <c r="N7" s="175"/>
    </row>
    <row r="8" ht="29.1" customHeight="1" spans="1:14">
      <c r="A8" s="146" t="s">
        <v>172</v>
      </c>
      <c r="B8" s="147">
        <f>C8-3.6</f>
        <v>90.8</v>
      </c>
      <c r="C8" s="147">
        <f>D8-3.6</f>
        <v>94.4</v>
      </c>
      <c r="D8" s="149" t="s">
        <v>173</v>
      </c>
      <c r="E8" s="147">
        <f t="shared" ref="E8:G8" si="1">D8+4</f>
        <v>102</v>
      </c>
      <c r="F8" s="147">
        <f t="shared" si="1"/>
        <v>106</v>
      </c>
      <c r="G8" s="147">
        <f t="shared" si="1"/>
        <v>110</v>
      </c>
      <c r="H8" s="142"/>
      <c r="I8" s="174" t="s">
        <v>282</v>
      </c>
      <c r="J8" s="174" t="s">
        <v>274</v>
      </c>
      <c r="K8" s="174" t="s">
        <v>283</v>
      </c>
      <c r="L8" s="174" t="s">
        <v>284</v>
      </c>
      <c r="M8" s="174" t="s">
        <v>283</v>
      </c>
      <c r="N8" s="176"/>
    </row>
    <row r="9" ht="29.1" customHeight="1" spans="1:14">
      <c r="A9" s="146" t="s">
        <v>176</v>
      </c>
      <c r="B9" s="150">
        <f>C9-2.3/2</f>
        <v>27.2</v>
      </c>
      <c r="C9" s="150">
        <f>D9-2.3/2</f>
        <v>28.35</v>
      </c>
      <c r="D9" s="151">
        <v>29.5</v>
      </c>
      <c r="E9" s="150">
        <f t="shared" ref="E9:G9" si="2">D9+2.6/2</f>
        <v>30.8</v>
      </c>
      <c r="F9" s="150">
        <f t="shared" si="2"/>
        <v>32.1</v>
      </c>
      <c r="G9" s="150">
        <f t="shared" si="2"/>
        <v>33.4</v>
      </c>
      <c r="H9" s="142"/>
      <c r="I9" s="172" t="s">
        <v>285</v>
      </c>
      <c r="J9" s="172" t="s">
        <v>274</v>
      </c>
      <c r="K9" s="172" t="s">
        <v>275</v>
      </c>
      <c r="L9" s="172" t="s">
        <v>286</v>
      </c>
      <c r="M9" s="172" t="s">
        <v>274</v>
      </c>
      <c r="N9" s="177"/>
    </row>
    <row r="10" ht="29.1" customHeight="1" spans="1:14">
      <c r="A10" s="146" t="s">
        <v>178</v>
      </c>
      <c r="B10" s="147">
        <f>C10-0.5</f>
        <v>16</v>
      </c>
      <c r="C10" s="147">
        <f>D10-0.5</f>
        <v>16.5</v>
      </c>
      <c r="D10" s="148">
        <v>17</v>
      </c>
      <c r="E10" s="147">
        <f>D10+0.5</f>
        <v>17.5</v>
      </c>
      <c r="F10" s="147">
        <f>E10+0.5</f>
        <v>18</v>
      </c>
      <c r="G10" s="147">
        <f>F10+0.7</f>
        <v>18.7</v>
      </c>
      <c r="H10" s="142"/>
      <c r="I10" s="174" t="s">
        <v>287</v>
      </c>
      <c r="J10" s="174" t="s">
        <v>288</v>
      </c>
      <c r="K10" s="174" t="s">
        <v>285</v>
      </c>
      <c r="L10" s="174" t="s">
        <v>274</v>
      </c>
      <c r="M10" s="174" t="s">
        <v>289</v>
      </c>
      <c r="N10" s="176"/>
    </row>
    <row r="11" ht="29.1" customHeight="1" spans="1:14">
      <c r="A11" s="146" t="s">
        <v>179</v>
      </c>
      <c r="B11" s="147">
        <f>C11-0.7</f>
        <v>26.2</v>
      </c>
      <c r="C11" s="147">
        <f>D11-0.6</f>
        <v>26.9</v>
      </c>
      <c r="D11" s="148">
        <v>27.5</v>
      </c>
      <c r="E11" s="147">
        <f>D11+0.6</f>
        <v>28.1</v>
      </c>
      <c r="F11" s="147">
        <f>E11+0.7</f>
        <v>28.8</v>
      </c>
      <c r="G11" s="147">
        <f>F11+0.6</f>
        <v>29.4</v>
      </c>
      <c r="H11" s="142"/>
      <c r="I11" s="174" t="s">
        <v>274</v>
      </c>
      <c r="J11" s="174" t="s">
        <v>290</v>
      </c>
      <c r="K11" s="174" t="s">
        <v>291</v>
      </c>
      <c r="L11" s="174" t="s">
        <v>285</v>
      </c>
      <c r="M11" s="174" t="s">
        <v>292</v>
      </c>
      <c r="N11" s="176"/>
    </row>
    <row r="12" ht="29.1" customHeight="1" spans="1:14">
      <c r="A12" s="146" t="s">
        <v>181</v>
      </c>
      <c r="B12" s="147">
        <f>C12-0.9</f>
        <v>36.2</v>
      </c>
      <c r="C12" s="147">
        <f>D12-0.9</f>
        <v>37.1</v>
      </c>
      <c r="D12" s="148">
        <v>38</v>
      </c>
      <c r="E12" s="147">
        <f t="shared" ref="E12:G12" si="3">D12+1.1</f>
        <v>39.1</v>
      </c>
      <c r="F12" s="147">
        <f t="shared" si="3"/>
        <v>40.2</v>
      </c>
      <c r="G12" s="147">
        <f t="shared" si="3"/>
        <v>41.3</v>
      </c>
      <c r="H12" s="142"/>
      <c r="I12" s="174" t="s">
        <v>274</v>
      </c>
      <c r="J12" s="174" t="s">
        <v>274</v>
      </c>
      <c r="K12" s="174" t="s">
        <v>288</v>
      </c>
      <c r="L12" s="174" t="s">
        <v>293</v>
      </c>
      <c r="M12" s="174" t="s">
        <v>294</v>
      </c>
      <c r="N12" s="176"/>
    </row>
    <row r="13" ht="29.1" customHeight="1" spans="1:14">
      <c r="A13" s="152"/>
      <c r="B13" s="153"/>
      <c r="C13" s="154"/>
      <c r="D13" s="154"/>
      <c r="E13" s="154"/>
      <c r="F13" s="154"/>
      <c r="G13" s="155"/>
      <c r="H13" s="142"/>
      <c r="I13" s="174"/>
      <c r="J13" s="174"/>
      <c r="K13" s="174"/>
      <c r="L13" s="174"/>
      <c r="M13" s="174"/>
      <c r="N13" s="176"/>
    </row>
    <row r="14" ht="29.1" customHeight="1" spans="1:14">
      <c r="A14" s="156"/>
      <c r="B14" s="157"/>
      <c r="C14" s="158"/>
      <c r="D14" s="158"/>
      <c r="E14" s="159"/>
      <c r="F14" s="159"/>
      <c r="G14" s="160"/>
      <c r="H14" s="161"/>
      <c r="I14" s="178"/>
      <c r="J14" s="179"/>
      <c r="K14" s="180"/>
      <c r="L14" s="179"/>
      <c r="M14" s="179"/>
      <c r="N14" s="181"/>
    </row>
    <row r="15" ht="15" spans="1:14">
      <c r="A15" s="162" t="s">
        <v>133</v>
      </c>
      <c r="D15" s="163"/>
      <c r="E15" s="163"/>
      <c r="F15" s="163"/>
      <c r="G15" s="163"/>
      <c r="H15" s="163"/>
      <c r="I15" s="163"/>
      <c r="J15" s="163"/>
      <c r="K15" s="163"/>
      <c r="L15" s="163"/>
      <c r="M15" s="163"/>
      <c r="N15" s="163"/>
    </row>
    <row r="16" ht="14.25" spans="1:14">
      <c r="A16" s="133" t="s">
        <v>183</v>
      </c>
      <c r="D16" s="163"/>
      <c r="E16" s="163"/>
      <c r="F16" s="163"/>
      <c r="G16" s="163"/>
      <c r="H16" s="163"/>
      <c r="I16" s="163"/>
      <c r="J16" s="163"/>
      <c r="K16" s="163"/>
      <c r="L16" s="163"/>
      <c r="M16" s="163"/>
      <c r="N16" s="163"/>
    </row>
    <row r="17" ht="14.25" spans="1:13">
      <c r="A17" s="163"/>
      <c r="B17" s="163"/>
      <c r="C17" s="163"/>
      <c r="D17" s="163"/>
      <c r="E17" s="163"/>
      <c r="F17" s="163"/>
      <c r="G17" s="163"/>
      <c r="H17" s="163"/>
      <c r="I17" s="162" t="s">
        <v>295</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topLeftCell="A7" workbookViewId="0">
      <selection activeCell="A22" sqref="A22:K22"/>
    </sheetView>
  </sheetViews>
  <sheetFormatPr defaultColWidth="10.125" defaultRowHeight="14.25"/>
  <cols>
    <col min="1" max="1" width="10.1" style="183" customWidth="1"/>
    <col min="2" max="2" width="11.125" style="183" customWidth="1"/>
    <col min="3" max="3" width="9.125" style="183" customWidth="1"/>
    <col min="4" max="4" width="9.5" style="183" customWidth="1"/>
    <col min="5" max="5" width="13.4"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s="183" customFormat="1" ht="26.25" spans="1:11">
      <c r="A1" s="186" t="s">
        <v>219</v>
      </c>
      <c r="B1" s="186"/>
      <c r="C1" s="186"/>
      <c r="D1" s="186"/>
      <c r="E1" s="186"/>
      <c r="F1" s="186"/>
      <c r="G1" s="186"/>
      <c r="H1" s="186"/>
      <c r="I1" s="186"/>
      <c r="J1" s="186"/>
      <c r="K1" s="186"/>
    </row>
    <row r="2" s="183" customFormat="1" spans="1:11">
      <c r="A2" s="187" t="s">
        <v>54</v>
      </c>
      <c r="B2" s="188" t="s">
        <v>55</v>
      </c>
      <c r="C2" s="188"/>
      <c r="D2" s="189" t="s">
        <v>63</v>
      </c>
      <c r="E2" s="190" t="s">
        <v>64</v>
      </c>
      <c r="F2" s="191" t="s">
        <v>220</v>
      </c>
      <c r="G2" s="192" t="s">
        <v>71</v>
      </c>
      <c r="H2" s="192"/>
      <c r="I2" s="225" t="s">
        <v>58</v>
      </c>
      <c r="J2" s="192" t="s">
        <v>59</v>
      </c>
      <c r="K2" s="248"/>
    </row>
    <row r="3" s="183" customFormat="1" spans="1:11">
      <c r="A3" s="193" t="s">
        <v>79</v>
      </c>
      <c r="B3" s="194">
        <v>2000</v>
      </c>
      <c r="C3" s="194"/>
      <c r="D3" s="195" t="s">
        <v>221</v>
      </c>
      <c r="E3" s="196" t="s">
        <v>296</v>
      </c>
      <c r="F3" s="197"/>
      <c r="G3" s="197"/>
      <c r="H3" s="198" t="s">
        <v>222</v>
      </c>
      <c r="I3" s="198"/>
      <c r="J3" s="198"/>
      <c r="K3" s="249"/>
    </row>
    <row r="4" s="183" customFormat="1" spans="1:11">
      <c r="A4" s="199" t="s">
        <v>75</v>
      </c>
      <c r="B4" s="200">
        <v>2</v>
      </c>
      <c r="C4" s="200">
        <v>5</v>
      </c>
      <c r="D4" s="201" t="s">
        <v>223</v>
      </c>
      <c r="E4" s="197"/>
      <c r="F4" s="197"/>
      <c r="G4" s="197"/>
      <c r="H4" s="201" t="s">
        <v>224</v>
      </c>
      <c r="I4" s="201"/>
      <c r="J4" s="218" t="s">
        <v>68</v>
      </c>
      <c r="K4" s="250" t="s">
        <v>69</v>
      </c>
    </row>
    <row r="5" s="183" customFormat="1" spans="1:11">
      <c r="A5" s="199" t="s">
        <v>225</v>
      </c>
      <c r="B5" s="194">
        <v>2</v>
      </c>
      <c r="C5" s="194"/>
      <c r="D5" s="195" t="s">
        <v>226</v>
      </c>
      <c r="E5" s="195" t="s">
        <v>227</v>
      </c>
      <c r="F5" s="195" t="s">
        <v>228</v>
      </c>
      <c r="G5" s="195" t="s">
        <v>229</v>
      </c>
      <c r="H5" s="201" t="s">
        <v>230</v>
      </c>
      <c r="I5" s="201"/>
      <c r="J5" s="218" t="s">
        <v>68</v>
      </c>
      <c r="K5" s="250" t="s">
        <v>69</v>
      </c>
    </row>
    <row r="6" s="183" customFormat="1" ht="15" spans="1:11">
      <c r="A6" s="202" t="s">
        <v>231</v>
      </c>
      <c r="B6" s="203">
        <v>80</v>
      </c>
      <c r="C6" s="203"/>
      <c r="D6" s="204" t="s">
        <v>232</v>
      </c>
      <c r="E6" s="205"/>
      <c r="F6" s="206">
        <v>1049</v>
      </c>
      <c r="G6" s="204"/>
      <c r="H6" s="207" t="s">
        <v>233</v>
      </c>
      <c r="I6" s="207"/>
      <c r="J6" s="206" t="s">
        <v>68</v>
      </c>
      <c r="K6" s="251" t="s">
        <v>69</v>
      </c>
    </row>
    <row r="7" s="183" customFormat="1" ht="15" spans="1:9">
      <c r="A7" s="208" t="s">
        <v>83</v>
      </c>
      <c r="B7" s="209" t="s">
        <v>297</v>
      </c>
      <c r="C7" s="210"/>
      <c r="D7" s="211"/>
      <c r="E7" s="208"/>
      <c r="F7" s="211"/>
      <c r="G7" s="212"/>
      <c r="H7" s="212"/>
      <c r="I7" s="212"/>
    </row>
    <row r="8" s="183" customFormat="1" spans="1:11">
      <c r="A8" s="213" t="s">
        <v>234</v>
      </c>
      <c r="B8" s="214" t="s">
        <v>235</v>
      </c>
      <c r="C8" s="215" t="s">
        <v>236</v>
      </c>
      <c r="D8" s="191" t="s">
        <v>237</v>
      </c>
      <c r="E8" s="191" t="s">
        <v>238</v>
      </c>
      <c r="F8" s="191" t="s">
        <v>239</v>
      </c>
      <c r="G8" s="216"/>
      <c r="H8" s="217"/>
      <c r="I8" s="217"/>
      <c r="J8" s="217"/>
      <c r="K8" s="252"/>
    </row>
    <row r="9" s="183" customFormat="1" spans="1:11">
      <c r="A9" s="199" t="s">
        <v>240</v>
      </c>
      <c r="B9" s="201"/>
      <c r="C9" s="218" t="s">
        <v>68</v>
      </c>
      <c r="D9" s="218" t="s">
        <v>69</v>
      </c>
      <c r="E9" s="195" t="s">
        <v>241</v>
      </c>
      <c r="F9" s="219" t="s">
        <v>242</v>
      </c>
      <c r="G9" s="220"/>
      <c r="H9" s="221"/>
      <c r="I9" s="221"/>
      <c r="J9" s="221"/>
      <c r="K9" s="253"/>
    </row>
    <row r="10" s="183" customFormat="1" spans="1:11">
      <c r="A10" s="199" t="s">
        <v>243</v>
      </c>
      <c r="B10" s="201"/>
      <c r="C10" s="218" t="s">
        <v>68</v>
      </c>
      <c r="D10" s="218" t="s">
        <v>69</v>
      </c>
      <c r="E10" s="195" t="s">
        <v>244</v>
      </c>
      <c r="F10" s="219" t="s">
        <v>245</v>
      </c>
      <c r="G10" s="220" t="s">
        <v>246</v>
      </c>
      <c r="H10" s="221"/>
      <c r="I10" s="221"/>
      <c r="J10" s="221"/>
      <c r="K10" s="253"/>
    </row>
    <row r="11" s="183" customFormat="1" spans="1:11">
      <c r="A11" s="222" t="s">
        <v>194</v>
      </c>
      <c r="B11" s="223"/>
      <c r="C11" s="223"/>
      <c r="D11" s="223"/>
      <c r="E11" s="223"/>
      <c r="F11" s="223"/>
      <c r="G11" s="223"/>
      <c r="H11" s="223"/>
      <c r="I11" s="223"/>
      <c r="J11" s="223"/>
      <c r="K11" s="254"/>
    </row>
    <row r="12" s="183" customFormat="1" spans="1:11">
      <c r="A12" s="193" t="s">
        <v>95</v>
      </c>
      <c r="B12" s="218" t="s">
        <v>91</v>
      </c>
      <c r="C12" s="218" t="s">
        <v>92</v>
      </c>
      <c r="D12" s="219"/>
      <c r="E12" s="195" t="s">
        <v>93</v>
      </c>
      <c r="F12" s="218" t="s">
        <v>91</v>
      </c>
      <c r="G12" s="218" t="s">
        <v>92</v>
      </c>
      <c r="H12" s="218"/>
      <c r="I12" s="195" t="s">
        <v>247</v>
      </c>
      <c r="J12" s="218" t="s">
        <v>91</v>
      </c>
      <c r="K12" s="250" t="s">
        <v>92</v>
      </c>
    </row>
    <row r="13" s="183" customFormat="1" spans="1:11">
      <c r="A13" s="193" t="s">
        <v>98</v>
      </c>
      <c r="B13" s="218" t="s">
        <v>91</v>
      </c>
      <c r="C13" s="218" t="s">
        <v>92</v>
      </c>
      <c r="D13" s="219"/>
      <c r="E13" s="195" t="s">
        <v>103</v>
      </c>
      <c r="F13" s="218" t="s">
        <v>91</v>
      </c>
      <c r="G13" s="218" t="s">
        <v>92</v>
      </c>
      <c r="H13" s="218"/>
      <c r="I13" s="195" t="s">
        <v>248</v>
      </c>
      <c r="J13" s="218" t="s">
        <v>91</v>
      </c>
      <c r="K13" s="250" t="s">
        <v>92</v>
      </c>
    </row>
    <row r="14" s="183" customFormat="1" ht="15" spans="1:11">
      <c r="A14" s="202" t="s">
        <v>249</v>
      </c>
      <c r="B14" s="206" t="s">
        <v>91</v>
      </c>
      <c r="C14" s="206" t="s">
        <v>92</v>
      </c>
      <c r="D14" s="205"/>
      <c r="E14" s="204" t="s">
        <v>250</v>
      </c>
      <c r="F14" s="206" t="s">
        <v>91</v>
      </c>
      <c r="G14" s="206" t="s">
        <v>92</v>
      </c>
      <c r="H14" s="206"/>
      <c r="I14" s="204" t="s">
        <v>251</v>
      </c>
      <c r="J14" s="206" t="s">
        <v>91</v>
      </c>
      <c r="K14" s="251" t="s">
        <v>92</v>
      </c>
    </row>
    <row r="15" s="183" customFormat="1" ht="15" spans="1:11">
      <c r="A15" s="208"/>
      <c r="B15" s="224"/>
      <c r="C15" s="224"/>
      <c r="D15" s="212"/>
      <c r="E15" s="208"/>
      <c r="F15" s="224"/>
      <c r="G15" s="224"/>
      <c r="H15" s="224"/>
      <c r="I15" s="208"/>
      <c r="J15" s="224"/>
      <c r="K15" s="224"/>
    </row>
    <row r="16" s="184" customFormat="1" spans="1:11">
      <c r="A16" s="187" t="s">
        <v>252</v>
      </c>
      <c r="B16" s="225"/>
      <c r="C16" s="225"/>
      <c r="D16" s="225"/>
      <c r="E16" s="225"/>
      <c r="F16" s="225"/>
      <c r="G16" s="225"/>
      <c r="H16" s="225"/>
      <c r="I16" s="225"/>
      <c r="J16" s="225"/>
      <c r="K16" s="255"/>
    </row>
    <row r="17" s="183" customFormat="1" spans="1:11">
      <c r="A17" s="199" t="s">
        <v>253</v>
      </c>
      <c r="B17" s="201"/>
      <c r="C17" s="201"/>
      <c r="D17" s="201"/>
      <c r="E17" s="201"/>
      <c r="F17" s="201"/>
      <c r="G17" s="201"/>
      <c r="H17" s="201"/>
      <c r="I17" s="201"/>
      <c r="J17" s="201"/>
      <c r="K17" s="256"/>
    </row>
    <row r="18" s="183" customFormat="1" spans="1:11">
      <c r="A18" s="199" t="s">
        <v>254</v>
      </c>
      <c r="B18" s="201"/>
      <c r="C18" s="201"/>
      <c r="D18" s="201"/>
      <c r="E18" s="201"/>
      <c r="F18" s="201"/>
      <c r="G18" s="201"/>
      <c r="H18" s="201"/>
      <c r="I18" s="201"/>
      <c r="J18" s="201"/>
      <c r="K18" s="256"/>
    </row>
    <row r="19" s="183" customFormat="1" spans="1:11">
      <c r="A19" s="226" t="s">
        <v>298</v>
      </c>
      <c r="B19" s="218"/>
      <c r="C19" s="218"/>
      <c r="D19" s="218"/>
      <c r="E19" s="218"/>
      <c r="F19" s="218"/>
      <c r="G19" s="218"/>
      <c r="H19" s="218"/>
      <c r="I19" s="218"/>
      <c r="J19" s="218"/>
      <c r="K19" s="250"/>
    </row>
    <row r="20" s="183" customFormat="1" spans="1:11">
      <c r="A20" s="227"/>
      <c r="B20" s="228"/>
      <c r="C20" s="228"/>
      <c r="D20" s="228"/>
      <c r="E20" s="228"/>
      <c r="F20" s="228"/>
      <c r="G20" s="228"/>
      <c r="H20" s="228"/>
      <c r="I20" s="228"/>
      <c r="J20" s="228"/>
      <c r="K20" s="257"/>
    </row>
    <row r="21" s="183" customFormat="1" spans="1:11">
      <c r="A21" s="227" t="s">
        <v>257</v>
      </c>
      <c r="B21" s="228"/>
      <c r="C21" s="228"/>
      <c r="D21" s="228"/>
      <c r="E21" s="228"/>
      <c r="F21" s="228"/>
      <c r="G21" s="228"/>
      <c r="H21" s="228"/>
      <c r="I21" s="228"/>
      <c r="J21" s="228"/>
      <c r="K21" s="257"/>
    </row>
    <row r="22" s="183" customFormat="1" spans="1:11">
      <c r="A22" s="227"/>
      <c r="B22" s="228"/>
      <c r="C22" s="228"/>
      <c r="D22" s="228"/>
      <c r="E22" s="228"/>
      <c r="F22" s="228"/>
      <c r="G22" s="228"/>
      <c r="H22" s="228"/>
      <c r="I22" s="228"/>
      <c r="J22" s="228"/>
      <c r="K22" s="257"/>
    </row>
    <row r="23" s="183" customFormat="1" spans="1:11">
      <c r="A23" s="229"/>
      <c r="B23" s="230"/>
      <c r="C23" s="230"/>
      <c r="D23" s="230"/>
      <c r="E23" s="230"/>
      <c r="F23" s="230"/>
      <c r="G23" s="230"/>
      <c r="H23" s="230"/>
      <c r="I23" s="230"/>
      <c r="J23" s="230"/>
      <c r="K23" s="258"/>
    </row>
    <row r="24" s="183" customFormat="1" spans="1:11">
      <c r="A24" s="199" t="s">
        <v>132</v>
      </c>
      <c r="B24" s="201"/>
      <c r="C24" s="218" t="s">
        <v>68</v>
      </c>
      <c r="D24" s="218" t="s">
        <v>69</v>
      </c>
      <c r="E24" s="198"/>
      <c r="F24" s="198"/>
      <c r="G24" s="198"/>
      <c r="H24" s="198"/>
      <c r="I24" s="198"/>
      <c r="J24" s="198"/>
      <c r="K24" s="249"/>
    </row>
    <row r="25" s="183" customFormat="1" ht="15" spans="1:11">
      <c r="A25" s="231" t="s">
        <v>258</v>
      </c>
      <c r="B25" s="232"/>
      <c r="C25" s="232"/>
      <c r="D25" s="232"/>
      <c r="E25" s="232"/>
      <c r="F25" s="232"/>
      <c r="G25" s="232"/>
      <c r="H25" s="232"/>
      <c r="I25" s="232"/>
      <c r="J25" s="232"/>
      <c r="K25" s="259"/>
    </row>
    <row r="26" s="183" customFormat="1" ht="15" spans="1:11">
      <c r="A26" s="233"/>
      <c r="B26" s="233"/>
      <c r="C26" s="233"/>
      <c r="D26" s="233"/>
      <c r="E26" s="233"/>
      <c r="F26" s="233"/>
      <c r="G26" s="233"/>
      <c r="H26" s="233"/>
      <c r="I26" s="233"/>
      <c r="J26" s="233"/>
      <c r="K26" s="233"/>
    </row>
    <row r="27" s="183" customFormat="1" spans="1:11">
      <c r="A27" s="234" t="s">
        <v>259</v>
      </c>
      <c r="B27" s="235"/>
      <c r="C27" s="235"/>
      <c r="D27" s="235"/>
      <c r="E27" s="235"/>
      <c r="F27" s="235"/>
      <c r="G27" s="235"/>
      <c r="H27" s="235"/>
      <c r="I27" s="235"/>
      <c r="J27" s="235"/>
      <c r="K27" s="260"/>
    </row>
    <row r="28" s="183" customFormat="1" spans="1:11">
      <c r="A28" s="236" t="s">
        <v>299</v>
      </c>
      <c r="B28" s="237"/>
      <c r="C28" s="237"/>
      <c r="D28" s="237"/>
      <c r="E28" s="237"/>
      <c r="F28" s="237"/>
      <c r="G28" s="237"/>
      <c r="H28" s="237"/>
      <c r="I28" s="237"/>
      <c r="J28" s="237"/>
      <c r="K28" s="261"/>
    </row>
    <row r="29" s="183" customFormat="1" spans="1:11">
      <c r="A29" s="236" t="s">
        <v>300</v>
      </c>
      <c r="B29" s="237"/>
      <c r="C29" s="237"/>
      <c r="D29" s="237"/>
      <c r="E29" s="237"/>
      <c r="F29" s="237"/>
      <c r="G29" s="237"/>
      <c r="H29" s="237"/>
      <c r="I29" s="237"/>
      <c r="J29" s="237"/>
      <c r="K29" s="261"/>
    </row>
    <row r="30" s="183" customFormat="1" spans="1:11">
      <c r="A30" s="236"/>
      <c r="B30" s="237"/>
      <c r="C30" s="237"/>
      <c r="D30" s="237"/>
      <c r="E30" s="237"/>
      <c r="F30" s="237"/>
      <c r="G30" s="237"/>
      <c r="H30" s="237"/>
      <c r="I30" s="237"/>
      <c r="J30" s="237"/>
      <c r="K30" s="261"/>
    </row>
    <row r="31" s="183" customFormat="1" spans="1:11">
      <c r="A31" s="236"/>
      <c r="B31" s="237"/>
      <c r="C31" s="237"/>
      <c r="D31" s="237"/>
      <c r="E31" s="237"/>
      <c r="F31" s="237"/>
      <c r="G31" s="237"/>
      <c r="H31" s="237"/>
      <c r="I31" s="237"/>
      <c r="J31" s="237"/>
      <c r="K31" s="261"/>
    </row>
    <row r="32" s="183" customFormat="1" spans="1:11">
      <c r="A32" s="236"/>
      <c r="B32" s="237"/>
      <c r="C32" s="237"/>
      <c r="D32" s="237"/>
      <c r="E32" s="237"/>
      <c r="F32" s="237"/>
      <c r="G32" s="237"/>
      <c r="H32" s="237"/>
      <c r="I32" s="237"/>
      <c r="J32" s="237"/>
      <c r="K32" s="261"/>
    </row>
    <row r="33" s="183" customFormat="1" ht="23.1" customHeight="1" spans="1:11">
      <c r="A33" s="236"/>
      <c r="B33" s="237"/>
      <c r="C33" s="237"/>
      <c r="D33" s="237"/>
      <c r="E33" s="237"/>
      <c r="F33" s="237"/>
      <c r="G33" s="237"/>
      <c r="H33" s="237"/>
      <c r="I33" s="237"/>
      <c r="J33" s="237"/>
      <c r="K33" s="261"/>
    </row>
    <row r="34" s="183" customFormat="1" ht="23.1" customHeight="1" spans="1:11">
      <c r="A34" s="227"/>
      <c r="B34" s="228"/>
      <c r="C34" s="228"/>
      <c r="D34" s="228"/>
      <c r="E34" s="228"/>
      <c r="F34" s="228"/>
      <c r="G34" s="228"/>
      <c r="H34" s="228"/>
      <c r="I34" s="228"/>
      <c r="J34" s="228"/>
      <c r="K34" s="257"/>
    </row>
    <row r="35" s="183" customFormat="1" ht="23.1" customHeight="1" spans="1:11">
      <c r="A35" s="238"/>
      <c r="B35" s="228"/>
      <c r="C35" s="228"/>
      <c r="D35" s="228"/>
      <c r="E35" s="228"/>
      <c r="F35" s="228"/>
      <c r="G35" s="228"/>
      <c r="H35" s="228"/>
      <c r="I35" s="228"/>
      <c r="J35" s="228"/>
      <c r="K35" s="257"/>
    </row>
    <row r="36" s="183" customFormat="1" ht="23.1" customHeight="1" spans="1:11">
      <c r="A36" s="239"/>
      <c r="B36" s="240"/>
      <c r="C36" s="240"/>
      <c r="D36" s="240"/>
      <c r="E36" s="240"/>
      <c r="F36" s="240"/>
      <c r="G36" s="240"/>
      <c r="H36" s="240"/>
      <c r="I36" s="240"/>
      <c r="J36" s="240"/>
      <c r="K36" s="262"/>
    </row>
    <row r="37" s="183" customFormat="1" ht="18.75" customHeight="1" spans="1:11">
      <c r="A37" s="241" t="s">
        <v>263</v>
      </c>
      <c r="B37" s="242"/>
      <c r="C37" s="242"/>
      <c r="D37" s="242"/>
      <c r="E37" s="242"/>
      <c r="F37" s="242"/>
      <c r="G37" s="242"/>
      <c r="H37" s="242"/>
      <c r="I37" s="242"/>
      <c r="J37" s="242"/>
      <c r="K37" s="263"/>
    </row>
    <row r="38" s="185" customFormat="1" ht="18.75" customHeight="1" spans="1:11">
      <c r="A38" s="199" t="s">
        <v>264</v>
      </c>
      <c r="B38" s="201"/>
      <c r="C38" s="201"/>
      <c r="D38" s="198" t="s">
        <v>265</v>
      </c>
      <c r="E38" s="198"/>
      <c r="F38" s="243" t="s">
        <v>266</v>
      </c>
      <c r="G38" s="244"/>
      <c r="H38" s="201" t="s">
        <v>267</v>
      </c>
      <c r="I38" s="201"/>
      <c r="J38" s="201" t="s">
        <v>268</v>
      </c>
      <c r="K38" s="256"/>
    </row>
    <row r="39" s="183" customFormat="1" ht="18.75" customHeight="1" spans="1:13">
      <c r="A39" s="199" t="s">
        <v>133</v>
      </c>
      <c r="B39" s="201" t="s">
        <v>269</v>
      </c>
      <c r="C39" s="201"/>
      <c r="D39" s="201"/>
      <c r="E39" s="201"/>
      <c r="F39" s="201"/>
      <c r="G39" s="201"/>
      <c r="H39" s="201"/>
      <c r="I39" s="201"/>
      <c r="J39" s="201"/>
      <c r="K39" s="256"/>
      <c r="M39" s="185"/>
    </row>
    <row r="40" s="183" customFormat="1" ht="30.95" customHeight="1" spans="1:11">
      <c r="A40" s="199" t="s">
        <v>301</v>
      </c>
      <c r="B40" s="201"/>
      <c r="C40" s="201"/>
      <c r="D40" s="201"/>
      <c r="E40" s="201"/>
      <c r="F40" s="201"/>
      <c r="G40" s="201"/>
      <c r="H40" s="201"/>
      <c r="I40" s="201"/>
      <c r="J40" s="201"/>
      <c r="K40" s="256"/>
    </row>
    <row r="41" s="183" customFormat="1" ht="18.75" customHeight="1" spans="1:11">
      <c r="A41" s="199"/>
      <c r="B41" s="201"/>
      <c r="C41" s="201"/>
      <c r="D41" s="201"/>
      <c r="E41" s="201"/>
      <c r="F41" s="201"/>
      <c r="G41" s="201"/>
      <c r="H41" s="201"/>
      <c r="I41" s="201"/>
      <c r="J41" s="201"/>
      <c r="K41" s="256"/>
    </row>
    <row r="42" s="183" customFormat="1" ht="32.1" customHeight="1" spans="1:11">
      <c r="A42" s="202" t="s">
        <v>144</v>
      </c>
      <c r="B42" s="245" t="s">
        <v>271</v>
      </c>
      <c r="C42" s="245"/>
      <c r="D42" s="204" t="s">
        <v>272</v>
      </c>
      <c r="E42" s="205" t="s">
        <v>150</v>
      </c>
      <c r="F42" s="204" t="s">
        <v>147</v>
      </c>
      <c r="G42" s="246" t="s">
        <v>302</v>
      </c>
      <c r="H42" s="247" t="s">
        <v>148</v>
      </c>
      <c r="I42" s="247"/>
      <c r="J42" s="245" t="s">
        <v>153</v>
      </c>
      <c r="K42" s="264"/>
    </row>
    <row r="43" s="183" customFormat="1" ht="16.5" customHeight="1"/>
    <row r="44" s="183" customFormat="1" ht="16.5" customHeight="1"/>
    <row r="45" s="183"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6</xdr:row>
                    <xdr:rowOff>9525</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6</xdr:row>
                    <xdr:rowOff>9525</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16</vt:i4>
      </vt:variant>
    </vt:vector>
  </HeadingPairs>
  <TitlesOfParts>
    <vt:vector size="16" baseType="lpstr">
      <vt:lpstr>工作内容</vt:lpstr>
      <vt:lpstr>AQL2.5验货</vt:lpstr>
      <vt:lpstr>首期</vt:lpstr>
      <vt:lpstr>首期洗水尺寸表</vt:lpstr>
      <vt:lpstr>中期</vt:lpstr>
      <vt:lpstr>中期洗水尺寸表</vt:lpstr>
      <vt:lpstr>尾期</vt:lpstr>
      <vt:lpstr>验货尺寸表</vt:lpstr>
      <vt:lpstr>尾期2</vt:lpstr>
      <vt:lpstr>验货尺寸表2</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2023-06-10T04:48:29Z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