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ctrlProps/ctrlProp93.xml" ContentType="application/vnd.ms-excel.controlproperties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ctrlProps/ctrlProp98.xml" ContentType="application/vnd.ms-excel.controlproperties+xml"/>
  <Override PartName="/xl/ctrlProps/ctrlProp99.xml" ContentType="application/vnd.ms-excel.controlproperties+xml"/>
  <Override PartName="/xl/ctrlProps/ctrlProp100.xml" ContentType="application/vnd.ms-excel.controlproperties+xml"/>
  <Override PartName="/xl/ctrlProps/ctrlProp101.xml" ContentType="application/vnd.ms-excel.controlpropertie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trlProps/ctrlProp102.xml" ContentType="application/vnd.ms-excel.controlproperties+xml"/>
  <Override PartName="/xl/ctrlProps/ctrlProp103.xml" ContentType="application/vnd.ms-excel.controlproperties+xml"/>
  <Override PartName="/xl/ctrlProps/ctrlProp104.xml" ContentType="application/vnd.ms-excel.controlproperties+xml"/>
  <Override PartName="/xl/ctrlProps/ctrlProp105.xml" ContentType="application/vnd.ms-excel.controlproperties+xml"/>
  <Override PartName="/xl/ctrlProps/ctrlProp106.xml" ContentType="application/vnd.ms-excel.controlproperties+xml"/>
  <Override PartName="/xl/ctrlProps/ctrlProp107.xml" ContentType="application/vnd.ms-excel.controlproperties+xml"/>
  <Override PartName="/xl/ctrlProps/ctrlProp108.xml" ContentType="application/vnd.ms-excel.controlproperties+xml"/>
  <Override PartName="/xl/ctrlProps/ctrlProp109.xml" ContentType="application/vnd.ms-excel.controlproperties+xml"/>
  <Override PartName="/xl/ctrlProps/ctrlProp110.xml" ContentType="application/vnd.ms-excel.controlproperties+xml"/>
  <Override PartName="/xl/ctrlProps/ctrlProp111.xml" ContentType="application/vnd.ms-excel.controlproperties+xml"/>
  <Override PartName="/xl/ctrlProps/ctrlProp112.xml" ContentType="application/vnd.ms-excel.controlproperties+xml"/>
  <Override PartName="/xl/ctrlProps/ctrlProp113.xml" ContentType="application/vnd.ms-excel.controlproperties+xml"/>
  <Override PartName="/xl/ctrlProps/ctrlProp114.xml" ContentType="application/vnd.ms-excel.controlproperties+xml"/>
  <Override PartName="/xl/ctrlProps/ctrlProp115.xml" ContentType="application/vnd.ms-excel.controlproperties+xml"/>
  <Override PartName="/xl/ctrlProps/ctrlProp116.xml" ContentType="application/vnd.ms-excel.controlproperties+xml"/>
  <Override PartName="/xl/ctrlProps/ctrlProp117.xml" ContentType="application/vnd.ms-excel.controlproperties+xml"/>
  <Override PartName="/xl/ctrlProps/ctrlProp118.xml" ContentType="application/vnd.ms-excel.controlproperties+xml"/>
  <Override PartName="/xl/ctrlProps/ctrlProp119.xml" ContentType="application/vnd.ms-excel.controlproperties+xml"/>
  <Override PartName="/xl/ctrlProps/ctrlProp120.xml" ContentType="application/vnd.ms-excel.controlproperties+xml"/>
  <Override PartName="/xl/ctrlProps/ctrlProp121.xml" ContentType="application/vnd.ms-excel.controlproperties+xml"/>
  <Override PartName="/xl/ctrlProps/ctrlProp122.xml" ContentType="application/vnd.ms-excel.controlproperties+xml"/>
  <Override PartName="/xl/ctrlProps/ctrlProp123.xml" ContentType="application/vnd.ms-excel.controlproperties+xml"/>
  <Override PartName="/xl/ctrlProps/ctrlProp124.xml" ContentType="application/vnd.ms-excel.controlproperties+xml"/>
  <Override PartName="/xl/ctrlProps/ctrlProp125.xml" ContentType="application/vnd.ms-excel.controlproperties+xml"/>
  <Override PartName="/xl/ctrlProps/ctrlProp126.xml" ContentType="application/vnd.ms-excel.controlproperties+xml"/>
  <Override PartName="/xl/ctrlProps/ctrlProp127.xml" ContentType="application/vnd.ms-excel.controlproperties+xml"/>
  <Override PartName="/xl/ctrlProps/ctrlProp128.xml" ContentType="application/vnd.ms-excel.controlproperties+xml"/>
  <Override PartName="/xl/ctrlProps/ctrlProp129.xml" ContentType="application/vnd.ms-excel.controlproperties+xml"/>
  <Override PartName="/xl/ctrlProps/ctrlProp130.xml" ContentType="application/vnd.ms-excel.controlproperties+xml"/>
  <Override PartName="/xl/ctrlProps/ctrlProp131.xml" ContentType="application/vnd.ms-excel.controlproperties+xml"/>
  <Override PartName="/xl/ctrlProps/ctrlProp132.xml" ContentType="application/vnd.ms-excel.controlproperties+xml"/>
  <Override PartName="/xl/ctrlProps/ctrlProp133.xml" ContentType="application/vnd.ms-excel.controlproperties+xml"/>
  <Override PartName="/xl/ctrlProps/ctrlProp134.xml" ContentType="application/vnd.ms-excel.controlproperties+xml"/>
  <Override PartName="/xl/ctrlProps/ctrlProp135.xml" ContentType="application/vnd.ms-excel.controlproperties+xml"/>
  <Override PartName="/xl/ctrlProps/ctrlProp136.xml" ContentType="application/vnd.ms-excel.controlproperties+xml"/>
  <Override PartName="/xl/ctrlProps/ctrlProp137.xml" ContentType="application/vnd.ms-excel.controlproperties+xml"/>
  <Override PartName="/xl/ctrlProps/ctrlProp138.xml" ContentType="application/vnd.ms-excel.controlproperties+xml"/>
  <Override PartName="/xl/ctrlProps/ctrlProp139.xml" ContentType="application/vnd.ms-excel.controlproperties+xml"/>
  <Override PartName="/xl/ctrlProps/ctrlProp140.xml" ContentType="application/vnd.ms-excel.controlproperties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327"/>
  <workbookPr/>
  <mc:AlternateContent xmlns:mc="http://schemas.openxmlformats.org/markup-compatibility/2006">
    <mc:Choice Requires="x15">
      <x15ac:absPath xmlns:x15ac="http://schemas.microsoft.com/office/spreadsheetml/2010/11/ac" url="D:\桌面文件\优溢23FW\捷途汽车两款\TAJJFL82977\5-15尾期（远程\10.出货报告\"/>
    </mc:Choice>
  </mc:AlternateContent>
  <xr:revisionPtr revIDLastSave="0" documentId="13_ncr:1_{FACB3844-A86B-4DAC-97D6-17E936467132}" xr6:coauthVersionLast="47" xr6:coauthVersionMax="47" xr10:uidLastSave="{00000000-0000-0000-0000-000000000000}"/>
  <bookViews>
    <workbookView xWindow="1860" yWindow="1665" windowWidth="17385" windowHeight="10590" tabRatio="793" activeTab="7" xr2:uid="{00000000-000D-0000-FFFF-FFFF00000000}"/>
  </bookViews>
  <sheets>
    <sheet name="工作内容" sheetId="1" r:id="rId1"/>
    <sheet name="AQL2.5验货" sheetId="2" r:id="rId2"/>
    <sheet name="首期" sheetId="3" r:id="rId3"/>
    <sheet name="验货尺寸表 （首期)" sheetId="15" r:id="rId4"/>
    <sheet name="中期" sheetId="4" r:id="rId5"/>
    <sheet name="验货尺寸表 (中期)" sheetId="16" r:id="rId6"/>
    <sheet name="尾期" sheetId="5" r:id="rId7"/>
    <sheet name="验货尺寸表 (尾期) " sheetId="17" r:id="rId8"/>
    <sheet name="1.面料验布" sheetId="7" r:id="rId9"/>
    <sheet name="2.面料缩率" sheetId="8" r:id="rId10"/>
    <sheet name="3.面料互染" sheetId="9" r:id="rId11"/>
    <sheet name="4.面料静水压" sheetId="10" r:id="rId12"/>
    <sheet name="5.特殊工艺测试" sheetId="11" r:id="rId13"/>
    <sheet name="6.织带类缩率测试" sheetId="12" r:id="rId14"/>
  </sheets>
  <externalReferences>
    <externalReference r:id="rId15"/>
    <externalReference r:id="rId16"/>
    <externalReference r:id="rId17"/>
    <externalReference r:id="rId18"/>
  </externalReferences>
  <definedNames>
    <definedName name="CELL_RANGE">'[2]3-15'!$C$28</definedName>
    <definedName name="D形扣">[1]辅料!#REF!</definedName>
    <definedName name="D形扣编码" localSheetId="3">#REF!</definedName>
    <definedName name="D形扣编码" localSheetId="7">#REF!</definedName>
    <definedName name="D形扣编码" localSheetId="5">#REF!</definedName>
    <definedName name="_xlnm.Print_Area" localSheetId="2">首期!$A$76:$O$116</definedName>
    <definedName name="_xlnm.Print_Area" localSheetId="4">中期!$A$1:$K$52</definedName>
    <definedName name="TAB_RANGE">'[2]3-15'!$A$8:$S$29</definedName>
    <definedName name="xlbcz001" localSheetId="3">[3]拉链属性!$A$2:$A$46</definedName>
    <definedName name="xlbcz001" localSheetId="7">[3]拉链属性!$A$2:$A$46</definedName>
    <definedName name="xlbcz001" localSheetId="5">[3]拉链属性!$A$2:$A$46</definedName>
    <definedName name="xlbqt001" localSheetId="3">[4]拉链属性!$A$44:$A$53</definedName>
    <definedName name="xlbqt001" localSheetId="7">[4]拉链属性!$A$44:$A$53</definedName>
    <definedName name="xlbqt001" localSheetId="5">[4]拉链属性!$A$44:$A$53</definedName>
    <definedName name="版型吊牌编码" localSheetId="3">#REF!</definedName>
    <definedName name="版型吊牌编码" localSheetId="7">#REF!</definedName>
    <definedName name="版型吊牌编码" localSheetId="5">#REF!</definedName>
    <definedName name="标准" localSheetId="3">#REF!</definedName>
    <definedName name="标准" localSheetId="7">#REF!</definedName>
    <definedName name="标准" localSheetId="5">#REF!</definedName>
    <definedName name="标准编码" localSheetId="3">#REF!</definedName>
    <definedName name="标准编码" localSheetId="7">#REF!</definedName>
    <definedName name="标准编码" localSheetId="5">#REF!</definedName>
    <definedName name="标准物料">[1]辅料!#REF!</definedName>
    <definedName name="标准物料编码" localSheetId="3">#REF!</definedName>
    <definedName name="标准物料编码" localSheetId="7">#REF!</definedName>
    <definedName name="标准物料编码" localSheetId="5">#REF!</definedName>
    <definedName name="插扣">[1]辅料!#REF!</definedName>
    <definedName name="插扣编码" localSheetId="3">#REF!</definedName>
    <definedName name="插扣编码" localSheetId="7">#REF!</definedName>
    <definedName name="插扣编码" localSheetId="5">#REF!</definedName>
    <definedName name="尺码唛">[1]辅料!#REF!</definedName>
    <definedName name="尺码唛编码" localSheetId="3">#REF!</definedName>
    <definedName name="尺码唛编码" localSheetId="7">#REF!</definedName>
    <definedName name="尺码唛编码" localSheetId="5">#REF!</definedName>
    <definedName name="抽绳">[1]辅料!#REF!</definedName>
    <definedName name="抽绳编码" localSheetId="3">#REF!</definedName>
    <definedName name="抽绳编码" localSheetId="7">#REF!</definedName>
    <definedName name="抽绳编码" localSheetId="5">#REF!</definedName>
    <definedName name="粗线">[1]辅料!#REF!</definedName>
    <definedName name="粗线编码" localSheetId="3">#REF!</definedName>
    <definedName name="粗线编码" localSheetId="7">#REF!</definedName>
    <definedName name="粗线编码" localSheetId="5">#REF!</definedName>
    <definedName name="大类" localSheetId="3">#REF!</definedName>
    <definedName name="大类" localSheetId="7">#REF!</definedName>
    <definedName name="大类" localSheetId="5">#REF!</definedName>
    <definedName name="大类名称" localSheetId="3">#REF!</definedName>
    <definedName name="大类名称" localSheetId="7">#REF!</definedName>
    <definedName name="大类名称" localSheetId="5">#REF!</definedName>
    <definedName name="单位1" localSheetId="3">#REF!</definedName>
    <definedName name="单位1" localSheetId="7">#REF!</definedName>
    <definedName name="单位1" localSheetId="5">#REF!</definedName>
    <definedName name="单位编码" localSheetId="3">#REF!</definedName>
    <definedName name="单位编码" localSheetId="7">#REF!</definedName>
    <definedName name="单位编码" localSheetId="5">#REF!</definedName>
    <definedName name="吊牌编码" localSheetId="3">#REF!</definedName>
    <definedName name="吊牌编码" localSheetId="7">#REF!</definedName>
    <definedName name="吊牌编码" localSheetId="5">#REF!</definedName>
    <definedName name="吊钟编码" localSheetId="3">#REF!</definedName>
    <definedName name="吊钟编码" localSheetId="7">#REF!</definedName>
    <definedName name="吊钟编码" localSheetId="5">#REF!</definedName>
    <definedName name="反光材料编码" localSheetId="3">#REF!</definedName>
    <definedName name="反光材料编码" localSheetId="7">#REF!</definedName>
    <definedName name="反光材料编码" localSheetId="5">#REF!</definedName>
    <definedName name="辅料" localSheetId="3">#REF!</definedName>
    <definedName name="辅料" localSheetId="7">#REF!</definedName>
    <definedName name="辅料" localSheetId="5">#REF!</definedName>
    <definedName name="辅料编码" localSheetId="3">#REF!</definedName>
    <definedName name="辅料编码" localSheetId="7">#REF!</definedName>
    <definedName name="辅料编码" localSheetId="5">#REF!</definedName>
    <definedName name="工字扣">[1]辅料!#REF!</definedName>
    <definedName name="工字扣编码" localSheetId="3">#REF!</definedName>
    <definedName name="工字扣编码" localSheetId="7">#REF!</definedName>
    <definedName name="工字扣编码" localSheetId="5">#REF!</definedName>
    <definedName name="功能标">[1]辅料!#REF!</definedName>
    <definedName name="功能标编码" localSheetId="3">#REF!</definedName>
    <definedName name="功能标编码" localSheetId="7">#REF!</definedName>
    <definedName name="功能标编码" localSheetId="5">#REF!</definedName>
    <definedName name="钩扣编码" localSheetId="3">#REF!</definedName>
    <definedName name="钩扣编码" localSheetId="7">#REF!</definedName>
    <definedName name="钩扣编码" localSheetId="5">#REF!</definedName>
    <definedName name="横机" localSheetId="3">#REF!</definedName>
    <definedName name="横机" localSheetId="7">#REF!</definedName>
    <definedName name="横机" localSheetId="5">#REF!</definedName>
    <definedName name="横机编码" localSheetId="3">#REF!</definedName>
    <definedName name="横机编码" localSheetId="7">#REF!</definedName>
    <definedName name="横机编码" localSheetId="5">#REF!</definedName>
    <definedName name="胶环">[1]辅料!#REF!</definedName>
    <definedName name="胶环编码" localSheetId="3">#REF!</definedName>
    <definedName name="胶环编码" localSheetId="7">#REF!</definedName>
    <definedName name="胶环编码" localSheetId="5">#REF!</definedName>
    <definedName name="胶牌">[1]辅料!#REF!</definedName>
    <definedName name="胶牌编码" localSheetId="3">#REF!</definedName>
    <definedName name="胶牌编码" localSheetId="7">#REF!</definedName>
    <definedName name="胶牌编码" localSheetId="5">#REF!</definedName>
    <definedName name="金属牌编码" localSheetId="3">#REF!</definedName>
    <definedName name="金属牌编码" localSheetId="7">#REF!</definedName>
    <definedName name="金属牌编码" localSheetId="5">#REF!</definedName>
    <definedName name="卡头">[1]辅料!#REF!</definedName>
    <definedName name="卡头编码" localSheetId="3">#REF!</definedName>
    <definedName name="卡头编码" localSheetId="7">#REF!</definedName>
    <definedName name="卡头编码" localSheetId="5">#REF!</definedName>
    <definedName name="拉链" localSheetId="3">#REF!</definedName>
    <definedName name="拉链" localSheetId="7">#REF!</definedName>
    <definedName name="拉链" localSheetId="5">#REF!</definedName>
    <definedName name="拉链编码" localSheetId="3">#REF!</definedName>
    <definedName name="拉链编码" localSheetId="7">#REF!</definedName>
    <definedName name="拉链编码" localSheetId="5">#REF!</definedName>
    <definedName name="拉头" localSheetId="3">#REF!</definedName>
    <definedName name="拉头" localSheetId="7">#REF!</definedName>
    <definedName name="拉头" localSheetId="5">#REF!</definedName>
    <definedName name="拉头编码" localSheetId="3">#REF!</definedName>
    <definedName name="拉头编码" localSheetId="7">#REF!</definedName>
    <definedName name="拉头编码" localSheetId="5">#REF!</definedName>
    <definedName name="拉头吊坠">[1]辅料!#REF!</definedName>
    <definedName name="拉头吊坠编码" localSheetId="3">#REF!</definedName>
    <definedName name="拉头吊坠编码" localSheetId="7">#REF!</definedName>
    <definedName name="拉头吊坠编码" localSheetId="5">#REF!</definedName>
    <definedName name="拉头色" localSheetId="3">#REF!</definedName>
    <definedName name="拉头色" localSheetId="7">#REF!</definedName>
    <definedName name="拉头色" localSheetId="5">#REF!</definedName>
    <definedName name="拉头颜色" localSheetId="3">#REF!</definedName>
    <definedName name="拉头颜色" localSheetId="7">#REF!</definedName>
    <definedName name="拉头颜色" localSheetId="5">#REF!</definedName>
    <definedName name="里料">[1]里料!#REF!</definedName>
    <definedName name="里料编码" localSheetId="3">#REF!</definedName>
    <definedName name="里料编码" localSheetId="7">#REF!</definedName>
    <definedName name="里料编码" localSheetId="5">#REF!</definedName>
    <definedName name="毛皮">[1]辅料!#REF!</definedName>
    <definedName name="毛皮编码" localSheetId="3">#REF!</definedName>
    <definedName name="毛皮编码" localSheetId="7">#REF!</definedName>
    <definedName name="毛皮编码" localSheetId="5">#REF!</definedName>
    <definedName name="面辅料颜色" localSheetId="3">#REF!</definedName>
    <definedName name="面辅料颜色" localSheetId="7">#REF!</definedName>
    <definedName name="面辅料颜色" localSheetId="5">#REF!</definedName>
    <definedName name="面料编号" localSheetId="3">#REF!</definedName>
    <definedName name="面料编号" localSheetId="7">#REF!</definedName>
    <definedName name="面料编号" localSheetId="5">#REF!</definedName>
    <definedName name="魔术贴">[1]辅料!#REF!</definedName>
    <definedName name="魔术贴编码" localSheetId="3">#REF!</definedName>
    <definedName name="魔术贴编码" localSheetId="7">#REF!</definedName>
    <definedName name="魔术贴编码" localSheetId="5">#REF!</definedName>
    <definedName name="纽扣">[1]辅料!#REF!</definedName>
    <definedName name="纽扣编码" localSheetId="3">#REF!</definedName>
    <definedName name="纽扣编码" localSheetId="7">#REF!</definedName>
    <definedName name="纽扣编码" localSheetId="5">#REF!</definedName>
    <definedName name="汽眼">[1]辅料!#REF!</definedName>
    <definedName name="汽眼编码" localSheetId="3">#REF!</definedName>
    <definedName name="汽眼编码" localSheetId="7">#REF!</definedName>
    <definedName name="汽眼编码" localSheetId="5">#REF!</definedName>
    <definedName name="日字扣">[1]辅料!#REF!</definedName>
    <definedName name="日字扣编码" localSheetId="3">#REF!</definedName>
    <definedName name="日字扣编码" localSheetId="7">#REF!</definedName>
    <definedName name="日字扣编码" localSheetId="5">#REF!</definedName>
    <definedName name="色号" localSheetId="3">#REF!</definedName>
    <definedName name="色号" localSheetId="7">#REF!</definedName>
    <definedName name="色号" localSheetId="5">#REF!</definedName>
    <definedName name="色号1" localSheetId="3">#REF!</definedName>
    <definedName name="色号1" localSheetId="7">#REF!</definedName>
    <definedName name="色号1" localSheetId="5">#REF!</definedName>
    <definedName name="色号颜色" localSheetId="3">#REF!</definedName>
    <definedName name="色号颜色" localSheetId="7">#REF!</definedName>
    <definedName name="色号颜色" localSheetId="5">#REF!</definedName>
    <definedName name="色号颜色编码">'[1]颜色色号2007-04-02'!$C$2:$C$112</definedName>
    <definedName name="色名色号" localSheetId="3">#REF!</definedName>
    <definedName name="色名色号" localSheetId="7">#REF!</definedName>
    <definedName name="色名色号" localSheetId="5">#REF!</definedName>
    <definedName name="四件扣">[1]辅料!#REF!</definedName>
    <definedName name="四件扣编码" localSheetId="3">#REF!</definedName>
    <definedName name="四件扣编码" localSheetId="7">#REF!</definedName>
    <definedName name="四件扣编码" localSheetId="5">#REF!</definedName>
    <definedName name="梭织">[1]梭织面料!#REF!</definedName>
    <definedName name="梭织编码" localSheetId="3">#REF!</definedName>
    <definedName name="梭织编码" localSheetId="7">#REF!</definedName>
    <definedName name="梭织编码" localSheetId="5">#REF!</definedName>
    <definedName name="烫花">[1]辅料!#REF!</definedName>
    <definedName name="烫花编码" localSheetId="3">#REF!</definedName>
    <definedName name="烫花编码" localSheetId="7">#REF!</definedName>
    <definedName name="烫花编码" localSheetId="5">#REF!</definedName>
    <definedName name="烫唛编码" localSheetId="3">#REF!</definedName>
    <definedName name="烫唛编码" localSheetId="7">#REF!</definedName>
    <definedName name="烫唛编码" localSheetId="5">#REF!</definedName>
    <definedName name="填充物">[1]辅料!#REF!</definedName>
    <definedName name="五抓扣">[1]辅料!#REF!</definedName>
    <definedName name="五抓扣编码" localSheetId="3">#REF!</definedName>
    <definedName name="五抓扣编码" localSheetId="7">#REF!</definedName>
    <definedName name="五抓扣编码" localSheetId="5">#REF!</definedName>
    <definedName name="洗水" localSheetId="3">#REF!</definedName>
    <definedName name="洗水" localSheetId="7">#REF!</definedName>
    <definedName name="洗水" localSheetId="5">#REF!</definedName>
    <definedName name="洗水1">[1]洗水!#REF!</definedName>
    <definedName name="洗水编码" localSheetId="3">#REF!</definedName>
    <definedName name="洗水编码" localSheetId="7">#REF!</definedName>
    <definedName name="洗水编码" localSheetId="5">#REF!</definedName>
    <definedName name="下拉头">[1]辅料!#REF!</definedName>
    <definedName name="下拉头编码" localSheetId="3">#REF!</definedName>
    <definedName name="下拉头编码" localSheetId="7">#REF!</definedName>
    <definedName name="下拉头编码" localSheetId="5">#REF!</definedName>
    <definedName name="橡筋">[1]辅料!#REF!</definedName>
    <definedName name="橡筋编码" localSheetId="3">#REF!</definedName>
    <definedName name="橡筋编码" localSheetId="7">#REF!</definedName>
    <definedName name="橡筋编码" localSheetId="5">#REF!</definedName>
    <definedName name="橡筋绳">[1]辅料!#REF!</definedName>
    <definedName name="橡筋绳编码" localSheetId="3">#REF!</definedName>
    <definedName name="橡筋绳编码" localSheetId="7">#REF!</definedName>
    <definedName name="橡筋绳编码" localSheetId="5">#REF!</definedName>
    <definedName name="胸杯编码" localSheetId="3">#REF!</definedName>
    <definedName name="胸杯编码" localSheetId="7">#REF!</definedName>
    <definedName name="胸杯编码" localSheetId="5">#REF!</definedName>
    <definedName name="绣花" localSheetId="3">#REF!</definedName>
    <definedName name="绣花" localSheetId="7">#REF!</definedName>
    <definedName name="绣花" localSheetId="5">#REF!</definedName>
    <definedName name="绣花编码" localSheetId="3">#REF!</definedName>
    <definedName name="绣花编码" localSheetId="7">#REF!</definedName>
    <definedName name="绣花编码" localSheetId="5">#REF!</definedName>
    <definedName name="绣章">[1]辅料!#REF!</definedName>
    <definedName name="绣章编码" localSheetId="3">#REF!</definedName>
    <definedName name="绣章编码" localSheetId="7">#REF!</definedName>
    <definedName name="绣章编码" localSheetId="5">#REF!</definedName>
    <definedName name="颜色" localSheetId="3">#REF!</definedName>
    <definedName name="颜色" localSheetId="7">#REF!</definedName>
    <definedName name="颜色" localSheetId="5">#REF!</definedName>
    <definedName name="印花" localSheetId="3">#REF!</definedName>
    <definedName name="印花" localSheetId="7">#REF!</definedName>
    <definedName name="印花" localSheetId="5">#REF!</definedName>
    <definedName name="印花编码" localSheetId="3">#REF!</definedName>
    <definedName name="印花编码" localSheetId="7">#REF!</definedName>
    <definedName name="印花编码" localSheetId="5">#REF!</definedName>
    <definedName name="针织">[1]针织面料!#REF!</definedName>
    <definedName name="针织编码" localSheetId="3">#REF!</definedName>
    <definedName name="针织编码" localSheetId="7">#REF!</definedName>
    <definedName name="针织编码" localSheetId="5">#REF!</definedName>
    <definedName name="织带">[1]辅料!#REF!</definedName>
    <definedName name="织带编码" localSheetId="3">#REF!</definedName>
    <definedName name="织带编码" localSheetId="7">#REF!</definedName>
    <definedName name="织带编码" localSheetId="5">#REF!</definedName>
    <definedName name="织唛">[1]辅料!#REF!</definedName>
    <definedName name="织唛编码" localSheetId="3">#REF!</definedName>
    <definedName name="织唛编码" localSheetId="7">#REF!</definedName>
    <definedName name="织唛编码" localSheetId="5">#REF!</definedName>
    <definedName name="主料" localSheetId="3">#REF!</definedName>
    <definedName name="主料" localSheetId="7">#REF!</definedName>
    <definedName name="主料" localSheetId="5">#REF!</definedName>
    <definedName name="主料编码" localSheetId="3">#REF!</definedName>
    <definedName name="主料编码" localSheetId="7">#REF!</definedName>
    <definedName name="主料编码" localSheetId="5">#REF!</definedName>
    <definedName name="主唛">[1]辅料!#REF!</definedName>
    <definedName name="主唛编码" localSheetId="3">#REF!</definedName>
    <definedName name="主唛编码" localSheetId="7">#REF!</definedName>
    <definedName name="主唛编码" localSheetId="5">#REF!</definedName>
    <definedName name="撞钉">[1]辅料!#REF!</definedName>
    <definedName name="撞钉编码" localSheetId="3">#REF!</definedName>
    <definedName name="撞钉编码" localSheetId="7">#REF!</definedName>
    <definedName name="撞钉编码" localSheetId="5">#REF!</definedName>
  </definedNames>
  <calcPr calcId="191029" concurrentCalc="0"/>
</workbook>
</file>

<file path=xl/calcChain.xml><?xml version="1.0" encoding="utf-8"?>
<calcChain xmlns="http://schemas.openxmlformats.org/spreadsheetml/2006/main">
  <c r="K8" i="8" l="1"/>
  <c r="K7" i="8"/>
  <c r="K6" i="8"/>
  <c r="K5" i="8"/>
  <c r="K4" i="8"/>
  <c r="N8" i="7"/>
  <c r="N7" i="7"/>
  <c r="N6" i="7"/>
  <c r="N5" i="7"/>
  <c r="N4" i="7"/>
  <c r="E13" i="17"/>
  <c r="F13" i="17"/>
  <c r="G13" i="17"/>
  <c r="H13" i="17"/>
  <c r="C13" i="17"/>
  <c r="B13" i="17"/>
  <c r="E12" i="17"/>
  <c r="F12" i="17"/>
  <c r="G12" i="17"/>
  <c r="H12" i="17"/>
  <c r="C12" i="17"/>
  <c r="B12" i="17"/>
  <c r="E11" i="17"/>
  <c r="F11" i="17"/>
  <c r="G11" i="17"/>
  <c r="H11" i="17"/>
  <c r="C11" i="17"/>
  <c r="B11" i="17"/>
  <c r="E10" i="17"/>
  <c r="F10" i="17"/>
  <c r="G10" i="17"/>
  <c r="H10" i="17"/>
  <c r="C10" i="17"/>
  <c r="B10" i="17"/>
  <c r="E9" i="17"/>
  <c r="F9" i="17"/>
  <c r="G9" i="17"/>
  <c r="H9" i="17"/>
  <c r="C9" i="17"/>
  <c r="B9" i="17"/>
  <c r="E8" i="17"/>
  <c r="F8" i="17"/>
  <c r="G8" i="17"/>
  <c r="H8" i="17"/>
  <c r="C8" i="17"/>
  <c r="B8" i="17"/>
  <c r="E7" i="17"/>
  <c r="F7" i="17"/>
  <c r="G7" i="17"/>
  <c r="H7" i="17"/>
  <c r="C7" i="17"/>
  <c r="B7" i="17"/>
  <c r="E6" i="17"/>
  <c r="F6" i="17"/>
  <c r="G6" i="17"/>
  <c r="H6" i="17"/>
  <c r="C6" i="17"/>
  <c r="B6" i="17"/>
  <c r="K36" i="5"/>
  <c r="K42" i="4"/>
  <c r="F15" i="15"/>
  <c r="G15" i="15"/>
  <c r="H15" i="15"/>
  <c r="I15" i="15"/>
  <c r="D15" i="15"/>
  <c r="C15" i="15"/>
  <c r="F14" i="15"/>
  <c r="G14" i="15"/>
  <c r="H14" i="15"/>
  <c r="I14" i="15"/>
  <c r="D14" i="15"/>
  <c r="C14" i="15"/>
  <c r="F13" i="15"/>
  <c r="G13" i="15"/>
  <c r="H13" i="15"/>
  <c r="I13" i="15"/>
  <c r="D13" i="15"/>
  <c r="C13" i="15"/>
  <c r="F12" i="15"/>
  <c r="G12" i="15"/>
  <c r="H12" i="15"/>
  <c r="I12" i="15"/>
  <c r="D12" i="15"/>
  <c r="C12" i="15"/>
  <c r="F11" i="15"/>
  <c r="G11" i="15"/>
  <c r="H11" i="15"/>
  <c r="I11" i="15"/>
  <c r="D11" i="15"/>
  <c r="C11" i="15"/>
  <c r="F10" i="15"/>
  <c r="G10" i="15"/>
  <c r="H10" i="15"/>
  <c r="I10" i="15"/>
  <c r="D10" i="15"/>
  <c r="C10" i="15"/>
  <c r="F9" i="15"/>
  <c r="G9" i="15"/>
  <c r="H9" i="15"/>
  <c r="I9" i="15"/>
  <c r="D9" i="15"/>
  <c r="C9" i="15"/>
  <c r="F8" i="15"/>
  <c r="G8" i="15"/>
  <c r="H8" i="15"/>
  <c r="I8" i="15"/>
  <c r="D8" i="15"/>
  <c r="C8" i="15"/>
  <c r="F7" i="15"/>
  <c r="G7" i="15"/>
  <c r="H7" i="15"/>
  <c r="I7" i="15"/>
  <c r="D7" i="15"/>
  <c r="C7" i="15"/>
  <c r="F6" i="15"/>
  <c r="G6" i="15"/>
  <c r="H6" i="15"/>
  <c r="I6" i="15"/>
  <c r="D6" i="15"/>
  <c r="C6" i="15"/>
</calcChain>
</file>

<file path=xl/sharedStrings.xml><?xml version="1.0" encoding="utf-8"?>
<sst xmlns="http://schemas.openxmlformats.org/spreadsheetml/2006/main" count="860" uniqueCount="362">
  <si>
    <t>生产工厂前期资料准备：</t>
  </si>
  <si>
    <t>下单明细及货期进度</t>
  </si>
  <si>
    <t>收集工艺资料</t>
  </si>
  <si>
    <t>产前样衣分析</t>
  </si>
  <si>
    <t>工厂排产计划收集</t>
  </si>
  <si>
    <t>开裁前召开产前会议并拍照</t>
  </si>
  <si>
    <t>工厂业务每周3下班前提交（每周生产进度表)</t>
  </si>
  <si>
    <t>面料辅料到厂7个工作日内完成抽检记录（6个表格）；检验结果回执给材料商、探路者质量负责人（QC）</t>
  </si>
  <si>
    <t>首期验货资料及条件：</t>
  </si>
  <si>
    <t>生产线出成品10件左右</t>
  </si>
  <si>
    <t>业务员提前3个工作日发OA验货申请</t>
  </si>
  <si>
    <t>查看面料辅料的验货记录，按款核对清楚并提交给探路者质量负责人（QC）（Excel格式）（1-6测试表）</t>
  </si>
  <si>
    <t>跟踪面料辅料到厂7个工作日内验货过程</t>
  </si>
  <si>
    <t>提交实物检验图片和视频</t>
  </si>
  <si>
    <t>工厂检验员拍照首期验货过程及生产线情况，（洗标主标，问题点</t>
  </si>
  <si>
    <t>寄3-5件给QC洗测（熨烫平整），我司留底一件首件，并发OA说明</t>
  </si>
  <si>
    <t>工厂首件验货填写（首期验货报告）+洗水前后规格表（Excel格式）</t>
  </si>
  <si>
    <t>OA申请首期：格式写明上线时间、已出成品件数、寄评定样衣明细、收件人、快递单号。</t>
  </si>
  <si>
    <t>中期验货资料及条件：</t>
  </si>
  <si>
    <t>生产线下50%，包装20%</t>
  </si>
  <si>
    <t>业务员提前3个工作日发OA中期验货申请</t>
  </si>
  <si>
    <t>提交并核对面料第3方检测报告内各项功能信息与洗标及吊牌是否吻合</t>
  </si>
  <si>
    <t>齐色错码各号型2件给我司QC洗测，并发QA说明</t>
  </si>
  <si>
    <t>工厂检验员拍照和拍视频中期验货过程及生产线情况（纸箱，未拆袋产品，洗标主标，合格证，问题产品</t>
  </si>
  <si>
    <t>工厂中期验货填写(中期验货报告)+测量成衣洗水前后尺寸表（Excel格式）</t>
  </si>
  <si>
    <t>OA申请中期：格式写明已出成品件数、已包装数量、寄评定样衣明细、收件人、快递单号。</t>
  </si>
  <si>
    <t>尾期验货资料及条件：</t>
  </si>
  <si>
    <t>全部下机，包装95%</t>
  </si>
  <si>
    <t>业务员提前5个工作日发OA尾期验货申请</t>
  </si>
  <si>
    <t>提交并核对面料和成衣第3方检测报告各项功能及吊牌信息是否吻合</t>
  </si>
  <si>
    <t>工厂验货过程视频和拍照片（纸箱，未拆袋的产品，合格证及功能吊牌+各色组洗标主标，问题产品，称重照片。</t>
  </si>
  <si>
    <t>工厂尾期验货填写（尾期验货报告）+齐色错码各3件以上规格测量尺寸表（Excel格式）</t>
  </si>
  <si>
    <t>按公司要求按出货量比例抽验，并记录抽箱号及问题产品和数量</t>
  </si>
  <si>
    <t>OA申请尾期：格式写明已包装完成款式、数量、自验货时间（直发款约验货时间）、出货箱单。</t>
  </si>
  <si>
    <t>注：适用于自主管理类工厂</t>
  </si>
  <si>
    <t>探路者尾期验货抽验标准</t>
  </si>
  <si>
    <t>AQL1.0</t>
  </si>
  <si>
    <t>AQL2.5</t>
  </si>
  <si>
    <t>AQL4.0</t>
  </si>
  <si>
    <t>整批数量</t>
  </si>
  <si>
    <t>抽验数量</t>
  </si>
  <si>
    <t>Ac</t>
  </si>
  <si>
    <t>Re</t>
  </si>
  <si>
    <t>≤90</t>
  </si>
  <si>
    <t>91-150</t>
  </si>
  <si>
    <t>151-280</t>
  </si>
  <si>
    <t>281-500</t>
  </si>
  <si>
    <t>501-1200</t>
  </si>
  <si>
    <t>1201-3200</t>
  </si>
  <si>
    <t>3201-10000</t>
  </si>
  <si>
    <t>10001-35000</t>
  </si>
  <si>
    <t>注：探路者验货按照AQL2.5验货标准实行</t>
  </si>
  <si>
    <t>TOREAD-首件（首批）检验报告书</t>
  </si>
  <si>
    <t>订单类别</t>
  </si>
  <si>
    <t>捷途汽车定制款</t>
  </si>
  <si>
    <t>合同签订方</t>
  </si>
  <si>
    <t>优溢服饰有限公司</t>
  </si>
  <si>
    <t>生产工厂</t>
  </si>
  <si>
    <t>优溢</t>
  </si>
  <si>
    <t>订单基础信息</t>
  </si>
  <si>
    <t>生产•出货进度</t>
  </si>
  <si>
    <t>指示•确认资料</t>
  </si>
  <si>
    <t>款号</t>
  </si>
  <si>
    <t>TAJJFL82977</t>
  </si>
  <si>
    <t>合同交期</t>
  </si>
  <si>
    <t>产前确认样</t>
  </si>
  <si>
    <t>有</t>
  </si>
  <si>
    <t>无</t>
  </si>
  <si>
    <t>品名</t>
  </si>
  <si>
    <t>男式短袖POLO T恤衫</t>
  </si>
  <si>
    <t>上线日</t>
  </si>
  <si>
    <t>原辅材料卡</t>
  </si>
  <si>
    <t>色/号型数</t>
  </si>
  <si>
    <t>缝制预计完成日</t>
  </si>
  <si>
    <t>大货面料确认样</t>
  </si>
  <si>
    <t>订单数量</t>
  </si>
  <si>
    <t>包装预计完成日</t>
  </si>
  <si>
    <t>印花、刺绣确认样</t>
  </si>
  <si>
    <t>采购凭证编号：</t>
  </si>
  <si>
    <t>CGDD23051100009</t>
  </si>
  <si>
    <t>预计发货时间</t>
  </si>
  <si>
    <t>洗唛、合格证指示资料</t>
  </si>
  <si>
    <t>确认资料缺失内容说明：</t>
  </si>
  <si>
    <t>【工艺确认】</t>
  </si>
  <si>
    <t>原材料</t>
  </si>
  <si>
    <t>正</t>
  </si>
  <si>
    <t>误</t>
  </si>
  <si>
    <t>印、绣花</t>
  </si>
  <si>
    <t>无此工艺</t>
  </si>
  <si>
    <t>洗水唛</t>
  </si>
  <si>
    <t>辅料使用</t>
  </si>
  <si>
    <t>胶膜工艺</t>
  </si>
  <si>
    <t>合格证</t>
  </si>
  <si>
    <t>制作工艺</t>
  </si>
  <si>
    <t>压胶水压</t>
  </si>
  <si>
    <t>OK</t>
  </si>
  <si>
    <t>NG</t>
  </si>
  <si>
    <t>缝纫用线</t>
  </si>
  <si>
    <t>补充事项：</t>
  </si>
  <si>
    <t>【面料品质确认】</t>
  </si>
  <si>
    <t>物性检测</t>
  </si>
  <si>
    <t>面料颜色</t>
  </si>
  <si>
    <t>互染测试</t>
  </si>
  <si>
    <t>外观查验</t>
  </si>
  <si>
    <t>面料缸差</t>
  </si>
  <si>
    <t>水洗缩率</t>
  </si>
  <si>
    <t>问题描述：</t>
  </si>
  <si>
    <t>【裁剪完成情况】</t>
  </si>
  <si>
    <t>①裁剪完成比例（%）：</t>
  </si>
  <si>
    <t xml:space="preserve">     号型     颜色</t>
  </si>
  <si>
    <t>S</t>
  </si>
  <si>
    <t>M</t>
  </si>
  <si>
    <t>L</t>
  </si>
  <si>
    <t>XL</t>
  </si>
  <si>
    <t>XXL</t>
  </si>
  <si>
    <t>XXXL</t>
  </si>
  <si>
    <t>4XL</t>
  </si>
  <si>
    <t>未裁齐原因</t>
  </si>
  <si>
    <t>白色</t>
  </si>
  <si>
    <r>
      <rPr>
        <b/>
        <sz val="12"/>
        <rFont val="宋体"/>
        <charset val="134"/>
      </rPr>
      <t>【成品检查明细】</t>
    </r>
    <r>
      <rPr>
        <b/>
        <sz val="10"/>
        <rFont val="宋体"/>
        <charset val="134"/>
      </rPr>
      <t>★颜色、数量需要写清楚</t>
    </r>
  </si>
  <si>
    <t xml:space="preserve"> L码洗前、洗后各1件</t>
  </si>
  <si>
    <t>【规格确认】</t>
  </si>
  <si>
    <t>①规格测量明细以插入附件形式列明，并注明洗前洗后规格</t>
  </si>
  <si>
    <t>②规格异常情况</t>
  </si>
  <si>
    <t>备注：</t>
  </si>
  <si>
    <r>
      <rPr>
        <b/>
        <sz val="12"/>
        <rFont val="宋体"/>
        <charset val="134"/>
      </rPr>
      <t>【问题点与指导项目】</t>
    </r>
    <r>
      <rPr>
        <b/>
        <sz val="10"/>
        <rFont val="宋体"/>
        <charset val="134"/>
      </rPr>
      <t xml:space="preserve"> ★的问题应添加照片说明（包括成品及半成品检查）</t>
    </r>
  </si>
  <si>
    <t>1.开门筒不顺直，筒底压线不到位。</t>
  </si>
  <si>
    <t>2.上领肩缝处溶皱。</t>
  </si>
  <si>
    <t>3.冚下摆有起扭。</t>
  </si>
  <si>
    <t>以上问题请及时改正。</t>
  </si>
  <si>
    <t>【耐洗水确认】</t>
  </si>
  <si>
    <t>粘衬</t>
  </si>
  <si>
    <t>胶膜</t>
  </si>
  <si>
    <t>扭曲</t>
  </si>
  <si>
    <t>【重大改善说明及整改复核时间】</t>
  </si>
  <si>
    <t>检验部门</t>
  </si>
  <si>
    <t>服装品控部</t>
  </si>
  <si>
    <t>检验担当</t>
  </si>
  <si>
    <t>全世琼</t>
  </si>
  <si>
    <t>查验时间</t>
  </si>
  <si>
    <t>工厂负责人</t>
  </si>
  <si>
    <t>周宇</t>
  </si>
  <si>
    <t>复核时间</t>
  </si>
  <si>
    <t>QC规格测量表</t>
  </si>
  <si>
    <t>TAJJFL81976</t>
  </si>
  <si>
    <t>部位名称</t>
  </si>
  <si>
    <t>指示规格  FINAL SPEC</t>
  </si>
  <si>
    <t>样品规格  SAMPLE SPEC</t>
  </si>
  <si>
    <r>
      <rPr>
        <b/>
        <sz val="11"/>
        <rFont val="Arial"/>
        <family val="2"/>
      </rPr>
      <t>±</t>
    </r>
    <r>
      <rPr>
        <b/>
        <sz val="11"/>
        <rFont val="黑体"/>
        <charset val="134"/>
      </rPr>
      <t>差</t>
    </r>
  </si>
  <si>
    <t>洗前</t>
  </si>
  <si>
    <t>洗后</t>
  </si>
  <si>
    <t>165/88B</t>
  </si>
  <si>
    <t>170/92B</t>
  </si>
  <si>
    <t>175/96B</t>
  </si>
  <si>
    <t>180/100B</t>
  </si>
  <si>
    <t>185/104B</t>
  </si>
  <si>
    <t>190/108B</t>
  </si>
  <si>
    <t>195/112B</t>
  </si>
  <si>
    <t>后中长</t>
  </si>
  <si>
    <t>-</t>
  </si>
  <si>
    <t>胸围</t>
  </si>
  <si>
    <t>+0.5</t>
  </si>
  <si>
    <t>腰围</t>
  </si>
  <si>
    <t>/</t>
  </si>
  <si>
    <t>摆围</t>
  </si>
  <si>
    <t>肩宽</t>
  </si>
  <si>
    <t>短袖肩点袖长</t>
  </si>
  <si>
    <t>-0.3</t>
  </si>
  <si>
    <t>袖肥/2（参考值）</t>
  </si>
  <si>
    <t>短袖口/2</t>
  </si>
  <si>
    <t>袖口高</t>
  </si>
  <si>
    <t>2.2.</t>
  </si>
  <si>
    <t>领尖长</t>
  </si>
  <si>
    <t>验货时间：</t>
  </si>
  <si>
    <t>跟单QC:</t>
  </si>
  <si>
    <t>工厂负责人：</t>
  </si>
  <si>
    <t>TOREAD-QC中期检验报告书</t>
  </si>
  <si>
    <t>唯品定制款</t>
  </si>
  <si>
    <t>首件检验报告</t>
  </si>
  <si>
    <t>裁剪完成数量</t>
  </si>
  <si>
    <t>首件检验未尽事项</t>
  </si>
  <si>
    <t>缝制完成数量</t>
  </si>
  <si>
    <t>首件检验未尽事项内容</t>
  </si>
  <si>
    <t>包装完成数量</t>
  </si>
  <si>
    <t>【附属资料确认】</t>
  </si>
  <si>
    <t>【检验明细】：检验明细（要求齐色、齐号至少10件检查）</t>
  </si>
  <si>
    <t>齐色齐码错开各2-3件</t>
  </si>
  <si>
    <t>【耐水洗测试】：耐洗水测试明细（要求齐色、齐号）</t>
  </si>
  <si>
    <t>齐色错开码各2件</t>
  </si>
  <si>
    <t>说明：</t>
  </si>
  <si>
    <r>
      <rPr>
        <b/>
        <sz val="12"/>
        <rFont val="宋体"/>
        <charset val="134"/>
      </rPr>
      <t>【问题点与指导项目】</t>
    </r>
    <r>
      <rPr>
        <b/>
        <sz val="10"/>
        <rFont val="宋体"/>
        <charset val="134"/>
      </rPr>
      <t xml:space="preserve"> ★的问题应添加照片说明</t>
    </r>
  </si>
  <si>
    <t>数量</t>
  </si>
  <si>
    <t>1.领型不园顺</t>
  </si>
  <si>
    <t>2.坎脚边线不顺直</t>
  </si>
  <si>
    <t>3.前领压线有大小</t>
  </si>
  <si>
    <t>4.腰头上橡筋不均匀。</t>
  </si>
  <si>
    <t>5.袋口皱</t>
  </si>
  <si>
    <t>合计</t>
  </si>
  <si>
    <t>【整改的严重缺陷及整改复核时间】</t>
  </si>
  <si>
    <t>【整改结果】</t>
  </si>
  <si>
    <t>TAJJFK91832</t>
  </si>
  <si>
    <t xml:space="preserve">     初期请洗测2-3件，有问题的另加测量数量。</t>
  </si>
  <si>
    <t>唐云辉</t>
  </si>
  <si>
    <t>QC出货报告书</t>
  </si>
  <si>
    <t>产品名称</t>
  </si>
  <si>
    <t>女式短袖POLO T恤衫</t>
  </si>
  <si>
    <t>合同日期</t>
  </si>
  <si>
    <t>检验资料确认</t>
  </si>
  <si>
    <t>1</t>
  </si>
  <si>
    <t>交货形式</t>
  </si>
  <si>
    <t>物流</t>
  </si>
  <si>
    <t>面料第三方合格报告</t>
  </si>
  <si>
    <t>验货次数</t>
  </si>
  <si>
    <t>直发</t>
  </si>
  <si>
    <t>安徽</t>
  </si>
  <si>
    <t>成品第三方合格报告</t>
  </si>
  <si>
    <t>验货数量</t>
  </si>
  <si>
    <t>入仓数量</t>
  </si>
  <si>
    <t>中期检验报告</t>
  </si>
  <si>
    <t>检验方式</t>
  </si>
  <si>
    <t>全检</t>
  </si>
  <si>
    <t>抽检</t>
  </si>
  <si>
    <t>免检</t>
  </si>
  <si>
    <t>复检</t>
  </si>
  <si>
    <t>再复检</t>
  </si>
  <si>
    <t>采购凭证编号：CGDD23051100009</t>
  </si>
  <si>
    <t>中期检验重大改善项目</t>
  </si>
  <si>
    <t>改善结果</t>
  </si>
  <si>
    <t>已改善</t>
  </si>
  <si>
    <t>全色耐洗水测试</t>
  </si>
  <si>
    <t>洗后结果</t>
  </si>
  <si>
    <t>无异常</t>
  </si>
  <si>
    <t>洗水前后缩量正常</t>
  </si>
  <si>
    <t>装箱数量</t>
  </si>
  <si>
    <t>箱唛表示</t>
  </si>
  <si>
    <t>吊牌</t>
  </si>
  <si>
    <t>包装方式</t>
  </si>
  <si>
    <t>纸箱规格</t>
  </si>
  <si>
    <t>【检验时成品完成情况及检验明细】</t>
  </si>
  <si>
    <t>齐色齐码各抽3件</t>
  </si>
  <si>
    <t>情况说明：</t>
  </si>
  <si>
    <t xml:space="preserve">【问题点描述】  </t>
  </si>
  <si>
    <t>1.开门筒有个别欠顺直，筒底欠方正。</t>
  </si>
  <si>
    <t>2.冚下摆有轻微起扭</t>
  </si>
  <si>
    <t>3.注意线头、油污</t>
  </si>
  <si>
    <t>【检验结果】</t>
  </si>
  <si>
    <t>合格：（正常接收）</t>
  </si>
  <si>
    <t xml:space="preserve">         不合格：</t>
  </si>
  <si>
    <t>①返工翻修</t>
  </si>
  <si>
    <t>②让步接受</t>
  </si>
  <si>
    <t>③拒绝接收</t>
  </si>
  <si>
    <t>请按照以上提出的问题点改正</t>
  </si>
  <si>
    <t>服装QC部门</t>
  </si>
  <si>
    <t>检验人</t>
  </si>
  <si>
    <t>日期：</t>
  </si>
  <si>
    <t>XS</t>
  </si>
  <si>
    <t>150/80B</t>
  </si>
  <si>
    <t>155/84B</t>
  </si>
  <si>
    <t>160/88B</t>
  </si>
  <si>
    <t>165/92B</t>
  </si>
  <si>
    <t>170/96B</t>
  </si>
  <si>
    <t>175/100B</t>
  </si>
  <si>
    <t>180/104B</t>
  </si>
  <si>
    <t>+1  +0.8</t>
  </si>
  <si>
    <t>+1.3  +0.5</t>
  </si>
  <si>
    <t>+0.3  +0.2</t>
  </si>
  <si>
    <t>+0.5  +0.6</t>
  </si>
  <si>
    <t>+0.5  +0.3</t>
  </si>
  <si>
    <t>+1  +1</t>
  </si>
  <si>
    <t>+0.5  /</t>
  </si>
  <si>
    <t>+1.5  +1</t>
  </si>
  <si>
    <t>+0.6  +1</t>
  </si>
  <si>
    <t>/  /</t>
  </si>
  <si>
    <t>+1  0.5</t>
  </si>
  <si>
    <t>+0.4  /</t>
  </si>
  <si>
    <t>+1  +1.2</t>
  </si>
  <si>
    <t>+1.2  +1</t>
  </si>
  <si>
    <t>+0.5  +0.5</t>
  </si>
  <si>
    <t>-0.5  -0.3</t>
  </si>
  <si>
    <t>肩点短袖长</t>
  </si>
  <si>
    <t>-0.2  /</t>
  </si>
  <si>
    <t>-0.2  -0.3</t>
  </si>
  <si>
    <t>TOREAD-面料验布测试报告登记表</t>
  </si>
  <si>
    <t>序号</t>
  </si>
  <si>
    <t>缸号</t>
  </si>
  <si>
    <t>面料布种编号</t>
  </si>
  <si>
    <t>颜色</t>
  </si>
  <si>
    <t>涉及到的款号</t>
  </si>
  <si>
    <t>供应商</t>
  </si>
  <si>
    <t>自检报告</t>
  </si>
  <si>
    <t>匹头条实物样</t>
  </si>
  <si>
    <t>疵点</t>
  </si>
  <si>
    <t>断纱</t>
  </si>
  <si>
    <t>色点</t>
  </si>
  <si>
    <t>色杠</t>
  </si>
  <si>
    <t>折痕</t>
  </si>
  <si>
    <t>合计数量</t>
  </si>
  <si>
    <t>备注</t>
  </si>
  <si>
    <t>全涤珠地布</t>
  </si>
  <si>
    <t>TAJJFL81976/TAJJFL82977</t>
  </si>
  <si>
    <t>兴欣宝</t>
  </si>
  <si>
    <t>制表时间：2023-4-28</t>
  </si>
  <si>
    <t>测试人签名：魏毓</t>
  </si>
  <si>
    <t>测试要求：
1、面料到厂第一时间做测试，根据面料的实际情况，可每缸抽取1-2卷过验布机。</t>
  </si>
  <si>
    <t>TOREAD-面料缩率检测测试报告登记表</t>
  </si>
  <si>
    <t>气缩</t>
  </si>
  <si>
    <t>水缩</t>
  </si>
  <si>
    <t>累计缩率</t>
  </si>
  <si>
    <t>边中差，头尾差，实测结果</t>
  </si>
  <si>
    <t>判定结果是否合格</t>
  </si>
  <si>
    <t>径向百分比</t>
  </si>
  <si>
    <t>纬向百分比</t>
  </si>
  <si>
    <t>无色差</t>
  </si>
  <si>
    <t>YES</t>
  </si>
  <si>
    <r>
      <rPr>
        <b/>
        <sz val="10"/>
        <color theme="1"/>
        <rFont val="微软雅黑"/>
        <charset val="134"/>
      </rPr>
      <t>测试要求：</t>
    </r>
    <r>
      <rPr>
        <sz val="10"/>
        <color theme="1"/>
        <rFont val="微软雅黑"/>
        <charset val="134"/>
      </rPr>
      <t xml:space="preserve">
1、面辅料到厂第一时间做测试，根据面料的实际情况，每色每缸做。
2、水温40°洗水40分钟，机洗一个程序，洗水共计5次。</t>
    </r>
  </si>
  <si>
    <r>
      <rPr>
        <b/>
        <sz val="10"/>
        <color theme="1"/>
        <rFont val="微软雅黑"/>
        <charset val="134"/>
      </rPr>
      <t>测试要求：</t>
    </r>
    <r>
      <rPr>
        <sz val="10"/>
        <color theme="1"/>
        <rFont val="微软雅黑"/>
        <charset val="134"/>
      </rPr>
      <t xml:space="preserve">
1、面料到厂第一时间做测试，根据面料的实际情况，可每缸抽取1-2卷测试。
2、取布样中间部位测试，测试大小：50cmX50cm。
3、先烫缩后水洗【同一块面料进行两种测试】。（烫缩：110°-120度；洗缩：30°40分钟洗缩）
4、常规面料醒料24小时，弹力面料必须放料时长达到48小时以上。
5、测试边中色差、头尾色差情况（缝制9宫格查看）。</t>
    </r>
  </si>
  <si>
    <t>TOREAD-面辅料互染测试报告登记表</t>
  </si>
  <si>
    <t>项目</t>
  </si>
  <si>
    <t>物料1</t>
  </si>
  <si>
    <t>物料2</t>
  </si>
  <si>
    <t>物料3</t>
  </si>
  <si>
    <t>物料4</t>
  </si>
  <si>
    <t>物料5</t>
  </si>
  <si>
    <t>结果</t>
  </si>
  <si>
    <t>物料编号</t>
  </si>
  <si>
    <t>洗测4次</t>
  </si>
  <si>
    <t>FK07580</t>
  </si>
  <si>
    <t>ZK00173-19SS白色</t>
  </si>
  <si>
    <t>四眼扣</t>
  </si>
  <si>
    <t>北京桦楠服装辅料有限公司</t>
  </si>
  <si>
    <t>物料6</t>
  </si>
  <si>
    <t>物料7</t>
  </si>
  <si>
    <t>物料8</t>
  </si>
  <si>
    <t>物料9</t>
  </si>
  <si>
    <t>物料10</t>
  </si>
  <si>
    <t>无互染</t>
  </si>
  <si>
    <t>制表时间：2023-4/29</t>
  </si>
  <si>
    <t>TOREAD-面料5点水压测试报告登记表</t>
  </si>
  <si>
    <t>日期</t>
  </si>
  <si>
    <t>上午(时间）</t>
  </si>
  <si>
    <t>测试条件</t>
  </si>
  <si>
    <t>下午（时间）</t>
  </si>
  <si>
    <t>加班（时间）</t>
  </si>
  <si>
    <t>批号</t>
  </si>
  <si>
    <t>制表时间：</t>
  </si>
  <si>
    <t>测试人签名：</t>
  </si>
  <si>
    <r>
      <rPr>
        <b/>
        <sz val="10"/>
        <color theme="1"/>
        <rFont val="微软雅黑"/>
        <charset val="134"/>
      </rPr>
      <t>测试要求：</t>
    </r>
    <r>
      <rPr>
        <sz val="10"/>
        <color theme="1"/>
        <rFont val="微软雅黑"/>
        <charset val="134"/>
      </rPr>
      <t xml:space="preserve">
1、面料到厂第一时间做测试，根据面料的实际情况，每色每缸抽取1-2卷测试。
2、成衣制作时每天、每款、每色、每号需做水压测试。</t>
    </r>
  </si>
  <si>
    <t>TOREAD-特殊工艺测试报告登记表</t>
  </si>
  <si>
    <t>使用部位</t>
  </si>
  <si>
    <t>物料工艺1</t>
  </si>
  <si>
    <t>物料工艺2</t>
  </si>
  <si>
    <t>物料工艺3</t>
  </si>
  <si>
    <t>洗测5次</t>
  </si>
  <si>
    <t>不脱落</t>
  </si>
  <si>
    <t>制表时间：2023-4/30</t>
  </si>
  <si>
    <t>测试人签名：刘玉明</t>
  </si>
  <si>
    <r>
      <rPr>
        <b/>
        <sz val="10"/>
        <color theme="1"/>
        <rFont val="微软雅黑"/>
        <charset val="134"/>
      </rPr>
      <t xml:space="preserve">测试要求：
</t>
    </r>
    <r>
      <rPr>
        <sz val="10"/>
        <color theme="1"/>
        <rFont val="微软雅黑"/>
        <charset val="134"/>
      </rPr>
      <t>1、胶条、装饰胶膜、印花类、生粘、激光开孔类
2、每款上线前做测试。
3、水温40°洗水40分钟，机洗一个程序，洗水共计5次。</t>
    </r>
  </si>
  <si>
    <t>TOREAD - 织带类缩率测试报告登记表</t>
  </si>
  <si>
    <t>气烫缩</t>
  </si>
  <si>
    <t>经向百分比</t>
  </si>
  <si>
    <t>测试人签名：刘书权</t>
  </si>
  <si>
    <r>
      <rPr>
        <b/>
        <sz val="10"/>
        <color theme="1"/>
        <rFont val="微软雅黑"/>
        <charset val="134"/>
      </rPr>
      <t>测试要求：</t>
    </r>
    <r>
      <rPr>
        <sz val="10"/>
        <color theme="1"/>
        <rFont val="微软雅黑"/>
        <charset val="134"/>
      </rPr>
      <t xml:space="preserve">
1、织带及弹力织带、像根松紧、包边条等到厂后第一时间，做测试。
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</si>
</sst>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78" formatCode="0.00_ "/>
    <numFmt numFmtId="179" formatCode="0_ "/>
    <numFmt numFmtId="180" formatCode="0.0_ "/>
    <numFmt numFmtId="181" formatCode="yyyy&quot;年&quot;m&quot;月&quot;d&quot;日&quot;;@"/>
    <numFmt numFmtId="182" formatCode="_ [$¥-804]* #,##0.00_ ;_ [$¥-804]* \-#,##0.00_ ;_ [$¥-804]* &quot;-&quot;??_ ;_ @_ "/>
  </numFmts>
  <fonts count="60">
    <font>
      <sz val="12"/>
      <color theme="1"/>
      <name val="宋体"/>
      <charset val="134"/>
      <scheme val="minor"/>
    </font>
    <font>
      <sz val="11"/>
      <color theme="1"/>
      <name val="宋体"/>
      <charset val="134"/>
      <scheme val="minor"/>
    </font>
    <font>
      <sz val="11"/>
      <color theme="1"/>
      <name val="微软雅黑"/>
      <charset val="134"/>
    </font>
    <font>
      <b/>
      <sz val="20"/>
      <color theme="1"/>
      <name val="微软雅黑"/>
      <charset val="134"/>
    </font>
    <font>
      <b/>
      <sz val="10"/>
      <color theme="1"/>
      <name val="微软雅黑"/>
      <charset val="134"/>
    </font>
    <font>
      <b/>
      <sz val="12"/>
      <color theme="1"/>
      <name val="微软雅黑"/>
      <charset val="134"/>
    </font>
    <font>
      <sz val="11"/>
      <color rgb="FF080000"/>
      <name val="微软雅黑"/>
      <charset val="134"/>
    </font>
    <font>
      <sz val="10"/>
      <name val="宋体"/>
      <charset val="134"/>
    </font>
    <font>
      <sz val="14"/>
      <color theme="1"/>
      <name val="宋体"/>
      <charset val="134"/>
      <scheme val="minor"/>
    </font>
    <font>
      <b/>
      <sz val="14"/>
      <color theme="1"/>
      <name val="宋体"/>
      <charset val="134"/>
      <scheme val="minor"/>
    </font>
    <font>
      <sz val="10"/>
      <color theme="1"/>
      <name val="微软雅黑"/>
      <charset val="134"/>
    </font>
    <font>
      <sz val="11"/>
      <name val="Microsoft YaHei"/>
      <charset val="134"/>
    </font>
    <font>
      <sz val="11"/>
      <name val="Microsoft YaHei"/>
      <charset val="136"/>
    </font>
    <font>
      <sz val="11"/>
      <name val="宋体"/>
      <charset val="134"/>
    </font>
    <font>
      <sz val="10"/>
      <color theme="1"/>
      <name val="宋体"/>
      <charset val="134"/>
      <scheme val="minor"/>
    </font>
    <font>
      <b/>
      <sz val="11"/>
      <color theme="1"/>
      <name val="宋体"/>
      <charset val="134"/>
      <scheme val="minor"/>
    </font>
    <font>
      <sz val="9"/>
      <color theme="1"/>
      <name val="宋体"/>
      <charset val="134"/>
      <scheme val="minor"/>
    </font>
    <font>
      <sz val="10"/>
      <color rgb="FF231F20"/>
      <name val="宋体"/>
      <charset val="134"/>
      <scheme val="minor"/>
    </font>
    <font>
      <sz val="11"/>
      <color rgb="FF000000"/>
      <name val="微软雅黑"/>
      <charset val="134"/>
    </font>
    <font>
      <b/>
      <sz val="9"/>
      <color theme="1"/>
      <name val="微软雅黑"/>
      <charset val="134"/>
    </font>
    <font>
      <sz val="12"/>
      <color indexed="8"/>
      <name val="宋体"/>
      <charset val="134"/>
    </font>
    <font>
      <sz val="12"/>
      <name val="宋体"/>
      <charset val="134"/>
    </font>
    <font>
      <b/>
      <sz val="16"/>
      <color indexed="8"/>
      <name val="宋体"/>
      <charset val="134"/>
    </font>
    <font>
      <b/>
      <sz val="11"/>
      <color indexed="8"/>
      <name val="宋体"/>
      <charset val="134"/>
    </font>
    <font>
      <sz val="14"/>
      <color indexed="8"/>
      <name val="宋体"/>
      <charset val="134"/>
    </font>
    <font>
      <b/>
      <sz val="12"/>
      <color indexed="8"/>
      <name val="宋体"/>
      <charset val="134"/>
    </font>
    <font>
      <b/>
      <sz val="10"/>
      <color indexed="8"/>
      <name val="宋体"/>
      <charset val="134"/>
    </font>
    <font>
      <b/>
      <sz val="10"/>
      <name val="微软雅黑"/>
      <charset val="134"/>
    </font>
    <font>
      <sz val="10"/>
      <name val="微软雅黑"/>
      <charset val="134"/>
    </font>
    <font>
      <b/>
      <sz val="11"/>
      <name val="宋体"/>
      <charset val="134"/>
    </font>
    <font>
      <b/>
      <sz val="11"/>
      <name val="Arial"/>
      <family val="2"/>
    </font>
    <font>
      <sz val="10"/>
      <color indexed="8"/>
      <name val="宋体"/>
      <charset val="134"/>
    </font>
    <font>
      <b/>
      <sz val="20"/>
      <name val="宋体"/>
      <charset val="134"/>
    </font>
    <font>
      <b/>
      <sz val="10"/>
      <name val="宋体"/>
      <charset val="134"/>
    </font>
    <font>
      <b/>
      <sz val="12"/>
      <name val="宋体"/>
      <charset val="134"/>
    </font>
    <font>
      <b/>
      <sz val="12"/>
      <name val="Arial"/>
      <family val="2"/>
    </font>
    <font>
      <sz val="11"/>
      <name val="Arial"/>
      <family val="2"/>
    </font>
    <font>
      <b/>
      <sz val="11"/>
      <color theme="1"/>
      <name val="Arial"/>
      <family val="2"/>
    </font>
    <font>
      <b/>
      <sz val="11"/>
      <color rgb="FFFF0000"/>
      <name val="宋体"/>
      <charset val="134"/>
    </font>
    <font>
      <b/>
      <sz val="10"/>
      <color rgb="FFFF0000"/>
      <name val="微软雅黑"/>
      <charset val="134"/>
    </font>
    <font>
      <b/>
      <sz val="18"/>
      <name val="宋体"/>
      <charset val="134"/>
    </font>
    <font>
      <sz val="9"/>
      <name val="宋体"/>
      <charset val="134"/>
    </font>
    <font>
      <b/>
      <sz val="9"/>
      <name val="宋体"/>
      <charset val="134"/>
    </font>
    <font>
      <sz val="10"/>
      <color indexed="8"/>
      <name val="Arial"/>
      <family val="2"/>
    </font>
    <font>
      <b/>
      <sz val="16"/>
      <name val="宋体"/>
      <charset val="134"/>
    </font>
    <font>
      <b/>
      <sz val="8"/>
      <name val="宋体"/>
      <charset val="134"/>
    </font>
    <font>
      <b/>
      <sz val="12"/>
      <color theme="1"/>
      <name val="宋体"/>
      <charset val="134"/>
    </font>
    <font>
      <sz val="11"/>
      <color theme="1"/>
      <name val="宋体"/>
      <charset val="134"/>
    </font>
    <font>
      <sz val="18"/>
      <color theme="1"/>
      <name val="宋体"/>
      <charset val="134"/>
      <scheme val="minor"/>
    </font>
    <font>
      <b/>
      <sz val="16"/>
      <color theme="1"/>
      <name val="宋体"/>
      <charset val="134"/>
      <scheme val="minor"/>
    </font>
    <font>
      <sz val="16"/>
      <color theme="1"/>
      <name val="宋体"/>
      <charset val="134"/>
      <scheme val="minor"/>
    </font>
    <font>
      <b/>
      <sz val="12"/>
      <color theme="1"/>
      <name val="宋体"/>
      <charset val="134"/>
      <scheme val="minor"/>
    </font>
    <font>
      <sz val="8"/>
      <color theme="1"/>
      <name val="宋体"/>
      <charset val="134"/>
      <scheme val="minor"/>
    </font>
    <font>
      <sz val="9"/>
      <color rgb="FF000000"/>
      <name val="宋体"/>
      <charset val="134"/>
    </font>
    <font>
      <sz val="11"/>
      <color indexed="8"/>
      <name val="宋体"/>
      <charset val="134"/>
    </font>
    <font>
      <b/>
      <sz val="11"/>
      <name val="黑体"/>
      <charset val="134"/>
    </font>
    <font>
      <sz val="10"/>
      <color rgb="FF000000"/>
      <name val="Calibri"/>
    </font>
    <font>
      <sz val="11"/>
      <color rgb="FF000000"/>
      <name val="Calibri"/>
    </font>
    <font>
      <sz val="9"/>
      <name val="宋体"/>
      <charset val="134"/>
      <scheme val="minor"/>
    </font>
    <font>
      <sz val="9"/>
      <name val="宋体"/>
      <family val="3"/>
      <charset val="134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3" tint="0.79995117038483843"/>
        <bgColor indexed="64"/>
      </patternFill>
    </fill>
    <fill>
      <patternFill patternType="solid">
        <fgColor indexed="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CCEC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8" tint="0.39991454817346722"/>
        <bgColor indexed="64"/>
      </patternFill>
    </fill>
    <fill>
      <patternFill patternType="solid">
        <fgColor theme="4" tint="0.59999389629810485"/>
        <bgColor indexed="64"/>
      </patternFill>
    </fill>
  </fills>
  <borders count="108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 style="thin">
        <color auto="1"/>
      </top>
      <bottom/>
      <diagonal/>
    </border>
    <border>
      <left style="double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/>
      <top style="double">
        <color auto="1"/>
      </top>
      <bottom style="thin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double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double">
        <color auto="1"/>
      </top>
      <bottom/>
      <diagonal/>
    </border>
    <border>
      <left style="thin">
        <color auto="1"/>
      </left>
      <right style="thin">
        <color auto="1"/>
      </right>
      <top style="double">
        <color auto="1"/>
      </top>
      <bottom/>
      <diagonal/>
    </border>
    <border>
      <left style="thin">
        <color auto="1"/>
      </left>
      <right style="double">
        <color auto="1"/>
      </right>
      <top style="double">
        <color auto="1"/>
      </top>
      <bottom/>
      <diagonal/>
    </border>
    <border>
      <left/>
      <right style="double">
        <color auto="1"/>
      </right>
      <top style="double">
        <color auto="1"/>
      </top>
      <bottom/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/>
      <top style="medium">
        <color auto="1"/>
      </top>
      <bottom style="hair">
        <color auto="1"/>
      </bottom>
      <diagonal/>
    </border>
    <border>
      <left/>
      <right/>
      <top style="medium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medium">
        <color auto="1"/>
      </bottom>
      <diagonal/>
    </border>
    <border>
      <left style="hair">
        <color auto="1"/>
      </left>
      <right style="hair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/>
      <top/>
      <bottom style="hair">
        <color auto="1"/>
      </bottom>
      <diagonal/>
    </border>
    <border>
      <left/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medium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hair">
        <color auto="1"/>
      </bottom>
      <diagonal/>
    </border>
    <border>
      <left/>
      <right style="medium">
        <color auto="1"/>
      </right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medium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/>
      <right style="medium">
        <color auto="1"/>
      </right>
      <top/>
      <bottom/>
      <diagonal/>
    </border>
    <border>
      <left/>
      <right style="medium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hair">
        <color auto="1"/>
      </left>
      <right style="medium">
        <color auto="1"/>
      </right>
      <top/>
      <bottom style="hair">
        <color auto="1"/>
      </bottom>
      <diagonal/>
    </border>
    <border>
      <left/>
      <right/>
      <top style="double">
        <color auto="1"/>
      </top>
      <bottom style="thin">
        <color auto="1"/>
      </bottom>
      <diagonal/>
    </border>
    <border>
      <left/>
      <right style="thin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double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double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double">
        <color auto="1"/>
      </bottom>
      <diagonal/>
    </border>
    <border>
      <left style="thin">
        <color auto="1"/>
      </left>
      <right style="double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/>
      <diagonal/>
    </border>
    <border>
      <left/>
      <right style="double">
        <color auto="1"/>
      </right>
      <top/>
      <bottom/>
      <diagonal/>
    </border>
    <border>
      <left style="thin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 style="double">
        <color auto="1"/>
      </right>
      <top/>
      <bottom style="thin">
        <color auto="1"/>
      </bottom>
      <diagonal/>
    </border>
    <border>
      <left style="hair">
        <color auto="1"/>
      </left>
      <right style="double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double">
        <color auto="1"/>
      </right>
      <top style="hair">
        <color auto="1"/>
      </top>
      <bottom style="double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hair">
        <color auto="1"/>
      </top>
      <bottom/>
      <diagonal/>
    </border>
    <border>
      <left/>
      <right/>
      <top style="hair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hair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hair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hair">
        <color auto="1"/>
      </left>
      <right/>
      <top style="medium">
        <color auto="1"/>
      </top>
      <bottom style="medium">
        <color auto="1"/>
      </bottom>
      <diagonal/>
    </border>
    <border>
      <left style="hair">
        <color auto="1"/>
      </left>
      <right style="hair">
        <color auto="1"/>
      </right>
      <top style="medium">
        <color auto="1"/>
      </top>
      <bottom/>
      <diagonal/>
    </border>
    <border>
      <left style="hair">
        <color auto="1"/>
      </left>
      <right style="medium">
        <color auto="1"/>
      </right>
      <top style="medium">
        <color auto="1"/>
      </top>
      <bottom/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hair">
        <color auto="1"/>
      </top>
      <bottom style="medium">
        <color auto="1"/>
      </bottom>
      <diagonal/>
    </border>
    <border>
      <left/>
      <right/>
      <top style="hair">
        <color auto="1"/>
      </top>
      <bottom style="medium">
        <color auto="1"/>
      </bottom>
      <diagonal/>
    </border>
    <border diagonalDown="1">
      <left style="medium">
        <color auto="1"/>
      </left>
      <right style="hair">
        <color auto="1"/>
      </right>
      <top style="hair">
        <color auto="1"/>
      </top>
      <bottom style="hair">
        <color auto="1"/>
      </bottom>
      <diagonal style="dashed">
        <color auto="1"/>
      </diagonal>
    </border>
    <border>
      <left style="thin">
        <color indexed="0"/>
      </left>
      <right style="thin">
        <color indexed="0"/>
      </right>
      <top/>
      <bottom style="thin">
        <color indexed="0"/>
      </bottom>
      <diagonal/>
    </border>
    <border>
      <left style="hair">
        <color auto="1"/>
      </left>
      <right/>
      <top style="hair">
        <color auto="1"/>
      </top>
      <bottom style="medium">
        <color auto="1"/>
      </bottom>
      <diagonal/>
    </border>
    <border>
      <left style="medium">
        <color auto="1"/>
      </left>
      <right/>
      <top/>
      <bottom style="hair">
        <color auto="1"/>
      </bottom>
      <diagonal/>
    </border>
    <border>
      <left/>
      <right/>
      <top/>
      <bottom style="hair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/>
      <bottom style="hair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</borders>
  <cellStyleXfs count="11">
    <xf numFmtId="0" fontId="0" fillId="0" borderId="0"/>
    <xf numFmtId="0" fontId="1" fillId="0" borderId="0">
      <alignment vertical="center"/>
    </xf>
    <xf numFmtId="0" fontId="21" fillId="0" borderId="0">
      <alignment vertical="center"/>
    </xf>
    <xf numFmtId="0" fontId="53" fillId="0" borderId="0">
      <alignment horizontal="center" vertical="center"/>
    </xf>
    <xf numFmtId="0" fontId="21" fillId="0" borderId="0">
      <alignment vertical="center"/>
    </xf>
    <xf numFmtId="0" fontId="21" fillId="0" borderId="0"/>
    <xf numFmtId="0" fontId="1" fillId="0" borderId="0">
      <alignment vertical="center"/>
    </xf>
    <xf numFmtId="0" fontId="1" fillId="0" borderId="0"/>
    <xf numFmtId="0" fontId="18" fillId="0" borderId="0">
      <alignment horizontal="center" vertical="center"/>
    </xf>
    <xf numFmtId="0" fontId="21" fillId="0" borderId="0">
      <alignment vertical="center"/>
    </xf>
    <xf numFmtId="0" fontId="54" fillId="0" borderId="0">
      <alignment vertical="center"/>
    </xf>
  </cellStyleXfs>
  <cellXfs count="493">
    <xf numFmtId="0" fontId="0" fillId="0" borderId="0" xfId="0"/>
    <xf numFmtId="0" fontId="1" fillId="0" borderId="0" xfId="0" applyFont="1"/>
    <xf numFmtId="0" fontId="2" fillId="0" borderId="0" xfId="0" applyFont="1"/>
    <xf numFmtId="0" fontId="1" fillId="0" borderId="0" xfId="0" applyFont="1" applyAlignment="1">
      <alignment vertical="center"/>
    </xf>
    <xf numFmtId="0" fontId="4" fillId="2" borderId="2" xfId="0" applyFont="1" applyFill="1" applyBorder="1" applyAlignment="1">
      <alignment horizontal="center" vertical="center"/>
    </xf>
    <xf numFmtId="0" fontId="4" fillId="2" borderId="3" xfId="0" applyFont="1" applyFill="1" applyBorder="1" applyAlignment="1">
      <alignment horizontal="center" vertical="center"/>
    </xf>
    <xf numFmtId="0" fontId="1" fillId="0" borderId="2" xfId="0" applyFont="1" applyBorder="1" applyAlignment="1">
      <alignment horizontal="center"/>
    </xf>
    <xf numFmtId="49" fontId="6" fillId="3" borderId="5" xfId="0" applyNumberFormat="1" applyFont="1" applyFill="1" applyBorder="1" applyAlignment="1">
      <alignment horizontal="center" vertical="center" wrapText="1" readingOrder="1"/>
    </xf>
    <xf numFmtId="0" fontId="7" fillId="4" borderId="2" xfId="0" applyFont="1" applyFill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/>
    </xf>
    <xf numFmtId="179" fontId="1" fillId="0" borderId="2" xfId="0" applyNumberFormat="1" applyFont="1" applyBorder="1" applyAlignment="1">
      <alignment horizontal="center"/>
    </xf>
    <xf numFmtId="0" fontId="1" fillId="0" borderId="2" xfId="0" applyFont="1" applyBorder="1"/>
    <xf numFmtId="0" fontId="9" fillId="0" borderId="7" xfId="0" applyFont="1" applyBorder="1" applyAlignment="1">
      <alignment horizontal="left" vertical="center"/>
    </xf>
    <xf numFmtId="0" fontId="8" fillId="0" borderId="6" xfId="0" applyFont="1" applyBorder="1" applyAlignment="1">
      <alignment horizontal="center" vertical="center"/>
    </xf>
    <xf numFmtId="0" fontId="9" fillId="0" borderId="8" xfId="0" applyFont="1" applyBorder="1" applyAlignment="1">
      <alignment horizontal="center" vertical="center"/>
    </xf>
    <xf numFmtId="0" fontId="11" fillId="0" borderId="3" xfId="0" applyFont="1" applyBorder="1" applyAlignment="1">
      <alignment horizontal="center" vertical="center" wrapText="1"/>
    </xf>
    <xf numFmtId="0" fontId="12" fillId="0" borderId="3" xfId="0" applyFont="1" applyBorder="1" applyAlignment="1">
      <alignment horizontal="center" vertical="center" wrapText="1"/>
    </xf>
    <xf numFmtId="0" fontId="13" fillId="0" borderId="2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wrapText="1"/>
    </xf>
    <xf numFmtId="0" fontId="14" fillId="0" borderId="2" xfId="0" applyFont="1" applyBorder="1" applyAlignment="1">
      <alignment horizontal="center" vertical="center"/>
    </xf>
    <xf numFmtId="0" fontId="1" fillId="5" borderId="2" xfId="0" applyFont="1" applyFill="1" applyBorder="1" applyAlignment="1">
      <alignment horizontal="center" vertical="center"/>
    </xf>
    <xf numFmtId="49" fontId="6" fillId="3" borderId="2" xfId="0" applyNumberFormat="1" applyFont="1" applyFill="1" applyBorder="1" applyAlignment="1">
      <alignment horizontal="center" vertical="center" wrapText="1" readingOrder="1"/>
    </xf>
    <xf numFmtId="0" fontId="1" fillId="0" borderId="2" xfId="0" applyFont="1" applyBorder="1" applyAlignment="1">
      <alignment horizontal="center" vertical="center"/>
    </xf>
    <xf numFmtId="0" fontId="0" fillId="0" borderId="0" xfId="0" applyAlignment="1">
      <alignment vertical="center"/>
    </xf>
    <xf numFmtId="0" fontId="4" fillId="0" borderId="2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0" fillId="0" borderId="2" xfId="0" applyBorder="1"/>
    <xf numFmtId="0" fontId="0" fillId="0" borderId="2" xfId="0" applyBorder="1" applyAlignment="1">
      <alignment horizontal="center"/>
    </xf>
    <xf numFmtId="0" fontId="15" fillId="0" borderId="2" xfId="0" applyFont="1" applyBorder="1"/>
    <xf numFmtId="0" fontId="15" fillId="0" borderId="2" xfId="0" applyFont="1" applyBorder="1" applyAlignment="1">
      <alignment horizontal="center"/>
    </xf>
    <xf numFmtId="0" fontId="8" fillId="0" borderId="7" xfId="0" applyFont="1" applyBorder="1" applyAlignment="1">
      <alignment horizontal="center" vertical="center"/>
    </xf>
    <xf numFmtId="0" fontId="16" fillId="0" borderId="0" xfId="0" applyFont="1" applyAlignment="1">
      <alignment horizontal="center" vertical="center" wrapText="1"/>
    </xf>
    <xf numFmtId="0" fontId="16" fillId="0" borderId="3" xfId="0" applyFont="1" applyBorder="1" applyAlignment="1">
      <alignment horizontal="center" vertical="center" wrapText="1"/>
    </xf>
    <xf numFmtId="0" fontId="1" fillId="0" borderId="2" xfId="0" applyFont="1" applyBorder="1" applyAlignment="1">
      <alignment vertical="center"/>
    </xf>
    <xf numFmtId="0" fontId="17" fillId="0" borderId="0" xfId="0" applyFont="1"/>
    <xf numFmtId="0" fontId="16" fillId="0" borderId="2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/>
    </xf>
    <xf numFmtId="0" fontId="1" fillId="0" borderId="4" xfId="0" applyFont="1" applyBorder="1"/>
    <xf numFmtId="0" fontId="1" fillId="0" borderId="4" xfId="0" applyFont="1" applyBorder="1" applyAlignment="1">
      <alignment horizontal="center"/>
    </xf>
    <xf numFmtId="0" fontId="12" fillId="0" borderId="2" xfId="0" applyFont="1" applyBorder="1" applyAlignment="1">
      <alignment horizontal="center" vertical="center" wrapText="1"/>
    </xf>
    <xf numFmtId="0" fontId="18" fillId="0" borderId="10" xfId="8" applyBorder="1" applyAlignment="1">
      <alignment horizontal="center" vertical="center" wrapText="1"/>
    </xf>
    <xf numFmtId="49" fontId="6" fillId="0" borderId="2" xfId="0" applyNumberFormat="1" applyFont="1" applyBorder="1" applyAlignment="1">
      <alignment horizontal="center" vertical="center" wrapText="1" readingOrder="1"/>
    </xf>
    <xf numFmtId="0" fontId="4" fillId="0" borderId="0" xfId="0" applyFont="1" applyAlignment="1">
      <alignment vertical="top" wrapText="1"/>
    </xf>
    <xf numFmtId="0" fontId="1" fillId="0" borderId="2" xfId="0" applyFont="1" applyBorder="1" applyAlignment="1">
      <alignment horizontal="left"/>
    </xf>
    <xf numFmtId="0" fontId="20" fillId="0" borderId="0" xfId="5" applyFont="1"/>
    <xf numFmtId="0" fontId="21" fillId="0" borderId="0" xfId="5"/>
    <xf numFmtId="0" fontId="20" fillId="0" borderId="0" xfId="5" applyFont="1" applyAlignment="1">
      <alignment horizontal="left"/>
    </xf>
    <xf numFmtId="0" fontId="23" fillId="0" borderId="11" xfId="4" applyFont="1" applyBorder="1" applyAlignment="1">
      <alignment horizontal="left" vertical="center"/>
    </xf>
    <xf numFmtId="0" fontId="23" fillId="0" borderId="2" xfId="4" applyFont="1" applyBorder="1" applyAlignment="1">
      <alignment horizontal="center" vertical="center"/>
    </xf>
    <xf numFmtId="0" fontId="13" fillId="0" borderId="2" xfId="4" applyFont="1" applyBorder="1" applyAlignment="1">
      <alignment horizontal="center" vertical="center"/>
    </xf>
    <xf numFmtId="0" fontId="23" fillId="0" borderId="12" xfId="4" applyFont="1" applyBorder="1">
      <alignment vertical="center"/>
    </xf>
    <xf numFmtId="0" fontId="27" fillId="0" borderId="2" xfId="7" applyFont="1" applyBorder="1" applyAlignment="1">
      <alignment horizontal="center" vertical="center"/>
    </xf>
    <xf numFmtId="0" fontId="27" fillId="0" borderId="2" xfId="7" applyFont="1" applyBorder="1" applyAlignment="1">
      <alignment horizontal="center"/>
    </xf>
    <xf numFmtId="0" fontId="28" fillId="0" borderId="2" xfId="7" applyFont="1" applyBorder="1" applyAlignment="1">
      <alignment horizontal="center" vertical="center"/>
    </xf>
    <xf numFmtId="180" fontId="28" fillId="0" borderId="2" xfId="7" applyNumberFormat="1" applyFont="1" applyBorder="1" applyAlignment="1">
      <alignment horizontal="center" vertical="center"/>
    </xf>
    <xf numFmtId="0" fontId="28" fillId="0" borderId="4" xfId="7" applyFont="1" applyBorder="1" applyAlignment="1">
      <alignment horizontal="center" vertical="center"/>
    </xf>
    <xf numFmtId="180" fontId="28" fillId="0" borderId="2" xfId="10" applyNumberFormat="1" applyFont="1" applyBorder="1" applyAlignment="1">
      <alignment horizontal="center" vertical="center"/>
    </xf>
    <xf numFmtId="0" fontId="0" fillId="0" borderId="0" xfId="0" applyAlignment="1">
      <alignment horizontal="left" vertical="center"/>
    </xf>
    <xf numFmtId="0" fontId="23" fillId="0" borderId="17" xfId="4" applyFont="1" applyBorder="1" applyAlignment="1">
      <alignment horizontal="left" vertical="center"/>
    </xf>
    <xf numFmtId="0" fontId="0" fillId="0" borderId="19" xfId="0" applyBorder="1" applyAlignment="1">
      <alignment horizontal="left" vertical="center"/>
    </xf>
    <xf numFmtId="0" fontId="26" fillId="0" borderId="2" xfId="5" applyFont="1" applyBorder="1" applyAlignment="1">
      <alignment horizontal="center" vertical="center"/>
    </xf>
    <xf numFmtId="0" fontId="0" fillId="0" borderId="2" xfId="0" applyBorder="1" applyAlignment="1">
      <alignment horizontal="left" vertical="center"/>
    </xf>
    <xf numFmtId="0" fontId="29" fillId="6" borderId="2" xfId="0" applyFont="1" applyFill="1" applyBorder="1" applyAlignment="1">
      <alignment horizontal="center" vertical="center"/>
    </xf>
    <xf numFmtId="0" fontId="30" fillId="6" borderId="2" xfId="0" applyFont="1" applyFill="1" applyBorder="1" applyAlignment="1">
      <alignment horizontal="center" vertical="center"/>
    </xf>
    <xf numFmtId="49" fontId="31" fillId="0" borderId="2" xfId="6" applyNumberFormat="1" applyFont="1" applyBorder="1" applyAlignment="1">
      <alignment horizontal="center" vertical="center"/>
    </xf>
    <xf numFmtId="49" fontId="31" fillId="0" borderId="2" xfId="5" applyNumberFormat="1" applyFont="1" applyBorder="1" applyAlignment="1">
      <alignment horizontal="center"/>
    </xf>
    <xf numFmtId="0" fontId="26" fillId="0" borderId="0" xfId="5" applyFont="1"/>
    <xf numFmtId="14" fontId="26" fillId="0" borderId="0" xfId="5" applyNumberFormat="1" applyFont="1"/>
    <xf numFmtId="0" fontId="21" fillId="0" borderId="0" xfId="4" applyAlignment="1">
      <alignment horizontal="left" vertical="center"/>
    </xf>
    <xf numFmtId="0" fontId="33" fillId="0" borderId="21" xfId="4" applyFont="1" applyBorder="1" applyAlignment="1">
      <alignment horizontal="left" vertical="center"/>
    </xf>
    <xf numFmtId="0" fontId="33" fillId="0" borderId="22" xfId="4" applyFont="1" applyBorder="1" applyAlignment="1">
      <alignment horizontal="center" vertical="center"/>
    </xf>
    <xf numFmtId="0" fontId="33" fillId="0" borderId="22" xfId="4" applyFont="1" applyBorder="1">
      <alignment vertical="center"/>
    </xf>
    <xf numFmtId="0" fontId="7" fillId="0" borderId="22" xfId="4" applyFont="1" applyBorder="1">
      <alignment vertical="center"/>
    </xf>
    <xf numFmtId="0" fontId="33" fillId="0" borderId="23" xfId="4" applyFont="1" applyBorder="1">
      <alignment vertical="center"/>
    </xf>
    <xf numFmtId="0" fontId="13" fillId="0" borderId="24" xfId="4" applyFont="1" applyBorder="1" applyAlignment="1">
      <alignment horizontal="center" vertical="center"/>
    </xf>
    <xf numFmtId="0" fontId="33" fillId="0" borderId="24" xfId="4" applyFont="1" applyBorder="1">
      <alignment vertical="center"/>
    </xf>
    <xf numFmtId="0" fontId="33" fillId="0" borderId="23" xfId="4" applyFont="1" applyBorder="1" applyAlignment="1">
      <alignment horizontal="left" vertical="center"/>
    </xf>
    <xf numFmtId="49" fontId="13" fillId="0" borderId="24" xfId="4" applyNumberFormat="1" applyFont="1" applyBorder="1" applyAlignment="1">
      <alignment horizontal="right" vertical="center"/>
    </xf>
    <xf numFmtId="0" fontId="7" fillId="0" borderId="24" xfId="4" applyFont="1" applyBorder="1" applyAlignment="1">
      <alignment horizontal="left" vertical="center"/>
    </xf>
    <xf numFmtId="0" fontId="33" fillId="0" borderId="24" xfId="4" applyFont="1" applyBorder="1" applyAlignment="1">
      <alignment horizontal="left" vertical="center"/>
    </xf>
    <xf numFmtId="0" fontId="33" fillId="0" borderId="25" xfId="4" applyFont="1" applyBorder="1">
      <alignment vertical="center"/>
    </xf>
    <xf numFmtId="0" fontId="33" fillId="0" borderId="26" xfId="4" applyFont="1" applyBorder="1">
      <alignment vertical="center"/>
    </xf>
    <xf numFmtId="0" fontId="7" fillId="0" borderId="26" xfId="4" applyFont="1" applyBorder="1" applyAlignment="1">
      <alignment horizontal="center" vertical="center"/>
    </xf>
    <xf numFmtId="0" fontId="7" fillId="0" borderId="26" xfId="4" applyFont="1" applyBorder="1" applyAlignment="1">
      <alignment horizontal="left" vertical="center"/>
    </xf>
    <xf numFmtId="0" fontId="33" fillId="0" borderId="0" xfId="4" applyFont="1">
      <alignment vertical="center"/>
    </xf>
    <xf numFmtId="0" fontId="7" fillId="0" borderId="0" xfId="4" applyFont="1">
      <alignment vertical="center"/>
    </xf>
    <xf numFmtId="0" fontId="7" fillId="0" borderId="0" xfId="4" applyFont="1" applyAlignment="1">
      <alignment horizontal="left" vertical="center"/>
    </xf>
    <xf numFmtId="0" fontId="33" fillId="0" borderId="21" xfId="4" applyFont="1" applyBorder="1">
      <alignment vertical="center"/>
    </xf>
    <xf numFmtId="0" fontId="7" fillId="0" borderId="24" xfId="4" applyFont="1" applyBorder="1">
      <alignment vertical="center"/>
    </xf>
    <xf numFmtId="0" fontId="7" fillId="0" borderId="26" xfId="4" applyFont="1" applyBorder="1">
      <alignment vertical="center"/>
    </xf>
    <xf numFmtId="0" fontId="33" fillId="0" borderId="22" xfId="4" applyFont="1" applyBorder="1" applyAlignment="1">
      <alignment horizontal="left" vertical="center"/>
    </xf>
    <xf numFmtId="0" fontId="33" fillId="0" borderId="25" xfId="4" applyFont="1" applyBorder="1" applyAlignment="1">
      <alignment horizontal="left" vertical="center"/>
    </xf>
    <xf numFmtId="58" fontId="33" fillId="0" borderId="26" xfId="4" applyNumberFormat="1" applyFont="1" applyBorder="1" applyAlignment="1">
      <alignment horizontal="center" vertical="center"/>
    </xf>
    <xf numFmtId="58" fontId="7" fillId="0" borderId="26" xfId="4" applyNumberFormat="1" applyFont="1" applyBorder="1" applyAlignment="1">
      <alignment horizontal="center" vertical="center"/>
    </xf>
    <xf numFmtId="0" fontId="7" fillId="0" borderId="41" xfId="4" applyFont="1" applyBorder="1" applyAlignment="1">
      <alignment horizontal="left" vertical="center"/>
    </xf>
    <xf numFmtId="0" fontId="7" fillId="0" borderId="42" xfId="4" applyFont="1" applyBorder="1" applyAlignment="1">
      <alignment horizontal="left" vertical="center"/>
    </xf>
    <xf numFmtId="0" fontId="7" fillId="0" borderId="44" xfId="4" applyFont="1" applyBorder="1" applyAlignment="1">
      <alignment horizontal="center" vertical="center"/>
    </xf>
    <xf numFmtId="0" fontId="0" fillId="0" borderId="0" xfId="0" applyAlignment="1">
      <alignment wrapText="1"/>
    </xf>
    <xf numFmtId="0" fontId="33" fillId="0" borderId="41" xfId="4" applyFont="1" applyBorder="1" applyAlignment="1">
      <alignment horizontal="left" vertical="center"/>
    </xf>
    <xf numFmtId="0" fontId="34" fillId="0" borderId="43" xfId="4" applyFont="1" applyBorder="1" applyAlignment="1">
      <alignment horizontal="center" vertical="center"/>
    </xf>
    <xf numFmtId="0" fontId="21" fillId="0" borderId="47" xfId="4" applyBorder="1" applyAlignment="1">
      <alignment horizontal="center" vertical="center"/>
    </xf>
    <xf numFmtId="0" fontId="21" fillId="0" borderId="44" xfId="4" applyBorder="1" applyAlignment="1">
      <alignment horizontal="center" vertical="center"/>
    </xf>
    <xf numFmtId="0" fontId="34" fillId="0" borderId="44" xfId="4" applyFont="1" applyBorder="1" applyAlignment="1">
      <alignment horizontal="center" vertical="center"/>
    </xf>
    <xf numFmtId="0" fontId="7" fillId="0" borderId="48" xfId="4" applyFont="1" applyBorder="1" applyAlignment="1">
      <alignment horizontal="center" vertical="center"/>
    </xf>
    <xf numFmtId="0" fontId="26" fillId="0" borderId="1" xfId="5" applyFont="1" applyBorder="1" applyAlignment="1">
      <alignment horizontal="center" vertical="center"/>
    </xf>
    <xf numFmtId="0" fontId="7" fillId="0" borderId="1" xfId="5" applyFont="1" applyBorder="1" applyAlignment="1">
      <alignment horizontal="center" vertical="center"/>
    </xf>
    <xf numFmtId="0" fontId="30" fillId="6" borderId="53" xfId="0" applyFont="1" applyFill="1" applyBorder="1" applyAlignment="1">
      <alignment horizontal="center" vertical="center"/>
    </xf>
    <xf numFmtId="0" fontId="30" fillId="0" borderId="53" xfId="0" applyFont="1" applyBorder="1" applyAlignment="1">
      <alignment horizontal="center" vertical="center"/>
    </xf>
    <xf numFmtId="0" fontId="30" fillId="6" borderId="54" xfId="0" applyFont="1" applyFill="1" applyBorder="1" applyAlignment="1">
      <alignment horizontal="center" vertical="center"/>
    </xf>
    <xf numFmtId="0" fontId="27" fillId="0" borderId="55" xfId="0" applyFont="1" applyBorder="1" applyAlignment="1">
      <alignment horizontal="center" vertical="center"/>
    </xf>
    <xf numFmtId="0" fontId="27" fillId="0" borderId="56" xfId="0" applyFont="1" applyBorder="1" applyAlignment="1">
      <alignment horizontal="center" vertical="center"/>
    </xf>
    <xf numFmtId="0" fontId="28" fillId="0" borderId="2" xfId="7" applyFont="1" applyBorder="1" applyAlignment="1">
      <alignment horizontal="left" vertical="center"/>
    </xf>
    <xf numFmtId="0" fontId="28" fillId="0" borderId="2" xfId="0" applyFont="1" applyBorder="1" applyAlignment="1">
      <alignment horizontal="center" vertical="center"/>
    </xf>
    <xf numFmtId="0" fontId="20" fillId="0" borderId="2" xfId="5" applyFont="1" applyBorder="1"/>
    <xf numFmtId="0" fontId="35" fillId="7" borderId="57" xfId="0" applyFont="1" applyFill="1" applyBorder="1" applyAlignment="1">
      <alignment shrinkToFit="1"/>
    </xf>
    <xf numFmtId="0" fontId="35" fillId="7" borderId="58" xfId="0" applyFont="1" applyFill="1" applyBorder="1" applyAlignment="1">
      <alignment shrinkToFit="1"/>
    </xf>
    <xf numFmtId="180" fontId="36" fillId="0" borderId="2" xfId="0" applyNumberFormat="1" applyFont="1" applyBorder="1" applyAlignment="1">
      <alignment horizontal="center" vertical="center"/>
    </xf>
    <xf numFmtId="0" fontId="37" fillId="8" borderId="59" xfId="0" applyFont="1" applyFill="1" applyBorder="1" applyAlignment="1">
      <alignment horizontal="center" vertical="center"/>
    </xf>
    <xf numFmtId="180" fontId="36" fillId="0" borderId="6" xfId="0" applyNumberFormat="1" applyFont="1" applyBorder="1" applyAlignment="1">
      <alignment horizontal="center" vertical="center"/>
    </xf>
    <xf numFmtId="0" fontId="34" fillId="0" borderId="57" xfId="0" applyFont="1" applyBorder="1" applyAlignment="1">
      <alignment shrinkToFit="1"/>
    </xf>
    <xf numFmtId="0" fontId="34" fillId="0" borderId="58" xfId="0" applyFont="1" applyBorder="1" applyAlignment="1">
      <alignment shrinkToFit="1"/>
    </xf>
    <xf numFmtId="0" fontId="36" fillId="0" borderId="3" xfId="0" applyFont="1" applyBorder="1" applyAlignment="1">
      <alignment horizontal="center" vertical="center"/>
    </xf>
    <xf numFmtId="0" fontId="37" fillId="0" borderId="59" xfId="0" applyFont="1" applyBorder="1" applyAlignment="1">
      <alignment horizontal="center" vertical="center"/>
    </xf>
    <xf numFmtId="0" fontId="36" fillId="0" borderId="59" xfId="0" applyFont="1" applyBorder="1" applyAlignment="1">
      <alignment horizontal="center" vertical="center"/>
    </xf>
    <xf numFmtId="0" fontId="36" fillId="0" borderId="60" xfId="0" applyFont="1" applyBorder="1" applyAlignment="1">
      <alignment horizontal="center" vertical="center"/>
    </xf>
    <xf numFmtId="0" fontId="38" fillId="0" borderId="61" xfId="0" applyFont="1" applyBorder="1" applyAlignment="1">
      <alignment shrinkToFit="1"/>
    </xf>
    <xf numFmtId="0" fontId="38" fillId="0" borderId="62" xfId="0" applyFont="1" applyBorder="1" applyAlignment="1">
      <alignment shrinkToFit="1"/>
    </xf>
    <xf numFmtId="0" fontId="28" fillId="0" borderId="62" xfId="0" applyFont="1" applyBorder="1" applyAlignment="1">
      <alignment horizontal="center" vertical="center"/>
    </xf>
    <xf numFmtId="0" fontId="39" fillId="0" borderId="62" xfId="0" applyFont="1" applyBorder="1" applyAlignment="1">
      <alignment horizontal="center" vertical="center"/>
    </xf>
    <xf numFmtId="0" fontId="28" fillId="0" borderId="0" xfId="0" applyFont="1" applyAlignment="1">
      <alignment horizontal="center" vertical="center"/>
    </xf>
    <xf numFmtId="0" fontId="39" fillId="0" borderId="0" xfId="2" applyFont="1" applyAlignment="1">
      <alignment horizontal="center" vertical="center"/>
    </xf>
    <xf numFmtId="0" fontId="31" fillId="0" borderId="0" xfId="5" applyFont="1"/>
    <xf numFmtId="0" fontId="7" fillId="0" borderId="0" xfId="5" applyFont="1"/>
    <xf numFmtId="0" fontId="23" fillId="0" borderId="12" xfId="4" applyFont="1" applyBorder="1" applyAlignment="1">
      <alignment horizontal="left" vertical="center"/>
    </xf>
    <xf numFmtId="0" fontId="26" fillId="0" borderId="8" xfId="5" applyFont="1" applyBorder="1" applyAlignment="1">
      <alignment horizontal="center" vertical="center"/>
    </xf>
    <xf numFmtId="0" fontId="20" fillId="0" borderId="2" xfId="5" applyFont="1" applyBorder="1" applyAlignment="1">
      <alignment horizontal="center"/>
    </xf>
    <xf numFmtId="0" fontId="27" fillId="0" borderId="2" xfId="0" applyFont="1" applyBorder="1" applyAlignment="1">
      <alignment horizontal="center" vertical="center"/>
    </xf>
    <xf numFmtId="0" fontId="30" fillId="6" borderId="4" xfId="0" applyFont="1" applyFill="1" applyBorder="1" applyAlignment="1">
      <alignment horizontal="center" vertical="center"/>
    </xf>
    <xf numFmtId="0" fontId="30" fillId="0" borderId="4" xfId="0" applyFont="1" applyBorder="1" applyAlignment="1">
      <alignment horizontal="center" vertical="center"/>
    </xf>
    <xf numFmtId="49" fontId="31" fillId="7" borderId="24" xfId="6" applyNumberFormat="1" applyFont="1" applyFill="1" applyBorder="1" applyAlignment="1">
      <alignment horizontal="center" vertical="center"/>
    </xf>
    <xf numFmtId="0" fontId="10" fillId="0" borderId="2" xfId="0" applyFont="1" applyBorder="1" applyAlignment="1">
      <alignment horizontal="center" vertical="center"/>
    </xf>
    <xf numFmtId="0" fontId="28" fillId="0" borderId="2" xfId="9" applyFont="1" applyBorder="1" applyAlignment="1">
      <alignment horizontal="center"/>
    </xf>
    <xf numFmtId="180" fontId="36" fillId="0" borderId="63" xfId="0" applyNumberFormat="1" applyFont="1" applyBorder="1" applyAlignment="1">
      <alignment horizontal="center" vertical="center"/>
    </xf>
    <xf numFmtId="49" fontId="20" fillId="7" borderId="65" xfId="5" applyNumberFormat="1" applyFont="1" applyFill="1" applyBorder="1" applyAlignment="1">
      <alignment horizontal="center"/>
    </xf>
    <xf numFmtId="49" fontId="31" fillId="7" borderId="65" xfId="6" applyNumberFormat="1" applyFont="1" applyFill="1" applyBorder="1" applyAlignment="1">
      <alignment horizontal="center" vertical="center"/>
    </xf>
    <xf numFmtId="178" fontId="28" fillId="0" borderId="0" xfId="0" applyNumberFormat="1" applyFont="1" applyAlignment="1">
      <alignment horizontal="center" vertical="center"/>
    </xf>
    <xf numFmtId="58" fontId="26" fillId="0" borderId="0" xfId="5" applyNumberFormat="1" applyFont="1"/>
    <xf numFmtId="0" fontId="0" fillId="0" borderId="68" xfId="0" applyBorder="1" applyAlignment="1">
      <alignment horizontal="left" vertical="center"/>
    </xf>
    <xf numFmtId="0" fontId="26" fillId="0" borderId="69" xfId="5" applyFont="1" applyBorder="1" applyAlignment="1">
      <alignment horizontal="center" vertical="center"/>
    </xf>
    <xf numFmtId="0" fontId="13" fillId="0" borderId="69" xfId="4" applyFont="1" applyBorder="1" applyAlignment="1">
      <alignment horizontal="center" vertical="center"/>
    </xf>
    <xf numFmtId="0" fontId="30" fillId="6" borderId="70" xfId="0" applyFont="1" applyFill="1" applyBorder="1" applyAlignment="1">
      <alignment horizontal="center" vertical="center"/>
    </xf>
    <xf numFmtId="0" fontId="30" fillId="6" borderId="71" xfId="0" applyFont="1" applyFill="1" applyBorder="1" applyAlignment="1">
      <alignment horizontal="center" vertical="center"/>
    </xf>
    <xf numFmtId="49" fontId="31" fillId="7" borderId="72" xfId="6" applyNumberFormat="1" applyFont="1" applyFill="1" applyBorder="1" applyAlignment="1">
      <alignment horizontal="center" vertical="center"/>
    </xf>
    <xf numFmtId="49" fontId="31" fillId="7" borderId="73" xfId="6" applyNumberFormat="1" applyFont="1" applyFill="1" applyBorder="1" applyAlignment="1">
      <alignment horizontal="center" vertical="center"/>
    </xf>
    <xf numFmtId="0" fontId="34" fillId="0" borderId="74" xfId="4" applyFont="1" applyBorder="1" applyAlignment="1">
      <alignment horizontal="left" vertical="center"/>
    </xf>
    <xf numFmtId="0" fontId="34" fillId="0" borderId="75" xfId="4" applyFont="1" applyBorder="1" applyAlignment="1">
      <alignment horizontal="center" vertical="center"/>
    </xf>
    <xf numFmtId="0" fontId="29" fillId="0" borderId="75" xfId="4" applyFont="1" applyBorder="1" applyAlignment="1">
      <alignment horizontal="left" vertical="center"/>
    </xf>
    <xf numFmtId="0" fontId="29" fillId="0" borderId="21" xfId="4" applyFont="1" applyBorder="1" applyAlignment="1">
      <alignment horizontal="center" vertical="center"/>
    </xf>
    <xf numFmtId="0" fontId="29" fillId="0" borderId="22" xfId="4" applyFont="1" applyBorder="1" applyAlignment="1">
      <alignment horizontal="center" vertical="center"/>
    </xf>
    <xf numFmtId="0" fontId="29" fillId="0" borderId="23" xfId="4" applyFont="1" applyBorder="1" applyAlignment="1">
      <alignment horizontal="left" vertical="center"/>
    </xf>
    <xf numFmtId="0" fontId="13" fillId="0" borderId="41" xfId="4" applyFont="1" applyBorder="1" applyAlignment="1">
      <alignment horizontal="center" vertical="center"/>
    </xf>
    <xf numFmtId="0" fontId="29" fillId="0" borderId="24" xfId="4" applyFont="1" applyBorder="1" applyAlignment="1">
      <alignment horizontal="left" vertical="center"/>
    </xf>
    <xf numFmtId="0" fontId="29" fillId="0" borderId="23" xfId="4" applyFont="1" applyBorder="1">
      <alignment vertical="center"/>
    </xf>
    <xf numFmtId="0" fontId="13" fillId="0" borderId="23" xfId="4" applyFont="1" applyBorder="1" applyAlignment="1">
      <alignment horizontal="left" vertical="center"/>
    </xf>
    <xf numFmtId="0" fontId="42" fillId="0" borderId="25" xfId="4" applyFont="1" applyBorder="1">
      <alignment vertical="center"/>
    </xf>
    <xf numFmtId="0" fontId="29" fillId="0" borderId="21" xfId="4" applyFont="1" applyBorder="1">
      <alignment vertical="center"/>
    </xf>
    <xf numFmtId="0" fontId="21" fillId="0" borderId="22" xfId="4" applyBorder="1" applyAlignment="1">
      <alignment horizontal="left" vertical="center"/>
    </xf>
    <xf numFmtId="0" fontId="13" fillId="0" borderId="22" xfId="4" applyFont="1" applyBorder="1" applyAlignment="1">
      <alignment horizontal="left" vertical="center"/>
    </xf>
    <xf numFmtId="0" fontId="21" fillId="0" borderId="22" xfId="4" applyBorder="1">
      <alignment vertical="center"/>
    </xf>
    <xf numFmtId="0" fontId="29" fillId="0" borderId="22" xfId="4" applyFont="1" applyBorder="1">
      <alignment vertical="center"/>
    </xf>
    <xf numFmtId="0" fontId="21" fillId="0" borderId="24" xfId="4" applyBorder="1" applyAlignment="1">
      <alignment horizontal="left" vertical="center"/>
    </xf>
    <xf numFmtId="0" fontId="13" fillId="0" borderId="24" xfId="4" applyFont="1" applyBorder="1" applyAlignment="1">
      <alignment horizontal="left" vertical="center"/>
    </xf>
    <xf numFmtId="0" fontId="21" fillId="0" borderId="24" xfId="4" applyBorder="1">
      <alignment vertical="center"/>
    </xf>
    <xf numFmtId="0" fontId="29" fillId="0" borderId="24" xfId="4" applyFont="1" applyBorder="1">
      <alignment vertical="center"/>
    </xf>
    <xf numFmtId="0" fontId="13" fillId="0" borderId="26" xfId="4" applyFont="1" applyBorder="1" applyAlignment="1">
      <alignment horizontal="left" vertical="center"/>
    </xf>
    <xf numFmtId="0" fontId="29" fillId="0" borderId="23" xfId="4" applyFont="1" applyBorder="1" applyAlignment="1">
      <alignment horizontal="center" vertical="center"/>
    </xf>
    <xf numFmtId="0" fontId="29" fillId="0" borderId="24" xfId="4" applyFont="1" applyBorder="1" applyAlignment="1">
      <alignment horizontal="center" vertical="center"/>
    </xf>
    <xf numFmtId="0" fontId="34" fillId="0" borderId="34" xfId="4" applyFont="1" applyBorder="1">
      <alignment vertical="center"/>
    </xf>
    <xf numFmtId="0" fontId="34" fillId="0" borderId="35" xfId="4" applyFont="1" applyBorder="1">
      <alignment vertical="center"/>
    </xf>
    <xf numFmtId="0" fontId="13" fillId="0" borderId="35" xfId="4" applyFont="1" applyBorder="1">
      <alignment vertical="center"/>
    </xf>
    <xf numFmtId="58" fontId="34" fillId="0" borderId="35" xfId="4" applyNumberFormat="1" applyFont="1" applyBorder="1">
      <alignment vertical="center"/>
    </xf>
    <xf numFmtId="0" fontId="13" fillId="0" borderId="41" xfId="4" applyFont="1" applyBorder="1" applyAlignment="1">
      <alignment horizontal="left" vertical="center"/>
    </xf>
    <xf numFmtId="0" fontId="13" fillId="0" borderId="40" xfId="4" applyFont="1" applyBorder="1" applyAlignment="1">
      <alignment horizontal="left" vertical="center"/>
    </xf>
    <xf numFmtId="0" fontId="13" fillId="0" borderId="42" xfId="4" applyFont="1" applyBorder="1" applyAlignment="1">
      <alignment horizontal="left" vertical="center"/>
    </xf>
    <xf numFmtId="0" fontId="34" fillId="0" borderId="84" xfId="4" applyFont="1" applyBorder="1" applyAlignment="1">
      <alignment horizontal="center" vertical="center"/>
    </xf>
    <xf numFmtId="0" fontId="30" fillId="0" borderId="2" xfId="0" applyFont="1" applyBorder="1" applyAlignment="1">
      <alignment horizontal="center" vertical="center"/>
    </xf>
    <xf numFmtId="0" fontId="23" fillId="0" borderId="2" xfId="4" applyFont="1" applyBorder="1" applyAlignment="1">
      <alignment horizontal="left" vertical="center"/>
    </xf>
    <xf numFmtId="49" fontId="31" fillId="7" borderId="2" xfId="6" applyNumberFormat="1" applyFont="1" applyFill="1" applyBorder="1" applyAlignment="1">
      <alignment horizontal="center" vertical="center"/>
    </xf>
    <xf numFmtId="182" fontId="27" fillId="0" borderId="2" xfId="0" applyNumberFormat="1" applyFont="1" applyBorder="1" applyAlignment="1">
      <alignment horizontal="center" vertical="center"/>
    </xf>
    <xf numFmtId="49" fontId="43" fillId="7" borderId="2" xfId="6" applyNumberFormat="1" applyFont="1" applyFill="1" applyBorder="1" applyAlignment="1">
      <alignment horizontal="center" vertical="center"/>
    </xf>
    <xf numFmtId="49" fontId="20" fillId="7" borderId="2" xfId="5" applyNumberFormat="1" applyFont="1" applyFill="1" applyBorder="1" applyAlignment="1">
      <alignment horizontal="center"/>
    </xf>
    <xf numFmtId="14" fontId="26" fillId="0" borderId="0" xfId="5" applyNumberFormat="1" applyFont="1" applyAlignment="1">
      <alignment horizontal="center"/>
    </xf>
    <xf numFmtId="0" fontId="20" fillId="0" borderId="2" xfId="5" applyFont="1" applyBorder="1" applyAlignment="1">
      <alignment horizontal="left"/>
    </xf>
    <xf numFmtId="0" fontId="13" fillId="0" borderId="37" xfId="4" applyFont="1" applyBorder="1" applyAlignment="1">
      <alignment horizontal="left" vertical="center"/>
    </xf>
    <xf numFmtId="0" fontId="13" fillId="0" borderId="50" xfId="4" applyFont="1" applyBorder="1" applyAlignment="1">
      <alignment horizontal="left" vertical="center"/>
    </xf>
    <xf numFmtId="0" fontId="13" fillId="0" borderId="24" xfId="4" applyFont="1" applyBorder="1">
      <alignment vertical="center"/>
    </xf>
    <xf numFmtId="0" fontId="29" fillId="0" borderId="36" xfId="4" applyFont="1" applyBorder="1">
      <alignment vertical="center"/>
    </xf>
    <xf numFmtId="0" fontId="21" fillId="0" borderId="37" xfId="4" applyBorder="1" applyAlignment="1">
      <alignment horizontal="left" vertical="center"/>
    </xf>
    <xf numFmtId="0" fontId="21" fillId="0" borderId="37" xfId="4" applyBorder="1">
      <alignment vertical="center"/>
    </xf>
    <xf numFmtId="0" fontId="29" fillId="0" borderId="37" xfId="4" applyFont="1" applyBorder="1">
      <alignment vertical="center"/>
    </xf>
    <xf numFmtId="0" fontId="29" fillId="0" borderId="36" xfId="4" applyFont="1" applyBorder="1" applyAlignment="1">
      <alignment horizontal="center" vertical="center"/>
    </xf>
    <xf numFmtId="0" fontId="13" fillId="0" borderId="37" xfId="4" applyFont="1" applyBorder="1" applyAlignment="1">
      <alignment horizontal="center" vertical="center"/>
    </xf>
    <xf numFmtId="0" fontId="29" fillId="0" borderId="37" xfId="4" applyFont="1" applyBorder="1" applyAlignment="1">
      <alignment horizontal="center" vertical="center"/>
    </xf>
    <xf numFmtId="0" fontId="21" fillId="0" borderId="37" xfId="4" applyBorder="1" applyAlignment="1">
      <alignment horizontal="center" vertical="center"/>
    </xf>
    <xf numFmtId="0" fontId="21" fillId="0" borderId="24" xfId="4" applyBorder="1" applyAlignment="1">
      <alignment horizontal="center" vertical="center"/>
    </xf>
    <xf numFmtId="0" fontId="45" fillId="0" borderId="93" xfId="4" applyFont="1" applyBorder="1" applyAlignment="1">
      <alignment horizontal="left" vertical="center" wrapText="1"/>
    </xf>
    <xf numFmtId="0" fontId="46" fillId="0" borderId="94" xfId="0" applyFont="1" applyBorder="1" applyAlignment="1">
      <alignment horizontal="center" vertical="center"/>
    </xf>
    <xf numFmtId="0" fontId="19" fillId="0" borderId="2" xfId="0" applyFont="1" applyBorder="1" applyAlignment="1" applyProtection="1">
      <alignment horizontal="center" vertical="center" wrapText="1"/>
      <protection locked="0"/>
    </xf>
    <xf numFmtId="0" fontId="1" fillId="0" borderId="2" xfId="0" applyFont="1" applyBorder="1" applyAlignment="1">
      <alignment horizontal="center" vertical="center" wrapText="1"/>
    </xf>
    <xf numFmtId="179" fontId="13" fillId="0" borderId="24" xfId="4" applyNumberFormat="1" applyFont="1" applyBorder="1" applyAlignment="1">
      <alignment horizontal="center" vertical="center"/>
    </xf>
    <xf numFmtId="9" fontId="13" fillId="0" borderId="24" xfId="4" applyNumberFormat="1" applyFont="1" applyBorder="1" applyAlignment="1">
      <alignment horizontal="center" vertical="center"/>
    </xf>
    <xf numFmtId="0" fontId="34" fillId="0" borderId="74" xfId="4" applyFont="1" applyBorder="1" applyAlignment="1">
      <alignment horizontal="center" vertical="center"/>
    </xf>
    <xf numFmtId="0" fontId="13" fillId="0" borderId="98" xfId="4" applyFont="1" applyBorder="1" applyAlignment="1">
      <alignment horizontal="center" vertical="center"/>
    </xf>
    <xf numFmtId="0" fontId="34" fillId="0" borderId="98" xfId="4" applyFont="1" applyBorder="1" applyAlignment="1">
      <alignment horizontal="center" vertical="center"/>
    </xf>
    <xf numFmtId="58" fontId="21" fillId="0" borderId="75" xfId="4" applyNumberFormat="1" applyBorder="1" applyAlignment="1">
      <alignment horizontal="center" vertical="center"/>
    </xf>
    <xf numFmtId="0" fontId="29" fillId="0" borderId="0" xfId="4" applyFont="1">
      <alignment vertical="center"/>
    </xf>
    <xf numFmtId="0" fontId="41" fillId="0" borderId="41" xfId="4" applyFont="1" applyBorder="1" applyAlignment="1">
      <alignment horizontal="left" vertical="center" wrapText="1"/>
    </xf>
    <xf numFmtId="0" fontId="49" fillId="0" borderId="103" xfId="0" applyFont="1" applyBorder="1"/>
    <xf numFmtId="0" fontId="49" fillId="0" borderId="2" xfId="0" applyFont="1" applyBorder="1"/>
    <xf numFmtId="0" fontId="49" fillId="9" borderId="2" xfId="0" applyFont="1" applyFill="1" applyBorder="1"/>
    <xf numFmtId="0" fontId="0" fillId="0" borderId="103" xfId="0" applyBorder="1"/>
    <xf numFmtId="0" fontId="0" fillId="9" borderId="2" xfId="0" applyFill="1" applyBorder="1"/>
    <xf numFmtId="0" fontId="0" fillId="0" borderId="104" xfId="0" applyBorder="1"/>
    <xf numFmtId="0" fontId="0" fillId="0" borderId="55" xfId="0" applyBorder="1"/>
    <xf numFmtId="0" fontId="0" fillId="9" borderId="55" xfId="0" applyFill="1" applyBorder="1"/>
    <xf numFmtId="0" fontId="0" fillId="10" borderId="0" xfId="0" applyFill="1"/>
    <xf numFmtId="0" fontId="49" fillId="0" borderId="63" xfId="0" applyFont="1" applyBorder="1"/>
    <xf numFmtId="0" fontId="0" fillId="0" borderId="63" xfId="0" applyBorder="1"/>
    <xf numFmtId="0" fontId="0" fillId="0" borderId="107" xfId="0" applyBorder="1"/>
    <xf numFmtId="0" fontId="0" fillId="0" borderId="0" xfId="0" applyAlignment="1">
      <alignment vertical="top"/>
    </xf>
    <xf numFmtId="0" fontId="0" fillId="0" borderId="0" xfId="0" applyAlignment="1">
      <alignment vertical="top" wrapText="1"/>
    </xf>
    <xf numFmtId="0" fontId="0" fillId="11" borderId="2" xfId="0" applyFill="1" applyBorder="1"/>
    <xf numFmtId="0" fontId="50" fillId="11" borderId="2" xfId="0" applyFont="1" applyFill="1" applyBorder="1" applyAlignment="1">
      <alignment vertical="top" wrapText="1"/>
    </xf>
    <xf numFmtId="0" fontId="0" fillId="0" borderId="2" xfId="0" applyBorder="1" applyAlignment="1">
      <alignment vertical="top" wrapText="1"/>
    </xf>
    <xf numFmtId="0" fontId="0" fillId="0" borderId="2" xfId="0" applyBorder="1" applyAlignment="1">
      <alignment vertical="top"/>
    </xf>
    <xf numFmtId="0" fontId="0" fillId="7" borderId="2" xfId="0" applyFill="1" applyBorder="1" applyAlignment="1">
      <alignment vertical="top" wrapText="1"/>
    </xf>
    <xf numFmtId="0" fontId="49" fillId="11" borderId="2" xfId="0" applyFont="1" applyFill="1" applyBorder="1" applyAlignment="1">
      <alignment vertical="top" wrapText="1"/>
    </xf>
    <xf numFmtId="0" fontId="51" fillId="0" borderId="2" xfId="0" applyFont="1" applyBorder="1" applyAlignment="1">
      <alignment vertical="top" wrapText="1"/>
    </xf>
    <xf numFmtId="0" fontId="52" fillId="0" borderId="0" xfId="0" applyFont="1"/>
    <xf numFmtId="0" fontId="52" fillId="0" borderId="0" xfId="0" applyFont="1" applyAlignment="1">
      <alignment vertical="top" wrapText="1"/>
    </xf>
    <xf numFmtId="0" fontId="48" fillId="0" borderId="102" xfId="0" applyFont="1" applyBorder="1" applyAlignment="1">
      <alignment horizontal="center" vertical="center" wrapText="1"/>
    </xf>
    <xf numFmtId="0" fontId="48" fillId="0" borderId="53" xfId="0" applyFont="1" applyBorder="1" applyAlignment="1">
      <alignment horizontal="center" vertical="center" wrapText="1"/>
    </xf>
    <xf numFmtId="0" fontId="48" fillId="0" borderId="105" xfId="0" applyFont="1" applyBorder="1" applyAlignment="1">
      <alignment horizontal="center" vertical="center" wrapText="1"/>
    </xf>
    <xf numFmtId="0" fontId="49" fillId="0" borderId="6" xfId="0" applyFont="1" applyBorder="1" applyAlignment="1">
      <alignment horizontal="center" vertical="center"/>
    </xf>
    <xf numFmtId="0" fontId="49" fillId="0" borderId="8" xfId="0" applyFont="1" applyBorder="1" applyAlignment="1">
      <alignment horizontal="center" vertical="center"/>
    </xf>
    <xf numFmtId="0" fontId="49" fillId="9" borderId="6" xfId="0" applyFont="1" applyFill="1" applyBorder="1" applyAlignment="1">
      <alignment horizontal="center" vertical="center"/>
    </xf>
    <xf numFmtId="0" fontId="49" fillId="9" borderId="8" xfId="0" applyFont="1" applyFill="1" applyBorder="1" applyAlignment="1">
      <alignment horizontal="center" vertical="center"/>
    </xf>
    <xf numFmtId="0" fontId="49" fillId="0" borderId="106" xfId="0" applyFont="1" applyBorder="1" applyAlignment="1">
      <alignment horizontal="center" vertical="center"/>
    </xf>
    <xf numFmtId="0" fontId="44" fillId="0" borderId="20" xfId="4" applyFont="1" applyBorder="1" applyAlignment="1">
      <alignment horizontal="center" vertical="top"/>
    </xf>
    <xf numFmtId="0" fontId="13" fillId="0" borderId="75" xfId="4" applyFont="1" applyBorder="1" applyAlignment="1">
      <alignment horizontal="center" vertical="center"/>
    </xf>
    <xf numFmtId="0" fontId="34" fillId="0" borderId="75" xfId="4" applyFont="1" applyBorder="1" applyAlignment="1">
      <alignment horizontal="center" vertical="center"/>
    </xf>
    <xf numFmtId="0" fontId="21" fillId="0" borderId="75" xfId="4" applyBorder="1" applyAlignment="1">
      <alignment horizontal="center" vertical="center"/>
    </xf>
    <xf numFmtId="0" fontId="21" fillId="0" borderId="82" xfId="4" applyBorder="1" applyAlignment="1">
      <alignment horizontal="center" vertical="center"/>
    </xf>
    <xf numFmtId="0" fontId="29" fillId="0" borderId="21" xfId="4" applyFont="1" applyBorder="1" applyAlignment="1">
      <alignment horizontal="center" vertical="center"/>
    </xf>
    <xf numFmtId="0" fontId="29" fillId="0" borderId="87" xfId="4" applyFont="1" applyBorder="1" applyAlignment="1">
      <alignment horizontal="center" vertical="center"/>
    </xf>
    <xf numFmtId="0" fontId="29" fillId="0" borderId="88" xfId="4" applyFont="1" applyBorder="1" applyAlignment="1">
      <alignment horizontal="center" vertical="center"/>
    </xf>
    <xf numFmtId="0" fontId="34" fillId="0" borderId="21" xfId="4" applyFont="1" applyBorder="1" applyAlignment="1">
      <alignment horizontal="center" vertical="center"/>
    </xf>
    <xf numFmtId="0" fontId="34" fillId="0" borderId="22" xfId="4" applyFont="1" applyBorder="1" applyAlignment="1">
      <alignment horizontal="center" vertical="center"/>
    </xf>
    <xf numFmtId="0" fontId="34" fillId="0" borderId="40" xfId="4" applyFont="1" applyBorder="1" applyAlignment="1">
      <alignment horizontal="center" vertical="center"/>
    </xf>
    <xf numFmtId="49" fontId="1" fillId="0" borderId="89" xfId="0" applyNumberFormat="1" applyFont="1" applyBorder="1" applyAlignment="1">
      <alignment horizontal="left" vertical="center"/>
    </xf>
    <xf numFmtId="49" fontId="1" fillId="0" borderId="0" xfId="0" applyNumberFormat="1" applyFont="1" applyAlignment="1">
      <alignment horizontal="left" vertical="center"/>
    </xf>
    <xf numFmtId="0" fontId="29" fillId="0" borderId="23" xfId="4" applyFont="1" applyBorder="1" applyAlignment="1">
      <alignment horizontal="left" vertical="center"/>
    </xf>
    <xf numFmtId="0" fontId="29" fillId="0" borderId="24" xfId="4" applyFont="1" applyBorder="1" applyAlignment="1">
      <alignment horizontal="left" vertical="center"/>
    </xf>
    <xf numFmtId="14" fontId="13" fillId="0" borderId="24" xfId="4" applyNumberFormat="1" applyFont="1" applyBorder="1" applyAlignment="1">
      <alignment horizontal="center" vertical="center"/>
    </xf>
    <xf numFmtId="14" fontId="13" fillId="0" borderId="41" xfId="4" applyNumberFormat="1" applyFont="1" applyBorder="1" applyAlignment="1">
      <alignment horizontal="center" vertical="center"/>
    </xf>
    <xf numFmtId="0" fontId="13" fillId="0" borderId="37" xfId="4" applyFont="1" applyBorder="1" applyAlignment="1">
      <alignment horizontal="left" vertical="center"/>
    </xf>
    <xf numFmtId="0" fontId="13" fillId="0" borderId="50" xfId="4" applyFont="1" applyBorder="1" applyAlignment="1">
      <alignment horizontal="left" vertical="center"/>
    </xf>
    <xf numFmtId="0" fontId="13" fillId="0" borderId="29" xfId="4" applyFont="1" applyBorder="1" applyAlignment="1">
      <alignment horizontal="center" vertical="center"/>
    </xf>
    <xf numFmtId="0" fontId="13" fillId="0" borderId="44" xfId="4" applyFont="1" applyBorder="1" applyAlignment="1">
      <alignment horizontal="center" vertical="center"/>
    </xf>
    <xf numFmtId="0" fontId="13" fillId="0" borderId="26" xfId="4" applyFont="1" applyBorder="1" applyAlignment="1">
      <alignment horizontal="center" vertical="center"/>
    </xf>
    <xf numFmtId="0" fontId="13" fillId="0" borderId="42" xfId="4" applyFont="1" applyBorder="1" applyAlignment="1">
      <alignment horizontal="center" vertical="center"/>
    </xf>
    <xf numFmtId="0" fontId="29" fillId="0" borderId="25" xfId="4" applyFont="1" applyBorder="1" applyAlignment="1">
      <alignment horizontal="left" vertical="center"/>
    </xf>
    <xf numFmtId="0" fontId="29" fillId="0" borderId="26" xfId="4" applyFont="1" applyBorder="1" applyAlignment="1">
      <alignment horizontal="left" vertical="center"/>
    </xf>
    <xf numFmtId="14" fontId="13" fillId="0" borderId="26" xfId="4" applyNumberFormat="1" applyFont="1" applyBorder="1" applyAlignment="1">
      <alignment horizontal="center" vertical="center"/>
    </xf>
    <xf numFmtId="14" fontId="13" fillId="0" borderId="42" xfId="4" applyNumberFormat="1" applyFont="1" applyBorder="1" applyAlignment="1">
      <alignment horizontal="center" vertical="center"/>
    </xf>
    <xf numFmtId="0" fontId="29" fillId="0" borderId="90" xfId="4" applyFont="1" applyBorder="1" applyAlignment="1">
      <alignment horizontal="left" vertical="center"/>
    </xf>
    <xf numFmtId="0" fontId="29" fillId="0" borderId="32" xfId="4" applyFont="1" applyBorder="1" applyAlignment="1">
      <alignment horizontal="left" vertical="center"/>
    </xf>
    <xf numFmtId="0" fontId="29" fillId="0" borderId="99" xfId="4" applyFont="1" applyBorder="1" applyAlignment="1">
      <alignment horizontal="left" vertical="center"/>
    </xf>
    <xf numFmtId="0" fontId="34" fillId="0" borderId="81" xfId="4" applyFont="1" applyBorder="1" applyAlignment="1">
      <alignment horizontal="left" vertical="center"/>
    </xf>
    <xf numFmtId="0" fontId="34" fillId="0" borderId="35" xfId="4" applyFont="1" applyBorder="1" applyAlignment="1">
      <alignment horizontal="left" vertical="center"/>
    </xf>
    <xf numFmtId="0" fontId="34" fillId="0" borderId="86" xfId="4" applyFont="1" applyBorder="1" applyAlignment="1">
      <alignment horizontal="left" vertical="center"/>
    </xf>
    <xf numFmtId="0" fontId="29" fillId="0" borderId="42" xfId="4" applyFont="1" applyBorder="1" applyAlignment="1">
      <alignment horizontal="left" vertical="center"/>
    </xf>
    <xf numFmtId="0" fontId="29" fillId="0" borderId="91" xfId="4" applyFont="1" applyBorder="1" applyAlignment="1">
      <alignment horizontal="left" vertical="center" wrapText="1"/>
    </xf>
    <xf numFmtId="0" fontId="29" fillId="0" borderId="92" xfId="4" applyFont="1" applyBorder="1" applyAlignment="1">
      <alignment horizontal="left" vertical="center" wrapText="1"/>
    </xf>
    <xf numFmtId="0" fontId="29" fillId="0" borderId="48" xfId="4" applyFont="1" applyBorder="1" applyAlignment="1">
      <alignment horizontal="left" vertical="center" wrapText="1"/>
    </xf>
    <xf numFmtId="0" fontId="29" fillId="0" borderId="36" xfId="4" applyFont="1" applyBorder="1" applyAlignment="1">
      <alignment horizontal="left" vertical="center"/>
    </xf>
    <xf numFmtId="0" fontId="29" fillId="0" borderId="37" xfId="4" applyFont="1" applyBorder="1" applyAlignment="1">
      <alignment horizontal="left" vertical="center"/>
    </xf>
    <xf numFmtId="0" fontId="29" fillId="0" borderId="50" xfId="4" applyFont="1" applyBorder="1" applyAlignment="1">
      <alignment horizontal="left" vertical="center"/>
    </xf>
    <xf numFmtId="0" fontId="34" fillId="0" borderId="81" xfId="0" applyFont="1" applyBorder="1" applyAlignment="1">
      <alignment horizontal="left" vertical="center"/>
    </xf>
    <xf numFmtId="0" fontId="34" fillId="0" borderId="35" xfId="0" applyFont="1" applyBorder="1" applyAlignment="1">
      <alignment horizontal="left" vertical="center"/>
    </xf>
    <xf numFmtId="0" fontId="34" fillId="0" borderId="86" xfId="0" applyFont="1" applyBorder="1" applyAlignment="1">
      <alignment horizontal="left" vertical="center"/>
    </xf>
    <xf numFmtId="9" fontId="13" fillId="0" borderId="33" xfId="4" applyNumberFormat="1" applyFont="1" applyBorder="1" applyAlignment="1">
      <alignment horizontal="left" vertical="center"/>
    </xf>
    <xf numFmtId="9" fontId="13" fillId="0" borderId="28" xfId="4" applyNumberFormat="1" applyFont="1" applyBorder="1" applyAlignment="1">
      <alignment horizontal="left" vertical="center"/>
    </xf>
    <xf numFmtId="9" fontId="13" fillId="0" borderId="43" xfId="4" applyNumberFormat="1" applyFont="1" applyBorder="1" applyAlignment="1">
      <alignment horizontal="left" vertical="center"/>
    </xf>
    <xf numFmtId="9" fontId="13" fillId="0" borderId="91" xfId="4" applyNumberFormat="1" applyFont="1" applyBorder="1" applyAlignment="1">
      <alignment horizontal="left" vertical="center"/>
    </xf>
    <xf numFmtId="9" fontId="13" fillId="0" borderId="92" xfId="4" applyNumberFormat="1" applyFont="1" applyBorder="1" applyAlignment="1">
      <alignment horizontal="left" vertical="center"/>
    </xf>
    <xf numFmtId="9" fontId="13" fillId="0" borderId="48" xfId="4" applyNumberFormat="1" applyFont="1" applyBorder="1" applyAlignment="1">
      <alignment horizontal="left" vertical="center"/>
    </xf>
    <xf numFmtId="0" fontId="33" fillId="0" borderId="36" xfId="4" applyFont="1" applyBorder="1" applyAlignment="1">
      <alignment horizontal="left" vertical="center"/>
    </xf>
    <xf numFmtId="0" fontId="33" fillId="0" borderId="37" xfId="4" applyFont="1" applyBorder="1" applyAlignment="1">
      <alignment horizontal="left" vertical="center"/>
    </xf>
    <xf numFmtId="0" fontId="33" fillId="0" borderId="50" xfId="4" applyFont="1" applyBorder="1" applyAlignment="1">
      <alignment horizontal="left" vertical="center"/>
    </xf>
    <xf numFmtId="0" fontId="33" fillId="0" borderId="23" xfId="4" applyFont="1" applyBorder="1" applyAlignment="1">
      <alignment horizontal="left" vertical="center"/>
    </xf>
    <xf numFmtId="0" fontId="33" fillId="0" borderId="24" xfId="4" applyFont="1" applyBorder="1" applyAlignment="1">
      <alignment horizontal="left" vertical="center"/>
    </xf>
    <xf numFmtId="0" fontId="33" fillId="0" borderId="95" xfId="4" applyFont="1" applyBorder="1" applyAlignment="1">
      <alignment horizontal="left" vertical="center"/>
    </xf>
    <xf numFmtId="0" fontId="33" fillId="0" borderId="92" xfId="4" applyFont="1" applyBorder="1" applyAlignment="1">
      <alignment horizontal="left" vertical="center"/>
    </xf>
    <xf numFmtId="0" fontId="33" fillId="0" borderId="48" xfId="4" applyFont="1" applyBorder="1" applyAlignment="1">
      <alignment horizontal="left" vertical="center"/>
    </xf>
    <xf numFmtId="0" fontId="34" fillId="0" borderId="32" xfId="4" applyFont="1" applyBorder="1" applyAlignment="1">
      <alignment horizontal="left" vertical="center"/>
    </xf>
    <xf numFmtId="0" fontId="13" fillId="0" borderId="96" xfId="4" applyFont="1" applyBorder="1" applyAlignment="1">
      <alignment horizontal="left" vertical="center"/>
    </xf>
    <xf numFmtId="0" fontId="13" fillId="0" borderId="97" xfId="4" applyFont="1" applyBorder="1" applyAlignment="1">
      <alignment horizontal="left" vertical="center"/>
    </xf>
    <xf numFmtId="0" fontId="13" fillId="0" borderId="100" xfId="4" applyFont="1" applyBorder="1" applyAlignment="1">
      <alignment horizontal="left" vertical="center"/>
    </xf>
    <xf numFmtId="0" fontId="13" fillId="0" borderId="31" xfId="4" applyFont="1" applyBorder="1" applyAlignment="1">
      <alignment horizontal="left" vertical="center"/>
    </xf>
    <xf numFmtId="0" fontId="13" fillId="0" borderId="30" xfId="4" applyFont="1" applyBorder="1" applyAlignment="1">
      <alignment horizontal="left" vertical="center"/>
    </xf>
    <xf numFmtId="0" fontId="13" fillId="0" borderId="44" xfId="4" applyFont="1" applyBorder="1" applyAlignment="1">
      <alignment horizontal="left" vertical="center"/>
    </xf>
    <xf numFmtId="0" fontId="29" fillId="0" borderId="91" xfId="4" applyFont="1" applyBorder="1" applyAlignment="1">
      <alignment horizontal="left" vertical="center"/>
    </xf>
    <xf numFmtId="0" fontId="29" fillId="0" borderId="92" xfId="4" applyFont="1" applyBorder="1" applyAlignment="1">
      <alignment horizontal="left" vertical="center"/>
    </xf>
    <xf numFmtId="0" fontId="29" fillId="0" borderId="48" xfId="4" applyFont="1" applyBorder="1" applyAlignment="1">
      <alignment horizontal="left" vertical="center"/>
    </xf>
    <xf numFmtId="0" fontId="47" fillId="0" borderId="35" xfId="4" applyFont="1" applyBorder="1" applyAlignment="1">
      <alignment horizontal="center" vertical="center"/>
    </xf>
    <xf numFmtId="0" fontId="34" fillId="0" borderId="32" xfId="4" applyFont="1" applyBorder="1" applyAlignment="1">
      <alignment horizontal="center" vertical="center"/>
    </xf>
    <xf numFmtId="0" fontId="34" fillId="0" borderId="101" xfId="4" applyFont="1" applyBorder="1" applyAlignment="1">
      <alignment horizontal="center" vertical="center"/>
    </xf>
    <xf numFmtId="0" fontId="13" fillId="0" borderId="98" xfId="4" applyFont="1" applyBorder="1" applyAlignment="1">
      <alignment horizontal="center" vertical="center"/>
    </xf>
    <xf numFmtId="0" fontId="13" fillId="0" borderId="99" xfId="4" applyFont="1" applyBorder="1" applyAlignment="1">
      <alignment horizontal="center" vertical="center"/>
    </xf>
    <xf numFmtId="0" fontId="13" fillId="0" borderId="90" xfId="4" applyFont="1" applyBorder="1" applyAlignment="1">
      <alignment horizontal="center" vertical="center"/>
    </xf>
    <xf numFmtId="0" fontId="13" fillId="0" borderId="32" xfId="4" applyFont="1" applyBorder="1" applyAlignment="1">
      <alignment horizontal="center" vertical="center"/>
    </xf>
    <xf numFmtId="0" fontId="22" fillId="0" borderId="0" xfId="5" applyFont="1" applyAlignment="1">
      <alignment horizontal="center" vertical="center"/>
    </xf>
    <xf numFmtId="0" fontId="21" fillId="0" borderId="0" xfId="5" applyAlignment="1">
      <alignment horizontal="center" vertical="center"/>
    </xf>
    <xf numFmtId="0" fontId="20" fillId="0" borderId="0" xfId="5" applyFont="1" applyAlignment="1">
      <alignment horizontal="center" vertical="center"/>
    </xf>
    <xf numFmtId="0" fontId="23" fillId="0" borderId="2" xfId="4" applyFont="1" applyBorder="1" applyAlignment="1">
      <alignment horizontal="center" vertical="center"/>
    </xf>
    <xf numFmtId="0" fontId="13" fillId="0" borderId="2" xfId="4" applyFont="1" applyBorder="1" applyAlignment="1">
      <alignment horizontal="center" vertical="center"/>
    </xf>
    <xf numFmtId="0" fontId="24" fillId="0" borderId="2" xfId="4" applyFont="1" applyBorder="1" applyAlignment="1">
      <alignment horizontal="center" vertical="center"/>
    </xf>
    <xf numFmtId="0" fontId="20" fillId="0" borderId="2" xfId="4" applyFont="1" applyBorder="1" applyAlignment="1">
      <alignment horizontal="center" vertical="center"/>
    </xf>
    <xf numFmtId="0" fontId="26" fillId="0" borderId="2" xfId="5" applyFont="1" applyBorder="1" applyAlignment="1">
      <alignment horizontal="center" vertical="center"/>
    </xf>
    <xf numFmtId="0" fontId="7" fillId="0" borderId="2" xfId="5" applyFont="1" applyBorder="1" applyAlignment="1">
      <alignment horizontal="center" vertical="center"/>
    </xf>
    <xf numFmtId="0" fontId="25" fillId="0" borderId="2" xfId="5" applyFont="1" applyBorder="1" applyAlignment="1">
      <alignment horizontal="center" vertical="center"/>
    </xf>
    <xf numFmtId="49" fontId="30" fillId="0" borderId="2" xfId="2" applyNumberFormat="1" applyFont="1" applyBorder="1" applyAlignment="1">
      <alignment horizontal="center" vertical="center"/>
    </xf>
    <xf numFmtId="0" fontId="20" fillId="0" borderId="2" xfId="5" applyFont="1" applyBorder="1" applyAlignment="1">
      <alignment horizontal="center"/>
    </xf>
    <xf numFmtId="0" fontId="40" fillId="0" borderId="20" xfId="4" applyFont="1" applyBorder="1" applyAlignment="1">
      <alignment horizontal="center" vertical="top"/>
    </xf>
    <xf numFmtId="0" fontId="29" fillId="0" borderId="22" xfId="4" applyFont="1" applyBorder="1" applyAlignment="1">
      <alignment horizontal="center" vertical="center"/>
    </xf>
    <xf numFmtId="0" fontId="29" fillId="0" borderId="40" xfId="4" applyFont="1" applyBorder="1" applyAlignment="1">
      <alignment horizontal="center" vertical="center"/>
    </xf>
    <xf numFmtId="0" fontId="13" fillId="0" borderId="24" xfId="4" applyFont="1" applyBorder="1" applyAlignment="1">
      <alignment horizontal="center" vertical="center"/>
    </xf>
    <xf numFmtId="0" fontId="13" fillId="0" borderId="41" xfId="4" applyFont="1" applyBorder="1" applyAlignment="1">
      <alignment horizontal="center" vertical="center"/>
    </xf>
    <xf numFmtId="14" fontId="41" fillId="0" borderId="24" xfId="4" applyNumberFormat="1" applyFont="1" applyBorder="1" applyAlignment="1">
      <alignment horizontal="center" vertical="center"/>
    </xf>
    <xf numFmtId="14" fontId="41" fillId="0" borderId="41" xfId="4" applyNumberFormat="1" applyFont="1" applyBorder="1" applyAlignment="1">
      <alignment horizontal="center" vertical="center"/>
    </xf>
    <xf numFmtId="0" fontId="7" fillId="0" borderId="24" xfId="4" applyFont="1" applyBorder="1" applyAlignment="1">
      <alignment horizontal="center" vertical="center"/>
    </xf>
    <xf numFmtId="0" fontId="7" fillId="0" borderId="41" xfId="4" applyFont="1" applyBorder="1" applyAlignment="1">
      <alignment horizontal="center" vertical="center"/>
    </xf>
    <xf numFmtId="58" fontId="7" fillId="0" borderId="24" xfId="4" applyNumberFormat="1" applyFont="1" applyBorder="1" applyAlignment="1">
      <alignment horizontal="center" vertical="center"/>
    </xf>
    <xf numFmtId="0" fontId="29" fillId="0" borderId="41" xfId="4" applyFont="1" applyBorder="1" applyAlignment="1">
      <alignment horizontal="left" vertical="center"/>
    </xf>
    <xf numFmtId="0" fontId="13" fillId="0" borderId="23" xfId="4" applyFont="1" applyBorder="1" applyAlignment="1">
      <alignment horizontal="left" vertical="center"/>
    </xf>
    <xf numFmtId="0" fontId="13" fillId="0" borderId="24" xfId="4" applyFont="1" applyBorder="1" applyAlignment="1">
      <alignment horizontal="left" vertical="center"/>
    </xf>
    <xf numFmtId="0" fontId="13" fillId="0" borderId="41" xfId="4" applyFont="1" applyBorder="1" applyAlignment="1">
      <alignment horizontal="left" vertical="center"/>
    </xf>
    <xf numFmtId="0" fontId="34" fillId="0" borderId="0" xfId="4" applyFont="1" applyAlignment="1">
      <alignment horizontal="left" vertical="center"/>
    </xf>
    <xf numFmtId="0" fontId="29" fillId="0" borderId="0" xfId="4" applyFont="1" applyAlignment="1">
      <alignment horizontal="left" vertical="center"/>
    </xf>
    <xf numFmtId="0" fontId="7" fillId="0" borderId="21" xfId="4" applyFont="1" applyBorder="1" applyAlignment="1">
      <alignment horizontal="left" vertical="center"/>
    </xf>
    <xf numFmtId="0" fontId="7" fillId="0" borderId="22" xfId="4" applyFont="1" applyBorder="1" applyAlignment="1">
      <alignment horizontal="left" vertical="center"/>
    </xf>
    <xf numFmtId="0" fontId="33" fillId="0" borderId="22" xfId="4" applyFont="1" applyBorder="1" applyAlignment="1">
      <alignment horizontal="left" vertical="center"/>
    </xf>
    <xf numFmtId="0" fontId="33" fillId="0" borderId="40" xfId="4" applyFont="1" applyBorder="1" applyAlignment="1">
      <alignment horizontal="left" vertical="center"/>
    </xf>
    <xf numFmtId="0" fontId="7" fillId="0" borderId="31" xfId="4" applyFont="1" applyBorder="1" applyAlignment="1">
      <alignment horizontal="left" vertical="center"/>
    </xf>
    <xf numFmtId="0" fontId="7" fillId="0" borderId="30" xfId="4" applyFont="1" applyBorder="1" applyAlignment="1">
      <alignment horizontal="left" vertical="center"/>
    </xf>
    <xf numFmtId="0" fontId="7" fillId="0" borderId="46" xfId="4" applyFont="1" applyBorder="1" applyAlignment="1">
      <alignment horizontal="left" vertical="center"/>
    </xf>
    <xf numFmtId="0" fontId="7" fillId="0" borderId="29" xfId="4" applyFont="1" applyBorder="1" applyAlignment="1">
      <alignment horizontal="left" vertical="center"/>
    </xf>
    <xf numFmtId="0" fontId="33" fillId="0" borderId="29" xfId="4" applyFont="1" applyBorder="1" applyAlignment="1">
      <alignment horizontal="left" vertical="center"/>
    </xf>
    <xf numFmtId="0" fontId="33" fillId="0" borderId="30" xfId="4" applyFont="1" applyBorder="1" applyAlignment="1">
      <alignment horizontal="left" vertical="center"/>
    </xf>
    <xf numFmtId="0" fontId="33" fillId="0" borderId="44" xfId="4" applyFont="1" applyBorder="1" applyAlignment="1">
      <alignment horizontal="left" vertical="center"/>
    </xf>
    <xf numFmtId="0" fontId="13" fillId="0" borderId="25" xfId="4" applyFont="1" applyBorder="1" applyAlignment="1">
      <alignment horizontal="left" vertical="center"/>
    </xf>
    <xf numFmtId="0" fontId="13" fillId="0" borderId="26" xfId="4" applyFont="1" applyBorder="1" applyAlignment="1">
      <alignment horizontal="left" vertical="center"/>
    </xf>
    <xf numFmtId="0" fontId="13" fillId="0" borderId="42" xfId="4" applyFont="1" applyBorder="1" applyAlignment="1">
      <alignment horizontal="left" vertical="center"/>
    </xf>
    <xf numFmtId="0" fontId="34" fillId="0" borderId="0" xfId="0" applyFont="1" applyAlignment="1">
      <alignment horizontal="left" vertical="center"/>
    </xf>
    <xf numFmtId="0" fontId="33" fillId="0" borderId="21" xfId="4" applyFont="1" applyBorder="1" applyAlignment="1">
      <alignment horizontal="left" vertical="center"/>
    </xf>
    <xf numFmtId="0" fontId="33" fillId="0" borderId="24" xfId="4" applyFont="1" applyBorder="1" applyAlignment="1">
      <alignment horizontal="center" vertical="center"/>
    </xf>
    <xf numFmtId="0" fontId="33" fillId="0" borderId="41" xfId="4" applyFont="1" applyBorder="1" applyAlignment="1">
      <alignment horizontal="center" vertical="center"/>
    </xf>
    <xf numFmtId="0" fontId="29" fillId="0" borderId="25" xfId="4" applyFont="1" applyBorder="1" applyAlignment="1">
      <alignment horizontal="center" vertical="center"/>
    </xf>
    <xf numFmtId="0" fontId="29" fillId="0" borderId="26" xfId="4" applyFont="1" applyBorder="1" applyAlignment="1">
      <alignment horizontal="center" vertical="center"/>
    </xf>
    <xf numFmtId="0" fontId="29" fillId="0" borderId="42" xfId="4" applyFont="1" applyBorder="1" applyAlignment="1">
      <alignment horizontal="center" vertical="center"/>
    </xf>
    <xf numFmtId="0" fontId="33" fillId="0" borderId="41" xfId="4" applyFont="1" applyBorder="1" applyAlignment="1">
      <alignment horizontal="left" vertical="center"/>
    </xf>
    <xf numFmtId="0" fontId="29" fillId="0" borderId="76" xfId="4" applyFont="1" applyBorder="1" applyAlignment="1">
      <alignment horizontal="left" vertical="center"/>
    </xf>
    <xf numFmtId="0" fontId="29" fillId="0" borderId="77" xfId="4" applyFont="1" applyBorder="1" applyAlignment="1">
      <alignment horizontal="left" vertical="center"/>
    </xf>
    <xf numFmtId="0" fontId="29" fillId="0" borderId="83" xfId="4" applyFont="1" applyBorder="1" applyAlignment="1">
      <alignment horizontal="left" vertical="center"/>
    </xf>
    <xf numFmtId="0" fontId="34" fillId="0" borderId="78" xfId="4" applyFont="1" applyBorder="1" applyAlignment="1">
      <alignment horizontal="left" vertical="center"/>
    </xf>
    <xf numFmtId="0" fontId="34" fillId="0" borderId="79" xfId="4" applyFont="1" applyBorder="1" applyAlignment="1">
      <alignment horizontal="left" vertical="center"/>
    </xf>
    <xf numFmtId="0" fontId="13" fillId="0" borderId="23" xfId="4" applyFont="1" applyBorder="1" applyAlignment="1">
      <alignment horizontal="right" vertical="center"/>
    </xf>
    <xf numFmtId="0" fontId="13" fillId="0" borderId="24" xfId="4" applyFont="1" applyBorder="1" applyAlignment="1">
      <alignment horizontal="right" vertical="center"/>
    </xf>
    <xf numFmtId="0" fontId="29" fillId="0" borderId="80" xfId="4" applyFont="1" applyBorder="1" applyAlignment="1">
      <alignment horizontal="left" vertical="center"/>
    </xf>
    <xf numFmtId="0" fontId="29" fillId="0" borderId="20" xfId="4" applyFont="1" applyBorder="1" applyAlignment="1">
      <alignment horizontal="left" vertical="center"/>
    </xf>
    <xf numFmtId="0" fontId="29" fillId="0" borderId="85" xfId="4" applyFont="1" applyBorder="1" applyAlignment="1">
      <alignment horizontal="left" vertical="center"/>
    </xf>
    <xf numFmtId="0" fontId="29" fillId="0" borderId="31" xfId="4" applyFont="1" applyBorder="1" applyAlignment="1">
      <alignment horizontal="left" vertical="center"/>
    </xf>
    <xf numFmtId="0" fontId="29" fillId="0" borderId="30" xfId="4" applyFont="1" applyBorder="1" applyAlignment="1">
      <alignment horizontal="left" vertical="center"/>
    </xf>
    <xf numFmtId="0" fontId="29" fillId="0" borderId="44" xfId="4" applyFont="1" applyBorder="1" applyAlignment="1">
      <alignment horizontal="left" vertical="center"/>
    </xf>
    <xf numFmtId="0" fontId="13" fillId="0" borderId="35" xfId="4" applyFont="1" applyBorder="1" applyAlignment="1">
      <alignment horizontal="center" vertical="center"/>
    </xf>
    <xf numFmtId="0" fontId="34" fillId="0" borderId="35" xfId="4" applyFont="1" applyBorder="1" applyAlignment="1">
      <alignment horizontal="center" vertical="center"/>
    </xf>
    <xf numFmtId="0" fontId="13" fillId="0" borderId="49" xfId="4" applyFont="1" applyBorder="1" applyAlignment="1">
      <alignment horizontal="center" vertical="center"/>
    </xf>
    <xf numFmtId="0" fontId="34" fillId="0" borderId="36" xfId="4" applyFont="1" applyBorder="1" applyAlignment="1">
      <alignment horizontal="center" vertical="center"/>
    </xf>
    <xf numFmtId="0" fontId="34" fillId="0" borderId="37" xfId="4" applyFont="1" applyBorder="1" applyAlignment="1">
      <alignment horizontal="center" vertical="center"/>
    </xf>
    <xf numFmtId="0" fontId="34" fillId="0" borderId="50" xfId="4" applyFont="1" applyBorder="1" applyAlignment="1">
      <alignment horizontal="center" vertical="center"/>
    </xf>
    <xf numFmtId="0" fontId="34" fillId="0" borderId="25" xfId="4" applyFont="1" applyBorder="1" applyAlignment="1">
      <alignment horizontal="center" vertical="center"/>
    </xf>
    <xf numFmtId="0" fontId="34" fillId="0" borderId="26" xfId="4" applyFont="1" applyBorder="1" applyAlignment="1">
      <alignment horizontal="center" vertical="center"/>
    </xf>
    <xf numFmtId="0" fontId="34" fillId="0" borderId="42" xfId="4" applyFont="1" applyBorder="1" applyAlignment="1">
      <alignment horizontal="center" vertical="center"/>
    </xf>
    <xf numFmtId="0" fontId="21" fillId="0" borderId="35" xfId="4" applyBorder="1" applyAlignment="1">
      <alignment horizontal="center" vertical="center"/>
    </xf>
    <xf numFmtId="0" fontId="21" fillId="0" borderId="49" xfId="4" applyBorder="1" applyAlignment="1">
      <alignment horizontal="center" vertical="center"/>
    </xf>
    <xf numFmtId="0" fontId="23" fillId="0" borderId="51" xfId="4" applyFont="1" applyBorder="1" applyAlignment="1">
      <alignment horizontal="center" vertical="center"/>
    </xf>
    <xf numFmtId="0" fontId="13" fillId="0" borderId="51" xfId="4" applyFont="1" applyBorder="1" applyAlignment="1">
      <alignment horizontal="center" vertical="center"/>
    </xf>
    <xf numFmtId="0" fontId="23" fillId="0" borderId="52" xfId="4" applyFont="1" applyBorder="1" applyAlignment="1">
      <alignment horizontal="center" vertical="center"/>
    </xf>
    <xf numFmtId="0" fontId="24" fillId="0" borderId="12" xfId="4" applyFont="1" applyBorder="1" applyAlignment="1">
      <alignment horizontal="center" vertical="center"/>
    </xf>
    <xf numFmtId="0" fontId="20" fillId="0" borderId="12" xfId="4" applyFont="1" applyBorder="1" applyAlignment="1">
      <alignment horizontal="center" vertical="center"/>
    </xf>
    <xf numFmtId="0" fontId="20" fillId="0" borderId="66" xfId="4" applyFont="1" applyBorder="1" applyAlignment="1">
      <alignment horizontal="center" vertical="center"/>
    </xf>
    <xf numFmtId="0" fontId="26" fillId="0" borderId="7" xfId="5" applyFont="1" applyBorder="1" applyAlignment="1">
      <alignment horizontal="center" vertical="center"/>
    </xf>
    <xf numFmtId="0" fontId="7" fillId="0" borderId="7" xfId="5" applyFont="1" applyBorder="1" applyAlignment="1">
      <alignment horizontal="center" vertical="center"/>
    </xf>
    <xf numFmtId="0" fontId="26" fillId="0" borderId="8" xfId="5" applyFont="1" applyBorder="1" applyAlignment="1">
      <alignment horizontal="center" vertical="center"/>
    </xf>
    <xf numFmtId="0" fontId="26" fillId="0" borderId="3" xfId="5" applyFont="1" applyBorder="1" applyAlignment="1">
      <alignment horizontal="center" vertical="center"/>
    </xf>
    <xf numFmtId="0" fontId="26" fillId="0" borderId="67" xfId="5" applyFont="1" applyBorder="1" applyAlignment="1">
      <alignment horizontal="center" vertical="center"/>
    </xf>
    <xf numFmtId="0" fontId="25" fillId="0" borderId="14" xfId="5" applyFont="1" applyBorder="1" applyAlignment="1">
      <alignment horizontal="center" vertical="center"/>
    </xf>
    <xf numFmtId="49" fontId="30" fillId="0" borderId="53" xfId="2" applyNumberFormat="1" applyFont="1" applyBorder="1" applyAlignment="1">
      <alignment horizontal="center" vertical="center"/>
    </xf>
    <xf numFmtId="49" fontId="30" fillId="0" borderId="55" xfId="2" applyNumberFormat="1" applyFont="1" applyBorder="1" applyAlignment="1">
      <alignment horizontal="center" vertical="center"/>
    </xf>
    <xf numFmtId="0" fontId="20" fillId="0" borderId="12" xfId="5" applyFont="1" applyBorder="1" applyAlignment="1">
      <alignment horizontal="center"/>
    </xf>
    <xf numFmtId="0" fontId="20" fillId="0" borderId="6" xfId="5" applyFont="1" applyBorder="1" applyAlignment="1">
      <alignment horizontal="center"/>
    </xf>
    <xf numFmtId="0" fontId="20" fillId="0" borderId="64" xfId="5" applyFont="1" applyBorder="1" applyAlignment="1">
      <alignment horizontal="center"/>
    </xf>
    <xf numFmtId="0" fontId="32" fillId="0" borderId="20" xfId="4" applyFont="1" applyBorder="1" applyAlignment="1">
      <alignment horizontal="center" vertical="top"/>
    </xf>
    <xf numFmtId="0" fontId="13" fillId="0" borderId="22" xfId="4" applyFont="1" applyBorder="1" applyAlignment="1">
      <alignment horizontal="center" vertical="center"/>
    </xf>
    <xf numFmtId="0" fontId="7" fillId="0" borderId="22" xfId="4" applyFont="1" applyBorder="1" applyAlignment="1">
      <alignment horizontal="center" vertical="center"/>
    </xf>
    <xf numFmtId="0" fontId="7" fillId="0" borderId="40" xfId="4" applyFont="1" applyBorder="1" applyAlignment="1">
      <alignment horizontal="center" vertical="center"/>
    </xf>
    <xf numFmtId="181" fontId="7" fillId="0" borderId="24" xfId="4" applyNumberFormat="1" applyFont="1" applyBorder="1" applyAlignment="1">
      <alignment horizontal="center" vertical="center"/>
    </xf>
    <xf numFmtId="0" fontId="33" fillId="0" borderId="26" xfId="4" applyFont="1" applyBorder="1" applyAlignment="1">
      <alignment horizontal="left" vertical="center"/>
    </xf>
    <xf numFmtId="0" fontId="33" fillId="0" borderId="27" xfId="4" applyFont="1" applyBorder="1" applyAlignment="1">
      <alignment horizontal="left" vertical="center"/>
    </xf>
    <xf numFmtId="0" fontId="33" fillId="0" borderId="28" xfId="4" applyFont="1" applyBorder="1" applyAlignment="1">
      <alignment horizontal="left" vertical="center"/>
    </xf>
    <xf numFmtId="0" fontId="33" fillId="0" borderId="43" xfId="4" applyFont="1" applyBorder="1" applyAlignment="1">
      <alignment horizontal="left" vertical="center"/>
    </xf>
    <xf numFmtId="0" fontId="7" fillId="0" borderId="29" xfId="4" applyFont="1" applyBorder="1" applyAlignment="1">
      <alignment horizontal="center" vertical="center"/>
    </xf>
    <xf numFmtId="0" fontId="7" fillId="0" borderId="30" xfId="4" applyFont="1" applyBorder="1" applyAlignment="1">
      <alignment horizontal="center" vertical="center"/>
    </xf>
    <xf numFmtId="0" fontId="7" fillId="0" borderId="44" xfId="4" applyFont="1" applyBorder="1" applyAlignment="1">
      <alignment horizontal="center" vertical="center"/>
    </xf>
    <xf numFmtId="0" fontId="7" fillId="0" borderId="23" xfId="4" applyFont="1" applyBorder="1" applyAlignment="1">
      <alignment horizontal="left" vertical="center"/>
    </xf>
    <xf numFmtId="0" fontId="7" fillId="0" borderId="24" xfId="4" applyFont="1" applyBorder="1" applyAlignment="1">
      <alignment horizontal="left" vertical="center"/>
    </xf>
    <xf numFmtId="0" fontId="7" fillId="0" borderId="41" xfId="4" applyFont="1" applyBorder="1" applyAlignment="1">
      <alignment horizontal="left" vertical="center"/>
    </xf>
    <xf numFmtId="0" fontId="7" fillId="0" borderId="44" xfId="4" applyFont="1" applyBorder="1" applyAlignment="1">
      <alignment horizontal="left" vertical="center"/>
    </xf>
    <xf numFmtId="0" fontId="7" fillId="0" borderId="23" xfId="4" applyFont="1" applyBorder="1" applyAlignment="1">
      <alignment horizontal="left" vertical="center" wrapText="1"/>
    </xf>
    <xf numFmtId="0" fontId="7" fillId="0" borderId="24" xfId="4" applyFont="1" applyBorder="1" applyAlignment="1">
      <alignment horizontal="left" vertical="center" wrapText="1"/>
    </xf>
    <xf numFmtId="0" fontId="7" fillId="0" borderId="41" xfId="4" applyFont="1" applyBorder="1" applyAlignment="1">
      <alignment horizontal="left" vertical="center" wrapText="1"/>
    </xf>
    <xf numFmtId="0" fontId="21" fillId="0" borderId="26" xfId="4" applyBorder="1" applyAlignment="1">
      <alignment horizontal="center" vertical="center"/>
    </xf>
    <xf numFmtId="0" fontId="21" fillId="0" borderId="42" xfId="4" applyBorder="1" applyAlignment="1">
      <alignment horizontal="center" vertical="center"/>
    </xf>
    <xf numFmtId="0" fontId="33" fillId="0" borderId="32" xfId="4" applyFont="1" applyBorder="1" applyAlignment="1">
      <alignment horizontal="center" vertical="center"/>
    </xf>
    <xf numFmtId="0" fontId="33" fillId="0" borderId="33" xfId="4" applyFont="1" applyBorder="1" applyAlignment="1">
      <alignment horizontal="left" vertical="center"/>
    </xf>
    <xf numFmtId="0" fontId="33" fillId="0" borderId="45" xfId="4" applyFont="1" applyBorder="1" applyAlignment="1">
      <alignment horizontal="left" vertical="center"/>
    </xf>
    <xf numFmtId="0" fontId="21" fillId="0" borderId="31" xfId="4" applyBorder="1" applyAlignment="1">
      <alignment horizontal="left" vertical="center"/>
    </xf>
    <xf numFmtId="0" fontId="21" fillId="0" borderId="30" xfId="4" applyBorder="1" applyAlignment="1">
      <alignment horizontal="left" vertical="center"/>
    </xf>
    <xf numFmtId="0" fontId="21" fillId="0" borderId="46" xfId="4" applyBorder="1" applyAlignment="1">
      <alignment horizontal="left" vertical="center"/>
    </xf>
    <xf numFmtId="0" fontId="21" fillId="0" borderId="31" xfId="4" applyBorder="1" applyAlignment="1">
      <alignment horizontal="right" vertical="center"/>
    </xf>
    <xf numFmtId="0" fontId="21" fillId="0" borderId="30" xfId="4" applyBorder="1" applyAlignment="1">
      <alignment horizontal="right" vertical="center"/>
    </xf>
    <xf numFmtId="0" fontId="21" fillId="0" borderId="46" xfId="4" applyBorder="1" applyAlignment="1">
      <alignment horizontal="right" vertical="center"/>
    </xf>
    <xf numFmtId="0" fontId="29" fillId="0" borderId="34" xfId="4" applyFont="1" applyBorder="1" applyAlignment="1">
      <alignment horizontal="left" vertical="center"/>
    </xf>
    <xf numFmtId="0" fontId="29" fillId="0" borderId="35" xfId="4" applyFont="1" applyBorder="1" applyAlignment="1">
      <alignment horizontal="left" vertical="center"/>
    </xf>
    <xf numFmtId="0" fontId="29" fillId="0" borderId="49" xfId="4" applyFont="1" applyBorder="1" applyAlignment="1">
      <alignment horizontal="left" vertical="center"/>
    </xf>
    <xf numFmtId="0" fontId="33" fillId="0" borderId="37" xfId="4" applyFont="1" applyBorder="1" applyAlignment="1">
      <alignment horizontal="center" vertical="center"/>
    </xf>
    <xf numFmtId="0" fontId="33" fillId="0" borderId="38" xfId="4" applyFont="1" applyBorder="1" applyAlignment="1">
      <alignment horizontal="left" vertical="center"/>
    </xf>
    <xf numFmtId="0" fontId="33" fillId="0" borderId="39" xfId="4" applyFont="1" applyBorder="1" applyAlignment="1">
      <alignment horizontal="left" vertical="center"/>
    </xf>
    <xf numFmtId="0" fontId="7" fillId="0" borderId="26" xfId="4" applyFont="1" applyBorder="1" applyAlignment="1">
      <alignment horizontal="center" vertical="center"/>
    </xf>
    <xf numFmtId="0" fontId="33" fillId="0" borderId="26" xfId="4" applyFont="1" applyBorder="1" applyAlignment="1">
      <alignment horizontal="center" vertical="center"/>
    </xf>
    <xf numFmtId="0" fontId="7" fillId="0" borderId="42" xfId="4" applyFont="1" applyBorder="1" applyAlignment="1">
      <alignment horizontal="center" vertical="center"/>
    </xf>
    <xf numFmtId="0" fontId="24" fillId="0" borderId="13" xfId="4" applyFont="1" applyBorder="1" applyAlignment="1">
      <alignment horizontal="center" vertical="center"/>
    </xf>
    <xf numFmtId="0" fontId="20" fillId="0" borderId="17" xfId="4" applyFont="1" applyBorder="1" applyAlignment="1">
      <alignment horizontal="center" vertical="center"/>
    </xf>
    <xf numFmtId="0" fontId="20" fillId="0" borderId="18" xfId="4" applyFont="1" applyBorder="1" applyAlignment="1">
      <alignment horizontal="center" vertical="center"/>
    </xf>
    <xf numFmtId="0" fontId="26" fillId="0" borderId="10" xfId="5" applyFont="1" applyBorder="1" applyAlignment="1">
      <alignment horizontal="center" vertical="center"/>
    </xf>
    <xf numFmtId="0" fontId="7" fillId="0" borderId="10" xfId="5" applyFont="1" applyBorder="1" applyAlignment="1">
      <alignment horizontal="center" vertical="center"/>
    </xf>
    <xf numFmtId="0" fontId="25" fillId="0" borderId="15" xfId="5" applyFont="1" applyBorder="1" applyAlignment="1">
      <alignment horizontal="center" vertical="center"/>
    </xf>
    <xf numFmtId="0" fontId="20" fillId="0" borderId="16" xfId="5" applyFont="1" applyBorder="1" applyAlignment="1">
      <alignment horizontal="center"/>
    </xf>
    <xf numFmtId="0" fontId="20" fillId="0" borderId="0" xfId="5" applyFont="1" applyAlignment="1">
      <alignment horizontal="center"/>
    </xf>
    <xf numFmtId="0" fontId="3" fillId="0" borderId="1" xfId="0" applyFont="1" applyBorder="1" applyAlignment="1">
      <alignment horizontal="center" vertical="center"/>
    </xf>
    <xf numFmtId="0" fontId="9" fillId="0" borderId="6" xfId="0" applyFont="1" applyBorder="1" applyAlignment="1">
      <alignment horizontal="left" vertical="center"/>
    </xf>
    <xf numFmtId="0" fontId="9" fillId="0" borderId="7" xfId="0" applyFont="1" applyBorder="1" applyAlignment="1">
      <alignment horizontal="left" vertical="center"/>
    </xf>
    <xf numFmtId="0" fontId="9" fillId="0" borderId="8" xfId="0" applyFont="1" applyBorder="1" applyAlignment="1">
      <alignment horizontal="left" vertical="center"/>
    </xf>
    <xf numFmtId="0" fontId="8" fillId="0" borderId="6" xfId="0" applyFont="1" applyBorder="1" applyAlignment="1">
      <alignment horizontal="center" vertical="center"/>
    </xf>
    <xf numFmtId="0" fontId="8" fillId="0" borderId="7" xfId="0" applyFont="1" applyBorder="1" applyAlignment="1">
      <alignment horizontal="center" vertical="center"/>
    </xf>
    <xf numFmtId="0" fontId="8" fillId="0" borderId="8" xfId="0" applyFont="1" applyBorder="1" applyAlignment="1">
      <alignment horizontal="center" vertical="center"/>
    </xf>
    <xf numFmtId="0" fontId="4" fillId="0" borderId="2" xfId="0" applyFont="1" applyBorder="1" applyAlignment="1">
      <alignment horizontal="left" vertical="top" wrapText="1"/>
    </xf>
    <xf numFmtId="0" fontId="10" fillId="0" borderId="2" xfId="0" applyFont="1" applyBorder="1" applyAlignment="1">
      <alignment horizontal="left" vertical="top"/>
    </xf>
    <xf numFmtId="0" fontId="4" fillId="2" borderId="2" xfId="0" applyFont="1" applyFill="1" applyBorder="1" applyAlignment="1">
      <alignment horizontal="center" vertical="center"/>
    </xf>
    <xf numFmtId="0" fontId="4" fillId="2" borderId="3" xfId="0" applyFont="1" applyFill="1" applyBorder="1" applyAlignment="1">
      <alignment horizontal="center" vertical="center"/>
    </xf>
    <xf numFmtId="0" fontId="4" fillId="2" borderId="4" xfId="0" applyFont="1" applyFill="1" applyBorder="1" applyAlignment="1">
      <alignment horizontal="center" vertical="center"/>
    </xf>
    <xf numFmtId="0" fontId="9" fillId="0" borderId="6" xfId="0" applyFont="1" applyBorder="1" applyAlignment="1">
      <alignment horizontal="center" vertical="center"/>
    </xf>
    <xf numFmtId="0" fontId="9" fillId="0" borderId="8" xfId="0" applyFont="1" applyBorder="1" applyAlignment="1">
      <alignment horizontal="center" vertical="center"/>
    </xf>
    <xf numFmtId="0" fontId="10" fillId="0" borderId="2" xfId="0" applyFont="1" applyBorder="1" applyAlignment="1">
      <alignment horizontal="left" vertical="top" wrapText="1"/>
    </xf>
    <xf numFmtId="0" fontId="5" fillId="2" borderId="3" xfId="0" applyFont="1" applyFill="1" applyBorder="1" applyAlignment="1">
      <alignment horizontal="center" vertical="center"/>
    </xf>
    <xf numFmtId="0" fontId="5" fillId="2" borderId="4" xfId="0" applyFont="1" applyFill="1" applyBorder="1" applyAlignment="1">
      <alignment horizontal="center" vertical="center"/>
    </xf>
    <xf numFmtId="0" fontId="19" fillId="2" borderId="3" xfId="0" applyFont="1" applyFill="1" applyBorder="1" applyAlignment="1">
      <alignment vertical="center" wrapText="1"/>
    </xf>
    <xf numFmtId="0" fontId="19" fillId="2" borderId="4" xfId="0" applyFont="1" applyFill="1" applyBorder="1" applyAlignment="1">
      <alignment vertical="center"/>
    </xf>
    <xf numFmtId="0" fontId="4" fillId="2" borderId="3" xfId="0" applyFont="1" applyFill="1" applyBorder="1" applyAlignment="1">
      <alignment horizontal="center" vertical="center" wrapText="1"/>
    </xf>
    <xf numFmtId="0" fontId="4" fillId="2" borderId="4" xfId="0" applyFont="1" applyFill="1" applyBorder="1" applyAlignment="1">
      <alignment horizontal="center" vertical="center" wrapText="1"/>
    </xf>
    <xf numFmtId="0" fontId="4" fillId="2" borderId="6" xfId="0" applyFont="1" applyFill="1" applyBorder="1" applyAlignment="1">
      <alignment horizontal="center" vertical="center"/>
    </xf>
    <xf numFmtId="0" fontId="4" fillId="2" borderId="7" xfId="0" applyFont="1" applyFill="1" applyBorder="1" applyAlignment="1">
      <alignment horizontal="center" vertical="center"/>
    </xf>
    <xf numFmtId="0" fontId="4" fillId="2" borderId="8" xfId="0" applyFont="1" applyFill="1" applyBorder="1" applyAlignment="1">
      <alignment horizontal="center" vertical="center"/>
    </xf>
    <xf numFmtId="0" fontId="16" fillId="0" borderId="3" xfId="0" applyFont="1" applyBorder="1" applyAlignment="1">
      <alignment horizontal="center" vertical="center" wrapText="1"/>
    </xf>
    <xf numFmtId="0" fontId="1" fillId="0" borderId="9" xfId="0" applyFont="1" applyBorder="1" applyAlignment="1">
      <alignment horizontal="center" vertical="center"/>
    </xf>
    <xf numFmtId="0" fontId="16" fillId="0" borderId="4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/>
    </xf>
    <xf numFmtId="0" fontId="1" fillId="0" borderId="3" xfId="0" applyFont="1" applyBorder="1" applyAlignment="1">
      <alignment horizontal="center"/>
    </xf>
    <xf numFmtId="0" fontId="1" fillId="0" borderId="4" xfId="0" applyFont="1" applyBorder="1" applyAlignment="1">
      <alignment horizontal="center"/>
    </xf>
    <xf numFmtId="0" fontId="4" fillId="2" borderId="9" xfId="0" applyFont="1" applyFill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4" fillId="0" borderId="9" xfId="0" applyFont="1" applyBorder="1" applyAlignment="1">
      <alignment horizontal="center" vertical="center"/>
    </xf>
  </cellXfs>
  <cellStyles count="11">
    <cellStyle name="S10" xfId="8" xr:uid="{00000000-0005-0000-0000-000038000000}"/>
    <cellStyle name="S15 2" xfId="3" xr:uid="{00000000-0005-0000-0000-00002C000000}"/>
    <cellStyle name="常规" xfId="0" builtinId="0"/>
    <cellStyle name="常规 11 17" xfId="10" xr:uid="{00000000-0005-0000-0000-00003A000000}"/>
    <cellStyle name="常规 2" xfId="4" xr:uid="{00000000-0005-0000-0000-000034000000}"/>
    <cellStyle name="常规 23" xfId="9" xr:uid="{00000000-0005-0000-0000-000039000000}"/>
    <cellStyle name="常规 3" xfId="5" xr:uid="{00000000-0005-0000-0000-000035000000}"/>
    <cellStyle name="常规 4" xfId="6" xr:uid="{00000000-0005-0000-0000-000036000000}"/>
    <cellStyle name="常规 40" xfId="1" xr:uid="{00000000-0005-0000-0000-00000B000000}"/>
    <cellStyle name="常规 71" xfId="7" xr:uid="{00000000-0005-0000-0000-000037000000}"/>
    <cellStyle name="常规_110509_2006-09-28" xfId="2" xr:uid="{00000000-0005-0000-0000-00001C000000}"/>
  </cellStyles>
  <dxfs count="0"/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4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3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CheckBox" noThreeD="1"/>
</file>

<file path=xl/ctrlProps/ctrlProp10.xml><?xml version="1.0" encoding="utf-8"?>
<formControlPr xmlns="http://schemas.microsoft.com/office/spreadsheetml/2009/9/main" objectType="CheckBox" noThreeD="1"/>
</file>

<file path=xl/ctrlProps/ctrlProp100.xml><?xml version="1.0" encoding="utf-8"?>
<formControlPr xmlns="http://schemas.microsoft.com/office/spreadsheetml/2009/9/main" objectType="CheckBox" noThreeD="1"/>
</file>

<file path=xl/ctrlProps/ctrlProp101.xml><?xml version="1.0" encoding="utf-8"?>
<formControlPr xmlns="http://schemas.microsoft.com/office/spreadsheetml/2009/9/main" objectType="CheckBox" noThreeD="1"/>
</file>

<file path=xl/ctrlProps/ctrlProp102.xml><?xml version="1.0" encoding="utf-8"?>
<formControlPr xmlns="http://schemas.microsoft.com/office/spreadsheetml/2009/9/main" objectType="CheckBox" noThreeD="1"/>
</file>

<file path=xl/ctrlProps/ctrlProp103.xml><?xml version="1.0" encoding="utf-8"?>
<formControlPr xmlns="http://schemas.microsoft.com/office/spreadsheetml/2009/9/main" objectType="CheckBox" checked="Checked" noThreeD="1"/>
</file>

<file path=xl/ctrlProps/ctrlProp104.xml><?xml version="1.0" encoding="utf-8"?>
<formControlPr xmlns="http://schemas.microsoft.com/office/spreadsheetml/2009/9/main" objectType="CheckBox" noThreeD="1"/>
</file>

<file path=xl/ctrlProps/ctrlProp105.xml><?xml version="1.0" encoding="utf-8"?>
<formControlPr xmlns="http://schemas.microsoft.com/office/spreadsheetml/2009/9/main" objectType="CheckBox" noThreeD="1"/>
</file>

<file path=xl/ctrlProps/ctrlProp106.xml><?xml version="1.0" encoding="utf-8"?>
<formControlPr xmlns="http://schemas.microsoft.com/office/spreadsheetml/2009/9/main" objectType="CheckBox" noThreeD="1"/>
</file>

<file path=xl/ctrlProps/ctrlProp107.xml><?xml version="1.0" encoding="utf-8"?>
<formControlPr xmlns="http://schemas.microsoft.com/office/spreadsheetml/2009/9/main" objectType="CheckBox" noThreeD="1"/>
</file>

<file path=xl/ctrlProps/ctrlProp108.xml><?xml version="1.0" encoding="utf-8"?>
<formControlPr xmlns="http://schemas.microsoft.com/office/spreadsheetml/2009/9/main" objectType="CheckBox" noThreeD="1"/>
</file>

<file path=xl/ctrlProps/ctrlProp109.xml><?xml version="1.0" encoding="utf-8"?>
<formControlPr xmlns="http://schemas.microsoft.com/office/spreadsheetml/2009/9/main" objectType="CheckBox" checked="Checked" noThreeD="1"/>
</file>

<file path=xl/ctrlProps/ctrlProp11.xml><?xml version="1.0" encoding="utf-8"?>
<formControlPr xmlns="http://schemas.microsoft.com/office/spreadsheetml/2009/9/main" objectType="CheckBox" checked="Checked" noThreeD="1"/>
</file>

<file path=xl/ctrlProps/ctrlProp110.xml><?xml version="1.0" encoding="utf-8"?>
<formControlPr xmlns="http://schemas.microsoft.com/office/spreadsheetml/2009/9/main" objectType="CheckBox" noThreeD="1"/>
</file>

<file path=xl/ctrlProps/ctrlProp111.xml><?xml version="1.0" encoding="utf-8"?>
<formControlPr xmlns="http://schemas.microsoft.com/office/spreadsheetml/2009/9/main" objectType="CheckBox" noThreeD="1"/>
</file>

<file path=xl/ctrlProps/ctrlProp112.xml><?xml version="1.0" encoding="utf-8"?>
<formControlPr xmlns="http://schemas.microsoft.com/office/spreadsheetml/2009/9/main" objectType="CheckBox" checked="Checked" noThreeD="1"/>
</file>

<file path=xl/ctrlProps/ctrlProp113.xml><?xml version="1.0" encoding="utf-8"?>
<formControlPr xmlns="http://schemas.microsoft.com/office/spreadsheetml/2009/9/main" objectType="CheckBox" noThreeD="1"/>
</file>

<file path=xl/ctrlProps/ctrlProp114.xml><?xml version="1.0" encoding="utf-8"?>
<formControlPr xmlns="http://schemas.microsoft.com/office/spreadsheetml/2009/9/main" objectType="CheckBox" noThreeD="1"/>
</file>

<file path=xl/ctrlProps/ctrlProp115.xml><?xml version="1.0" encoding="utf-8"?>
<formControlPr xmlns="http://schemas.microsoft.com/office/spreadsheetml/2009/9/main" objectType="CheckBox" noThreeD="1"/>
</file>

<file path=xl/ctrlProps/ctrlProp116.xml><?xml version="1.0" encoding="utf-8"?>
<formControlPr xmlns="http://schemas.microsoft.com/office/spreadsheetml/2009/9/main" objectType="CheckBox" checked="Checked" noThreeD="1"/>
</file>

<file path=xl/ctrlProps/ctrlProp117.xml><?xml version="1.0" encoding="utf-8"?>
<formControlPr xmlns="http://schemas.microsoft.com/office/spreadsheetml/2009/9/main" objectType="CheckBox" noThreeD="1"/>
</file>

<file path=xl/ctrlProps/ctrlProp118.xml><?xml version="1.0" encoding="utf-8"?>
<formControlPr xmlns="http://schemas.microsoft.com/office/spreadsheetml/2009/9/main" objectType="CheckBox" noThreeD="1"/>
</file>

<file path=xl/ctrlProps/ctrlProp119.xml><?xml version="1.0" encoding="utf-8"?>
<formControlPr xmlns="http://schemas.microsoft.com/office/spreadsheetml/2009/9/main" objectType="CheckBox" checked="Checked" noThreeD="1"/>
</file>

<file path=xl/ctrlProps/ctrlProp12.xml><?xml version="1.0" encoding="utf-8"?>
<formControlPr xmlns="http://schemas.microsoft.com/office/spreadsheetml/2009/9/main" objectType="CheckBox" checked="Checked" noThreeD="1"/>
</file>

<file path=xl/ctrlProps/ctrlProp120.xml><?xml version="1.0" encoding="utf-8"?>
<formControlPr xmlns="http://schemas.microsoft.com/office/spreadsheetml/2009/9/main" objectType="CheckBox" noThreeD="1"/>
</file>

<file path=xl/ctrlProps/ctrlProp121.xml><?xml version="1.0" encoding="utf-8"?>
<formControlPr xmlns="http://schemas.microsoft.com/office/spreadsheetml/2009/9/main" objectType="CheckBox" noThreeD="1"/>
</file>

<file path=xl/ctrlProps/ctrlProp122.xml><?xml version="1.0" encoding="utf-8"?>
<formControlPr xmlns="http://schemas.microsoft.com/office/spreadsheetml/2009/9/main" objectType="CheckBox" checked="Checked" noThreeD="1"/>
</file>

<file path=xl/ctrlProps/ctrlProp123.xml><?xml version="1.0" encoding="utf-8"?>
<formControlPr xmlns="http://schemas.microsoft.com/office/spreadsheetml/2009/9/main" objectType="CheckBox" noThreeD="1"/>
</file>

<file path=xl/ctrlProps/ctrlProp124.xml><?xml version="1.0" encoding="utf-8"?>
<formControlPr xmlns="http://schemas.microsoft.com/office/spreadsheetml/2009/9/main" objectType="CheckBox" checked="Checked" noThreeD="1"/>
</file>

<file path=xl/ctrlProps/ctrlProp125.xml><?xml version="1.0" encoding="utf-8"?>
<formControlPr xmlns="http://schemas.microsoft.com/office/spreadsheetml/2009/9/main" objectType="CheckBox" noThreeD="1"/>
</file>

<file path=xl/ctrlProps/ctrlProp126.xml><?xml version="1.0" encoding="utf-8"?>
<formControlPr xmlns="http://schemas.microsoft.com/office/spreadsheetml/2009/9/main" objectType="CheckBox" checked="Checked" noThreeD="1"/>
</file>

<file path=xl/ctrlProps/ctrlProp127.xml><?xml version="1.0" encoding="utf-8"?>
<formControlPr xmlns="http://schemas.microsoft.com/office/spreadsheetml/2009/9/main" objectType="CheckBox" checked="Checked" noThreeD="1"/>
</file>

<file path=xl/ctrlProps/ctrlProp128.xml><?xml version="1.0" encoding="utf-8"?>
<formControlPr xmlns="http://schemas.microsoft.com/office/spreadsheetml/2009/9/main" objectType="CheckBox" checked="Checked" noThreeD="1"/>
</file>

<file path=xl/ctrlProps/ctrlProp129.xml><?xml version="1.0" encoding="utf-8"?>
<formControlPr xmlns="http://schemas.microsoft.com/office/spreadsheetml/2009/9/main" objectType="CheckBox" checked="Checked" noThreeD="1"/>
</file>

<file path=xl/ctrlProps/ctrlProp13.xml><?xml version="1.0" encoding="utf-8"?>
<formControlPr xmlns="http://schemas.microsoft.com/office/spreadsheetml/2009/9/main" objectType="CheckBox" noThreeD="1"/>
</file>

<file path=xl/ctrlProps/ctrlProp130.xml><?xml version="1.0" encoding="utf-8"?>
<formControlPr xmlns="http://schemas.microsoft.com/office/spreadsheetml/2009/9/main" objectType="CheckBox" noThreeD="1"/>
</file>

<file path=xl/ctrlProps/ctrlProp131.xml><?xml version="1.0" encoding="utf-8"?>
<formControlPr xmlns="http://schemas.microsoft.com/office/spreadsheetml/2009/9/main" objectType="CheckBox" noThreeD="1"/>
</file>

<file path=xl/ctrlProps/ctrlProp132.xml><?xml version="1.0" encoding="utf-8"?>
<formControlPr xmlns="http://schemas.microsoft.com/office/spreadsheetml/2009/9/main" objectType="CheckBox" noThreeD="1"/>
</file>

<file path=xl/ctrlProps/ctrlProp133.xml><?xml version="1.0" encoding="utf-8"?>
<formControlPr xmlns="http://schemas.microsoft.com/office/spreadsheetml/2009/9/main" objectType="CheckBox" checked="Checked" noThreeD="1"/>
</file>

<file path=xl/ctrlProps/ctrlProp134.xml><?xml version="1.0" encoding="utf-8"?>
<formControlPr xmlns="http://schemas.microsoft.com/office/spreadsheetml/2009/9/main" objectType="CheckBox" noThreeD="1"/>
</file>

<file path=xl/ctrlProps/ctrlProp135.xml><?xml version="1.0" encoding="utf-8"?>
<formControlPr xmlns="http://schemas.microsoft.com/office/spreadsheetml/2009/9/main" objectType="CheckBox" noThreeD="1"/>
</file>

<file path=xl/ctrlProps/ctrlProp136.xml><?xml version="1.0" encoding="utf-8"?>
<formControlPr xmlns="http://schemas.microsoft.com/office/spreadsheetml/2009/9/main" objectType="CheckBox" checked="Checked" noThreeD="1"/>
</file>

<file path=xl/ctrlProps/ctrlProp137.xml><?xml version="1.0" encoding="utf-8"?>
<formControlPr xmlns="http://schemas.microsoft.com/office/spreadsheetml/2009/9/main" objectType="CheckBox" checked="Checked" noThreeD="1"/>
</file>

<file path=xl/ctrlProps/ctrlProp138.xml><?xml version="1.0" encoding="utf-8"?>
<formControlPr xmlns="http://schemas.microsoft.com/office/spreadsheetml/2009/9/main" objectType="CheckBox" checked="Checked" noThreeD="1"/>
</file>

<file path=xl/ctrlProps/ctrlProp139.xml><?xml version="1.0" encoding="utf-8"?>
<formControlPr xmlns="http://schemas.microsoft.com/office/spreadsheetml/2009/9/main" objectType="CheckBox" checked="Checked" noThreeD="1"/>
</file>

<file path=xl/ctrlProps/ctrlProp14.xml><?xml version="1.0" encoding="utf-8"?>
<formControlPr xmlns="http://schemas.microsoft.com/office/spreadsheetml/2009/9/main" objectType="CheckBox" checked="Checked" noThreeD="1"/>
</file>

<file path=xl/ctrlProps/ctrlProp140.xml><?xml version="1.0" encoding="utf-8"?>
<formControlPr xmlns="http://schemas.microsoft.com/office/spreadsheetml/2009/9/main" objectType="CheckBox" checked="Checked" noThreeD="1"/>
</file>

<file path=xl/ctrlProps/ctrlProp15.xml><?xml version="1.0" encoding="utf-8"?>
<formControlPr xmlns="http://schemas.microsoft.com/office/spreadsheetml/2009/9/main" objectType="CheckBox" checked="Checked" noThreeD="1"/>
</file>

<file path=xl/ctrlProps/ctrlProp16.xml><?xml version="1.0" encoding="utf-8"?>
<formControlPr xmlns="http://schemas.microsoft.com/office/spreadsheetml/2009/9/main" objectType="CheckBox" checked="Checked" noThreeD="1"/>
</file>

<file path=xl/ctrlProps/ctrlProp17.xml><?xml version="1.0" encoding="utf-8"?>
<formControlPr xmlns="http://schemas.microsoft.com/office/spreadsheetml/2009/9/main" objectType="CheckBox" noThreeD="1"/>
</file>

<file path=xl/ctrlProps/ctrlProp18.xml><?xml version="1.0" encoding="utf-8"?>
<formControlPr xmlns="http://schemas.microsoft.com/office/spreadsheetml/2009/9/main" objectType="CheckBox" noThreeD="1"/>
</file>

<file path=xl/ctrlProps/ctrlProp19.xml><?xml version="1.0" encoding="utf-8"?>
<formControlPr xmlns="http://schemas.microsoft.com/office/spreadsheetml/2009/9/main" objectType="CheckBox" checked="Checked" noThreeD="1"/>
</file>

<file path=xl/ctrlProps/ctrlProp2.xml><?xml version="1.0" encoding="utf-8"?>
<formControlPr xmlns="http://schemas.microsoft.com/office/spreadsheetml/2009/9/main" objectType="CheckBox" noThreeD="1"/>
</file>

<file path=xl/ctrlProps/ctrlProp20.xml><?xml version="1.0" encoding="utf-8"?>
<formControlPr xmlns="http://schemas.microsoft.com/office/spreadsheetml/2009/9/main" objectType="CheckBox" checked="Checked" noThreeD="1"/>
</file>

<file path=xl/ctrlProps/ctrlProp21.xml><?xml version="1.0" encoding="utf-8"?>
<formControlPr xmlns="http://schemas.microsoft.com/office/spreadsheetml/2009/9/main" objectType="CheckBox" noThreeD="1"/>
</file>

<file path=xl/ctrlProps/ctrlProp22.xml><?xml version="1.0" encoding="utf-8"?>
<formControlPr xmlns="http://schemas.microsoft.com/office/spreadsheetml/2009/9/main" objectType="CheckBox" noThreeD="1"/>
</file>

<file path=xl/ctrlProps/ctrlProp23.xml><?xml version="1.0" encoding="utf-8"?>
<formControlPr xmlns="http://schemas.microsoft.com/office/spreadsheetml/2009/9/main" objectType="CheckBox" checked="Checked" noThreeD="1"/>
</file>

<file path=xl/ctrlProps/ctrlProp24.xml><?xml version="1.0" encoding="utf-8"?>
<formControlPr xmlns="http://schemas.microsoft.com/office/spreadsheetml/2009/9/main" objectType="CheckBox" noThreeD="1"/>
</file>

<file path=xl/ctrlProps/ctrlProp25.xml><?xml version="1.0" encoding="utf-8"?>
<formControlPr xmlns="http://schemas.microsoft.com/office/spreadsheetml/2009/9/main" objectType="CheckBox" checked="Checked" noThreeD="1"/>
</file>

<file path=xl/ctrlProps/ctrlProp26.xml><?xml version="1.0" encoding="utf-8"?>
<formControlPr xmlns="http://schemas.microsoft.com/office/spreadsheetml/2009/9/main" objectType="CheckBox" noThreeD="1"/>
</file>

<file path=xl/ctrlProps/ctrlProp27.xml><?xml version="1.0" encoding="utf-8"?>
<formControlPr xmlns="http://schemas.microsoft.com/office/spreadsheetml/2009/9/main" objectType="CheckBox" checked="Checked" noThreeD="1"/>
</file>

<file path=xl/ctrlProps/ctrlProp28.xml><?xml version="1.0" encoding="utf-8"?>
<formControlPr xmlns="http://schemas.microsoft.com/office/spreadsheetml/2009/9/main" objectType="CheckBox" checked="Checked" noThreeD="1"/>
</file>

<file path=xl/ctrlProps/ctrlProp29.xml><?xml version="1.0" encoding="utf-8"?>
<formControlPr xmlns="http://schemas.microsoft.com/office/spreadsheetml/2009/9/main" objectType="CheckBox" checked="Checked" noThreeD="1"/>
</file>

<file path=xl/ctrlProps/ctrlProp3.xml><?xml version="1.0" encoding="utf-8"?>
<formControlPr xmlns="http://schemas.microsoft.com/office/spreadsheetml/2009/9/main" objectType="CheckBox" checked="Checked" noThreeD="1"/>
</file>

<file path=xl/ctrlProps/ctrlProp30.xml><?xml version="1.0" encoding="utf-8"?>
<formControlPr xmlns="http://schemas.microsoft.com/office/spreadsheetml/2009/9/main" objectType="CheckBox" checked="Checked" noThreeD="1"/>
</file>

<file path=xl/ctrlProps/ctrlProp31.xml><?xml version="1.0" encoding="utf-8"?>
<formControlPr xmlns="http://schemas.microsoft.com/office/spreadsheetml/2009/9/main" objectType="CheckBox" checked="Checked" noThreeD="1"/>
</file>

<file path=xl/ctrlProps/ctrlProp32.xml><?xml version="1.0" encoding="utf-8"?>
<formControlPr xmlns="http://schemas.microsoft.com/office/spreadsheetml/2009/9/main" objectType="CheckBox" noThreeD="1"/>
</file>

<file path=xl/ctrlProps/ctrlProp33.xml><?xml version="1.0" encoding="utf-8"?>
<formControlPr xmlns="http://schemas.microsoft.com/office/spreadsheetml/2009/9/main" objectType="CheckBox" noThreeD="1"/>
</file>

<file path=xl/ctrlProps/ctrlProp34.xml><?xml version="1.0" encoding="utf-8"?>
<formControlPr xmlns="http://schemas.microsoft.com/office/spreadsheetml/2009/9/main" objectType="CheckBox" noThreeD="1"/>
</file>

<file path=xl/ctrlProps/ctrlProp35.xml><?xml version="1.0" encoding="utf-8"?>
<formControlPr xmlns="http://schemas.microsoft.com/office/spreadsheetml/2009/9/main" objectType="CheckBox" noThreeD="1"/>
</file>

<file path=xl/ctrlProps/ctrlProp36.xml><?xml version="1.0" encoding="utf-8"?>
<formControlPr xmlns="http://schemas.microsoft.com/office/spreadsheetml/2009/9/main" objectType="CheckBox" noThreeD="1"/>
</file>

<file path=xl/ctrlProps/ctrlProp37.xml><?xml version="1.0" encoding="utf-8"?>
<formControlPr xmlns="http://schemas.microsoft.com/office/spreadsheetml/2009/9/main" objectType="CheckBox" noThreeD="1"/>
</file>

<file path=xl/ctrlProps/ctrlProp38.xml><?xml version="1.0" encoding="utf-8"?>
<formControlPr xmlns="http://schemas.microsoft.com/office/spreadsheetml/2009/9/main" objectType="CheckBox" checked="Checked" noThreeD="1"/>
</file>

<file path=xl/ctrlProps/ctrlProp39.xml><?xml version="1.0" encoding="utf-8"?>
<formControlPr xmlns="http://schemas.microsoft.com/office/spreadsheetml/2009/9/main" objectType="CheckBox" noThreeD="1"/>
</file>

<file path=xl/ctrlProps/ctrlProp4.xml><?xml version="1.0" encoding="utf-8"?>
<formControlPr xmlns="http://schemas.microsoft.com/office/spreadsheetml/2009/9/main" objectType="CheckBox" checked="Checked" noThreeD="1"/>
</file>

<file path=xl/ctrlProps/ctrlProp40.xml><?xml version="1.0" encoding="utf-8"?>
<formControlPr xmlns="http://schemas.microsoft.com/office/spreadsheetml/2009/9/main" objectType="CheckBox" noThreeD="1"/>
</file>

<file path=xl/ctrlProps/ctrlProp41.xml><?xml version="1.0" encoding="utf-8"?>
<formControlPr xmlns="http://schemas.microsoft.com/office/spreadsheetml/2009/9/main" objectType="CheckBox" noThreeD="1"/>
</file>

<file path=xl/ctrlProps/ctrlProp42.xml><?xml version="1.0" encoding="utf-8"?>
<formControlPr xmlns="http://schemas.microsoft.com/office/spreadsheetml/2009/9/main" objectType="CheckBox" noThreeD="1"/>
</file>

<file path=xl/ctrlProps/ctrlProp43.xml><?xml version="1.0" encoding="utf-8"?>
<formControlPr xmlns="http://schemas.microsoft.com/office/spreadsheetml/2009/9/main" objectType="CheckBox" checked="Checked" noThreeD="1"/>
</file>

<file path=xl/ctrlProps/ctrlProp44.xml><?xml version="1.0" encoding="utf-8"?>
<formControlPr xmlns="http://schemas.microsoft.com/office/spreadsheetml/2009/9/main" objectType="CheckBox" noThreeD="1"/>
</file>

<file path=xl/ctrlProps/ctrlProp45.xml><?xml version="1.0" encoding="utf-8"?>
<formControlPr xmlns="http://schemas.microsoft.com/office/spreadsheetml/2009/9/main" objectType="CheckBox" noThreeD="1"/>
</file>

<file path=xl/ctrlProps/ctrlProp46.xml><?xml version="1.0" encoding="utf-8"?>
<formControlPr xmlns="http://schemas.microsoft.com/office/spreadsheetml/2009/9/main" objectType="CheckBox" noThreeD="1"/>
</file>

<file path=xl/ctrlProps/ctrlProp47.xml><?xml version="1.0" encoding="utf-8"?>
<formControlPr xmlns="http://schemas.microsoft.com/office/spreadsheetml/2009/9/main" objectType="CheckBox" noThreeD="1"/>
</file>

<file path=xl/ctrlProps/ctrlProp48.xml><?xml version="1.0" encoding="utf-8"?>
<formControlPr xmlns="http://schemas.microsoft.com/office/spreadsheetml/2009/9/main" objectType="CheckBox" noThreeD="1"/>
</file>

<file path=xl/ctrlProps/ctrlProp49.xml><?xml version="1.0" encoding="utf-8"?>
<formControlPr xmlns="http://schemas.microsoft.com/office/spreadsheetml/2009/9/main" objectType="CheckBox" noThreeD="1"/>
</file>

<file path=xl/ctrlProps/ctrlProp5.xml><?xml version="1.0" encoding="utf-8"?>
<formControlPr xmlns="http://schemas.microsoft.com/office/spreadsheetml/2009/9/main" objectType="CheckBox" noThreeD="1"/>
</file>

<file path=xl/ctrlProps/ctrlProp50.xml><?xml version="1.0" encoding="utf-8"?>
<formControlPr xmlns="http://schemas.microsoft.com/office/spreadsheetml/2009/9/main" objectType="CheckBox" checked="Checked" noThreeD="1"/>
</file>

<file path=xl/ctrlProps/ctrlProp51.xml><?xml version="1.0" encoding="utf-8"?>
<formControlPr xmlns="http://schemas.microsoft.com/office/spreadsheetml/2009/9/main" objectType="CheckBox" noThreeD="1"/>
</file>

<file path=xl/ctrlProps/ctrlProp52.xml><?xml version="1.0" encoding="utf-8"?>
<formControlPr xmlns="http://schemas.microsoft.com/office/spreadsheetml/2009/9/main" objectType="CheckBox" noThreeD="1"/>
</file>

<file path=xl/ctrlProps/ctrlProp53.xml><?xml version="1.0" encoding="utf-8"?>
<formControlPr xmlns="http://schemas.microsoft.com/office/spreadsheetml/2009/9/main" objectType="CheckBox" noThreeD="1"/>
</file>

<file path=xl/ctrlProps/ctrlProp54.xml><?xml version="1.0" encoding="utf-8"?>
<formControlPr xmlns="http://schemas.microsoft.com/office/spreadsheetml/2009/9/main" objectType="CheckBox" noThreeD="1"/>
</file>

<file path=xl/ctrlProps/ctrlProp55.xml><?xml version="1.0" encoding="utf-8"?>
<formControlPr xmlns="http://schemas.microsoft.com/office/spreadsheetml/2009/9/main" objectType="CheckBox" noThreeD="1"/>
</file>

<file path=xl/ctrlProps/ctrlProp56.xml><?xml version="1.0" encoding="utf-8"?>
<formControlPr xmlns="http://schemas.microsoft.com/office/spreadsheetml/2009/9/main" objectType="CheckBox" noThreeD="1"/>
</file>

<file path=xl/ctrlProps/ctrlProp57.xml><?xml version="1.0" encoding="utf-8"?>
<formControlPr xmlns="http://schemas.microsoft.com/office/spreadsheetml/2009/9/main" objectType="CheckBox" noThreeD="1"/>
</file>

<file path=xl/ctrlProps/ctrlProp58.xml><?xml version="1.0" encoding="utf-8"?>
<formControlPr xmlns="http://schemas.microsoft.com/office/spreadsheetml/2009/9/main" objectType="CheckBox" noThreeD="1"/>
</file>

<file path=xl/ctrlProps/ctrlProp59.xml><?xml version="1.0" encoding="utf-8"?>
<formControlPr xmlns="http://schemas.microsoft.com/office/spreadsheetml/2009/9/main" objectType="CheckBox" checked="Checked" noThreeD="1"/>
</file>

<file path=xl/ctrlProps/ctrlProp6.xml><?xml version="1.0" encoding="utf-8"?>
<formControlPr xmlns="http://schemas.microsoft.com/office/spreadsheetml/2009/9/main" objectType="CheckBox" noThreeD="1"/>
</file>

<file path=xl/ctrlProps/ctrlProp60.xml><?xml version="1.0" encoding="utf-8"?>
<formControlPr xmlns="http://schemas.microsoft.com/office/spreadsheetml/2009/9/main" objectType="CheckBox" noThreeD="1"/>
</file>

<file path=xl/ctrlProps/ctrlProp61.xml><?xml version="1.0" encoding="utf-8"?>
<formControlPr xmlns="http://schemas.microsoft.com/office/spreadsheetml/2009/9/main" objectType="CheckBox" noThreeD="1"/>
</file>

<file path=xl/ctrlProps/ctrlProp62.xml><?xml version="1.0" encoding="utf-8"?>
<formControlPr xmlns="http://schemas.microsoft.com/office/spreadsheetml/2009/9/main" objectType="CheckBox" noThreeD="1"/>
</file>

<file path=xl/ctrlProps/ctrlProp63.xml><?xml version="1.0" encoding="utf-8"?>
<formControlPr xmlns="http://schemas.microsoft.com/office/spreadsheetml/2009/9/main" objectType="CheckBox" noThreeD="1"/>
</file>

<file path=xl/ctrlProps/ctrlProp64.xml><?xml version="1.0" encoding="utf-8"?>
<formControlPr xmlns="http://schemas.microsoft.com/office/spreadsheetml/2009/9/main" objectType="CheckBox" noThreeD="1"/>
</file>

<file path=xl/ctrlProps/ctrlProp65.xml><?xml version="1.0" encoding="utf-8"?>
<formControlPr xmlns="http://schemas.microsoft.com/office/spreadsheetml/2009/9/main" objectType="CheckBox" noThreeD="1"/>
</file>

<file path=xl/ctrlProps/ctrlProp66.xml><?xml version="1.0" encoding="utf-8"?>
<formControlPr xmlns="http://schemas.microsoft.com/office/spreadsheetml/2009/9/main" objectType="CheckBox" noThreeD="1"/>
</file>

<file path=xl/ctrlProps/ctrlProp67.xml><?xml version="1.0" encoding="utf-8"?>
<formControlPr xmlns="http://schemas.microsoft.com/office/spreadsheetml/2009/9/main" objectType="CheckBox" noThreeD="1"/>
</file>

<file path=xl/ctrlProps/ctrlProp68.xml><?xml version="1.0" encoding="utf-8"?>
<formControlPr xmlns="http://schemas.microsoft.com/office/spreadsheetml/2009/9/main" objectType="CheckBox" noThreeD="1"/>
</file>

<file path=xl/ctrlProps/ctrlProp69.xml><?xml version="1.0" encoding="utf-8"?>
<formControlPr xmlns="http://schemas.microsoft.com/office/spreadsheetml/2009/9/main" objectType="CheckBox" noThreeD="1"/>
</file>

<file path=xl/ctrlProps/ctrlProp7.xml><?xml version="1.0" encoding="utf-8"?>
<formControlPr xmlns="http://schemas.microsoft.com/office/spreadsheetml/2009/9/main" objectType="CheckBox" noThreeD="1"/>
</file>

<file path=xl/ctrlProps/ctrlProp70.xml><?xml version="1.0" encoding="utf-8"?>
<formControlPr xmlns="http://schemas.microsoft.com/office/spreadsheetml/2009/9/main" objectType="CheckBox" checked="Checked" noThreeD="1"/>
</file>

<file path=xl/ctrlProps/ctrlProp71.xml><?xml version="1.0" encoding="utf-8"?>
<formControlPr xmlns="http://schemas.microsoft.com/office/spreadsheetml/2009/9/main" objectType="CheckBox" noThreeD="1"/>
</file>

<file path=xl/ctrlProps/ctrlProp72.xml><?xml version="1.0" encoding="utf-8"?>
<formControlPr xmlns="http://schemas.microsoft.com/office/spreadsheetml/2009/9/main" objectType="CheckBox" checked="Checked" noThreeD="1"/>
</file>

<file path=xl/ctrlProps/ctrlProp73.xml><?xml version="1.0" encoding="utf-8"?>
<formControlPr xmlns="http://schemas.microsoft.com/office/spreadsheetml/2009/9/main" objectType="CheckBox" checked="Checked" noThreeD="1"/>
</file>

<file path=xl/ctrlProps/ctrlProp74.xml><?xml version="1.0" encoding="utf-8"?>
<formControlPr xmlns="http://schemas.microsoft.com/office/spreadsheetml/2009/9/main" objectType="CheckBox" checked="Checked" noThreeD="1"/>
</file>

<file path=xl/ctrlProps/ctrlProp75.xml><?xml version="1.0" encoding="utf-8"?>
<formControlPr xmlns="http://schemas.microsoft.com/office/spreadsheetml/2009/9/main" objectType="CheckBox" checked="Checked" noThreeD="1"/>
</file>

<file path=xl/ctrlProps/ctrlProp76.xml><?xml version="1.0" encoding="utf-8"?>
<formControlPr xmlns="http://schemas.microsoft.com/office/spreadsheetml/2009/9/main" objectType="CheckBox" noThreeD="1"/>
</file>

<file path=xl/ctrlProps/ctrlProp77.xml><?xml version="1.0" encoding="utf-8"?>
<formControlPr xmlns="http://schemas.microsoft.com/office/spreadsheetml/2009/9/main" objectType="CheckBox" checked="Checked" noThreeD="1"/>
</file>

<file path=xl/ctrlProps/ctrlProp78.xml><?xml version="1.0" encoding="utf-8"?>
<formControlPr xmlns="http://schemas.microsoft.com/office/spreadsheetml/2009/9/main" objectType="CheckBox" noThreeD="1"/>
</file>

<file path=xl/ctrlProps/ctrlProp79.xml><?xml version="1.0" encoding="utf-8"?>
<formControlPr xmlns="http://schemas.microsoft.com/office/spreadsheetml/2009/9/main" objectType="CheckBox" checked="Checked" noThreeD="1"/>
</file>

<file path=xl/ctrlProps/ctrlProp8.xml><?xml version="1.0" encoding="utf-8"?>
<formControlPr xmlns="http://schemas.microsoft.com/office/spreadsheetml/2009/9/main" objectType="CheckBox" checked="Checked" noThreeD="1"/>
</file>

<file path=xl/ctrlProps/ctrlProp80.xml><?xml version="1.0" encoding="utf-8"?>
<formControlPr xmlns="http://schemas.microsoft.com/office/spreadsheetml/2009/9/main" objectType="CheckBox" noThreeD="1"/>
</file>

<file path=xl/ctrlProps/ctrlProp81.xml><?xml version="1.0" encoding="utf-8"?>
<formControlPr xmlns="http://schemas.microsoft.com/office/spreadsheetml/2009/9/main" objectType="CheckBox" noThreeD="1"/>
</file>

<file path=xl/ctrlProps/ctrlProp82.xml><?xml version="1.0" encoding="utf-8"?>
<formControlPr xmlns="http://schemas.microsoft.com/office/spreadsheetml/2009/9/main" objectType="CheckBox" noThreeD="1"/>
</file>

<file path=xl/ctrlProps/ctrlProp83.xml><?xml version="1.0" encoding="utf-8"?>
<formControlPr xmlns="http://schemas.microsoft.com/office/spreadsheetml/2009/9/main" objectType="CheckBox" noThreeD="1"/>
</file>

<file path=xl/ctrlProps/ctrlProp84.xml><?xml version="1.0" encoding="utf-8"?>
<formControlPr xmlns="http://schemas.microsoft.com/office/spreadsheetml/2009/9/main" objectType="CheckBox" checked="Checked" noThreeD="1"/>
</file>

<file path=xl/ctrlProps/ctrlProp85.xml><?xml version="1.0" encoding="utf-8"?>
<formControlPr xmlns="http://schemas.microsoft.com/office/spreadsheetml/2009/9/main" objectType="CheckBox" checked="Checked" noThreeD="1"/>
</file>

<file path=xl/ctrlProps/ctrlProp86.xml><?xml version="1.0" encoding="utf-8"?>
<formControlPr xmlns="http://schemas.microsoft.com/office/spreadsheetml/2009/9/main" objectType="CheckBox" checked="Checked" noThreeD="1"/>
</file>

<file path=xl/ctrlProps/ctrlProp87.xml><?xml version="1.0" encoding="utf-8"?>
<formControlPr xmlns="http://schemas.microsoft.com/office/spreadsheetml/2009/9/main" objectType="CheckBox" noThreeD="1"/>
</file>

<file path=xl/ctrlProps/ctrlProp88.xml><?xml version="1.0" encoding="utf-8"?>
<formControlPr xmlns="http://schemas.microsoft.com/office/spreadsheetml/2009/9/main" objectType="CheckBox" noThreeD="1"/>
</file>

<file path=xl/ctrlProps/ctrlProp89.xml><?xml version="1.0" encoding="utf-8"?>
<formControlPr xmlns="http://schemas.microsoft.com/office/spreadsheetml/2009/9/main" objectType="CheckBox" noThreeD="1"/>
</file>

<file path=xl/ctrlProps/ctrlProp9.xml><?xml version="1.0" encoding="utf-8"?>
<formControlPr xmlns="http://schemas.microsoft.com/office/spreadsheetml/2009/9/main" objectType="CheckBox" noThreeD="1"/>
</file>

<file path=xl/ctrlProps/ctrlProp90.xml><?xml version="1.0" encoding="utf-8"?>
<formControlPr xmlns="http://schemas.microsoft.com/office/spreadsheetml/2009/9/main" objectType="CheckBox" checked="Checked" noThreeD="1"/>
</file>

<file path=xl/ctrlProps/ctrlProp91.xml><?xml version="1.0" encoding="utf-8"?>
<formControlPr xmlns="http://schemas.microsoft.com/office/spreadsheetml/2009/9/main" objectType="CheckBox" noThreeD="1"/>
</file>

<file path=xl/ctrlProps/ctrlProp92.xml><?xml version="1.0" encoding="utf-8"?>
<formControlPr xmlns="http://schemas.microsoft.com/office/spreadsheetml/2009/9/main" objectType="CheckBox" noThreeD="1"/>
</file>

<file path=xl/ctrlProps/ctrlProp93.xml><?xml version="1.0" encoding="utf-8"?>
<formControlPr xmlns="http://schemas.microsoft.com/office/spreadsheetml/2009/9/main" objectType="CheckBox" checked="Checked" noThreeD="1"/>
</file>

<file path=xl/ctrlProps/ctrlProp94.xml><?xml version="1.0" encoding="utf-8"?>
<formControlPr xmlns="http://schemas.microsoft.com/office/spreadsheetml/2009/9/main" objectType="CheckBox" noThreeD="1"/>
</file>

<file path=xl/ctrlProps/ctrlProp95.xml><?xml version="1.0" encoding="utf-8"?>
<formControlPr xmlns="http://schemas.microsoft.com/office/spreadsheetml/2009/9/main" objectType="CheckBox" noThreeD="1"/>
</file>

<file path=xl/ctrlProps/ctrlProp96.xml><?xml version="1.0" encoding="utf-8"?>
<formControlPr xmlns="http://schemas.microsoft.com/office/spreadsheetml/2009/9/main" objectType="CheckBox" noThreeD="1"/>
</file>

<file path=xl/ctrlProps/ctrlProp97.xml><?xml version="1.0" encoding="utf-8"?>
<formControlPr xmlns="http://schemas.microsoft.com/office/spreadsheetml/2009/9/main" objectType="CheckBox" noThreeD="1"/>
</file>

<file path=xl/ctrlProps/ctrlProp98.xml><?xml version="1.0" encoding="utf-8"?>
<formControlPr xmlns="http://schemas.microsoft.com/office/spreadsheetml/2009/9/main" objectType="CheckBox" noThreeD="1"/>
</file>

<file path=xl/ctrlProps/ctrlProp99.xml><?xml version="1.0" encoding="utf-8"?>
<formControlPr xmlns="http://schemas.microsoft.com/office/spreadsheetml/2009/9/main" objectType="CheckBox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11</xdr:row>
          <xdr:rowOff>0</xdr:rowOff>
        </xdr:from>
        <xdr:to>
          <xdr:col>2</xdr:col>
          <xdr:colOff>571500</xdr:colOff>
          <xdr:row>12</xdr:row>
          <xdr:rowOff>9525</xdr:rowOff>
        </xdr:to>
        <xdr:sp macro="" textlink="">
          <xdr:nvSpPr>
            <xdr:cNvPr id="4097" name="Check Box 1" hidden="1">
              <a:extLst>
                <a:ext uri="{63B3BB69-23CF-44E3-9099-C40C66FF867C}">
                  <a14:compatExt spid="_x0000_s4097"/>
                </a:ext>
                <a:ext uri="{FF2B5EF4-FFF2-40B4-BE49-F238E27FC236}">
                  <a16:creationId xmlns:a16="http://schemas.microsoft.com/office/drawing/2014/main" id="{00000000-0008-0000-0200-00000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252</xdr:col>
          <xdr:colOff>0</xdr:colOff>
          <xdr:row>49</xdr:row>
          <xdr:rowOff>0</xdr:rowOff>
        </xdr:from>
        <xdr:to>
          <xdr:col>252</xdr:col>
          <xdr:colOff>304800</xdr:colOff>
          <xdr:row>49</xdr:row>
          <xdr:rowOff>104775</xdr:rowOff>
        </xdr:to>
        <xdr:sp macro="" textlink="">
          <xdr:nvSpPr>
            <xdr:cNvPr id="4098" name="Check Box 2" hidden="1">
              <a:extLst>
                <a:ext uri="{63B3BB69-23CF-44E3-9099-C40C66FF867C}">
                  <a14:compatExt spid="_x0000_s4098"/>
                </a:ext>
                <a:ext uri="{FF2B5EF4-FFF2-40B4-BE49-F238E27FC236}">
                  <a16:creationId xmlns:a16="http://schemas.microsoft.com/office/drawing/2014/main" id="{00000000-0008-0000-0200-00000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10</xdr:row>
          <xdr:rowOff>123825</xdr:rowOff>
        </xdr:from>
        <xdr:to>
          <xdr:col>6</xdr:col>
          <xdr:colOff>600075</xdr:colOff>
          <xdr:row>12</xdr:row>
          <xdr:rowOff>66675</xdr:rowOff>
        </xdr:to>
        <xdr:sp macro="" textlink="">
          <xdr:nvSpPr>
            <xdr:cNvPr id="4099" name="Check Box 3" hidden="1">
              <a:extLst>
                <a:ext uri="{63B3BB69-23CF-44E3-9099-C40C66FF867C}">
                  <a14:compatExt spid="_x0000_s4099"/>
                </a:ext>
                <a:ext uri="{FF2B5EF4-FFF2-40B4-BE49-F238E27FC236}">
                  <a16:creationId xmlns:a16="http://schemas.microsoft.com/office/drawing/2014/main" id="{00000000-0008-0000-0200-00000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180975</xdr:colOff>
          <xdr:row>11</xdr:row>
          <xdr:rowOff>0</xdr:rowOff>
        </xdr:from>
        <xdr:to>
          <xdr:col>1</xdr:col>
          <xdr:colOff>571500</xdr:colOff>
          <xdr:row>12</xdr:row>
          <xdr:rowOff>0</xdr:rowOff>
        </xdr:to>
        <xdr:sp macro="" textlink="">
          <xdr:nvSpPr>
            <xdr:cNvPr id="4100" name="Check Box 4" hidden="1">
              <a:extLst>
                <a:ext uri="{63B3BB69-23CF-44E3-9099-C40C66FF867C}">
                  <a14:compatExt spid="_x0000_s4100"/>
                </a:ext>
                <a:ext uri="{FF2B5EF4-FFF2-40B4-BE49-F238E27FC236}">
                  <a16:creationId xmlns:a16="http://schemas.microsoft.com/office/drawing/2014/main" id="{00000000-0008-0000-0200-00000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200025</xdr:colOff>
          <xdr:row>10</xdr:row>
          <xdr:rowOff>123825</xdr:rowOff>
        </xdr:from>
        <xdr:to>
          <xdr:col>10</xdr:col>
          <xdr:colOff>600075</xdr:colOff>
          <xdr:row>12</xdr:row>
          <xdr:rowOff>66675</xdr:rowOff>
        </xdr:to>
        <xdr:sp macro="" textlink="">
          <xdr:nvSpPr>
            <xdr:cNvPr id="4101" name="Check Box 5" hidden="1">
              <a:extLst>
                <a:ext uri="{63B3BB69-23CF-44E3-9099-C40C66FF867C}">
                  <a14:compatExt spid="_x0000_s4101"/>
                </a:ext>
                <a:ext uri="{FF2B5EF4-FFF2-40B4-BE49-F238E27FC236}">
                  <a16:creationId xmlns:a16="http://schemas.microsoft.com/office/drawing/2014/main" id="{00000000-0008-0000-0200-00000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10</xdr:row>
          <xdr:rowOff>0</xdr:rowOff>
        </xdr:from>
        <xdr:to>
          <xdr:col>2</xdr:col>
          <xdr:colOff>571500</xdr:colOff>
          <xdr:row>11</xdr:row>
          <xdr:rowOff>9525</xdr:rowOff>
        </xdr:to>
        <xdr:sp macro="" textlink="">
          <xdr:nvSpPr>
            <xdr:cNvPr id="4102" name="Check Box 6" hidden="1">
              <a:extLst>
                <a:ext uri="{63B3BB69-23CF-44E3-9099-C40C66FF867C}">
                  <a14:compatExt spid="_x0000_s4102"/>
                </a:ext>
                <a:ext uri="{FF2B5EF4-FFF2-40B4-BE49-F238E27FC236}">
                  <a16:creationId xmlns:a16="http://schemas.microsoft.com/office/drawing/2014/main" id="{00000000-0008-0000-0200-000006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252</xdr:col>
          <xdr:colOff>0</xdr:colOff>
          <xdr:row>49</xdr:row>
          <xdr:rowOff>0</xdr:rowOff>
        </xdr:from>
        <xdr:to>
          <xdr:col>252</xdr:col>
          <xdr:colOff>390525</xdr:colOff>
          <xdr:row>50</xdr:row>
          <xdr:rowOff>9525</xdr:rowOff>
        </xdr:to>
        <xdr:sp macro="" textlink="">
          <xdr:nvSpPr>
            <xdr:cNvPr id="4103" name="Check Box 7" hidden="1">
              <a:extLst>
                <a:ext uri="{63B3BB69-23CF-44E3-9099-C40C66FF867C}">
                  <a14:compatExt spid="_x0000_s4103"/>
                </a:ext>
                <a:ext uri="{FF2B5EF4-FFF2-40B4-BE49-F238E27FC236}">
                  <a16:creationId xmlns:a16="http://schemas.microsoft.com/office/drawing/2014/main" id="{00000000-0008-0000-0200-00000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219075</xdr:colOff>
          <xdr:row>10</xdr:row>
          <xdr:rowOff>0</xdr:rowOff>
        </xdr:from>
        <xdr:to>
          <xdr:col>5</xdr:col>
          <xdr:colOff>609600</xdr:colOff>
          <xdr:row>11</xdr:row>
          <xdr:rowOff>0</xdr:rowOff>
        </xdr:to>
        <xdr:sp macro="" textlink="">
          <xdr:nvSpPr>
            <xdr:cNvPr id="4104" name="Check Box 8" hidden="1">
              <a:extLst>
                <a:ext uri="{63B3BB69-23CF-44E3-9099-C40C66FF867C}">
                  <a14:compatExt spid="_x0000_s4104"/>
                </a:ext>
                <a:ext uri="{FF2B5EF4-FFF2-40B4-BE49-F238E27FC236}">
                  <a16:creationId xmlns:a16="http://schemas.microsoft.com/office/drawing/2014/main" id="{00000000-0008-0000-0200-000008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9</xdr:row>
          <xdr:rowOff>180975</xdr:rowOff>
        </xdr:from>
        <xdr:to>
          <xdr:col>6</xdr:col>
          <xdr:colOff>600075</xdr:colOff>
          <xdr:row>11</xdr:row>
          <xdr:rowOff>0</xdr:rowOff>
        </xdr:to>
        <xdr:sp macro="" textlink="">
          <xdr:nvSpPr>
            <xdr:cNvPr id="4105" name="Check Box 9" hidden="1">
              <a:extLst>
                <a:ext uri="{63B3BB69-23CF-44E3-9099-C40C66FF867C}">
                  <a14:compatExt spid="_x0000_s4105"/>
                </a:ext>
                <a:ext uri="{FF2B5EF4-FFF2-40B4-BE49-F238E27FC236}">
                  <a16:creationId xmlns:a16="http://schemas.microsoft.com/office/drawing/2014/main" id="{00000000-0008-0000-0200-00000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200025</xdr:colOff>
          <xdr:row>11</xdr:row>
          <xdr:rowOff>0</xdr:rowOff>
        </xdr:from>
        <xdr:to>
          <xdr:col>5</xdr:col>
          <xdr:colOff>600075</xdr:colOff>
          <xdr:row>12</xdr:row>
          <xdr:rowOff>0</xdr:rowOff>
        </xdr:to>
        <xdr:sp macro="" textlink="">
          <xdr:nvSpPr>
            <xdr:cNvPr id="4106" name="Check Box 10" hidden="1">
              <a:extLst>
                <a:ext uri="{63B3BB69-23CF-44E3-9099-C40C66FF867C}">
                  <a14:compatExt spid="_x0000_s4106"/>
                </a:ext>
                <a:ext uri="{FF2B5EF4-FFF2-40B4-BE49-F238E27FC236}">
                  <a16:creationId xmlns:a16="http://schemas.microsoft.com/office/drawing/2014/main" id="{00000000-0008-0000-0200-00000A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180975</xdr:colOff>
          <xdr:row>10</xdr:row>
          <xdr:rowOff>0</xdr:rowOff>
        </xdr:from>
        <xdr:to>
          <xdr:col>1</xdr:col>
          <xdr:colOff>571500</xdr:colOff>
          <xdr:row>11</xdr:row>
          <xdr:rowOff>9525</xdr:rowOff>
        </xdr:to>
        <xdr:sp macro="" textlink="">
          <xdr:nvSpPr>
            <xdr:cNvPr id="4107" name="Check Box 11" hidden="1">
              <a:extLst>
                <a:ext uri="{63B3BB69-23CF-44E3-9099-C40C66FF867C}">
                  <a14:compatExt spid="_x0000_s4107"/>
                </a:ext>
                <a:ext uri="{FF2B5EF4-FFF2-40B4-BE49-F238E27FC236}">
                  <a16:creationId xmlns:a16="http://schemas.microsoft.com/office/drawing/2014/main" id="{00000000-0008-0000-0200-00000B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180975</xdr:colOff>
          <xdr:row>10</xdr:row>
          <xdr:rowOff>0</xdr:rowOff>
        </xdr:from>
        <xdr:to>
          <xdr:col>9</xdr:col>
          <xdr:colOff>571500</xdr:colOff>
          <xdr:row>11</xdr:row>
          <xdr:rowOff>0</xdr:rowOff>
        </xdr:to>
        <xdr:sp macro="" textlink="">
          <xdr:nvSpPr>
            <xdr:cNvPr id="4108" name="Check Box 12" hidden="1">
              <a:extLst>
                <a:ext uri="{63B3BB69-23CF-44E3-9099-C40C66FF867C}">
                  <a14:compatExt spid="_x0000_s4108"/>
                </a:ext>
                <a:ext uri="{FF2B5EF4-FFF2-40B4-BE49-F238E27FC236}">
                  <a16:creationId xmlns:a16="http://schemas.microsoft.com/office/drawing/2014/main" id="{00000000-0008-0000-0200-00000C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190500</xdr:colOff>
          <xdr:row>9</xdr:row>
          <xdr:rowOff>114300</xdr:rowOff>
        </xdr:from>
        <xdr:to>
          <xdr:col>10</xdr:col>
          <xdr:colOff>581025</xdr:colOff>
          <xdr:row>11</xdr:row>
          <xdr:rowOff>66675</xdr:rowOff>
        </xdr:to>
        <xdr:sp macro="" textlink="">
          <xdr:nvSpPr>
            <xdr:cNvPr id="4109" name="Check Box 13" hidden="1">
              <a:extLst>
                <a:ext uri="{63B3BB69-23CF-44E3-9099-C40C66FF867C}">
                  <a14:compatExt spid="_x0000_s4109"/>
                </a:ext>
                <a:ext uri="{FF2B5EF4-FFF2-40B4-BE49-F238E27FC236}">
                  <a16:creationId xmlns:a16="http://schemas.microsoft.com/office/drawing/2014/main" id="{00000000-0008-0000-0200-00000D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190500</xdr:colOff>
          <xdr:row>11</xdr:row>
          <xdr:rowOff>0</xdr:rowOff>
        </xdr:from>
        <xdr:to>
          <xdr:col>9</xdr:col>
          <xdr:colOff>581025</xdr:colOff>
          <xdr:row>12</xdr:row>
          <xdr:rowOff>0</xdr:rowOff>
        </xdr:to>
        <xdr:sp macro="" textlink="">
          <xdr:nvSpPr>
            <xdr:cNvPr id="4110" name="Check Box 14" hidden="1">
              <a:extLst>
                <a:ext uri="{63B3BB69-23CF-44E3-9099-C40C66FF867C}">
                  <a14:compatExt spid="_x0000_s4110"/>
                </a:ext>
                <a:ext uri="{FF2B5EF4-FFF2-40B4-BE49-F238E27FC236}">
                  <a16:creationId xmlns:a16="http://schemas.microsoft.com/office/drawing/2014/main" id="{00000000-0008-0000-0200-00000E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200025</xdr:colOff>
          <xdr:row>15</xdr:row>
          <xdr:rowOff>9525</xdr:rowOff>
        </xdr:from>
        <xdr:to>
          <xdr:col>1</xdr:col>
          <xdr:colOff>600075</xdr:colOff>
          <xdr:row>16</xdr:row>
          <xdr:rowOff>28575</xdr:rowOff>
        </xdr:to>
        <xdr:sp macro="" textlink="">
          <xdr:nvSpPr>
            <xdr:cNvPr id="4111" name="Check Box 15" hidden="1">
              <a:extLst>
                <a:ext uri="{63B3BB69-23CF-44E3-9099-C40C66FF867C}">
                  <a14:compatExt spid="_x0000_s4111"/>
                </a:ext>
                <a:ext uri="{FF2B5EF4-FFF2-40B4-BE49-F238E27FC236}">
                  <a16:creationId xmlns:a16="http://schemas.microsoft.com/office/drawing/2014/main" id="{00000000-0008-0000-0200-00000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200025</xdr:colOff>
          <xdr:row>16</xdr:row>
          <xdr:rowOff>9525</xdr:rowOff>
        </xdr:from>
        <xdr:to>
          <xdr:col>1</xdr:col>
          <xdr:colOff>600075</xdr:colOff>
          <xdr:row>17</xdr:row>
          <xdr:rowOff>9525</xdr:rowOff>
        </xdr:to>
        <xdr:sp macro="" textlink="">
          <xdr:nvSpPr>
            <xdr:cNvPr id="4112" name="Check Box 16" hidden="1">
              <a:extLst>
                <a:ext uri="{63B3BB69-23CF-44E3-9099-C40C66FF867C}">
                  <a14:compatExt spid="_x0000_s4112"/>
                </a:ext>
                <a:ext uri="{FF2B5EF4-FFF2-40B4-BE49-F238E27FC236}">
                  <a16:creationId xmlns:a16="http://schemas.microsoft.com/office/drawing/2014/main" id="{00000000-0008-0000-0200-000010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190500</xdr:colOff>
          <xdr:row>16</xdr:row>
          <xdr:rowOff>0</xdr:rowOff>
        </xdr:from>
        <xdr:to>
          <xdr:col>2</xdr:col>
          <xdr:colOff>581025</xdr:colOff>
          <xdr:row>17</xdr:row>
          <xdr:rowOff>0</xdr:rowOff>
        </xdr:to>
        <xdr:sp macro="" textlink="">
          <xdr:nvSpPr>
            <xdr:cNvPr id="4113" name="Check Box 17" hidden="1">
              <a:extLst>
                <a:ext uri="{63B3BB69-23CF-44E3-9099-C40C66FF867C}">
                  <a14:compatExt spid="_x0000_s4113"/>
                </a:ext>
                <a:ext uri="{FF2B5EF4-FFF2-40B4-BE49-F238E27FC236}">
                  <a16:creationId xmlns:a16="http://schemas.microsoft.com/office/drawing/2014/main" id="{00000000-0008-0000-0200-00001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15</xdr:row>
          <xdr:rowOff>0</xdr:rowOff>
        </xdr:from>
        <xdr:to>
          <xdr:col>2</xdr:col>
          <xdr:colOff>600075</xdr:colOff>
          <xdr:row>16</xdr:row>
          <xdr:rowOff>9525</xdr:rowOff>
        </xdr:to>
        <xdr:sp macro="" textlink="">
          <xdr:nvSpPr>
            <xdr:cNvPr id="4114" name="Check Box 18" hidden="1">
              <a:extLst>
                <a:ext uri="{63B3BB69-23CF-44E3-9099-C40C66FF867C}">
                  <a14:compatExt spid="_x0000_s4114"/>
                </a:ext>
                <a:ext uri="{FF2B5EF4-FFF2-40B4-BE49-F238E27FC236}">
                  <a16:creationId xmlns:a16="http://schemas.microsoft.com/office/drawing/2014/main" id="{00000000-0008-0000-0200-00001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190500</xdr:colOff>
          <xdr:row>16</xdr:row>
          <xdr:rowOff>0</xdr:rowOff>
        </xdr:from>
        <xdr:to>
          <xdr:col>5</xdr:col>
          <xdr:colOff>581025</xdr:colOff>
          <xdr:row>17</xdr:row>
          <xdr:rowOff>0</xdr:rowOff>
        </xdr:to>
        <xdr:sp macro="" textlink="">
          <xdr:nvSpPr>
            <xdr:cNvPr id="4115" name="Check Box 19" hidden="1">
              <a:extLst>
                <a:ext uri="{63B3BB69-23CF-44E3-9099-C40C66FF867C}">
                  <a14:compatExt spid="_x0000_s4115"/>
                </a:ext>
                <a:ext uri="{FF2B5EF4-FFF2-40B4-BE49-F238E27FC236}">
                  <a16:creationId xmlns:a16="http://schemas.microsoft.com/office/drawing/2014/main" id="{00000000-0008-0000-0200-00001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180975</xdr:colOff>
          <xdr:row>15</xdr:row>
          <xdr:rowOff>0</xdr:rowOff>
        </xdr:from>
        <xdr:to>
          <xdr:col>5</xdr:col>
          <xdr:colOff>571500</xdr:colOff>
          <xdr:row>16</xdr:row>
          <xdr:rowOff>0</xdr:rowOff>
        </xdr:to>
        <xdr:sp macro="" textlink="">
          <xdr:nvSpPr>
            <xdr:cNvPr id="4116" name="Check Box 20" hidden="1">
              <a:extLst>
                <a:ext uri="{63B3BB69-23CF-44E3-9099-C40C66FF867C}">
                  <a14:compatExt spid="_x0000_s4116"/>
                </a:ext>
                <a:ext uri="{FF2B5EF4-FFF2-40B4-BE49-F238E27FC236}">
                  <a16:creationId xmlns:a16="http://schemas.microsoft.com/office/drawing/2014/main" id="{00000000-0008-0000-0200-00001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16</xdr:row>
          <xdr:rowOff>0</xdr:rowOff>
        </xdr:from>
        <xdr:to>
          <xdr:col>6</xdr:col>
          <xdr:colOff>600075</xdr:colOff>
          <xdr:row>17</xdr:row>
          <xdr:rowOff>0</xdr:rowOff>
        </xdr:to>
        <xdr:sp macro="" textlink="">
          <xdr:nvSpPr>
            <xdr:cNvPr id="4117" name="Check Box 21" hidden="1">
              <a:extLst>
                <a:ext uri="{63B3BB69-23CF-44E3-9099-C40C66FF867C}">
                  <a14:compatExt spid="_x0000_s4117"/>
                </a:ext>
                <a:ext uri="{FF2B5EF4-FFF2-40B4-BE49-F238E27FC236}">
                  <a16:creationId xmlns:a16="http://schemas.microsoft.com/office/drawing/2014/main" id="{00000000-0008-0000-0200-00001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15</xdr:row>
          <xdr:rowOff>0</xdr:rowOff>
        </xdr:from>
        <xdr:to>
          <xdr:col>6</xdr:col>
          <xdr:colOff>600075</xdr:colOff>
          <xdr:row>16</xdr:row>
          <xdr:rowOff>9525</xdr:rowOff>
        </xdr:to>
        <xdr:sp macro="" textlink="">
          <xdr:nvSpPr>
            <xdr:cNvPr id="4118" name="Check Box 22" hidden="1">
              <a:extLst>
                <a:ext uri="{63B3BB69-23CF-44E3-9099-C40C66FF867C}">
                  <a14:compatExt spid="_x0000_s4118"/>
                </a:ext>
                <a:ext uri="{FF2B5EF4-FFF2-40B4-BE49-F238E27FC236}">
                  <a16:creationId xmlns:a16="http://schemas.microsoft.com/office/drawing/2014/main" id="{00000000-0008-0000-0200-000016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200025</xdr:colOff>
          <xdr:row>16</xdr:row>
          <xdr:rowOff>0</xdr:rowOff>
        </xdr:from>
        <xdr:to>
          <xdr:col>9</xdr:col>
          <xdr:colOff>600075</xdr:colOff>
          <xdr:row>17</xdr:row>
          <xdr:rowOff>0</xdr:rowOff>
        </xdr:to>
        <xdr:sp macro="" textlink="">
          <xdr:nvSpPr>
            <xdr:cNvPr id="4119" name="Check Box 23" hidden="1">
              <a:extLst>
                <a:ext uri="{63B3BB69-23CF-44E3-9099-C40C66FF867C}">
                  <a14:compatExt spid="_x0000_s4119"/>
                </a:ext>
                <a:ext uri="{FF2B5EF4-FFF2-40B4-BE49-F238E27FC236}">
                  <a16:creationId xmlns:a16="http://schemas.microsoft.com/office/drawing/2014/main" id="{00000000-0008-0000-0200-00001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16</xdr:row>
          <xdr:rowOff>0</xdr:rowOff>
        </xdr:from>
        <xdr:to>
          <xdr:col>10</xdr:col>
          <xdr:colOff>609600</xdr:colOff>
          <xdr:row>16</xdr:row>
          <xdr:rowOff>190500</xdr:rowOff>
        </xdr:to>
        <xdr:sp macro="" textlink="">
          <xdr:nvSpPr>
            <xdr:cNvPr id="4120" name="Check Box 24" hidden="1">
              <a:extLst>
                <a:ext uri="{63B3BB69-23CF-44E3-9099-C40C66FF867C}">
                  <a14:compatExt spid="_x0000_s4120"/>
                </a:ext>
                <a:ext uri="{FF2B5EF4-FFF2-40B4-BE49-F238E27FC236}">
                  <a16:creationId xmlns:a16="http://schemas.microsoft.com/office/drawing/2014/main" id="{00000000-0008-0000-0200-000018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200025</xdr:colOff>
          <xdr:row>15</xdr:row>
          <xdr:rowOff>0</xdr:rowOff>
        </xdr:from>
        <xdr:to>
          <xdr:col>9</xdr:col>
          <xdr:colOff>600075</xdr:colOff>
          <xdr:row>16</xdr:row>
          <xdr:rowOff>9525</xdr:rowOff>
        </xdr:to>
        <xdr:sp macro="" textlink="">
          <xdr:nvSpPr>
            <xdr:cNvPr id="4121" name="Check Box 25" hidden="1">
              <a:extLst>
                <a:ext uri="{63B3BB69-23CF-44E3-9099-C40C66FF867C}">
                  <a14:compatExt spid="_x0000_s4121"/>
                </a:ext>
                <a:ext uri="{FF2B5EF4-FFF2-40B4-BE49-F238E27FC236}">
                  <a16:creationId xmlns:a16="http://schemas.microsoft.com/office/drawing/2014/main" id="{00000000-0008-0000-0200-00001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15</xdr:row>
          <xdr:rowOff>0</xdr:rowOff>
        </xdr:from>
        <xdr:to>
          <xdr:col>10</xdr:col>
          <xdr:colOff>609600</xdr:colOff>
          <xdr:row>16</xdr:row>
          <xdr:rowOff>9525</xdr:rowOff>
        </xdr:to>
        <xdr:sp macro="" textlink="">
          <xdr:nvSpPr>
            <xdr:cNvPr id="4122" name="Check Box 26" hidden="1">
              <a:extLst>
                <a:ext uri="{63B3BB69-23CF-44E3-9099-C40C66FF867C}">
                  <a14:compatExt spid="_x0000_s4122"/>
                </a:ext>
                <a:ext uri="{FF2B5EF4-FFF2-40B4-BE49-F238E27FC236}">
                  <a16:creationId xmlns:a16="http://schemas.microsoft.com/office/drawing/2014/main" id="{00000000-0008-0000-0200-00001A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238125</xdr:colOff>
          <xdr:row>6</xdr:row>
          <xdr:rowOff>0</xdr:rowOff>
        </xdr:from>
        <xdr:to>
          <xdr:col>9</xdr:col>
          <xdr:colOff>638175</xdr:colOff>
          <xdr:row>7</xdr:row>
          <xdr:rowOff>9525</xdr:rowOff>
        </xdr:to>
        <xdr:sp macro="" textlink="">
          <xdr:nvSpPr>
            <xdr:cNvPr id="4123" name="Check Box 27" hidden="1">
              <a:extLst>
                <a:ext uri="{63B3BB69-23CF-44E3-9099-C40C66FF867C}">
                  <a14:compatExt spid="_x0000_s4123"/>
                </a:ext>
                <a:ext uri="{FF2B5EF4-FFF2-40B4-BE49-F238E27FC236}">
                  <a16:creationId xmlns:a16="http://schemas.microsoft.com/office/drawing/2014/main" id="{00000000-0008-0000-0200-00001B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238125</xdr:colOff>
          <xdr:row>7</xdr:row>
          <xdr:rowOff>0</xdr:rowOff>
        </xdr:from>
        <xdr:to>
          <xdr:col>9</xdr:col>
          <xdr:colOff>638175</xdr:colOff>
          <xdr:row>8</xdr:row>
          <xdr:rowOff>9525</xdr:rowOff>
        </xdr:to>
        <xdr:sp macro="" textlink="">
          <xdr:nvSpPr>
            <xdr:cNvPr id="4124" name="Check Box 28" hidden="1">
              <a:extLst>
                <a:ext uri="{63B3BB69-23CF-44E3-9099-C40C66FF867C}">
                  <a14:compatExt spid="_x0000_s4124"/>
                </a:ext>
                <a:ext uri="{FF2B5EF4-FFF2-40B4-BE49-F238E27FC236}">
                  <a16:creationId xmlns:a16="http://schemas.microsoft.com/office/drawing/2014/main" id="{00000000-0008-0000-0200-00001C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238125</xdr:colOff>
          <xdr:row>5</xdr:row>
          <xdr:rowOff>0</xdr:rowOff>
        </xdr:from>
        <xdr:to>
          <xdr:col>9</xdr:col>
          <xdr:colOff>638175</xdr:colOff>
          <xdr:row>6</xdr:row>
          <xdr:rowOff>9525</xdr:rowOff>
        </xdr:to>
        <xdr:sp macro="" textlink="">
          <xdr:nvSpPr>
            <xdr:cNvPr id="4125" name="Check Box 29" hidden="1">
              <a:extLst>
                <a:ext uri="{63B3BB69-23CF-44E3-9099-C40C66FF867C}">
                  <a14:compatExt spid="_x0000_s4125"/>
                </a:ext>
                <a:ext uri="{FF2B5EF4-FFF2-40B4-BE49-F238E27FC236}">
                  <a16:creationId xmlns:a16="http://schemas.microsoft.com/office/drawing/2014/main" id="{00000000-0008-0000-0200-00001D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3</xdr:row>
          <xdr:rowOff>47625</xdr:rowOff>
        </xdr:from>
        <xdr:to>
          <xdr:col>9</xdr:col>
          <xdr:colOff>619125</xdr:colOff>
          <xdr:row>3</xdr:row>
          <xdr:rowOff>85725</xdr:rowOff>
        </xdr:to>
        <xdr:sp macro="" textlink="">
          <xdr:nvSpPr>
            <xdr:cNvPr id="4126" name="Check Box 30" hidden="1">
              <a:extLst>
                <a:ext uri="{63B3BB69-23CF-44E3-9099-C40C66FF867C}">
                  <a14:compatExt spid="_x0000_s4126"/>
                </a:ext>
                <a:ext uri="{FF2B5EF4-FFF2-40B4-BE49-F238E27FC236}">
                  <a16:creationId xmlns:a16="http://schemas.microsoft.com/office/drawing/2014/main" id="{00000000-0008-0000-0200-00001E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209550</xdr:colOff>
          <xdr:row>4</xdr:row>
          <xdr:rowOff>19050</xdr:rowOff>
        </xdr:from>
        <xdr:to>
          <xdr:col>9</xdr:col>
          <xdr:colOff>600075</xdr:colOff>
          <xdr:row>5</xdr:row>
          <xdr:rowOff>9525</xdr:rowOff>
        </xdr:to>
        <xdr:sp macro="" textlink="">
          <xdr:nvSpPr>
            <xdr:cNvPr id="4127" name="Check Box 31" hidden="1">
              <a:extLst>
                <a:ext uri="{63B3BB69-23CF-44E3-9099-C40C66FF867C}">
                  <a14:compatExt spid="_x0000_s4127"/>
                </a:ext>
                <a:ext uri="{FF2B5EF4-FFF2-40B4-BE49-F238E27FC236}">
                  <a16:creationId xmlns:a16="http://schemas.microsoft.com/office/drawing/2014/main" id="{00000000-0008-0000-0200-00001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190500</xdr:colOff>
          <xdr:row>2</xdr:row>
          <xdr:rowOff>142875</xdr:rowOff>
        </xdr:from>
        <xdr:to>
          <xdr:col>10</xdr:col>
          <xdr:colOff>581025</xdr:colOff>
          <xdr:row>3</xdr:row>
          <xdr:rowOff>104775</xdr:rowOff>
        </xdr:to>
        <xdr:sp macro="" textlink="">
          <xdr:nvSpPr>
            <xdr:cNvPr id="4128" name="Check Box 32" hidden="1">
              <a:extLst>
                <a:ext uri="{63B3BB69-23CF-44E3-9099-C40C66FF867C}">
                  <a14:compatExt spid="_x0000_s4128"/>
                </a:ext>
                <a:ext uri="{FF2B5EF4-FFF2-40B4-BE49-F238E27FC236}">
                  <a16:creationId xmlns:a16="http://schemas.microsoft.com/office/drawing/2014/main" id="{00000000-0008-0000-0200-000020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200025</xdr:colOff>
          <xdr:row>3</xdr:row>
          <xdr:rowOff>152400</xdr:rowOff>
        </xdr:from>
        <xdr:to>
          <xdr:col>10</xdr:col>
          <xdr:colOff>600075</xdr:colOff>
          <xdr:row>4</xdr:row>
          <xdr:rowOff>0</xdr:rowOff>
        </xdr:to>
        <xdr:sp macro="" textlink="">
          <xdr:nvSpPr>
            <xdr:cNvPr id="4129" name="Check Box 33" hidden="1">
              <a:extLst>
                <a:ext uri="{63B3BB69-23CF-44E3-9099-C40C66FF867C}">
                  <a14:compatExt spid="_x0000_s4129"/>
                </a:ext>
                <a:ext uri="{FF2B5EF4-FFF2-40B4-BE49-F238E27FC236}">
                  <a16:creationId xmlns:a16="http://schemas.microsoft.com/office/drawing/2014/main" id="{00000000-0008-0000-0200-00002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5</xdr:row>
          <xdr:rowOff>0</xdr:rowOff>
        </xdr:from>
        <xdr:to>
          <xdr:col>10</xdr:col>
          <xdr:colOff>609600</xdr:colOff>
          <xdr:row>6</xdr:row>
          <xdr:rowOff>9525</xdr:rowOff>
        </xdr:to>
        <xdr:sp macro="" textlink="">
          <xdr:nvSpPr>
            <xdr:cNvPr id="4130" name="Check Box 34" hidden="1">
              <a:extLst>
                <a:ext uri="{63B3BB69-23CF-44E3-9099-C40C66FF867C}">
                  <a14:compatExt spid="_x0000_s4130"/>
                </a:ext>
                <a:ext uri="{FF2B5EF4-FFF2-40B4-BE49-F238E27FC236}">
                  <a16:creationId xmlns:a16="http://schemas.microsoft.com/office/drawing/2014/main" id="{00000000-0008-0000-0200-00002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6</xdr:row>
          <xdr:rowOff>0</xdr:rowOff>
        </xdr:from>
        <xdr:to>
          <xdr:col>10</xdr:col>
          <xdr:colOff>609600</xdr:colOff>
          <xdr:row>7</xdr:row>
          <xdr:rowOff>9525</xdr:rowOff>
        </xdr:to>
        <xdr:sp macro="" textlink="">
          <xdr:nvSpPr>
            <xdr:cNvPr id="4131" name="Check Box 35" hidden="1">
              <a:extLst>
                <a:ext uri="{63B3BB69-23CF-44E3-9099-C40C66FF867C}">
                  <a14:compatExt spid="_x0000_s4131"/>
                </a:ext>
                <a:ext uri="{FF2B5EF4-FFF2-40B4-BE49-F238E27FC236}">
                  <a16:creationId xmlns:a16="http://schemas.microsoft.com/office/drawing/2014/main" id="{00000000-0008-0000-0200-00002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7</xdr:row>
          <xdr:rowOff>0</xdr:rowOff>
        </xdr:from>
        <xdr:to>
          <xdr:col>10</xdr:col>
          <xdr:colOff>609600</xdr:colOff>
          <xdr:row>8</xdr:row>
          <xdr:rowOff>0</xdr:rowOff>
        </xdr:to>
        <xdr:sp macro="" textlink="">
          <xdr:nvSpPr>
            <xdr:cNvPr id="4132" name="Check Box 36" hidden="1">
              <a:extLst>
                <a:ext uri="{63B3BB69-23CF-44E3-9099-C40C66FF867C}">
                  <a14:compatExt spid="_x0000_s4132"/>
                </a:ext>
                <a:ext uri="{FF2B5EF4-FFF2-40B4-BE49-F238E27FC236}">
                  <a16:creationId xmlns:a16="http://schemas.microsoft.com/office/drawing/2014/main" id="{00000000-0008-0000-0200-00002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12</xdr:row>
          <xdr:rowOff>0</xdr:rowOff>
        </xdr:from>
        <xdr:to>
          <xdr:col>2</xdr:col>
          <xdr:colOff>571500</xdr:colOff>
          <xdr:row>13</xdr:row>
          <xdr:rowOff>0</xdr:rowOff>
        </xdr:to>
        <xdr:sp macro="" textlink="">
          <xdr:nvSpPr>
            <xdr:cNvPr id="4133" name="Check Box 37" hidden="1">
              <a:extLst>
                <a:ext uri="{63B3BB69-23CF-44E3-9099-C40C66FF867C}">
                  <a14:compatExt spid="_x0000_s4133"/>
                </a:ext>
                <a:ext uri="{FF2B5EF4-FFF2-40B4-BE49-F238E27FC236}">
                  <a16:creationId xmlns:a16="http://schemas.microsoft.com/office/drawing/2014/main" id="{00000000-0008-0000-0200-00002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180975</xdr:colOff>
          <xdr:row>12</xdr:row>
          <xdr:rowOff>0</xdr:rowOff>
        </xdr:from>
        <xdr:to>
          <xdr:col>1</xdr:col>
          <xdr:colOff>571500</xdr:colOff>
          <xdr:row>13</xdr:row>
          <xdr:rowOff>0</xdr:rowOff>
        </xdr:to>
        <xdr:sp macro="" textlink="">
          <xdr:nvSpPr>
            <xdr:cNvPr id="4134" name="Check Box 38" hidden="1">
              <a:extLst>
                <a:ext uri="{63B3BB69-23CF-44E3-9099-C40C66FF867C}">
                  <a14:compatExt spid="_x0000_s4134"/>
                </a:ext>
                <a:ext uri="{FF2B5EF4-FFF2-40B4-BE49-F238E27FC236}">
                  <a16:creationId xmlns:a16="http://schemas.microsoft.com/office/drawing/2014/main" id="{00000000-0008-0000-0200-000026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219075</xdr:colOff>
          <xdr:row>12</xdr:row>
          <xdr:rowOff>0</xdr:rowOff>
        </xdr:from>
        <xdr:to>
          <xdr:col>5</xdr:col>
          <xdr:colOff>609600</xdr:colOff>
          <xdr:row>13</xdr:row>
          <xdr:rowOff>0</xdr:rowOff>
        </xdr:to>
        <xdr:sp macro="" textlink="">
          <xdr:nvSpPr>
            <xdr:cNvPr id="4135" name="Check Box 39" hidden="1">
              <a:extLst>
                <a:ext uri="{63B3BB69-23CF-44E3-9099-C40C66FF867C}">
                  <a14:compatExt spid="_x0000_s4135"/>
                </a:ext>
                <a:ext uri="{FF2B5EF4-FFF2-40B4-BE49-F238E27FC236}">
                  <a16:creationId xmlns:a16="http://schemas.microsoft.com/office/drawing/2014/main" id="{00000000-0008-0000-0200-00002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12</xdr:row>
          <xdr:rowOff>0</xdr:rowOff>
        </xdr:from>
        <xdr:to>
          <xdr:col>6</xdr:col>
          <xdr:colOff>600075</xdr:colOff>
          <xdr:row>13</xdr:row>
          <xdr:rowOff>0</xdr:rowOff>
        </xdr:to>
        <xdr:sp macro="" textlink="">
          <xdr:nvSpPr>
            <xdr:cNvPr id="4136" name="Check Box 40" hidden="1">
              <a:extLst>
                <a:ext uri="{63B3BB69-23CF-44E3-9099-C40C66FF867C}">
                  <a14:compatExt spid="_x0000_s4136"/>
                </a:ext>
                <a:ext uri="{FF2B5EF4-FFF2-40B4-BE49-F238E27FC236}">
                  <a16:creationId xmlns:a16="http://schemas.microsoft.com/office/drawing/2014/main" id="{00000000-0008-0000-0200-000028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581025</xdr:colOff>
          <xdr:row>12</xdr:row>
          <xdr:rowOff>0</xdr:rowOff>
        </xdr:from>
        <xdr:to>
          <xdr:col>8</xdr:col>
          <xdr:colOff>190500</xdr:colOff>
          <xdr:row>13</xdr:row>
          <xdr:rowOff>9525</xdr:rowOff>
        </xdr:to>
        <xdr:sp macro="" textlink="">
          <xdr:nvSpPr>
            <xdr:cNvPr id="4137" name="Check Box 41" hidden="1">
              <a:extLst>
                <a:ext uri="{63B3BB69-23CF-44E3-9099-C40C66FF867C}">
                  <a14:compatExt spid="_x0000_s4137"/>
                </a:ext>
                <a:ext uri="{FF2B5EF4-FFF2-40B4-BE49-F238E27FC236}">
                  <a16:creationId xmlns:a16="http://schemas.microsoft.com/office/drawing/2014/main" id="{00000000-0008-0000-0200-00002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200025</xdr:colOff>
          <xdr:row>44</xdr:row>
          <xdr:rowOff>9525</xdr:rowOff>
        </xdr:from>
        <xdr:to>
          <xdr:col>1</xdr:col>
          <xdr:colOff>600075</xdr:colOff>
          <xdr:row>45</xdr:row>
          <xdr:rowOff>28575</xdr:rowOff>
        </xdr:to>
        <xdr:sp macro="" textlink="">
          <xdr:nvSpPr>
            <xdr:cNvPr id="4138" name="Check Box 42" hidden="1">
              <a:extLst>
                <a:ext uri="{63B3BB69-23CF-44E3-9099-C40C66FF867C}">
                  <a14:compatExt spid="_x0000_s4138"/>
                </a:ext>
                <a:ext uri="{FF2B5EF4-FFF2-40B4-BE49-F238E27FC236}">
                  <a16:creationId xmlns:a16="http://schemas.microsoft.com/office/drawing/2014/main" id="{00000000-0008-0000-0200-00002A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200025</xdr:colOff>
          <xdr:row>45</xdr:row>
          <xdr:rowOff>0</xdr:rowOff>
        </xdr:from>
        <xdr:to>
          <xdr:col>1</xdr:col>
          <xdr:colOff>600075</xdr:colOff>
          <xdr:row>46</xdr:row>
          <xdr:rowOff>9525</xdr:rowOff>
        </xdr:to>
        <xdr:sp macro="" textlink="">
          <xdr:nvSpPr>
            <xdr:cNvPr id="4139" name="Check Box 43" hidden="1">
              <a:extLst>
                <a:ext uri="{63B3BB69-23CF-44E3-9099-C40C66FF867C}">
                  <a14:compatExt spid="_x0000_s4139"/>
                </a:ext>
                <a:ext uri="{FF2B5EF4-FFF2-40B4-BE49-F238E27FC236}">
                  <a16:creationId xmlns:a16="http://schemas.microsoft.com/office/drawing/2014/main" id="{00000000-0008-0000-0200-00002B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45</xdr:row>
          <xdr:rowOff>0</xdr:rowOff>
        </xdr:from>
        <xdr:to>
          <xdr:col>2</xdr:col>
          <xdr:colOff>600075</xdr:colOff>
          <xdr:row>46</xdr:row>
          <xdr:rowOff>0</xdr:rowOff>
        </xdr:to>
        <xdr:sp macro="" textlink="">
          <xdr:nvSpPr>
            <xdr:cNvPr id="4140" name="Check Box 44" hidden="1">
              <a:extLst>
                <a:ext uri="{63B3BB69-23CF-44E3-9099-C40C66FF867C}">
                  <a14:compatExt spid="_x0000_s4140"/>
                </a:ext>
                <a:ext uri="{FF2B5EF4-FFF2-40B4-BE49-F238E27FC236}">
                  <a16:creationId xmlns:a16="http://schemas.microsoft.com/office/drawing/2014/main" id="{00000000-0008-0000-0200-00002C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44</xdr:row>
          <xdr:rowOff>0</xdr:rowOff>
        </xdr:from>
        <xdr:to>
          <xdr:col>2</xdr:col>
          <xdr:colOff>600075</xdr:colOff>
          <xdr:row>45</xdr:row>
          <xdr:rowOff>9525</xdr:rowOff>
        </xdr:to>
        <xdr:sp macro="" textlink="">
          <xdr:nvSpPr>
            <xdr:cNvPr id="4141" name="Check Box 45" hidden="1">
              <a:extLst>
                <a:ext uri="{63B3BB69-23CF-44E3-9099-C40C66FF867C}">
                  <a14:compatExt spid="_x0000_s4141"/>
                </a:ext>
                <a:ext uri="{FF2B5EF4-FFF2-40B4-BE49-F238E27FC236}">
                  <a16:creationId xmlns:a16="http://schemas.microsoft.com/office/drawing/2014/main" id="{00000000-0008-0000-0200-00002D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238125</xdr:colOff>
          <xdr:row>45</xdr:row>
          <xdr:rowOff>0</xdr:rowOff>
        </xdr:from>
        <xdr:to>
          <xdr:col>5</xdr:col>
          <xdr:colOff>638175</xdr:colOff>
          <xdr:row>46</xdr:row>
          <xdr:rowOff>9525</xdr:rowOff>
        </xdr:to>
        <xdr:sp macro="" textlink="">
          <xdr:nvSpPr>
            <xdr:cNvPr id="4142" name="Check Box 46" hidden="1">
              <a:extLst>
                <a:ext uri="{63B3BB69-23CF-44E3-9099-C40C66FF867C}">
                  <a14:compatExt spid="_x0000_s4142"/>
                </a:ext>
                <a:ext uri="{FF2B5EF4-FFF2-40B4-BE49-F238E27FC236}">
                  <a16:creationId xmlns:a16="http://schemas.microsoft.com/office/drawing/2014/main" id="{00000000-0008-0000-0200-00002E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228600</xdr:colOff>
          <xdr:row>44</xdr:row>
          <xdr:rowOff>0</xdr:rowOff>
        </xdr:from>
        <xdr:to>
          <xdr:col>5</xdr:col>
          <xdr:colOff>619125</xdr:colOff>
          <xdr:row>45</xdr:row>
          <xdr:rowOff>0</xdr:rowOff>
        </xdr:to>
        <xdr:sp macro="" textlink="">
          <xdr:nvSpPr>
            <xdr:cNvPr id="4143" name="Check Box 47" hidden="1">
              <a:extLst>
                <a:ext uri="{63B3BB69-23CF-44E3-9099-C40C66FF867C}">
                  <a14:compatExt spid="_x0000_s4143"/>
                </a:ext>
                <a:ext uri="{FF2B5EF4-FFF2-40B4-BE49-F238E27FC236}">
                  <a16:creationId xmlns:a16="http://schemas.microsoft.com/office/drawing/2014/main" id="{00000000-0008-0000-0200-00002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180975</xdr:colOff>
          <xdr:row>45</xdr:row>
          <xdr:rowOff>0</xdr:rowOff>
        </xdr:from>
        <xdr:to>
          <xdr:col>6</xdr:col>
          <xdr:colOff>571500</xdr:colOff>
          <xdr:row>46</xdr:row>
          <xdr:rowOff>0</xdr:rowOff>
        </xdr:to>
        <xdr:sp macro="" textlink="">
          <xdr:nvSpPr>
            <xdr:cNvPr id="4144" name="Check Box 48" hidden="1">
              <a:extLst>
                <a:ext uri="{63B3BB69-23CF-44E3-9099-C40C66FF867C}">
                  <a14:compatExt spid="_x0000_s4144"/>
                </a:ext>
                <a:ext uri="{FF2B5EF4-FFF2-40B4-BE49-F238E27FC236}">
                  <a16:creationId xmlns:a16="http://schemas.microsoft.com/office/drawing/2014/main" id="{00000000-0008-0000-0200-000030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180975</xdr:colOff>
          <xdr:row>44</xdr:row>
          <xdr:rowOff>0</xdr:rowOff>
        </xdr:from>
        <xdr:to>
          <xdr:col>6</xdr:col>
          <xdr:colOff>571500</xdr:colOff>
          <xdr:row>45</xdr:row>
          <xdr:rowOff>0</xdr:rowOff>
        </xdr:to>
        <xdr:sp macro="" textlink="">
          <xdr:nvSpPr>
            <xdr:cNvPr id="4145" name="Check Box 49" hidden="1">
              <a:extLst>
                <a:ext uri="{63B3BB69-23CF-44E3-9099-C40C66FF867C}">
                  <a14:compatExt spid="_x0000_s4145"/>
                </a:ext>
                <a:ext uri="{FF2B5EF4-FFF2-40B4-BE49-F238E27FC236}">
                  <a16:creationId xmlns:a16="http://schemas.microsoft.com/office/drawing/2014/main" id="{00000000-0008-0000-0200-00003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200025</xdr:colOff>
          <xdr:row>45</xdr:row>
          <xdr:rowOff>0</xdr:rowOff>
        </xdr:from>
        <xdr:to>
          <xdr:col>9</xdr:col>
          <xdr:colOff>600075</xdr:colOff>
          <xdr:row>46</xdr:row>
          <xdr:rowOff>9525</xdr:rowOff>
        </xdr:to>
        <xdr:sp macro="" textlink="">
          <xdr:nvSpPr>
            <xdr:cNvPr id="4146" name="Check Box 50" hidden="1">
              <a:extLst>
                <a:ext uri="{63B3BB69-23CF-44E3-9099-C40C66FF867C}">
                  <a14:compatExt spid="_x0000_s4146"/>
                </a:ext>
                <a:ext uri="{FF2B5EF4-FFF2-40B4-BE49-F238E27FC236}">
                  <a16:creationId xmlns:a16="http://schemas.microsoft.com/office/drawing/2014/main" id="{00000000-0008-0000-0200-00003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45</xdr:row>
          <xdr:rowOff>0</xdr:rowOff>
        </xdr:from>
        <xdr:to>
          <xdr:col>10</xdr:col>
          <xdr:colOff>609600</xdr:colOff>
          <xdr:row>46</xdr:row>
          <xdr:rowOff>9525</xdr:rowOff>
        </xdr:to>
        <xdr:sp macro="" textlink="">
          <xdr:nvSpPr>
            <xdr:cNvPr id="4147" name="Check Box 51" hidden="1">
              <a:extLst>
                <a:ext uri="{63B3BB69-23CF-44E3-9099-C40C66FF867C}">
                  <a14:compatExt spid="_x0000_s4147"/>
                </a:ext>
                <a:ext uri="{FF2B5EF4-FFF2-40B4-BE49-F238E27FC236}">
                  <a16:creationId xmlns:a16="http://schemas.microsoft.com/office/drawing/2014/main" id="{00000000-0008-0000-0200-00003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190500</xdr:colOff>
          <xdr:row>44</xdr:row>
          <xdr:rowOff>0</xdr:rowOff>
        </xdr:from>
        <xdr:to>
          <xdr:col>9</xdr:col>
          <xdr:colOff>581025</xdr:colOff>
          <xdr:row>45</xdr:row>
          <xdr:rowOff>0</xdr:rowOff>
        </xdr:to>
        <xdr:sp macro="" textlink="">
          <xdr:nvSpPr>
            <xdr:cNvPr id="4148" name="Check Box 52" hidden="1">
              <a:extLst>
                <a:ext uri="{63B3BB69-23CF-44E3-9099-C40C66FF867C}">
                  <a14:compatExt spid="_x0000_s4148"/>
                </a:ext>
                <a:ext uri="{FF2B5EF4-FFF2-40B4-BE49-F238E27FC236}">
                  <a16:creationId xmlns:a16="http://schemas.microsoft.com/office/drawing/2014/main" id="{00000000-0008-0000-0200-00003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44</xdr:row>
          <xdr:rowOff>0</xdr:rowOff>
        </xdr:from>
        <xdr:to>
          <xdr:col>10</xdr:col>
          <xdr:colOff>609600</xdr:colOff>
          <xdr:row>45</xdr:row>
          <xdr:rowOff>0</xdr:rowOff>
        </xdr:to>
        <xdr:sp macro="" textlink="">
          <xdr:nvSpPr>
            <xdr:cNvPr id="4149" name="Check Box 53" hidden="1">
              <a:extLst>
                <a:ext uri="{63B3BB69-23CF-44E3-9099-C40C66FF867C}">
                  <a14:compatExt spid="_x0000_s4149"/>
                </a:ext>
                <a:ext uri="{FF2B5EF4-FFF2-40B4-BE49-F238E27FC236}">
                  <a16:creationId xmlns:a16="http://schemas.microsoft.com/office/drawing/2014/main" id="{00000000-0008-0000-0200-00003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581025</xdr:colOff>
          <xdr:row>45</xdr:row>
          <xdr:rowOff>0</xdr:rowOff>
        </xdr:from>
        <xdr:to>
          <xdr:col>8</xdr:col>
          <xdr:colOff>190500</xdr:colOff>
          <xdr:row>46</xdr:row>
          <xdr:rowOff>9525</xdr:rowOff>
        </xdr:to>
        <xdr:sp macro="" textlink="">
          <xdr:nvSpPr>
            <xdr:cNvPr id="4150" name="Check Box 54" hidden="1">
              <a:extLst>
                <a:ext uri="{63B3BB69-23CF-44E3-9099-C40C66FF867C}">
                  <a14:compatExt spid="_x0000_s4150"/>
                </a:ext>
                <a:ext uri="{FF2B5EF4-FFF2-40B4-BE49-F238E27FC236}">
                  <a16:creationId xmlns:a16="http://schemas.microsoft.com/office/drawing/2014/main" id="{00000000-0008-0000-0200-000036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581025</xdr:colOff>
          <xdr:row>44</xdr:row>
          <xdr:rowOff>0</xdr:rowOff>
        </xdr:from>
        <xdr:to>
          <xdr:col>8</xdr:col>
          <xdr:colOff>190500</xdr:colOff>
          <xdr:row>45</xdr:row>
          <xdr:rowOff>9525</xdr:rowOff>
        </xdr:to>
        <xdr:sp macro="" textlink="">
          <xdr:nvSpPr>
            <xdr:cNvPr id="4151" name="Check Box 55" hidden="1">
              <a:extLst>
                <a:ext uri="{63B3BB69-23CF-44E3-9099-C40C66FF867C}">
                  <a14:compatExt spid="_x0000_s4151"/>
                </a:ext>
                <a:ext uri="{FF2B5EF4-FFF2-40B4-BE49-F238E27FC236}">
                  <a16:creationId xmlns:a16="http://schemas.microsoft.com/office/drawing/2014/main" id="{00000000-0008-0000-0200-00003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581025</xdr:colOff>
          <xdr:row>45</xdr:row>
          <xdr:rowOff>0</xdr:rowOff>
        </xdr:from>
        <xdr:to>
          <xdr:col>4</xdr:col>
          <xdr:colOff>190500</xdr:colOff>
          <xdr:row>46</xdr:row>
          <xdr:rowOff>9525</xdr:rowOff>
        </xdr:to>
        <xdr:sp macro="" textlink="">
          <xdr:nvSpPr>
            <xdr:cNvPr id="4152" name="Check Box 56" hidden="1">
              <a:extLst>
                <a:ext uri="{63B3BB69-23CF-44E3-9099-C40C66FF867C}">
                  <a14:compatExt spid="_x0000_s4152"/>
                </a:ext>
                <a:ext uri="{FF2B5EF4-FFF2-40B4-BE49-F238E27FC236}">
                  <a16:creationId xmlns:a16="http://schemas.microsoft.com/office/drawing/2014/main" id="{00000000-0008-0000-0200-000038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581025</xdr:colOff>
          <xdr:row>44</xdr:row>
          <xdr:rowOff>0</xdr:rowOff>
        </xdr:from>
        <xdr:to>
          <xdr:col>4</xdr:col>
          <xdr:colOff>190500</xdr:colOff>
          <xdr:row>45</xdr:row>
          <xdr:rowOff>9525</xdr:rowOff>
        </xdr:to>
        <xdr:sp macro="" textlink="">
          <xdr:nvSpPr>
            <xdr:cNvPr id="4153" name="Check Box 57" hidden="1">
              <a:extLst>
                <a:ext uri="{63B3BB69-23CF-44E3-9099-C40C66FF867C}">
                  <a14:compatExt spid="_x0000_s4153"/>
                </a:ext>
                <a:ext uri="{FF2B5EF4-FFF2-40B4-BE49-F238E27FC236}">
                  <a16:creationId xmlns:a16="http://schemas.microsoft.com/office/drawing/2014/main" id="{00000000-0008-0000-0200-00003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200025</xdr:colOff>
          <xdr:row>11</xdr:row>
          <xdr:rowOff>142875</xdr:rowOff>
        </xdr:from>
        <xdr:to>
          <xdr:col>10</xdr:col>
          <xdr:colOff>600075</xdr:colOff>
          <xdr:row>13</xdr:row>
          <xdr:rowOff>66675</xdr:rowOff>
        </xdr:to>
        <xdr:sp macro="" textlink="">
          <xdr:nvSpPr>
            <xdr:cNvPr id="4154" name="Check Box 58" hidden="1">
              <a:extLst>
                <a:ext uri="{63B3BB69-23CF-44E3-9099-C40C66FF867C}">
                  <a14:compatExt spid="_x0000_s4154"/>
                </a:ext>
                <a:ext uri="{FF2B5EF4-FFF2-40B4-BE49-F238E27FC236}">
                  <a16:creationId xmlns:a16="http://schemas.microsoft.com/office/drawing/2014/main" id="{00000000-0008-0000-0200-00003A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180975</xdr:colOff>
          <xdr:row>12</xdr:row>
          <xdr:rowOff>0</xdr:rowOff>
        </xdr:from>
        <xdr:to>
          <xdr:col>9</xdr:col>
          <xdr:colOff>571500</xdr:colOff>
          <xdr:row>13</xdr:row>
          <xdr:rowOff>9525</xdr:rowOff>
        </xdr:to>
        <xdr:sp macro="" textlink="">
          <xdr:nvSpPr>
            <xdr:cNvPr id="4155" name="Check Box 59" hidden="1">
              <a:extLst>
                <a:ext uri="{63B3BB69-23CF-44E3-9099-C40C66FF867C}">
                  <a14:compatExt spid="_x0000_s4155"/>
                </a:ext>
                <a:ext uri="{FF2B5EF4-FFF2-40B4-BE49-F238E27FC236}">
                  <a16:creationId xmlns:a16="http://schemas.microsoft.com/office/drawing/2014/main" id="{00000000-0008-0000-0200-00003B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581025</xdr:colOff>
          <xdr:row>11</xdr:row>
          <xdr:rowOff>0</xdr:rowOff>
        </xdr:from>
        <xdr:to>
          <xdr:col>8</xdr:col>
          <xdr:colOff>190500</xdr:colOff>
          <xdr:row>12</xdr:row>
          <xdr:rowOff>9525</xdr:rowOff>
        </xdr:to>
        <xdr:sp macro="" textlink="">
          <xdr:nvSpPr>
            <xdr:cNvPr id="4156" name="Check Box 60" hidden="1">
              <a:extLst>
                <a:ext uri="{63B3BB69-23CF-44E3-9099-C40C66FF867C}">
                  <a14:compatExt spid="_x0000_s4156"/>
                </a:ext>
                <a:ext uri="{FF2B5EF4-FFF2-40B4-BE49-F238E27FC236}">
                  <a16:creationId xmlns:a16="http://schemas.microsoft.com/office/drawing/2014/main" id="{00000000-0008-0000-0200-00003C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581025</xdr:colOff>
          <xdr:row>10</xdr:row>
          <xdr:rowOff>0</xdr:rowOff>
        </xdr:from>
        <xdr:to>
          <xdr:col>8</xdr:col>
          <xdr:colOff>190500</xdr:colOff>
          <xdr:row>11</xdr:row>
          <xdr:rowOff>9525</xdr:rowOff>
        </xdr:to>
        <xdr:sp macro="" textlink="">
          <xdr:nvSpPr>
            <xdr:cNvPr id="4157" name="Check Box 61" hidden="1">
              <a:extLst>
                <a:ext uri="{63B3BB69-23CF-44E3-9099-C40C66FF867C}">
                  <a14:compatExt spid="_x0000_s4157"/>
                </a:ext>
                <a:ext uri="{FF2B5EF4-FFF2-40B4-BE49-F238E27FC236}">
                  <a16:creationId xmlns:a16="http://schemas.microsoft.com/office/drawing/2014/main" id="{00000000-0008-0000-0200-00003D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581025</xdr:colOff>
          <xdr:row>45</xdr:row>
          <xdr:rowOff>0</xdr:rowOff>
        </xdr:from>
        <xdr:to>
          <xdr:col>8</xdr:col>
          <xdr:colOff>190500</xdr:colOff>
          <xdr:row>46</xdr:row>
          <xdr:rowOff>9525</xdr:rowOff>
        </xdr:to>
        <xdr:sp macro="" textlink="">
          <xdr:nvSpPr>
            <xdr:cNvPr id="4158" name="Check Box 62" hidden="1">
              <a:extLst>
                <a:ext uri="{63B3BB69-23CF-44E3-9099-C40C66FF867C}">
                  <a14:compatExt spid="_x0000_s4158"/>
                </a:ext>
                <a:ext uri="{FF2B5EF4-FFF2-40B4-BE49-F238E27FC236}">
                  <a16:creationId xmlns:a16="http://schemas.microsoft.com/office/drawing/2014/main" id="{00000000-0008-0000-0200-00003E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33</xdr:row>
          <xdr:rowOff>0</xdr:rowOff>
        </xdr:from>
        <xdr:to>
          <xdr:col>2</xdr:col>
          <xdr:colOff>600075</xdr:colOff>
          <xdr:row>34</xdr:row>
          <xdr:rowOff>9525</xdr:rowOff>
        </xdr:to>
        <xdr:sp macro="" textlink="">
          <xdr:nvSpPr>
            <xdr:cNvPr id="4159" name="Check Box 63" hidden="1">
              <a:extLst>
                <a:ext uri="{63B3BB69-23CF-44E3-9099-C40C66FF867C}">
                  <a14:compatExt spid="_x0000_s4159"/>
                </a:ext>
                <a:ext uri="{FF2B5EF4-FFF2-40B4-BE49-F238E27FC236}">
                  <a16:creationId xmlns:a16="http://schemas.microsoft.com/office/drawing/2014/main" id="{00000000-0008-0000-0200-00003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200025</xdr:colOff>
          <xdr:row>33</xdr:row>
          <xdr:rowOff>0</xdr:rowOff>
        </xdr:from>
        <xdr:to>
          <xdr:col>3</xdr:col>
          <xdr:colOff>600075</xdr:colOff>
          <xdr:row>34</xdr:row>
          <xdr:rowOff>0</xdr:rowOff>
        </xdr:to>
        <xdr:sp macro="" textlink="">
          <xdr:nvSpPr>
            <xdr:cNvPr id="4160" name="Check Box 64" hidden="1">
              <a:extLst>
                <a:ext uri="{63B3BB69-23CF-44E3-9099-C40C66FF867C}">
                  <a14:compatExt spid="_x0000_s4160"/>
                </a:ext>
                <a:ext uri="{FF2B5EF4-FFF2-40B4-BE49-F238E27FC236}">
                  <a16:creationId xmlns:a16="http://schemas.microsoft.com/office/drawing/2014/main" id="{00000000-0008-0000-0200-000040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xdr:twoCellAnchor editAs="oneCell">
    <xdr:from>
      <xdr:col>0</xdr:col>
      <xdr:colOff>742950</xdr:colOff>
      <xdr:row>75</xdr:row>
      <xdr:rowOff>91440</xdr:rowOff>
    </xdr:from>
    <xdr:to>
      <xdr:col>14</xdr:col>
      <xdr:colOff>676275</xdr:colOff>
      <xdr:row>114</xdr:row>
      <xdr:rowOff>180975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2950" y="16452215"/>
          <a:ext cx="11068050" cy="826198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10</xdr:row>
      <xdr:rowOff>0</xdr:rowOff>
    </xdr:from>
    <xdr:ext cx="4327525" cy="28575"/>
    <xdr:sp macro="" textlink="">
      <xdr:nvSpPr>
        <xdr:cNvPr id="3" name="Text Box 1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 txBox="1">
          <a:spLocks noChangeArrowheads="1"/>
        </xdr:cNvSpPr>
      </xdr:nvSpPr>
      <xdr:spPr>
        <a:xfrm>
          <a:off x="0" y="2492375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4384675" cy="28575"/>
    <xdr:sp macro="" textlink="">
      <xdr:nvSpPr>
        <xdr:cNvPr id="4" name="Text Box 1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>
          <a:spLocks noChangeArrowheads="1"/>
        </xdr:cNvSpPr>
      </xdr:nvSpPr>
      <xdr:spPr>
        <a:xfrm>
          <a:off x="0" y="2492375"/>
          <a:ext cx="438467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4460875" cy="28575"/>
    <xdr:sp macro="" textlink="">
      <xdr:nvSpPr>
        <xdr:cNvPr id="5" name="Text Box 1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 txBox="1">
          <a:spLocks noChangeArrowheads="1"/>
        </xdr:cNvSpPr>
      </xdr:nvSpPr>
      <xdr:spPr>
        <a:xfrm>
          <a:off x="0" y="2492375"/>
          <a:ext cx="446087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4327525" cy="28575"/>
    <xdr:sp macro="" textlink="">
      <xdr:nvSpPr>
        <xdr:cNvPr id="6" name="Text Box 1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SpPr txBox="1">
          <a:spLocks noChangeArrowheads="1"/>
        </xdr:cNvSpPr>
      </xdr:nvSpPr>
      <xdr:spPr>
        <a:xfrm>
          <a:off x="0" y="2492375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4327525" cy="28575"/>
    <xdr:sp macro="" textlink="">
      <xdr:nvSpPr>
        <xdr:cNvPr id="7" name="Text Box 1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>
          <a:spLocks noChangeArrowheads="1"/>
        </xdr:cNvSpPr>
      </xdr:nvSpPr>
      <xdr:spPr>
        <a:xfrm>
          <a:off x="0" y="2492375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4327525" cy="28575"/>
    <xdr:sp macro="" textlink="">
      <xdr:nvSpPr>
        <xdr:cNvPr id="8" name="Text Box 1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 txBox="1">
          <a:spLocks noChangeArrowheads="1"/>
        </xdr:cNvSpPr>
      </xdr:nvSpPr>
      <xdr:spPr>
        <a:xfrm>
          <a:off x="0" y="2492375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4384675" cy="28575"/>
    <xdr:sp macro="" textlink="">
      <xdr:nvSpPr>
        <xdr:cNvPr id="9" name="Text Box 1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SpPr txBox="1">
          <a:spLocks noChangeArrowheads="1"/>
        </xdr:cNvSpPr>
      </xdr:nvSpPr>
      <xdr:spPr>
        <a:xfrm>
          <a:off x="0" y="2492375"/>
          <a:ext cx="438467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4460875" cy="28575"/>
    <xdr:sp macro="" textlink="">
      <xdr:nvSpPr>
        <xdr:cNvPr id="10" name="Text Box 1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SpPr txBox="1">
          <a:spLocks noChangeArrowheads="1"/>
        </xdr:cNvSpPr>
      </xdr:nvSpPr>
      <xdr:spPr>
        <a:xfrm>
          <a:off x="0" y="2492375"/>
          <a:ext cx="446087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4327525" cy="28575"/>
    <xdr:sp macro="" textlink="">
      <xdr:nvSpPr>
        <xdr:cNvPr id="11" name="Text Box 1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SpPr txBox="1">
          <a:spLocks noChangeArrowheads="1"/>
        </xdr:cNvSpPr>
      </xdr:nvSpPr>
      <xdr:spPr>
        <a:xfrm>
          <a:off x="0" y="2492375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4327525" cy="28575"/>
    <xdr:sp macro="" textlink="">
      <xdr:nvSpPr>
        <xdr:cNvPr id="12" name="Text Box 1"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SpPr txBox="1">
          <a:spLocks noChangeArrowheads="1"/>
        </xdr:cNvSpPr>
      </xdr:nvSpPr>
      <xdr:spPr>
        <a:xfrm>
          <a:off x="0" y="2492375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4327525" cy="28575"/>
    <xdr:sp macro="" textlink="">
      <xdr:nvSpPr>
        <xdr:cNvPr id="13" name="Text Box 1">
          <a:extLst>
            <a:ext uri="{FF2B5EF4-FFF2-40B4-BE49-F238E27FC236}">
              <a16:creationId xmlns:a16="http://schemas.microsoft.com/office/drawing/2014/main" id="{00000000-0008-0000-0300-00000D000000}"/>
            </a:ext>
          </a:extLst>
        </xdr:cNvPr>
        <xdr:cNvSpPr txBox="1">
          <a:spLocks noChangeArrowheads="1"/>
        </xdr:cNvSpPr>
      </xdr:nvSpPr>
      <xdr:spPr>
        <a:xfrm>
          <a:off x="0" y="2492375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4384675" cy="28575"/>
    <xdr:sp macro="" textlink="">
      <xdr:nvSpPr>
        <xdr:cNvPr id="14" name="Text Box 1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SpPr txBox="1">
          <a:spLocks noChangeArrowheads="1"/>
        </xdr:cNvSpPr>
      </xdr:nvSpPr>
      <xdr:spPr>
        <a:xfrm>
          <a:off x="0" y="2492375"/>
          <a:ext cx="438467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252</xdr:col>
          <xdr:colOff>0</xdr:colOff>
          <xdr:row>47</xdr:row>
          <xdr:rowOff>0</xdr:rowOff>
        </xdr:from>
        <xdr:to>
          <xdr:col>252</xdr:col>
          <xdr:colOff>304800</xdr:colOff>
          <xdr:row>47</xdr:row>
          <xdr:rowOff>104775</xdr:rowOff>
        </xdr:to>
        <xdr:sp macro="" textlink="">
          <xdr:nvSpPr>
            <xdr:cNvPr id="7169" name="Check Box 1" hidden="1">
              <a:extLst>
                <a:ext uri="{63B3BB69-23CF-44E3-9099-C40C66FF867C}">
                  <a14:compatExt spid="_x0000_s7169"/>
                </a:ext>
                <a:ext uri="{FF2B5EF4-FFF2-40B4-BE49-F238E27FC236}">
                  <a16:creationId xmlns:a16="http://schemas.microsoft.com/office/drawing/2014/main" id="{00000000-0008-0000-0400-000001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266700</xdr:colOff>
          <xdr:row>9</xdr:row>
          <xdr:rowOff>171450</xdr:rowOff>
        </xdr:from>
        <xdr:to>
          <xdr:col>6</xdr:col>
          <xdr:colOff>657225</xdr:colOff>
          <xdr:row>11</xdr:row>
          <xdr:rowOff>66675</xdr:rowOff>
        </xdr:to>
        <xdr:sp macro="" textlink="">
          <xdr:nvSpPr>
            <xdr:cNvPr id="7170" name="Check Box 2" hidden="1">
              <a:extLst>
                <a:ext uri="{63B3BB69-23CF-44E3-9099-C40C66FF867C}">
                  <a14:compatExt spid="_x0000_s7170"/>
                </a:ext>
                <a:ext uri="{FF2B5EF4-FFF2-40B4-BE49-F238E27FC236}">
                  <a16:creationId xmlns:a16="http://schemas.microsoft.com/office/drawing/2014/main" id="{00000000-0008-0000-0400-000002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314325</xdr:colOff>
          <xdr:row>9</xdr:row>
          <xdr:rowOff>0</xdr:rowOff>
        </xdr:from>
        <xdr:to>
          <xdr:col>2</xdr:col>
          <xdr:colOff>723900</xdr:colOff>
          <xdr:row>10</xdr:row>
          <xdr:rowOff>0</xdr:rowOff>
        </xdr:to>
        <xdr:sp macro="" textlink="">
          <xdr:nvSpPr>
            <xdr:cNvPr id="7171" name="Check Box 3" hidden="1">
              <a:extLst>
                <a:ext uri="{63B3BB69-23CF-44E3-9099-C40C66FF867C}">
                  <a14:compatExt spid="_x0000_s7171"/>
                </a:ext>
                <a:ext uri="{FF2B5EF4-FFF2-40B4-BE49-F238E27FC236}">
                  <a16:creationId xmlns:a16="http://schemas.microsoft.com/office/drawing/2014/main" id="{00000000-0008-0000-0400-000003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252</xdr:col>
          <xdr:colOff>0</xdr:colOff>
          <xdr:row>47</xdr:row>
          <xdr:rowOff>0</xdr:rowOff>
        </xdr:from>
        <xdr:to>
          <xdr:col>252</xdr:col>
          <xdr:colOff>390525</xdr:colOff>
          <xdr:row>47</xdr:row>
          <xdr:rowOff>190500</xdr:rowOff>
        </xdr:to>
        <xdr:sp macro="" textlink="">
          <xdr:nvSpPr>
            <xdr:cNvPr id="7172" name="Check Box 4" hidden="1">
              <a:extLst>
                <a:ext uri="{63B3BB69-23CF-44E3-9099-C40C66FF867C}">
                  <a14:compatExt spid="_x0000_s7172"/>
                </a:ext>
                <a:ext uri="{FF2B5EF4-FFF2-40B4-BE49-F238E27FC236}">
                  <a16:creationId xmlns:a16="http://schemas.microsoft.com/office/drawing/2014/main" id="{00000000-0008-0000-0400-000004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304800</xdr:colOff>
          <xdr:row>10</xdr:row>
          <xdr:rowOff>28575</xdr:rowOff>
        </xdr:from>
        <xdr:to>
          <xdr:col>2</xdr:col>
          <xdr:colOff>733425</xdr:colOff>
          <xdr:row>11</xdr:row>
          <xdr:rowOff>28575</xdr:rowOff>
        </xdr:to>
        <xdr:sp macro="" textlink="">
          <xdr:nvSpPr>
            <xdr:cNvPr id="7173" name="Check Box 5" hidden="1">
              <a:extLst>
                <a:ext uri="{63B3BB69-23CF-44E3-9099-C40C66FF867C}">
                  <a14:compatExt spid="_x0000_s7173"/>
                </a:ext>
                <a:ext uri="{FF2B5EF4-FFF2-40B4-BE49-F238E27FC236}">
                  <a16:creationId xmlns:a16="http://schemas.microsoft.com/office/drawing/2014/main" id="{00000000-0008-0000-0400-000005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361950</xdr:colOff>
          <xdr:row>8</xdr:row>
          <xdr:rowOff>200025</xdr:rowOff>
        </xdr:from>
        <xdr:to>
          <xdr:col>6</xdr:col>
          <xdr:colOff>9525</xdr:colOff>
          <xdr:row>10</xdr:row>
          <xdr:rowOff>47625</xdr:rowOff>
        </xdr:to>
        <xdr:sp macro="" textlink="">
          <xdr:nvSpPr>
            <xdr:cNvPr id="7174" name="Check Box 6" hidden="1">
              <a:extLst>
                <a:ext uri="{63B3BB69-23CF-44E3-9099-C40C66FF867C}">
                  <a14:compatExt spid="_x0000_s7174"/>
                </a:ext>
                <a:ext uri="{FF2B5EF4-FFF2-40B4-BE49-F238E27FC236}">
                  <a16:creationId xmlns:a16="http://schemas.microsoft.com/office/drawing/2014/main" id="{00000000-0008-0000-0400-000006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266700</xdr:colOff>
          <xdr:row>8</xdr:row>
          <xdr:rowOff>161925</xdr:rowOff>
        </xdr:from>
        <xdr:to>
          <xdr:col>6</xdr:col>
          <xdr:colOff>666750</xdr:colOff>
          <xdr:row>10</xdr:row>
          <xdr:rowOff>47625</xdr:rowOff>
        </xdr:to>
        <xdr:sp macro="" textlink="">
          <xdr:nvSpPr>
            <xdr:cNvPr id="7175" name="Check Box 7" hidden="1">
              <a:extLst>
                <a:ext uri="{63B3BB69-23CF-44E3-9099-C40C66FF867C}">
                  <a14:compatExt spid="_x0000_s7175"/>
                </a:ext>
                <a:ext uri="{FF2B5EF4-FFF2-40B4-BE49-F238E27FC236}">
                  <a16:creationId xmlns:a16="http://schemas.microsoft.com/office/drawing/2014/main" id="{00000000-0008-0000-0400-000007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352425</xdr:colOff>
          <xdr:row>10</xdr:row>
          <xdr:rowOff>28575</xdr:rowOff>
        </xdr:from>
        <xdr:to>
          <xdr:col>6</xdr:col>
          <xdr:colOff>9525</xdr:colOff>
          <xdr:row>11</xdr:row>
          <xdr:rowOff>28575</xdr:rowOff>
        </xdr:to>
        <xdr:sp macro="" textlink="">
          <xdr:nvSpPr>
            <xdr:cNvPr id="7176" name="Check Box 8" hidden="1">
              <a:extLst>
                <a:ext uri="{63B3BB69-23CF-44E3-9099-C40C66FF867C}">
                  <a14:compatExt spid="_x0000_s7176"/>
                </a:ext>
                <a:ext uri="{FF2B5EF4-FFF2-40B4-BE49-F238E27FC236}">
                  <a16:creationId xmlns:a16="http://schemas.microsoft.com/office/drawing/2014/main" id="{00000000-0008-0000-0400-000008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352425</xdr:colOff>
          <xdr:row>9</xdr:row>
          <xdr:rowOff>0</xdr:rowOff>
        </xdr:from>
        <xdr:to>
          <xdr:col>2</xdr:col>
          <xdr:colOff>0</xdr:colOff>
          <xdr:row>10</xdr:row>
          <xdr:rowOff>0</xdr:rowOff>
        </xdr:to>
        <xdr:sp macro="" textlink="">
          <xdr:nvSpPr>
            <xdr:cNvPr id="7177" name="Check Box 9" hidden="1">
              <a:extLst>
                <a:ext uri="{63B3BB69-23CF-44E3-9099-C40C66FF867C}">
                  <a14:compatExt spid="_x0000_s7177"/>
                </a:ext>
                <a:ext uri="{FF2B5EF4-FFF2-40B4-BE49-F238E27FC236}">
                  <a16:creationId xmlns:a16="http://schemas.microsoft.com/office/drawing/2014/main" id="{00000000-0008-0000-0400-000009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352425</xdr:colOff>
          <xdr:row>10</xdr:row>
          <xdr:rowOff>28575</xdr:rowOff>
        </xdr:from>
        <xdr:to>
          <xdr:col>2</xdr:col>
          <xdr:colOff>19050</xdr:colOff>
          <xdr:row>11</xdr:row>
          <xdr:rowOff>38100</xdr:rowOff>
        </xdr:to>
        <xdr:sp macro="" textlink="">
          <xdr:nvSpPr>
            <xdr:cNvPr id="7178" name="Check Box 10" hidden="1">
              <a:extLst>
                <a:ext uri="{63B3BB69-23CF-44E3-9099-C40C66FF867C}">
                  <a14:compatExt spid="_x0000_s7178"/>
                </a:ext>
                <a:ext uri="{FF2B5EF4-FFF2-40B4-BE49-F238E27FC236}">
                  <a16:creationId xmlns:a16="http://schemas.microsoft.com/office/drawing/2014/main" id="{00000000-0008-0000-0400-00000A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352425</xdr:colOff>
          <xdr:row>8</xdr:row>
          <xdr:rowOff>209550</xdr:rowOff>
        </xdr:from>
        <xdr:to>
          <xdr:col>10</xdr:col>
          <xdr:colOff>0</xdr:colOff>
          <xdr:row>10</xdr:row>
          <xdr:rowOff>38100</xdr:rowOff>
        </xdr:to>
        <xdr:sp macro="" textlink="">
          <xdr:nvSpPr>
            <xdr:cNvPr id="7179" name="Check Box 11" hidden="1">
              <a:extLst>
                <a:ext uri="{63B3BB69-23CF-44E3-9099-C40C66FF867C}">
                  <a14:compatExt spid="_x0000_s7179"/>
                </a:ext>
                <a:ext uri="{FF2B5EF4-FFF2-40B4-BE49-F238E27FC236}">
                  <a16:creationId xmlns:a16="http://schemas.microsoft.com/office/drawing/2014/main" id="{00000000-0008-0000-0400-00000B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314325</xdr:colOff>
          <xdr:row>8</xdr:row>
          <xdr:rowOff>180975</xdr:rowOff>
        </xdr:from>
        <xdr:to>
          <xdr:col>10</xdr:col>
          <xdr:colOff>723900</xdr:colOff>
          <xdr:row>10</xdr:row>
          <xdr:rowOff>66675</xdr:rowOff>
        </xdr:to>
        <xdr:sp macro="" textlink="">
          <xdr:nvSpPr>
            <xdr:cNvPr id="7180" name="Check Box 12" hidden="1">
              <a:extLst>
                <a:ext uri="{63B3BB69-23CF-44E3-9099-C40C66FF867C}">
                  <a14:compatExt spid="_x0000_s7180"/>
                </a:ext>
                <a:ext uri="{FF2B5EF4-FFF2-40B4-BE49-F238E27FC236}">
                  <a16:creationId xmlns:a16="http://schemas.microsoft.com/office/drawing/2014/main" id="{00000000-0008-0000-0400-00000C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352425</xdr:colOff>
          <xdr:row>10</xdr:row>
          <xdr:rowOff>19050</xdr:rowOff>
        </xdr:from>
        <xdr:to>
          <xdr:col>10</xdr:col>
          <xdr:colOff>0</xdr:colOff>
          <xdr:row>11</xdr:row>
          <xdr:rowOff>19050</xdr:rowOff>
        </xdr:to>
        <xdr:sp macro="" textlink="">
          <xdr:nvSpPr>
            <xdr:cNvPr id="7181" name="Check Box 13" hidden="1">
              <a:extLst>
                <a:ext uri="{63B3BB69-23CF-44E3-9099-C40C66FF867C}">
                  <a14:compatExt spid="_x0000_s7181"/>
                </a:ext>
                <a:ext uri="{FF2B5EF4-FFF2-40B4-BE49-F238E27FC236}">
                  <a16:creationId xmlns:a16="http://schemas.microsoft.com/office/drawing/2014/main" id="{00000000-0008-0000-0400-00000D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314325</xdr:colOff>
          <xdr:row>9</xdr:row>
          <xdr:rowOff>171450</xdr:rowOff>
        </xdr:from>
        <xdr:to>
          <xdr:col>10</xdr:col>
          <xdr:colOff>723900</xdr:colOff>
          <xdr:row>11</xdr:row>
          <xdr:rowOff>38100</xdr:rowOff>
        </xdr:to>
        <xdr:sp macro="" textlink="">
          <xdr:nvSpPr>
            <xdr:cNvPr id="7182" name="Check Box 14" hidden="1">
              <a:extLst>
                <a:ext uri="{63B3BB69-23CF-44E3-9099-C40C66FF867C}">
                  <a14:compatExt spid="_x0000_s7182"/>
                </a:ext>
                <a:ext uri="{FF2B5EF4-FFF2-40B4-BE49-F238E27FC236}">
                  <a16:creationId xmlns:a16="http://schemas.microsoft.com/office/drawing/2014/main" id="{00000000-0008-0000-0400-00000E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304800</xdr:colOff>
          <xdr:row>2</xdr:row>
          <xdr:rowOff>180975</xdr:rowOff>
        </xdr:from>
        <xdr:to>
          <xdr:col>9</xdr:col>
          <xdr:colOff>714375</xdr:colOff>
          <xdr:row>4</xdr:row>
          <xdr:rowOff>38100</xdr:rowOff>
        </xdr:to>
        <xdr:sp macro="" textlink="">
          <xdr:nvSpPr>
            <xdr:cNvPr id="7183" name="Check Box 15" hidden="1">
              <a:extLst>
                <a:ext uri="{63B3BB69-23CF-44E3-9099-C40C66FF867C}">
                  <a14:compatExt spid="_x0000_s7183"/>
                </a:ext>
                <a:ext uri="{FF2B5EF4-FFF2-40B4-BE49-F238E27FC236}">
                  <a16:creationId xmlns:a16="http://schemas.microsoft.com/office/drawing/2014/main" id="{00000000-0008-0000-0400-00000F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333375</xdr:colOff>
          <xdr:row>3</xdr:row>
          <xdr:rowOff>19050</xdr:rowOff>
        </xdr:from>
        <xdr:to>
          <xdr:col>10</xdr:col>
          <xdr:colOff>752475</xdr:colOff>
          <xdr:row>4</xdr:row>
          <xdr:rowOff>28575</xdr:rowOff>
        </xdr:to>
        <xdr:sp macro="" textlink="">
          <xdr:nvSpPr>
            <xdr:cNvPr id="7184" name="Check Box 16" hidden="1">
              <a:extLst>
                <a:ext uri="{63B3BB69-23CF-44E3-9099-C40C66FF867C}">
                  <a14:compatExt spid="_x0000_s7184"/>
                </a:ext>
                <a:ext uri="{FF2B5EF4-FFF2-40B4-BE49-F238E27FC236}">
                  <a16:creationId xmlns:a16="http://schemas.microsoft.com/office/drawing/2014/main" id="{00000000-0008-0000-0400-000010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314325</xdr:colOff>
          <xdr:row>3</xdr:row>
          <xdr:rowOff>171450</xdr:rowOff>
        </xdr:from>
        <xdr:to>
          <xdr:col>9</xdr:col>
          <xdr:colOff>723900</xdr:colOff>
          <xdr:row>5</xdr:row>
          <xdr:rowOff>38100</xdr:rowOff>
        </xdr:to>
        <xdr:sp macro="" textlink="">
          <xdr:nvSpPr>
            <xdr:cNvPr id="7185" name="Check Box 17" hidden="1">
              <a:extLst>
                <a:ext uri="{63B3BB69-23CF-44E3-9099-C40C66FF867C}">
                  <a14:compatExt spid="_x0000_s7185"/>
                </a:ext>
                <a:ext uri="{FF2B5EF4-FFF2-40B4-BE49-F238E27FC236}">
                  <a16:creationId xmlns:a16="http://schemas.microsoft.com/office/drawing/2014/main" id="{00000000-0008-0000-0400-000011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323850</xdr:colOff>
          <xdr:row>3</xdr:row>
          <xdr:rowOff>161925</xdr:rowOff>
        </xdr:from>
        <xdr:to>
          <xdr:col>11</xdr:col>
          <xdr:colOff>0</xdr:colOff>
          <xdr:row>5</xdr:row>
          <xdr:rowOff>38100</xdr:rowOff>
        </xdr:to>
        <xdr:sp macro="" textlink="">
          <xdr:nvSpPr>
            <xdr:cNvPr id="7186" name="Check Box 18" hidden="1">
              <a:extLst>
                <a:ext uri="{63B3BB69-23CF-44E3-9099-C40C66FF867C}">
                  <a14:compatExt spid="_x0000_s7186"/>
                </a:ext>
                <a:ext uri="{FF2B5EF4-FFF2-40B4-BE49-F238E27FC236}">
                  <a16:creationId xmlns:a16="http://schemas.microsoft.com/office/drawing/2014/main" id="{00000000-0008-0000-0400-000012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190500</xdr:colOff>
          <xdr:row>21</xdr:row>
          <xdr:rowOff>180975</xdr:rowOff>
        </xdr:from>
        <xdr:to>
          <xdr:col>2</xdr:col>
          <xdr:colOff>581025</xdr:colOff>
          <xdr:row>23</xdr:row>
          <xdr:rowOff>9525</xdr:rowOff>
        </xdr:to>
        <xdr:sp macro="" textlink="">
          <xdr:nvSpPr>
            <xdr:cNvPr id="7187" name="Check Box 19" hidden="1">
              <a:extLst>
                <a:ext uri="{63B3BB69-23CF-44E3-9099-C40C66FF867C}">
                  <a14:compatExt spid="_x0000_s7187"/>
                </a:ext>
                <a:ext uri="{FF2B5EF4-FFF2-40B4-BE49-F238E27FC236}">
                  <a16:creationId xmlns:a16="http://schemas.microsoft.com/office/drawing/2014/main" id="{00000000-0008-0000-0400-000013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190500</xdr:colOff>
          <xdr:row>21</xdr:row>
          <xdr:rowOff>180975</xdr:rowOff>
        </xdr:from>
        <xdr:to>
          <xdr:col>3</xdr:col>
          <xdr:colOff>581025</xdr:colOff>
          <xdr:row>23</xdr:row>
          <xdr:rowOff>0</xdr:rowOff>
        </xdr:to>
        <xdr:sp macro="" textlink="">
          <xdr:nvSpPr>
            <xdr:cNvPr id="7188" name="Check Box 20" hidden="1">
              <a:extLst>
                <a:ext uri="{63B3BB69-23CF-44E3-9099-C40C66FF867C}">
                  <a14:compatExt spid="_x0000_s7188"/>
                </a:ext>
                <a:ext uri="{FF2B5EF4-FFF2-40B4-BE49-F238E27FC236}">
                  <a16:creationId xmlns:a16="http://schemas.microsoft.com/office/drawing/2014/main" id="{00000000-0008-0000-0400-000014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200025</xdr:colOff>
          <xdr:row>26</xdr:row>
          <xdr:rowOff>9525</xdr:rowOff>
        </xdr:from>
        <xdr:to>
          <xdr:col>1</xdr:col>
          <xdr:colOff>600075</xdr:colOff>
          <xdr:row>27</xdr:row>
          <xdr:rowOff>9525</xdr:rowOff>
        </xdr:to>
        <xdr:sp macro="" textlink="">
          <xdr:nvSpPr>
            <xdr:cNvPr id="7189" name="Check Box 21" hidden="1">
              <a:extLst>
                <a:ext uri="{63B3BB69-23CF-44E3-9099-C40C66FF867C}">
                  <a14:compatExt spid="_x0000_s7189"/>
                </a:ext>
                <a:ext uri="{FF2B5EF4-FFF2-40B4-BE49-F238E27FC236}">
                  <a16:creationId xmlns:a16="http://schemas.microsoft.com/office/drawing/2014/main" id="{00000000-0008-0000-0400-000015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27</xdr:row>
          <xdr:rowOff>0</xdr:rowOff>
        </xdr:from>
        <xdr:to>
          <xdr:col>1</xdr:col>
          <xdr:colOff>581025</xdr:colOff>
          <xdr:row>28</xdr:row>
          <xdr:rowOff>0</xdr:rowOff>
        </xdr:to>
        <xdr:sp macro="" textlink="">
          <xdr:nvSpPr>
            <xdr:cNvPr id="7190" name="Check Box 22" hidden="1">
              <a:extLst>
                <a:ext uri="{63B3BB69-23CF-44E3-9099-C40C66FF867C}">
                  <a14:compatExt spid="_x0000_s7190"/>
                </a:ext>
                <a:ext uri="{FF2B5EF4-FFF2-40B4-BE49-F238E27FC236}">
                  <a16:creationId xmlns:a16="http://schemas.microsoft.com/office/drawing/2014/main" id="{00000000-0008-0000-0400-000016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27</xdr:row>
          <xdr:rowOff>0</xdr:rowOff>
        </xdr:from>
        <xdr:to>
          <xdr:col>2</xdr:col>
          <xdr:colOff>571500</xdr:colOff>
          <xdr:row>28</xdr:row>
          <xdr:rowOff>0</xdr:rowOff>
        </xdr:to>
        <xdr:sp macro="" textlink="">
          <xdr:nvSpPr>
            <xdr:cNvPr id="7191" name="Check Box 23" hidden="1">
              <a:extLst>
                <a:ext uri="{63B3BB69-23CF-44E3-9099-C40C66FF867C}">
                  <a14:compatExt spid="_x0000_s7191"/>
                </a:ext>
                <a:ext uri="{FF2B5EF4-FFF2-40B4-BE49-F238E27FC236}">
                  <a16:creationId xmlns:a16="http://schemas.microsoft.com/office/drawing/2014/main" id="{00000000-0008-0000-0400-000017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26</xdr:row>
          <xdr:rowOff>9525</xdr:rowOff>
        </xdr:from>
        <xdr:to>
          <xdr:col>2</xdr:col>
          <xdr:colOff>571500</xdr:colOff>
          <xdr:row>27</xdr:row>
          <xdr:rowOff>9525</xdr:rowOff>
        </xdr:to>
        <xdr:sp macro="" textlink="">
          <xdr:nvSpPr>
            <xdr:cNvPr id="7192" name="Check Box 24" hidden="1">
              <a:extLst>
                <a:ext uri="{63B3BB69-23CF-44E3-9099-C40C66FF867C}">
                  <a14:compatExt spid="_x0000_s7192"/>
                </a:ext>
                <a:ext uri="{FF2B5EF4-FFF2-40B4-BE49-F238E27FC236}">
                  <a16:creationId xmlns:a16="http://schemas.microsoft.com/office/drawing/2014/main" id="{00000000-0008-0000-0400-000018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200025</xdr:colOff>
          <xdr:row>26</xdr:row>
          <xdr:rowOff>190500</xdr:rowOff>
        </xdr:from>
        <xdr:to>
          <xdr:col>5</xdr:col>
          <xdr:colOff>600075</xdr:colOff>
          <xdr:row>27</xdr:row>
          <xdr:rowOff>180975</xdr:rowOff>
        </xdr:to>
        <xdr:sp macro="" textlink="">
          <xdr:nvSpPr>
            <xdr:cNvPr id="7193" name="Check Box 25" hidden="1">
              <a:extLst>
                <a:ext uri="{63B3BB69-23CF-44E3-9099-C40C66FF867C}">
                  <a14:compatExt spid="_x0000_s7193"/>
                </a:ext>
                <a:ext uri="{FF2B5EF4-FFF2-40B4-BE49-F238E27FC236}">
                  <a16:creationId xmlns:a16="http://schemas.microsoft.com/office/drawing/2014/main" id="{00000000-0008-0000-0400-000019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200025</xdr:colOff>
          <xdr:row>26</xdr:row>
          <xdr:rowOff>0</xdr:rowOff>
        </xdr:from>
        <xdr:to>
          <xdr:col>5</xdr:col>
          <xdr:colOff>600075</xdr:colOff>
          <xdr:row>27</xdr:row>
          <xdr:rowOff>0</xdr:rowOff>
        </xdr:to>
        <xdr:sp macro="" textlink="">
          <xdr:nvSpPr>
            <xdr:cNvPr id="7194" name="Check Box 26" hidden="1">
              <a:extLst>
                <a:ext uri="{63B3BB69-23CF-44E3-9099-C40C66FF867C}">
                  <a14:compatExt spid="_x0000_s7194"/>
                </a:ext>
                <a:ext uri="{FF2B5EF4-FFF2-40B4-BE49-F238E27FC236}">
                  <a16:creationId xmlns:a16="http://schemas.microsoft.com/office/drawing/2014/main" id="{00000000-0008-0000-0400-00001A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27</xdr:row>
          <xdr:rowOff>0</xdr:rowOff>
        </xdr:from>
        <xdr:to>
          <xdr:col>6</xdr:col>
          <xdr:colOff>600075</xdr:colOff>
          <xdr:row>28</xdr:row>
          <xdr:rowOff>0</xdr:rowOff>
        </xdr:to>
        <xdr:sp macro="" textlink="">
          <xdr:nvSpPr>
            <xdr:cNvPr id="7195" name="Check Box 27" hidden="1">
              <a:extLst>
                <a:ext uri="{63B3BB69-23CF-44E3-9099-C40C66FF867C}">
                  <a14:compatExt spid="_x0000_s7195"/>
                </a:ext>
                <a:ext uri="{FF2B5EF4-FFF2-40B4-BE49-F238E27FC236}">
                  <a16:creationId xmlns:a16="http://schemas.microsoft.com/office/drawing/2014/main" id="{00000000-0008-0000-0400-00001B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190500</xdr:colOff>
          <xdr:row>26</xdr:row>
          <xdr:rowOff>0</xdr:rowOff>
        </xdr:from>
        <xdr:to>
          <xdr:col>6</xdr:col>
          <xdr:colOff>581025</xdr:colOff>
          <xdr:row>27</xdr:row>
          <xdr:rowOff>0</xdr:rowOff>
        </xdr:to>
        <xdr:sp macro="" textlink="">
          <xdr:nvSpPr>
            <xdr:cNvPr id="7196" name="Check Box 28" hidden="1">
              <a:extLst>
                <a:ext uri="{63B3BB69-23CF-44E3-9099-C40C66FF867C}">
                  <a14:compatExt spid="_x0000_s7196"/>
                </a:ext>
                <a:ext uri="{FF2B5EF4-FFF2-40B4-BE49-F238E27FC236}">
                  <a16:creationId xmlns:a16="http://schemas.microsoft.com/office/drawing/2014/main" id="{00000000-0008-0000-0400-00001C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219075</xdr:colOff>
          <xdr:row>27</xdr:row>
          <xdr:rowOff>0</xdr:rowOff>
        </xdr:from>
        <xdr:to>
          <xdr:col>9</xdr:col>
          <xdr:colOff>609600</xdr:colOff>
          <xdr:row>28</xdr:row>
          <xdr:rowOff>0</xdr:rowOff>
        </xdr:to>
        <xdr:sp macro="" textlink="">
          <xdr:nvSpPr>
            <xdr:cNvPr id="7197" name="Check Box 29" hidden="1">
              <a:extLst>
                <a:ext uri="{63B3BB69-23CF-44E3-9099-C40C66FF867C}">
                  <a14:compatExt spid="_x0000_s7197"/>
                </a:ext>
                <a:ext uri="{FF2B5EF4-FFF2-40B4-BE49-F238E27FC236}">
                  <a16:creationId xmlns:a16="http://schemas.microsoft.com/office/drawing/2014/main" id="{00000000-0008-0000-0400-00001D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200025</xdr:colOff>
          <xdr:row>27</xdr:row>
          <xdr:rowOff>9525</xdr:rowOff>
        </xdr:from>
        <xdr:to>
          <xdr:col>10</xdr:col>
          <xdr:colOff>600075</xdr:colOff>
          <xdr:row>28</xdr:row>
          <xdr:rowOff>9525</xdr:rowOff>
        </xdr:to>
        <xdr:sp macro="" textlink="">
          <xdr:nvSpPr>
            <xdr:cNvPr id="7198" name="Check Box 30" hidden="1">
              <a:extLst>
                <a:ext uri="{63B3BB69-23CF-44E3-9099-C40C66FF867C}">
                  <a14:compatExt spid="_x0000_s7198"/>
                </a:ext>
                <a:ext uri="{FF2B5EF4-FFF2-40B4-BE49-F238E27FC236}">
                  <a16:creationId xmlns:a16="http://schemas.microsoft.com/office/drawing/2014/main" id="{00000000-0008-0000-0400-00001E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200025</xdr:colOff>
          <xdr:row>26</xdr:row>
          <xdr:rowOff>0</xdr:rowOff>
        </xdr:from>
        <xdr:to>
          <xdr:col>9</xdr:col>
          <xdr:colOff>600075</xdr:colOff>
          <xdr:row>27</xdr:row>
          <xdr:rowOff>0</xdr:rowOff>
        </xdr:to>
        <xdr:sp macro="" textlink="">
          <xdr:nvSpPr>
            <xdr:cNvPr id="7199" name="Check Box 31" hidden="1">
              <a:extLst>
                <a:ext uri="{63B3BB69-23CF-44E3-9099-C40C66FF867C}">
                  <a14:compatExt spid="_x0000_s7199"/>
                </a:ext>
                <a:ext uri="{FF2B5EF4-FFF2-40B4-BE49-F238E27FC236}">
                  <a16:creationId xmlns:a16="http://schemas.microsoft.com/office/drawing/2014/main" id="{00000000-0008-0000-0400-00001F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200025</xdr:colOff>
          <xdr:row>26</xdr:row>
          <xdr:rowOff>0</xdr:rowOff>
        </xdr:from>
        <xdr:to>
          <xdr:col>10</xdr:col>
          <xdr:colOff>600075</xdr:colOff>
          <xdr:row>27</xdr:row>
          <xdr:rowOff>0</xdr:rowOff>
        </xdr:to>
        <xdr:sp macro="" textlink="">
          <xdr:nvSpPr>
            <xdr:cNvPr id="7200" name="Check Box 32" hidden="1">
              <a:extLst>
                <a:ext uri="{63B3BB69-23CF-44E3-9099-C40C66FF867C}">
                  <a14:compatExt spid="_x0000_s7200"/>
                </a:ext>
                <a:ext uri="{FF2B5EF4-FFF2-40B4-BE49-F238E27FC236}">
                  <a16:creationId xmlns:a16="http://schemas.microsoft.com/office/drawing/2014/main" id="{00000000-0008-0000-0400-000020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600075</xdr:colOff>
          <xdr:row>27</xdr:row>
          <xdr:rowOff>0</xdr:rowOff>
        </xdr:from>
        <xdr:to>
          <xdr:col>8</xdr:col>
          <xdr:colOff>228600</xdr:colOff>
          <xdr:row>28</xdr:row>
          <xdr:rowOff>0</xdr:rowOff>
        </xdr:to>
        <xdr:sp macro="" textlink="">
          <xdr:nvSpPr>
            <xdr:cNvPr id="7201" name="Check Box 33" hidden="1">
              <a:extLst>
                <a:ext uri="{63B3BB69-23CF-44E3-9099-C40C66FF867C}">
                  <a14:compatExt spid="_x0000_s7201"/>
                </a:ext>
                <a:ext uri="{FF2B5EF4-FFF2-40B4-BE49-F238E27FC236}">
                  <a16:creationId xmlns:a16="http://schemas.microsoft.com/office/drawing/2014/main" id="{00000000-0008-0000-0400-000021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600075</xdr:colOff>
          <xdr:row>26</xdr:row>
          <xdr:rowOff>0</xdr:rowOff>
        </xdr:from>
        <xdr:to>
          <xdr:col>8</xdr:col>
          <xdr:colOff>228600</xdr:colOff>
          <xdr:row>27</xdr:row>
          <xdr:rowOff>0</xdr:rowOff>
        </xdr:to>
        <xdr:sp macro="" textlink="">
          <xdr:nvSpPr>
            <xdr:cNvPr id="7202" name="Check Box 34" hidden="1">
              <a:extLst>
                <a:ext uri="{63B3BB69-23CF-44E3-9099-C40C66FF867C}">
                  <a14:compatExt spid="_x0000_s7202"/>
                </a:ext>
                <a:ext uri="{FF2B5EF4-FFF2-40B4-BE49-F238E27FC236}">
                  <a16:creationId xmlns:a16="http://schemas.microsoft.com/office/drawing/2014/main" id="{00000000-0008-0000-0400-000022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600075</xdr:colOff>
          <xdr:row>27</xdr:row>
          <xdr:rowOff>0</xdr:rowOff>
        </xdr:from>
        <xdr:to>
          <xdr:col>4</xdr:col>
          <xdr:colOff>228600</xdr:colOff>
          <xdr:row>28</xdr:row>
          <xdr:rowOff>0</xdr:rowOff>
        </xdr:to>
        <xdr:sp macro="" textlink="">
          <xdr:nvSpPr>
            <xdr:cNvPr id="7203" name="Check Box 35" hidden="1">
              <a:extLst>
                <a:ext uri="{63B3BB69-23CF-44E3-9099-C40C66FF867C}">
                  <a14:compatExt spid="_x0000_s7203"/>
                </a:ext>
                <a:ext uri="{FF2B5EF4-FFF2-40B4-BE49-F238E27FC236}">
                  <a16:creationId xmlns:a16="http://schemas.microsoft.com/office/drawing/2014/main" id="{00000000-0008-0000-0400-000023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600075</xdr:colOff>
          <xdr:row>26</xdr:row>
          <xdr:rowOff>0</xdr:rowOff>
        </xdr:from>
        <xdr:to>
          <xdr:col>4</xdr:col>
          <xdr:colOff>228600</xdr:colOff>
          <xdr:row>27</xdr:row>
          <xdr:rowOff>0</xdr:rowOff>
        </xdr:to>
        <xdr:sp macro="" textlink="">
          <xdr:nvSpPr>
            <xdr:cNvPr id="7204" name="Check Box 36" hidden="1">
              <a:extLst>
                <a:ext uri="{63B3BB69-23CF-44E3-9099-C40C66FF867C}">
                  <a14:compatExt spid="_x0000_s7204"/>
                </a:ext>
                <a:ext uri="{FF2B5EF4-FFF2-40B4-BE49-F238E27FC236}">
                  <a16:creationId xmlns:a16="http://schemas.microsoft.com/office/drawing/2014/main" id="{00000000-0008-0000-0400-000024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600075</xdr:colOff>
          <xdr:row>27</xdr:row>
          <xdr:rowOff>0</xdr:rowOff>
        </xdr:from>
        <xdr:to>
          <xdr:col>8</xdr:col>
          <xdr:colOff>228600</xdr:colOff>
          <xdr:row>28</xdr:row>
          <xdr:rowOff>0</xdr:rowOff>
        </xdr:to>
        <xdr:sp macro="" textlink="">
          <xdr:nvSpPr>
            <xdr:cNvPr id="7205" name="Check Box 37" hidden="1">
              <a:extLst>
                <a:ext uri="{63B3BB69-23CF-44E3-9099-C40C66FF867C}">
                  <a14:compatExt spid="_x0000_s7205"/>
                </a:ext>
                <a:ext uri="{FF2B5EF4-FFF2-40B4-BE49-F238E27FC236}">
                  <a16:creationId xmlns:a16="http://schemas.microsoft.com/office/drawing/2014/main" id="{00000000-0008-0000-0400-000025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18</xdr:row>
      <xdr:rowOff>0</xdr:rowOff>
    </xdr:from>
    <xdr:ext cx="4327525" cy="28575"/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 txBox="1">
          <a:spLocks noChangeArrowheads="1"/>
        </xdr:cNvSpPr>
      </xdr:nvSpPr>
      <xdr:spPr>
        <a:xfrm>
          <a:off x="0" y="4470400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18</xdr:row>
      <xdr:rowOff>0</xdr:rowOff>
    </xdr:from>
    <xdr:ext cx="4384675" cy="28575"/>
    <xdr:sp macro="" textlink="">
      <xdr:nvSpPr>
        <xdr:cNvPr id="3" name="Text Box 1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 txBox="1">
          <a:spLocks noChangeArrowheads="1"/>
        </xdr:cNvSpPr>
      </xdr:nvSpPr>
      <xdr:spPr>
        <a:xfrm>
          <a:off x="0" y="4470400"/>
          <a:ext cx="438467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18</xdr:row>
      <xdr:rowOff>0</xdr:rowOff>
    </xdr:from>
    <xdr:ext cx="4460875" cy="28575"/>
    <xdr:sp macro="" textlink="">
      <xdr:nvSpPr>
        <xdr:cNvPr id="4" name="Text Box 1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SpPr txBox="1">
          <a:spLocks noChangeArrowheads="1"/>
        </xdr:cNvSpPr>
      </xdr:nvSpPr>
      <xdr:spPr>
        <a:xfrm>
          <a:off x="0" y="4470400"/>
          <a:ext cx="446087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18</xdr:row>
      <xdr:rowOff>0</xdr:rowOff>
    </xdr:from>
    <xdr:ext cx="4327525" cy="28575"/>
    <xdr:sp macro="" textlink="">
      <xdr:nvSpPr>
        <xdr:cNvPr id="5" name="Text Box 1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SpPr txBox="1">
          <a:spLocks noChangeArrowheads="1"/>
        </xdr:cNvSpPr>
      </xdr:nvSpPr>
      <xdr:spPr>
        <a:xfrm>
          <a:off x="0" y="4470400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18</xdr:row>
      <xdr:rowOff>0</xdr:rowOff>
    </xdr:from>
    <xdr:ext cx="4327525" cy="28575"/>
    <xdr:sp macro="" textlink="">
      <xdr:nvSpPr>
        <xdr:cNvPr id="6" name="Text Box 1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SpPr txBox="1">
          <a:spLocks noChangeArrowheads="1"/>
        </xdr:cNvSpPr>
      </xdr:nvSpPr>
      <xdr:spPr>
        <a:xfrm>
          <a:off x="0" y="4470400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18</xdr:row>
      <xdr:rowOff>0</xdr:rowOff>
    </xdr:from>
    <xdr:ext cx="4327525" cy="28575"/>
    <xdr:sp macro="" textlink="">
      <xdr:nvSpPr>
        <xdr:cNvPr id="7" name="Text Box 1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SpPr txBox="1">
          <a:spLocks noChangeArrowheads="1"/>
        </xdr:cNvSpPr>
      </xdr:nvSpPr>
      <xdr:spPr>
        <a:xfrm>
          <a:off x="0" y="4470400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18</xdr:row>
      <xdr:rowOff>0</xdr:rowOff>
    </xdr:from>
    <xdr:ext cx="4384675" cy="28575"/>
    <xdr:sp macro="" textlink="">
      <xdr:nvSpPr>
        <xdr:cNvPr id="8" name="Text Box 1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SpPr txBox="1">
          <a:spLocks noChangeArrowheads="1"/>
        </xdr:cNvSpPr>
      </xdr:nvSpPr>
      <xdr:spPr>
        <a:xfrm>
          <a:off x="0" y="4470400"/>
          <a:ext cx="438467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18</xdr:row>
      <xdr:rowOff>0</xdr:rowOff>
    </xdr:from>
    <xdr:ext cx="4460875" cy="28575"/>
    <xdr:sp macro="" textlink="">
      <xdr:nvSpPr>
        <xdr:cNvPr id="9" name="Text Box 1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SpPr txBox="1">
          <a:spLocks noChangeArrowheads="1"/>
        </xdr:cNvSpPr>
      </xdr:nvSpPr>
      <xdr:spPr>
        <a:xfrm>
          <a:off x="0" y="4470400"/>
          <a:ext cx="446087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18</xdr:row>
      <xdr:rowOff>0</xdr:rowOff>
    </xdr:from>
    <xdr:ext cx="4327525" cy="28575"/>
    <xdr:sp macro="" textlink="">
      <xdr:nvSpPr>
        <xdr:cNvPr id="10" name="Text Box 1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SpPr txBox="1">
          <a:spLocks noChangeArrowheads="1"/>
        </xdr:cNvSpPr>
      </xdr:nvSpPr>
      <xdr:spPr>
        <a:xfrm>
          <a:off x="0" y="4470400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18</xdr:row>
      <xdr:rowOff>0</xdr:rowOff>
    </xdr:from>
    <xdr:ext cx="4327525" cy="28575"/>
    <xdr:sp macro="" textlink="">
      <xdr:nvSpPr>
        <xdr:cNvPr id="11" name="Text Box 1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>
          <a:spLocks noChangeArrowheads="1"/>
        </xdr:cNvSpPr>
      </xdr:nvSpPr>
      <xdr:spPr>
        <a:xfrm>
          <a:off x="0" y="4470400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18</xdr:row>
      <xdr:rowOff>0</xdr:rowOff>
    </xdr:from>
    <xdr:ext cx="4327525" cy="28575"/>
    <xdr:sp macro="" textlink="">
      <xdr:nvSpPr>
        <xdr:cNvPr id="12" name="Text Box 1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 txBox="1">
          <a:spLocks noChangeArrowheads="1"/>
        </xdr:cNvSpPr>
      </xdr:nvSpPr>
      <xdr:spPr>
        <a:xfrm>
          <a:off x="0" y="4470400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18</xdr:row>
      <xdr:rowOff>0</xdr:rowOff>
    </xdr:from>
    <xdr:ext cx="4384675" cy="28575"/>
    <xdr:sp macro="" textlink="">
      <xdr:nvSpPr>
        <xdr:cNvPr id="13" name="Text Box 1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SpPr txBox="1">
          <a:spLocks noChangeArrowheads="1"/>
        </xdr:cNvSpPr>
      </xdr:nvSpPr>
      <xdr:spPr>
        <a:xfrm>
          <a:off x="0" y="4470400"/>
          <a:ext cx="438467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13</xdr:row>
      <xdr:rowOff>0</xdr:rowOff>
    </xdr:from>
    <xdr:ext cx="4327525" cy="28575"/>
    <xdr:sp macro="" textlink="">
      <xdr:nvSpPr>
        <xdr:cNvPr id="14" name="Text Box 1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SpPr txBox="1">
          <a:spLocks noChangeArrowheads="1"/>
        </xdr:cNvSpPr>
      </xdr:nvSpPr>
      <xdr:spPr>
        <a:xfrm>
          <a:off x="0" y="3200400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13</xdr:row>
      <xdr:rowOff>0</xdr:rowOff>
    </xdr:from>
    <xdr:ext cx="4384675" cy="28575"/>
    <xdr:sp macro="" textlink="">
      <xdr:nvSpPr>
        <xdr:cNvPr id="15" name="Text Box 1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 txBox="1">
          <a:spLocks noChangeArrowheads="1"/>
        </xdr:cNvSpPr>
      </xdr:nvSpPr>
      <xdr:spPr>
        <a:xfrm>
          <a:off x="0" y="3200400"/>
          <a:ext cx="438467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13</xdr:row>
      <xdr:rowOff>0</xdr:rowOff>
    </xdr:from>
    <xdr:ext cx="4460875" cy="28575"/>
    <xdr:sp macro="" textlink="">
      <xdr:nvSpPr>
        <xdr:cNvPr id="16" name="Text Box 1">
          <a:extLst>
            <a:ext uri="{FF2B5EF4-FFF2-40B4-BE49-F238E27FC236}">
              <a16:creationId xmlns:a16="http://schemas.microsoft.com/office/drawing/2014/main" id="{00000000-0008-0000-0500-000010000000}"/>
            </a:ext>
          </a:extLst>
        </xdr:cNvPr>
        <xdr:cNvSpPr txBox="1">
          <a:spLocks noChangeArrowheads="1"/>
        </xdr:cNvSpPr>
      </xdr:nvSpPr>
      <xdr:spPr>
        <a:xfrm>
          <a:off x="0" y="3200400"/>
          <a:ext cx="446087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13</xdr:row>
      <xdr:rowOff>0</xdr:rowOff>
    </xdr:from>
    <xdr:ext cx="4327525" cy="28575"/>
    <xdr:sp macro="" textlink="">
      <xdr:nvSpPr>
        <xdr:cNvPr id="17" name="Text Box 1">
          <a:extLst>
            <a:ext uri="{FF2B5EF4-FFF2-40B4-BE49-F238E27FC236}">
              <a16:creationId xmlns:a16="http://schemas.microsoft.com/office/drawing/2014/main" id="{00000000-0008-0000-0500-000011000000}"/>
            </a:ext>
          </a:extLst>
        </xdr:cNvPr>
        <xdr:cNvSpPr txBox="1">
          <a:spLocks noChangeArrowheads="1"/>
        </xdr:cNvSpPr>
      </xdr:nvSpPr>
      <xdr:spPr>
        <a:xfrm>
          <a:off x="0" y="3200400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13</xdr:row>
      <xdr:rowOff>0</xdr:rowOff>
    </xdr:from>
    <xdr:ext cx="4327525" cy="28575"/>
    <xdr:sp macro="" textlink="">
      <xdr:nvSpPr>
        <xdr:cNvPr id="18" name="Text Box 1">
          <a:extLst>
            <a:ext uri="{FF2B5EF4-FFF2-40B4-BE49-F238E27FC236}">
              <a16:creationId xmlns:a16="http://schemas.microsoft.com/office/drawing/2014/main" id="{00000000-0008-0000-0500-000012000000}"/>
            </a:ext>
          </a:extLst>
        </xdr:cNvPr>
        <xdr:cNvSpPr txBox="1">
          <a:spLocks noChangeArrowheads="1"/>
        </xdr:cNvSpPr>
      </xdr:nvSpPr>
      <xdr:spPr>
        <a:xfrm>
          <a:off x="0" y="3200400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13</xdr:row>
      <xdr:rowOff>0</xdr:rowOff>
    </xdr:from>
    <xdr:ext cx="4327525" cy="28575"/>
    <xdr:sp macro="" textlink="">
      <xdr:nvSpPr>
        <xdr:cNvPr id="19" name="Text Box 1">
          <a:extLst>
            <a:ext uri="{FF2B5EF4-FFF2-40B4-BE49-F238E27FC236}">
              <a16:creationId xmlns:a16="http://schemas.microsoft.com/office/drawing/2014/main" id="{00000000-0008-0000-0500-000013000000}"/>
            </a:ext>
          </a:extLst>
        </xdr:cNvPr>
        <xdr:cNvSpPr txBox="1">
          <a:spLocks noChangeArrowheads="1"/>
        </xdr:cNvSpPr>
      </xdr:nvSpPr>
      <xdr:spPr>
        <a:xfrm>
          <a:off x="0" y="3200400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13</xdr:row>
      <xdr:rowOff>0</xdr:rowOff>
    </xdr:from>
    <xdr:ext cx="4384675" cy="28575"/>
    <xdr:sp macro="" textlink="">
      <xdr:nvSpPr>
        <xdr:cNvPr id="20" name="Text Box 1">
          <a:extLst>
            <a:ext uri="{FF2B5EF4-FFF2-40B4-BE49-F238E27FC236}">
              <a16:creationId xmlns:a16="http://schemas.microsoft.com/office/drawing/2014/main" id="{00000000-0008-0000-0500-000014000000}"/>
            </a:ext>
          </a:extLst>
        </xdr:cNvPr>
        <xdr:cNvSpPr txBox="1">
          <a:spLocks noChangeArrowheads="1"/>
        </xdr:cNvSpPr>
      </xdr:nvSpPr>
      <xdr:spPr>
        <a:xfrm>
          <a:off x="0" y="3200400"/>
          <a:ext cx="438467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13</xdr:row>
      <xdr:rowOff>0</xdr:rowOff>
    </xdr:from>
    <xdr:ext cx="4460875" cy="28575"/>
    <xdr:sp macro="" textlink="">
      <xdr:nvSpPr>
        <xdr:cNvPr id="21" name="Text Box 1">
          <a:extLst>
            <a:ext uri="{FF2B5EF4-FFF2-40B4-BE49-F238E27FC236}">
              <a16:creationId xmlns:a16="http://schemas.microsoft.com/office/drawing/2014/main" id="{00000000-0008-0000-0500-000015000000}"/>
            </a:ext>
          </a:extLst>
        </xdr:cNvPr>
        <xdr:cNvSpPr txBox="1">
          <a:spLocks noChangeArrowheads="1"/>
        </xdr:cNvSpPr>
      </xdr:nvSpPr>
      <xdr:spPr>
        <a:xfrm>
          <a:off x="0" y="3200400"/>
          <a:ext cx="446087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13</xdr:row>
      <xdr:rowOff>0</xdr:rowOff>
    </xdr:from>
    <xdr:ext cx="4327525" cy="28575"/>
    <xdr:sp macro="" textlink="">
      <xdr:nvSpPr>
        <xdr:cNvPr id="22" name="Text Box 1">
          <a:extLst>
            <a:ext uri="{FF2B5EF4-FFF2-40B4-BE49-F238E27FC236}">
              <a16:creationId xmlns:a16="http://schemas.microsoft.com/office/drawing/2014/main" id="{00000000-0008-0000-0500-000016000000}"/>
            </a:ext>
          </a:extLst>
        </xdr:cNvPr>
        <xdr:cNvSpPr txBox="1">
          <a:spLocks noChangeArrowheads="1"/>
        </xdr:cNvSpPr>
      </xdr:nvSpPr>
      <xdr:spPr>
        <a:xfrm>
          <a:off x="0" y="3200400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13</xdr:row>
      <xdr:rowOff>0</xdr:rowOff>
    </xdr:from>
    <xdr:ext cx="4327525" cy="28575"/>
    <xdr:sp macro="" textlink="">
      <xdr:nvSpPr>
        <xdr:cNvPr id="23" name="Text Box 1">
          <a:extLst>
            <a:ext uri="{FF2B5EF4-FFF2-40B4-BE49-F238E27FC236}">
              <a16:creationId xmlns:a16="http://schemas.microsoft.com/office/drawing/2014/main" id="{00000000-0008-0000-0500-000017000000}"/>
            </a:ext>
          </a:extLst>
        </xdr:cNvPr>
        <xdr:cNvSpPr txBox="1">
          <a:spLocks noChangeArrowheads="1"/>
        </xdr:cNvSpPr>
      </xdr:nvSpPr>
      <xdr:spPr>
        <a:xfrm>
          <a:off x="0" y="3200400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13</xdr:row>
      <xdr:rowOff>0</xdr:rowOff>
    </xdr:from>
    <xdr:ext cx="4327525" cy="28575"/>
    <xdr:sp macro="" textlink="">
      <xdr:nvSpPr>
        <xdr:cNvPr id="24" name="Text Box 1">
          <a:extLst>
            <a:ext uri="{FF2B5EF4-FFF2-40B4-BE49-F238E27FC236}">
              <a16:creationId xmlns:a16="http://schemas.microsoft.com/office/drawing/2014/main" id="{00000000-0008-0000-0500-000018000000}"/>
            </a:ext>
          </a:extLst>
        </xdr:cNvPr>
        <xdr:cNvSpPr txBox="1">
          <a:spLocks noChangeArrowheads="1"/>
        </xdr:cNvSpPr>
      </xdr:nvSpPr>
      <xdr:spPr>
        <a:xfrm>
          <a:off x="0" y="3200400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13</xdr:row>
      <xdr:rowOff>0</xdr:rowOff>
    </xdr:from>
    <xdr:ext cx="4384675" cy="28575"/>
    <xdr:sp macro="" textlink="">
      <xdr:nvSpPr>
        <xdr:cNvPr id="25" name="Text Box 1">
          <a:extLst>
            <a:ext uri="{FF2B5EF4-FFF2-40B4-BE49-F238E27FC236}">
              <a16:creationId xmlns:a16="http://schemas.microsoft.com/office/drawing/2014/main" id="{00000000-0008-0000-0500-000019000000}"/>
            </a:ext>
          </a:extLst>
        </xdr:cNvPr>
        <xdr:cNvSpPr txBox="1">
          <a:spLocks noChangeArrowheads="1"/>
        </xdr:cNvSpPr>
      </xdr:nvSpPr>
      <xdr:spPr>
        <a:xfrm>
          <a:off x="0" y="3200400"/>
          <a:ext cx="438467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10</xdr:row>
          <xdr:rowOff>190500</xdr:rowOff>
        </xdr:from>
        <xdr:to>
          <xdr:col>3</xdr:col>
          <xdr:colOff>247650</xdr:colOff>
          <xdr:row>11</xdr:row>
          <xdr:rowOff>142875</xdr:rowOff>
        </xdr:to>
        <xdr:sp macro="" textlink="">
          <xdr:nvSpPr>
            <xdr:cNvPr id="2049" name="Check Box 1" hidden="1">
              <a:extLst>
                <a:ext uri="{63B3BB69-23CF-44E3-9099-C40C66FF867C}">
                  <a14:compatExt spid="_x0000_s2049"/>
                </a:ext>
                <a:ext uri="{FF2B5EF4-FFF2-40B4-BE49-F238E27FC236}">
                  <a16:creationId xmlns:a16="http://schemas.microsoft.com/office/drawing/2014/main" id="{00000000-0008-0000-0600-00000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533400</xdr:colOff>
          <xdr:row>37</xdr:row>
          <xdr:rowOff>0</xdr:rowOff>
        </xdr:from>
        <xdr:to>
          <xdr:col>2</xdr:col>
          <xdr:colOff>219075</xdr:colOff>
          <xdr:row>37</xdr:row>
          <xdr:rowOff>190500</xdr:rowOff>
        </xdr:to>
        <xdr:sp macro="" textlink="">
          <xdr:nvSpPr>
            <xdr:cNvPr id="2050" name="Check Box 2" hidden="1">
              <a:extLst>
                <a:ext uri="{63B3BB69-23CF-44E3-9099-C40C66FF867C}">
                  <a14:compatExt spid="_x0000_s2050"/>
                </a:ext>
                <a:ext uri="{FF2B5EF4-FFF2-40B4-BE49-F238E27FC236}">
                  <a16:creationId xmlns:a16="http://schemas.microsoft.com/office/drawing/2014/main" id="{00000000-0008-0000-0600-00000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466725</xdr:colOff>
          <xdr:row>6</xdr:row>
          <xdr:rowOff>171450</xdr:rowOff>
        </xdr:from>
        <xdr:to>
          <xdr:col>2</xdr:col>
          <xdr:colOff>171450</xdr:colOff>
          <xdr:row>7</xdr:row>
          <xdr:rowOff>219075</xdr:rowOff>
        </xdr:to>
        <xdr:sp macro="" textlink="">
          <xdr:nvSpPr>
            <xdr:cNvPr id="2051" name="Check Box 3" hidden="1">
              <a:extLst>
                <a:ext uri="{63B3BB69-23CF-44E3-9099-C40C66FF867C}">
                  <a14:compatExt spid="_x0000_s2051"/>
                </a:ext>
                <a:ext uri="{FF2B5EF4-FFF2-40B4-BE49-F238E27FC236}">
                  <a16:creationId xmlns:a16="http://schemas.microsoft.com/office/drawing/2014/main" id="{00000000-0008-0000-0600-00000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47625</xdr:colOff>
          <xdr:row>37</xdr:row>
          <xdr:rowOff>0</xdr:rowOff>
        </xdr:from>
        <xdr:to>
          <xdr:col>6</xdr:col>
          <xdr:colOff>447675</xdr:colOff>
          <xdr:row>37</xdr:row>
          <xdr:rowOff>190500</xdr:rowOff>
        </xdr:to>
        <xdr:sp macro="" textlink="">
          <xdr:nvSpPr>
            <xdr:cNvPr id="2052" name="Check Box 4" hidden="1">
              <a:extLst>
                <a:ext uri="{63B3BB69-23CF-44E3-9099-C40C66FF867C}">
                  <a14:compatExt spid="_x0000_s2052"/>
                </a:ext>
                <a:ext uri="{FF2B5EF4-FFF2-40B4-BE49-F238E27FC236}">
                  <a16:creationId xmlns:a16="http://schemas.microsoft.com/office/drawing/2014/main" id="{00000000-0008-0000-0600-00000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85725</xdr:colOff>
          <xdr:row>37</xdr:row>
          <xdr:rowOff>0</xdr:rowOff>
        </xdr:from>
        <xdr:to>
          <xdr:col>8</xdr:col>
          <xdr:colOff>485775</xdr:colOff>
          <xdr:row>37</xdr:row>
          <xdr:rowOff>190500</xdr:rowOff>
        </xdr:to>
        <xdr:sp macro="" textlink="">
          <xdr:nvSpPr>
            <xdr:cNvPr id="2053" name="Check Box 5" hidden="1">
              <a:extLst>
                <a:ext uri="{63B3BB69-23CF-44E3-9099-C40C66FF867C}">
                  <a14:compatExt spid="_x0000_s2053"/>
                </a:ext>
                <a:ext uri="{FF2B5EF4-FFF2-40B4-BE49-F238E27FC236}">
                  <a16:creationId xmlns:a16="http://schemas.microsoft.com/office/drawing/2014/main" id="{00000000-0008-0000-0600-00000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66675</xdr:colOff>
          <xdr:row>37</xdr:row>
          <xdr:rowOff>9525</xdr:rowOff>
        </xdr:from>
        <xdr:to>
          <xdr:col>10</xdr:col>
          <xdr:colOff>457200</xdr:colOff>
          <xdr:row>37</xdr:row>
          <xdr:rowOff>190500</xdr:rowOff>
        </xdr:to>
        <xdr:sp macro="" textlink="">
          <xdr:nvSpPr>
            <xdr:cNvPr id="2054" name="Check Box 6" hidden="1">
              <a:extLst>
                <a:ext uri="{63B3BB69-23CF-44E3-9099-C40C66FF867C}">
                  <a14:compatExt spid="_x0000_s2054"/>
                </a:ext>
                <a:ext uri="{FF2B5EF4-FFF2-40B4-BE49-F238E27FC236}">
                  <a16:creationId xmlns:a16="http://schemas.microsoft.com/office/drawing/2014/main" id="{00000000-0008-0000-0600-00000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381000</xdr:colOff>
          <xdr:row>13</xdr:row>
          <xdr:rowOff>0</xdr:rowOff>
        </xdr:from>
        <xdr:to>
          <xdr:col>3</xdr:col>
          <xdr:colOff>257175</xdr:colOff>
          <xdr:row>13</xdr:row>
          <xdr:rowOff>180975</xdr:rowOff>
        </xdr:to>
        <xdr:sp macro="" textlink="">
          <xdr:nvSpPr>
            <xdr:cNvPr id="2055" name="Check Box 7" hidden="1">
              <a:extLst>
                <a:ext uri="{63B3BB69-23CF-44E3-9099-C40C66FF867C}">
                  <a14:compatExt spid="_x0000_s2055"/>
                </a:ext>
                <a:ext uri="{FF2B5EF4-FFF2-40B4-BE49-F238E27FC236}">
                  <a16:creationId xmlns:a16="http://schemas.microsoft.com/office/drawing/2014/main" id="{00000000-0008-0000-0600-00000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238125</xdr:colOff>
          <xdr:row>11</xdr:row>
          <xdr:rowOff>38100</xdr:rowOff>
        </xdr:from>
        <xdr:to>
          <xdr:col>5</xdr:col>
          <xdr:colOff>638175</xdr:colOff>
          <xdr:row>11</xdr:row>
          <xdr:rowOff>219075</xdr:rowOff>
        </xdr:to>
        <xdr:sp macro="" textlink="">
          <xdr:nvSpPr>
            <xdr:cNvPr id="2056" name="Check Box 8" hidden="1">
              <a:extLst>
                <a:ext uri="{63B3BB69-23CF-44E3-9099-C40C66FF867C}">
                  <a14:compatExt spid="_x0000_s2056"/>
                </a:ext>
                <a:ext uri="{FF2B5EF4-FFF2-40B4-BE49-F238E27FC236}">
                  <a16:creationId xmlns:a16="http://schemas.microsoft.com/office/drawing/2014/main" id="{00000000-0008-0000-0600-00000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419100</xdr:colOff>
          <xdr:row>10</xdr:row>
          <xdr:rowOff>66675</xdr:rowOff>
        </xdr:from>
        <xdr:to>
          <xdr:col>7</xdr:col>
          <xdr:colOff>333375</xdr:colOff>
          <xdr:row>11</xdr:row>
          <xdr:rowOff>209550</xdr:rowOff>
        </xdr:to>
        <xdr:sp macro="" textlink="">
          <xdr:nvSpPr>
            <xdr:cNvPr id="2057" name="Check Box 9" hidden="1">
              <a:extLst>
                <a:ext uri="{63B3BB69-23CF-44E3-9099-C40C66FF867C}">
                  <a14:compatExt spid="_x0000_s2057"/>
                </a:ext>
                <a:ext uri="{FF2B5EF4-FFF2-40B4-BE49-F238E27FC236}">
                  <a16:creationId xmlns:a16="http://schemas.microsoft.com/office/drawing/2014/main" id="{00000000-0008-0000-0600-00000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419100</xdr:colOff>
          <xdr:row>11</xdr:row>
          <xdr:rowOff>66675</xdr:rowOff>
        </xdr:from>
        <xdr:to>
          <xdr:col>7</xdr:col>
          <xdr:colOff>333375</xdr:colOff>
          <xdr:row>12</xdr:row>
          <xdr:rowOff>180975</xdr:rowOff>
        </xdr:to>
        <xdr:sp macro="" textlink="">
          <xdr:nvSpPr>
            <xdr:cNvPr id="2058" name="Check Box 10" hidden="1">
              <a:extLst>
                <a:ext uri="{63B3BB69-23CF-44E3-9099-C40C66FF867C}">
                  <a14:compatExt spid="_x0000_s2058"/>
                </a:ext>
                <a:ext uri="{FF2B5EF4-FFF2-40B4-BE49-F238E27FC236}">
                  <a16:creationId xmlns:a16="http://schemas.microsoft.com/office/drawing/2014/main" id="{00000000-0008-0000-0600-00000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304800</xdr:colOff>
          <xdr:row>13</xdr:row>
          <xdr:rowOff>28575</xdr:rowOff>
        </xdr:from>
        <xdr:to>
          <xdr:col>5</xdr:col>
          <xdr:colOff>733425</xdr:colOff>
          <xdr:row>14</xdr:row>
          <xdr:rowOff>9525</xdr:rowOff>
        </xdr:to>
        <xdr:sp macro="" textlink="">
          <xdr:nvSpPr>
            <xdr:cNvPr id="2059" name="Check Box 11" hidden="1">
              <a:extLst>
                <a:ext uri="{63B3BB69-23CF-44E3-9099-C40C66FF867C}">
                  <a14:compatExt spid="_x0000_s2059"/>
                </a:ext>
                <a:ext uri="{FF2B5EF4-FFF2-40B4-BE49-F238E27FC236}">
                  <a16:creationId xmlns:a16="http://schemas.microsoft.com/office/drawing/2014/main" id="{00000000-0008-0000-0600-00000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419100</xdr:colOff>
          <xdr:row>12</xdr:row>
          <xdr:rowOff>85725</xdr:rowOff>
        </xdr:from>
        <xdr:to>
          <xdr:col>7</xdr:col>
          <xdr:colOff>333375</xdr:colOff>
          <xdr:row>13</xdr:row>
          <xdr:rowOff>142875</xdr:rowOff>
        </xdr:to>
        <xdr:sp macro="" textlink="">
          <xdr:nvSpPr>
            <xdr:cNvPr id="2060" name="Check Box 12" hidden="1">
              <a:extLst>
                <a:ext uri="{63B3BB69-23CF-44E3-9099-C40C66FF867C}">
                  <a14:compatExt spid="_x0000_s2060"/>
                </a:ext>
                <a:ext uri="{FF2B5EF4-FFF2-40B4-BE49-F238E27FC236}">
                  <a16:creationId xmlns:a16="http://schemas.microsoft.com/office/drawing/2014/main" id="{00000000-0008-0000-0600-00000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419100</xdr:colOff>
          <xdr:row>10</xdr:row>
          <xdr:rowOff>47625</xdr:rowOff>
        </xdr:from>
        <xdr:to>
          <xdr:col>10</xdr:col>
          <xdr:colOff>771525</xdr:colOff>
          <xdr:row>11</xdr:row>
          <xdr:rowOff>209550</xdr:rowOff>
        </xdr:to>
        <xdr:sp macro="" textlink="">
          <xdr:nvSpPr>
            <xdr:cNvPr id="2061" name="Check Box 13" hidden="1">
              <a:extLst>
                <a:ext uri="{63B3BB69-23CF-44E3-9099-C40C66FF867C}">
                  <a14:compatExt spid="_x0000_s2061"/>
                </a:ext>
                <a:ext uri="{FF2B5EF4-FFF2-40B4-BE49-F238E27FC236}">
                  <a16:creationId xmlns:a16="http://schemas.microsoft.com/office/drawing/2014/main" id="{00000000-0008-0000-0600-00000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419100</xdr:colOff>
          <xdr:row>11</xdr:row>
          <xdr:rowOff>66675</xdr:rowOff>
        </xdr:from>
        <xdr:to>
          <xdr:col>10</xdr:col>
          <xdr:colOff>771525</xdr:colOff>
          <xdr:row>12</xdr:row>
          <xdr:rowOff>180975</xdr:rowOff>
        </xdr:to>
        <xdr:sp macro="" textlink="">
          <xdr:nvSpPr>
            <xdr:cNvPr id="2062" name="Check Box 14" hidden="1">
              <a:extLst>
                <a:ext uri="{63B3BB69-23CF-44E3-9099-C40C66FF867C}">
                  <a14:compatExt spid="_x0000_s2062"/>
                </a:ext>
                <a:ext uri="{FF2B5EF4-FFF2-40B4-BE49-F238E27FC236}">
                  <a16:creationId xmlns:a16="http://schemas.microsoft.com/office/drawing/2014/main" id="{00000000-0008-0000-0600-00000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371475</xdr:colOff>
          <xdr:row>12</xdr:row>
          <xdr:rowOff>190500</xdr:rowOff>
        </xdr:from>
        <xdr:to>
          <xdr:col>9</xdr:col>
          <xdr:colOff>771525</xdr:colOff>
          <xdr:row>13</xdr:row>
          <xdr:rowOff>123825</xdr:rowOff>
        </xdr:to>
        <xdr:sp macro="" textlink="">
          <xdr:nvSpPr>
            <xdr:cNvPr id="2063" name="Check Box 15" hidden="1">
              <a:extLst>
                <a:ext uri="{63B3BB69-23CF-44E3-9099-C40C66FF867C}">
                  <a14:compatExt spid="_x0000_s2063"/>
                </a:ext>
                <a:ext uri="{FF2B5EF4-FFF2-40B4-BE49-F238E27FC236}">
                  <a16:creationId xmlns:a16="http://schemas.microsoft.com/office/drawing/2014/main" id="{00000000-0008-0000-0600-00000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419100</xdr:colOff>
          <xdr:row>12</xdr:row>
          <xdr:rowOff>28575</xdr:rowOff>
        </xdr:from>
        <xdr:to>
          <xdr:col>10</xdr:col>
          <xdr:colOff>771525</xdr:colOff>
          <xdr:row>14</xdr:row>
          <xdr:rowOff>57150</xdr:rowOff>
        </xdr:to>
        <xdr:sp macro="" textlink="">
          <xdr:nvSpPr>
            <xdr:cNvPr id="2064" name="Check Box 16" hidden="1">
              <a:extLst>
                <a:ext uri="{63B3BB69-23CF-44E3-9099-C40C66FF867C}">
                  <a14:compatExt spid="_x0000_s2064"/>
                </a:ext>
                <a:ext uri="{FF2B5EF4-FFF2-40B4-BE49-F238E27FC236}">
                  <a16:creationId xmlns:a16="http://schemas.microsoft.com/office/drawing/2014/main" id="{00000000-0008-0000-0600-00001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5</xdr:row>
          <xdr:rowOff>9525</xdr:rowOff>
        </xdr:from>
        <xdr:to>
          <xdr:col>9</xdr:col>
          <xdr:colOff>619125</xdr:colOff>
          <xdr:row>5</xdr:row>
          <xdr:rowOff>180975</xdr:rowOff>
        </xdr:to>
        <xdr:sp macro="" textlink="">
          <xdr:nvSpPr>
            <xdr:cNvPr id="2065" name="Check Box 17" hidden="1">
              <a:extLst>
                <a:ext uri="{63B3BB69-23CF-44E3-9099-C40C66FF867C}">
                  <a14:compatExt spid="_x0000_s2065"/>
                </a:ext>
                <a:ext uri="{FF2B5EF4-FFF2-40B4-BE49-F238E27FC236}">
                  <a16:creationId xmlns:a16="http://schemas.microsoft.com/office/drawing/2014/main" id="{00000000-0008-0000-0600-00001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228600</xdr:colOff>
          <xdr:row>3</xdr:row>
          <xdr:rowOff>9525</xdr:rowOff>
        </xdr:from>
        <xdr:to>
          <xdr:col>10</xdr:col>
          <xdr:colOff>619125</xdr:colOff>
          <xdr:row>3</xdr:row>
          <xdr:rowOff>180975</xdr:rowOff>
        </xdr:to>
        <xdr:sp macro="" textlink="">
          <xdr:nvSpPr>
            <xdr:cNvPr id="2066" name="Check Box 18" hidden="1">
              <a:extLst>
                <a:ext uri="{63B3BB69-23CF-44E3-9099-C40C66FF867C}">
                  <a14:compatExt spid="_x0000_s2066"/>
                </a:ext>
                <a:ext uri="{FF2B5EF4-FFF2-40B4-BE49-F238E27FC236}">
                  <a16:creationId xmlns:a16="http://schemas.microsoft.com/office/drawing/2014/main" id="{00000000-0008-0000-0600-00001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228600</xdr:colOff>
          <xdr:row>4</xdr:row>
          <xdr:rowOff>9525</xdr:rowOff>
        </xdr:from>
        <xdr:to>
          <xdr:col>10</xdr:col>
          <xdr:colOff>619125</xdr:colOff>
          <xdr:row>4</xdr:row>
          <xdr:rowOff>180975</xdr:rowOff>
        </xdr:to>
        <xdr:sp macro="" textlink="">
          <xdr:nvSpPr>
            <xdr:cNvPr id="2067" name="Check Box 19" hidden="1">
              <a:extLst>
                <a:ext uri="{63B3BB69-23CF-44E3-9099-C40C66FF867C}">
                  <a14:compatExt spid="_x0000_s2067"/>
                </a:ext>
                <a:ext uri="{FF2B5EF4-FFF2-40B4-BE49-F238E27FC236}">
                  <a16:creationId xmlns:a16="http://schemas.microsoft.com/office/drawing/2014/main" id="{00000000-0008-0000-0600-00001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8</xdr:row>
          <xdr:rowOff>0</xdr:rowOff>
        </xdr:from>
        <xdr:to>
          <xdr:col>3</xdr:col>
          <xdr:colOff>247650</xdr:colOff>
          <xdr:row>8</xdr:row>
          <xdr:rowOff>180975</xdr:rowOff>
        </xdr:to>
        <xdr:sp macro="" textlink="">
          <xdr:nvSpPr>
            <xdr:cNvPr id="2068" name="Check Box 20" hidden="1">
              <a:extLst>
                <a:ext uri="{63B3BB69-23CF-44E3-9099-C40C66FF867C}">
                  <a14:compatExt spid="_x0000_s2068"/>
                </a:ext>
                <a:ext uri="{FF2B5EF4-FFF2-40B4-BE49-F238E27FC236}">
                  <a16:creationId xmlns:a16="http://schemas.microsoft.com/office/drawing/2014/main" id="{00000000-0008-0000-0600-00001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333375</xdr:colOff>
          <xdr:row>8</xdr:row>
          <xdr:rowOff>9525</xdr:rowOff>
        </xdr:from>
        <xdr:to>
          <xdr:col>4</xdr:col>
          <xdr:colOff>200025</xdr:colOff>
          <xdr:row>8</xdr:row>
          <xdr:rowOff>180975</xdr:rowOff>
        </xdr:to>
        <xdr:sp macro="" textlink="">
          <xdr:nvSpPr>
            <xdr:cNvPr id="2069" name="Check Box 21" hidden="1">
              <a:extLst>
                <a:ext uri="{63B3BB69-23CF-44E3-9099-C40C66FF867C}">
                  <a14:compatExt spid="_x0000_s2069"/>
                </a:ext>
                <a:ext uri="{FF2B5EF4-FFF2-40B4-BE49-F238E27FC236}">
                  <a16:creationId xmlns:a16="http://schemas.microsoft.com/office/drawing/2014/main" id="{00000000-0008-0000-0600-00001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333375</xdr:colOff>
          <xdr:row>9</xdr:row>
          <xdr:rowOff>9525</xdr:rowOff>
        </xdr:from>
        <xdr:to>
          <xdr:col>4</xdr:col>
          <xdr:colOff>200025</xdr:colOff>
          <xdr:row>9</xdr:row>
          <xdr:rowOff>180975</xdr:rowOff>
        </xdr:to>
        <xdr:sp macro="" textlink="">
          <xdr:nvSpPr>
            <xdr:cNvPr id="2070" name="Check Box 22" hidden="1">
              <a:extLst>
                <a:ext uri="{63B3BB69-23CF-44E3-9099-C40C66FF867C}">
                  <a14:compatExt spid="_x0000_s2070"/>
                </a:ext>
                <a:ext uri="{FF2B5EF4-FFF2-40B4-BE49-F238E27FC236}">
                  <a16:creationId xmlns:a16="http://schemas.microsoft.com/office/drawing/2014/main" id="{00000000-0008-0000-0600-00001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390525</xdr:colOff>
          <xdr:row>7</xdr:row>
          <xdr:rowOff>0</xdr:rowOff>
        </xdr:from>
        <xdr:to>
          <xdr:col>5</xdr:col>
          <xdr:colOff>228600</xdr:colOff>
          <xdr:row>7</xdr:row>
          <xdr:rowOff>180975</xdr:rowOff>
        </xdr:to>
        <xdr:sp macro="" textlink="">
          <xdr:nvSpPr>
            <xdr:cNvPr id="2071" name="Check Box 23" hidden="1">
              <a:extLst>
                <a:ext uri="{63B3BB69-23CF-44E3-9099-C40C66FF867C}">
                  <a14:compatExt spid="_x0000_s2071"/>
                </a:ext>
                <a:ext uri="{FF2B5EF4-FFF2-40B4-BE49-F238E27FC236}">
                  <a16:creationId xmlns:a16="http://schemas.microsoft.com/office/drawing/2014/main" id="{00000000-0008-0000-0600-00001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428625</xdr:colOff>
          <xdr:row>7</xdr:row>
          <xdr:rowOff>0</xdr:rowOff>
        </xdr:from>
        <xdr:to>
          <xdr:col>4</xdr:col>
          <xdr:colOff>371475</xdr:colOff>
          <xdr:row>7</xdr:row>
          <xdr:rowOff>180975</xdr:rowOff>
        </xdr:to>
        <xdr:sp macro="" textlink="">
          <xdr:nvSpPr>
            <xdr:cNvPr id="2072" name="Check Box 24" hidden="1">
              <a:extLst>
                <a:ext uri="{63B3BB69-23CF-44E3-9099-C40C66FF867C}">
                  <a14:compatExt spid="_x0000_s2072"/>
                </a:ext>
                <a:ext uri="{FF2B5EF4-FFF2-40B4-BE49-F238E27FC236}">
                  <a16:creationId xmlns:a16="http://schemas.microsoft.com/office/drawing/2014/main" id="{00000000-0008-0000-0600-00001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485775</xdr:colOff>
          <xdr:row>7</xdr:row>
          <xdr:rowOff>0</xdr:rowOff>
        </xdr:from>
        <xdr:to>
          <xdr:col>6</xdr:col>
          <xdr:colOff>38100</xdr:colOff>
          <xdr:row>7</xdr:row>
          <xdr:rowOff>180975</xdr:rowOff>
        </xdr:to>
        <xdr:sp macro="" textlink="">
          <xdr:nvSpPr>
            <xdr:cNvPr id="2073" name="Check Box 25" hidden="1">
              <a:extLst>
                <a:ext uri="{63B3BB69-23CF-44E3-9099-C40C66FF867C}">
                  <a14:compatExt spid="_x0000_s2073"/>
                </a:ext>
                <a:ext uri="{FF2B5EF4-FFF2-40B4-BE49-F238E27FC236}">
                  <a16:creationId xmlns:a16="http://schemas.microsoft.com/office/drawing/2014/main" id="{00000000-0008-0000-0600-00001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23</xdr:row>
          <xdr:rowOff>28575</xdr:rowOff>
        </xdr:from>
        <xdr:to>
          <xdr:col>3</xdr:col>
          <xdr:colOff>609600</xdr:colOff>
          <xdr:row>23</xdr:row>
          <xdr:rowOff>200025</xdr:rowOff>
        </xdr:to>
        <xdr:sp macro="" textlink="">
          <xdr:nvSpPr>
            <xdr:cNvPr id="2074" name="Check Box 26" hidden="1">
              <a:extLst>
                <a:ext uri="{63B3BB69-23CF-44E3-9099-C40C66FF867C}">
                  <a14:compatExt spid="_x0000_s2074"/>
                </a:ext>
                <a:ext uri="{FF2B5EF4-FFF2-40B4-BE49-F238E27FC236}">
                  <a16:creationId xmlns:a16="http://schemas.microsoft.com/office/drawing/2014/main" id="{00000000-0008-0000-0600-00001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371475</xdr:colOff>
          <xdr:row>11</xdr:row>
          <xdr:rowOff>0</xdr:rowOff>
        </xdr:from>
        <xdr:to>
          <xdr:col>9</xdr:col>
          <xdr:colOff>771525</xdr:colOff>
          <xdr:row>11</xdr:row>
          <xdr:rowOff>161925</xdr:rowOff>
        </xdr:to>
        <xdr:sp macro="" textlink="">
          <xdr:nvSpPr>
            <xdr:cNvPr id="2075" name="Check Box 27" hidden="1">
              <a:extLst>
                <a:ext uri="{63B3BB69-23CF-44E3-9099-C40C66FF867C}">
                  <a14:compatExt spid="_x0000_s2075"/>
                </a:ext>
                <a:ext uri="{FF2B5EF4-FFF2-40B4-BE49-F238E27FC236}">
                  <a16:creationId xmlns:a16="http://schemas.microsoft.com/office/drawing/2014/main" id="{00000000-0008-0000-0600-00001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371475</xdr:colOff>
          <xdr:row>12</xdr:row>
          <xdr:rowOff>0</xdr:rowOff>
        </xdr:from>
        <xdr:to>
          <xdr:col>9</xdr:col>
          <xdr:colOff>771525</xdr:colOff>
          <xdr:row>12</xdr:row>
          <xdr:rowOff>161925</xdr:rowOff>
        </xdr:to>
        <xdr:sp macro="" textlink="">
          <xdr:nvSpPr>
            <xdr:cNvPr id="2076" name="Check Box 28" hidden="1">
              <a:extLst>
                <a:ext uri="{63B3BB69-23CF-44E3-9099-C40C66FF867C}">
                  <a14:compatExt spid="_x0000_s2076"/>
                </a:ext>
                <a:ext uri="{FF2B5EF4-FFF2-40B4-BE49-F238E27FC236}">
                  <a16:creationId xmlns:a16="http://schemas.microsoft.com/office/drawing/2014/main" id="{00000000-0008-0000-0600-00001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228600</xdr:colOff>
          <xdr:row>5</xdr:row>
          <xdr:rowOff>9525</xdr:rowOff>
        </xdr:from>
        <xdr:to>
          <xdr:col>10</xdr:col>
          <xdr:colOff>619125</xdr:colOff>
          <xdr:row>5</xdr:row>
          <xdr:rowOff>180975</xdr:rowOff>
        </xdr:to>
        <xdr:sp macro="" textlink="">
          <xdr:nvSpPr>
            <xdr:cNvPr id="2077" name="Check Box 29" hidden="1">
              <a:extLst>
                <a:ext uri="{63B3BB69-23CF-44E3-9099-C40C66FF867C}">
                  <a14:compatExt spid="_x0000_s2077"/>
                </a:ext>
                <a:ext uri="{FF2B5EF4-FFF2-40B4-BE49-F238E27FC236}">
                  <a16:creationId xmlns:a16="http://schemas.microsoft.com/office/drawing/2014/main" id="{00000000-0008-0000-0600-00001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4</xdr:row>
          <xdr:rowOff>9525</xdr:rowOff>
        </xdr:from>
        <xdr:to>
          <xdr:col>9</xdr:col>
          <xdr:colOff>619125</xdr:colOff>
          <xdr:row>4</xdr:row>
          <xdr:rowOff>180975</xdr:rowOff>
        </xdr:to>
        <xdr:sp macro="" textlink="">
          <xdr:nvSpPr>
            <xdr:cNvPr id="2078" name="Check Box 30" hidden="1">
              <a:extLst>
                <a:ext uri="{63B3BB69-23CF-44E3-9099-C40C66FF867C}">
                  <a14:compatExt spid="_x0000_s2078"/>
                </a:ext>
                <a:ext uri="{FF2B5EF4-FFF2-40B4-BE49-F238E27FC236}">
                  <a16:creationId xmlns:a16="http://schemas.microsoft.com/office/drawing/2014/main" id="{00000000-0008-0000-0600-00001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3</xdr:row>
          <xdr:rowOff>9525</xdr:rowOff>
        </xdr:from>
        <xdr:to>
          <xdr:col>9</xdr:col>
          <xdr:colOff>619125</xdr:colOff>
          <xdr:row>3</xdr:row>
          <xdr:rowOff>180975</xdr:rowOff>
        </xdr:to>
        <xdr:sp macro="" textlink="">
          <xdr:nvSpPr>
            <xdr:cNvPr id="2079" name="Check Box 31" hidden="1">
              <a:extLst>
                <a:ext uri="{63B3BB69-23CF-44E3-9099-C40C66FF867C}">
                  <a14:compatExt spid="_x0000_s2079"/>
                </a:ext>
                <a:ext uri="{FF2B5EF4-FFF2-40B4-BE49-F238E27FC236}">
                  <a16:creationId xmlns:a16="http://schemas.microsoft.com/office/drawing/2014/main" id="{00000000-0008-0000-0600-00001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409575</xdr:colOff>
          <xdr:row>11</xdr:row>
          <xdr:rowOff>161925</xdr:rowOff>
        </xdr:from>
        <xdr:to>
          <xdr:col>2</xdr:col>
          <xdr:colOff>219075</xdr:colOff>
          <xdr:row>12</xdr:row>
          <xdr:rowOff>180975</xdr:rowOff>
        </xdr:to>
        <xdr:sp macro="" textlink="">
          <xdr:nvSpPr>
            <xdr:cNvPr id="2080" name="Check Box 32" hidden="1">
              <a:extLst>
                <a:ext uri="{63B3BB69-23CF-44E3-9099-C40C66FF867C}">
                  <a14:compatExt spid="_x0000_s2080"/>
                </a:ext>
                <a:ext uri="{FF2B5EF4-FFF2-40B4-BE49-F238E27FC236}">
                  <a16:creationId xmlns:a16="http://schemas.microsoft.com/office/drawing/2014/main" id="{00000000-0008-0000-0600-00002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238125</xdr:colOff>
          <xdr:row>22</xdr:row>
          <xdr:rowOff>104775</xdr:rowOff>
        </xdr:from>
        <xdr:to>
          <xdr:col>3</xdr:col>
          <xdr:colOff>352425</xdr:colOff>
          <xdr:row>24</xdr:row>
          <xdr:rowOff>200025</xdr:rowOff>
        </xdr:to>
        <xdr:sp macro="" textlink="">
          <xdr:nvSpPr>
            <xdr:cNvPr id="2081" name="Check Box 33" hidden="1">
              <a:extLst>
                <a:ext uri="{63B3BB69-23CF-44E3-9099-C40C66FF867C}">
                  <a14:compatExt spid="_x0000_s2081"/>
                </a:ext>
                <a:ext uri="{FF2B5EF4-FFF2-40B4-BE49-F238E27FC236}">
                  <a16:creationId xmlns:a16="http://schemas.microsoft.com/office/drawing/2014/main" id="{00000000-0008-0000-0600-00002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11</xdr:row>
          <xdr:rowOff>152400</xdr:rowOff>
        </xdr:from>
        <xdr:to>
          <xdr:col>3</xdr:col>
          <xdr:colOff>247650</xdr:colOff>
          <xdr:row>12</xdr:row>
          <xdr:rowOff>133350</xdr:rowOff>
        </xdr:to>
        <xdr:sp macro="" textlink="">
          <xdr:nvSpPr>
            <xdr:cNvPr id="2082" name="Check Box 34" hidden="1">
              <a:extLst>
                <a:ext uri="{63B3BB69-23CF-44E3-9099-C40C66FF867C}">
                  <a14:compatExt spid="_x0000_s2082"/>
                </a:ext>
                <a:ext uri="{FF2B5EF4-FFF2-40B4-BE49-F238E27FC236}">
                  <a16:creationId xmlns:a16="http://schemas.microsoft.com/office/drawing/2014/main" id="{00000000-0008-0000-0600-00002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400050</xdr:colOff>
          <xdr:row>12</xdr:row>
          <xdr:rowOff>190500</xdr:rowOff>
        </xdr:from>
        <xdr:to>
          <xdr:col>2</xdr:col>
          <xdr:colOff>323850</xdr:colOff>
          <xdr:row>13</xdr:row>
          <xdr:rowOff>142875</xdr:rowOff>
        </xdr:to>
        <xdr:sp macro="" textlink="">
          <xdr:nvSpPr>
            <xdr:cNvPr id="2083" name="Check Box 35" hidden="1">
              <a:extLst>
                <a:ext uri="{63B3BB69-23CF-44E3-9099-C40C66FF867C}">
                  <a14:compatExt spid="_x0000_s2083"/>
                </a:ext>
                <a:ext uri="{FF2B5EF4-FFF2-40B4-BE49-F238E27FC236}">
                  <a16:creationId xmlns:a16="http://schemas.microsoft.com/office/drawing/2014/main" id="{00000000-0008-0000-0600-00002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390525</xdr:colOff>
          <xdr:row>10</xdr:row>
          <xdr:rowOff>180975</xdr:rowOff>
        </xdr:from>
        <xdr:to>
          <xdr:col>2</xdr:col>
          <xdr:colOff>323850</xdr:colOff>
          <xdr:row>11</xdr:row>
          <xdr:rowOff>161925</xdr:rowOff>
        </xdr:to>
        <xdr:sp macro="" textlink="">
          <xdr:nvSpPr>
            <xdr:cNvPr id="2084" name="Check Box 36" hidden="1">
              <a:extLst>
                <a:ext uri="{63B3BB69-23CF-44E3-9099-C40C66FF867C}">
                  <a14:compatExt spid="_x0000_s2084"/>
                </a:ext>
                <a:ext uri="{FF2B5EF4-FFF2-40B4-BE49-F238E27FC236}">
                  <a16:creationId xmlns:a16="http://schemas.microsoft.com/office/drawing/2014/main" id="{00000000-0008-0000-0600-00002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276225</xdr:colOff>
          <xdr:row>12</xdr:row>
          <xdr:rowOff>28575</xdr:rowOff>
        </xdr:from>
        <xdr:to>
          <xdr:col>6</xdr:col>
          <xdr:colOff>190500</xdr:colOff>
          <xdr:row>13</xdr:row>
          <xdr:rowOff>9525</xdr:rowOff>
        </xdr:to>
        <xdr:sp macro="" textlink="">
          <xdr:nvSpPr>
            <xdr:cNvPr id="2085" name="Check Box 37" hidden="1">
              <a:extLst>
                <a:ext uri="{63B3BB69-23CF-44E3-9099-C40C66FF867C}">
                  <a14:compatExt spid="_x0000_s2085"/>
                </a:ext>
                <a:ext uri="{FF2B5EF4-FFF2-40B4-BE49-F238E27FC236}">
                  <a16:creationId xmlns:a16="http://schemas.microsoft.com/office/drawing/2014/main" id="{00000000-0008-0000-0600-00002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409575</xdr:colOff>
          <xdr:row>6</xdr:row>
          <xdr:rowOff>152400</xdr:rowOff>
        </xdr:from>
        <xdr:to>
          <xdr:col>2</xdr:col>
          <xdr:colOff>819150</xdr:colOff>
          <xdr:row>7</xdr:row>
          <xdr:rowOff>200025</xdr:rowOff>
        </xdr:to>
        <xdr:sp macro="" textlink="">
          <xdr:nvSpPr>
            <xdr:cNvPr id="2086" name="Check Box 38" hidden="1">
              <a:extLst>
                <a:ext uri="{63B3BB69-23CF-44E3-9099-C40C66FF867C}">
                  <a14:compatExt spid="_x0000_s2086"/>
                </a:ext>
                <a:ext uri="{FF2B5EF4-FFF2-40B4-BE49-F238E27FC236}">
                  <a16:creationId xmlns:a16="http://schemas.microsoft.com/office/drawing/2014/main" id="{00000000-0008-0000-0600-00002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8</xdr:row>
          <xdr:rowOff>190500</xdr:rowOff>
        </xdr:from>
        <xdr:to>
          <xdr:col>2</xdr:col>
          <xdr:colOff>781050</xdr:colOff>
          <xdr:row>9</xdr:row>
          <xdr:rowOff>161925</xdr:rowOff>
        </xdr:to>
        <xdr:sp macro="" textlink="">
          <xdr:nvSpPr>
            <xdr:cNvPr id="2087" name="Check Box 39" hidden="1">
              <a:extLst>
                <a:ext uri="{63B3BB69-23CF-44E3-9099-C40C66FF867C}">
                  <a14:compatExt spid="_x0000_s2087"/>
                </a:ext>
                <a:ext uri="{FF2B5EF4-FFF2-40B4-BE49-F238E27FC236}">
                  <a16:creationId xmlns:a16="http://schemas.microsoft.com/office/drawing/2014/main" id="{00000000-0008-0000-0600-00002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12</xdr:row>
      <xdr:rowOff>0</xdr:rowOff>
    </xdr:from>
    <xdr:ext cx="4327525" cy="28575"/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 txBox="1">
          <a:spLocks noChangeArrowheads="1"/>
        </xdr:cNvSpPr>
      </xdr:nvSpPr>
      <xdr:spPr>
        <a:xfrm>
          <a:off x="0" y="3508375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12</xdr:row>
      <xdr:rowOff>0</xdr:rowOff>
    </xdr:from>
    <xdr:ext cx="4384675" cy="28575"/>
    <xdr:sp macro="" textlink="">
      <xdr:nvSpPr>
        <xdr:cNvPr id="3" name="Text Box 1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SpPr txBox="1">
          <a:spLocks noChangeArrowheads="1"/>
        </xdr:cNvSpPr>
      </xdr:nvSpPr>
      <xdr:spPr>
        <a:xfrm>
          <a:off x="0" y="3508375"/>
          <a:ext cx="438467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12</xdr:row>
      <xdr:rowOff>0</xdr:rowOff>
    </xdr:from>
    <xdr:ext cx="4460875" cy="28575"/>
    <xdr:sp macro="" textlink="">
      <xdr:nvSpPr>
        <xdr:cNvPr id="4" name="Text Box 1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SpPr txBox="1">
          <a:spLocks noChangeArrowheads="1"/>
        </xdr:cNvSpPr>
      </xdr:nvSpPr>
      <xdr:spPr>
        <a:xfrm>
          <a:off x="0" y="3508375"/>
          <a:ext cx="446087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12</xdr:row>
      <xdr:rowOff>0</xdr:rowOff>
    </xdr:from>
    <xdr:ext cx="4327525" cy="28575"/>
    <xdr:sp macro="" textlink="">
      <xdr:nvSpPr>
        <xdr:cNvPr id="5" name="Text Box 1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SpPr txBox="1">
          <a:spLocks noChangeArrowheads="1"/>
        </xdr:cNvSpPr>
      </xdr:nvSpPr>
      <xdr:spPr>
        <a:xfrm>
          <a:off x="0" y="3508375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12</xdr:row>
      <xdr:rowOff>0</xdr:rowOff>
    </xdr:from>
    <xdr:ext cx="4327525" cy="28575"/>
    <xdr:sp macro="" textlink="">
      <xdr:nvSpPr>
        <xdr:cNvPr id="6" name="Text Box 1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SpPr txBox="1">
          <a:spLocks noChangeArrowheads="1"/>
        </xdr:cNvSpPr>
      </xdr:nvSpPr>
      <xdr:spPr>
        <a:xfrm>
          <a:off x="0" y="3508375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12</xdr:row>
      <xdr:rowOff>0</xdr:rowOff>
    </xdr:from>
    <xdr:ext cx="4327525" cy="28575"/>
    <xdr:sp macro="" textlink="">
      <xdr:nvSpPr>
        <xdr:cNvPr id="7" name="Text Box 1"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SpPr txBox="1">
          <a:spLocks noChangeArrowheads="1"/>
        </xdr:cNvSpPr>
      </xdr:nvSpPr>
      <xdr:spPr>
        <a:xfrm>
          <a:off x="0" y="3508375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12</xdr:row>
      <xdr:rowOff>0</xdr:rowOff>
    </xdr:from>
    <xdr:ext cx="4384675" cy="28575"/>
    <xdr:sp macro="" textlink="">
      <xdr:nvSpPr>
        <xdr:cNvPr id="8" name="Text Box 1"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SpPr txBox="1">
          <a:spLocks noChangeArrowheads="1"/>
        </xdr:cNvSpPr>
      </xdr:nvSpPr>
      <xdr:spPr>
        <a:xfrm>
          <a:off x="0" y="3508375"/>
          <a:ext cx="438467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12</xdr:row>
      <xdr:rowOff>0</xdr:rowOff>
    </xdr:from>
    <xdr:ext cx="4460875" cy="28575"/>
    <xdr:sp macro="" textlink="">
      <xdr:nvSpPr>
        <xdr:cNvPr id="9" name="Text Box 1"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SpPr txBox="1">
          <a:spLocks noChangeArrowheads="1"/>
        </xdr:cNvSpPr>
      </xdr:nvSpPr>
      <xdr:spPr>
        <a:xfrm>
          <a:off x="0" y="3508375"/>
          <a:ext cx="446087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12</xdr:row>
      <xdr:rowOff>0</xdr:rowOff>
    </xdr:from>
    <xdr:ext cx="4327525" cy="28575"/>
    <xdr:sp macro="" textlink="">
      <xdr:nvSpPr>
        <xdr:cNvPr id="10" name="Text Box 1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 txBox="1">
          <a:spLocks noChangeArrowheads="1"/>
        </xdr:cNvSpPr>
      </xdr:nvSpPr>
      <xdr:spPr>
        <a:xfrm>
          <a:off x="0" y="3508375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12</xdr:row>
      <xdr:rowOff>0</xdr:rowOff>
    </xdr:from>
    <xdr:ext cx="4327525" cy="28575"/>
    <xdr:sp macro="" textlink="">
      <xdr:nvSpPr>
        <xdr:cNvPr id="11" name="Text Box 1">
          <a:extLst>
            <a:ext uri="{FF2B5EF4-FFF2-40B4-BE49-F238E27FC236}">
              <a16:creationId xmlns:a16="http://schemas.microsoft.com/office/drawing/2014/main" id="{00000000-0008-0000-0700-00000B000000}"/>
            </a:ext>
          </a:extLst>
        </xdr:cNvPr>
        <xdr:cNvSpPr txBox="1">
          <a:spLocks noChangeArrowheads="1"/>
        </xdr:cNvSpPr>
      </xdr:nvSpPr>
      <xdr:spPr>
        <a:xfrm>
          <a:off x="0" y="3508375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12</xdr:row>
      <xdr:rowOff>0</xdr:rowOff>
    </xdr:from>
    <xdr:ext cx="4327525" cy="28575"/>
    <xdr:sp macro="" textlink="">
      <xdr:nvSpPr>
        <xdr:cNvPr id="12" name="Text Box 1">
          <a:extLst>
            <a:ext uri="{FF2B5EF4-FFF2-40B4-BE49-F238E27FC236}">
              <a16:creationId xmlns:a16="http://schemas.microsoft.com/office/drawing/2014/main" id="{00000000-0008-0000-0700-00000C000000}"/>
            </a:ext>
          </a:extLst>
        </xdr:cNvPr>
        <xdr:cNvSpPr txBox="1">
          <a:spLocks noChangeArrowheads="1"/>
        </xdr:cNvSpPr>
      </xdr:nvSpPr>
      <xdr:spPr>
        <a:xfrm>
          <a:off x="0" y="3508375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12</xdr:row>
      <xdr:rowOff>0</xdr:rowOff>
    </xdr:from>
    <xdr:ext cx="4384675" cy="28575"/>
    <xdr:sp macro="" textlink="">
      <xdr:nvSpPr>
        <xdr:cNvPr id="13" name="Text Box 1"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SpPr txBox="1">
          <a:spLocks noChangeArrowheads="1"/>
        </xdr:cNvSpPr>
      </xdr:nvSpPr>
      <xdr:spPr>
        <a:xfrm>
          <a:off x="0" y="3508375"/>
          <a:ext cx="438467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9</xdr:row>
      <xdr:rowOff>0</xdr:rowOff>
    </xdr:from>
    <xdr:ext cx="4327525" cy="28575"/>
    <xdr:sp macro="" textlink="">
      <xdr:nvSpPr>
        <xdr:cNvPr id="14" name="Text Box 1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SpPr txBox="1">
          <a:spLocks noChangeArrowheads="1"/>
        </xdr:cNvSpPr>
      </xdr:nvSpPr>
      <xdr:spPr>
        <a:xfrm>
          <a:off x="0" y="2492375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9</xdr:row>
      <xdr:rowOff>0</xdr:rowOff>
    </xdr:from>
    <xdr:ext cx="4384675" cy="28575"/>
    <xdr:sp macro="" textlink="">
      <xdr:nvSpPr>
        <xdr:cNvPr id="15" name="Text Box 1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SpPr txBox="1">
          <a:spLocks noChangeArrowheads="1"/>
        </xdr:cNvSpPr>
      </xdr:nvSpPr>
      <xdr:spPr>
        <a:xfrm>
          <a:off x="0" y="2492375"/>
          <a:ext cx="438467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9</xdr:row>
      <xdr:rowOff>0</xdr:rowOff>
    </xdr:from>
    <xdr:ext cx="4460875" cy="28575"/>
    <xdr:sp macro="" textlink="">
      <xdr:nvSpPr>
        <xdr:cNvPr id="16" name="Text Box 1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 txBox="1">
          <a:spLocks noChangeArrowheads="1"/>
        </xdr:cNvSpPr>
      </xdr:nvSpPr>
      <xdr:spPr>
        <a:xfrm>
          <a:off x="0" y="2492375"/>
          <a:ext cx="446087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9</xdr:row>
      <xdr:rowOff>0</xdr:rowOff>
    </xdr:from>
    <xdr:ext cx="4327525" cy="28575"/>
    <xdr:sp macro="" textlink="">
      <xdr:nvSpPr>
        <xdr:cNvPr id="17" name="Text Box 1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SpPr txBox="1">
          <a:spLocks noChangeArrowheads="1"/>
        </xdr:cNvSpPr>
      </xdr:nvSpPr>
      <xdr:spPr>
        <a:xfrm>
          <a:off x="0" y="2492375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9</xdr:row>
      <xdr:rowOff>0</xdr:rowOff>
    </xdr:from>
    <xdr:ext cx="4327525" cy="28575"/>
    <xdr:sp macro="" textlink="">
      <xdr:nvSpPr>
        <xdr:cNvPr id="18" name="Text Box 1"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 txBox="1">
          <a:spLocks noChangeArrowheads="1"/>
        </xdr:cNvSpPr>
      </xdr:nvSpPr>
      <xdr:spPr>
        <a:xfrm>
          <a:off x="0" y="2492375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9</xdr:row>
      <xdr:rowOff>0</xdr:rowOff>
    </xdr:from>
    <xdr:ext cx="4327525" cy="28575"/>
    <xdr:sp macro="" textlink="">
      <xdr:nvSpPr>
        <xdr:cNvPr id="19" name="Text Box 1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SpPr txBox="1">
          <a:spLocks noChangeArrowheads="1"/>
        </xdr:cNvSpPr>
      </xdr:nvSpPr>
      <xdr:spPr>
        <a:xfrm>
          <a:off x="0" y="2492375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9</xdr:row>
      <xdr:rowOff>0</xdr:rowOff>
    </xdr:from>
    <xdr:ext cx="4384675" cy="28575"/>
    <xdr:sp macro="" textlink="">
      <xdr:nvSpPr>
        <xdr:cNvPr id="20" name="Text Box 1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SpPr txBox="1">
          <a:spLocks noChangeArrowheads="1"/>
        </xdr:cNvSpPr>
      </xdr:nvSpPr>
      <xdr:spPr>
        <a:xfrm>
          <a:off x="0" y="2492375"/>
          <a:ext cx="438467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9</xdr:row>
      <xdr:rowOff>0</xdr:rowOff>
    </xdr:from>
    <xdr:ext cx="4460875" cy="28575"/>
    <xdr:sp macro="" textlink="">
      <xdr:nvSpPr>
        <xdr:cNvPr id="21" name="Text Box 1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SpPr txBox="1">
          <a:spLocks noChangeArrowheads="1"/>
        </xdr:cNvSpPr>
      </xdr:nvSpPr>
      <xdr:spPr>
        <a:xfrm>
          <a:off x="0" y="2492375"/>
          <a:ext cx="446087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9</xdr:row>
      <xdr:rowOff>0</xdr:rowOff>
    </xdr:from>
    <xdr:ext cx="4327525" cy="28575"/>
    <xdr:sp macro="" textlink="">
      <xdr:nvSpPr>
        <xdr:cNvPr id="22" name="Text Box 1">
          <a:extLst>
            <a:ext uri="{FF2B5EF4-FFF2-40B4-BE49-F238E27FC236}">
              <a16:creationId xmlns:a16="http://schemas.microsoft.com/office/drawing/2014/main" id="{00000000-0008-0000-0700-000016000000}"/>
            </a:ext>
          </a:extLst>
        </xdr:cNvPr>
        <xdr:cNvSpPr txBox="1">
          <a:spLocks noChangeArrowheads="1"/>
        </xdr:cNvSpPr>
      </xdr:nvSpPr>
      <xdr:spPr>
        <a:xfrm>
          <a:off x="0" y="2492375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9</xdr:row>
      <xdr:rowOff>0</xdr:rowOff>
    </xdr:from>
    <xdr:ext cx="4327525" cy="28575"/>
    <xdr:sp macro="" textlink="">
      <xdr:nvSpPr>
        <xdr:cNvPr id="23" name="Text Box 1">
          <a:extLst>
            <a:ext uri="{FF2B5EF4-FFF2-40B4-BE49-F238E27FC236}">
              <a16:creationId xmlns:a16="http://schemas.microsoft.com/office/drawing/2014/main" id="{00000000-0008-0000-0700-000017000000}"/>
            </a:ext>
          </a:extLst>
        </xdr:cNvPr>
        <xdr:cNvSpPr txBox="1">
          <a:spLocks noChangeArrowheads="1"/>
        </xdr:cNvSpPr>
      </xdr:nvSpPr>
      <xdr:spPr>
        <a:xfrm>
          <a:off x="0" y="2492375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9</xdr:row>
      <xdr:rowOff>0</xdr:rowOff>
    </xdr:from>
    <xdr:ext cx="4327525" cy="28575"/>
    <xdr:sp macro="" textlink="">
      <xdr:nvSpPr>
        <xdr:cNvPr id="24" name="Text Box 1">
          <a:extLst>
            <a:ext uri="{FF2B5EF4-FFF2-40B4-BE49-F238E27FC236}">
              <a16:creationId xmlns:a16="http://schemas.microsoft.com/office/drawing/2014/main" id="{00000000-0008-0000-0700-000018000000}"/>
            </a:ext>
          </a:extLst>
        </xdr:cNvPr>
        <xdr:cNvSpPr txBox="1">
          <a:spLocks noChangeArrowheads="1"/>
        </xdr:cNvSpPr>
      </xdr:nvSpPr>
      <xdr:spPr>
        <a:xfrm>
          <a:off x="0" y="2492375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9</xdr:row>
      <xdr:rowOff>0</xdr:rowOff>
    </xdr:from>
    <xdr:ext cx="4384675" cy="28575"/>
    <xdr:sp macro="" textlink="">
      <xdr:nvSpPr>
        <xdr:cNvPr id="25" name="Text Box 1">
          <a:extLst>
            <a:ext uri="{FF2B5EF4-FFF2-40B4-BE49-F238E27FC236}">
              <a16:creationId xmlns:a16="http://schemas.microsoft.com/office/drawing/2014/main" id="{00000000-0008-0000-0700-000019000000}"/>
            </a:ext>
          </a:extLst>
        </xdr:cNvPr>
        <xdr:cNvSpPr txBox="1">
          <a:spLocks noChangeArrowheads="1"/>
        </xdr:cNvSpPr>
      </xdr:nvSpPr>
      <xdr:spPr>
        <a:xfrm>
          <a:off x="0" y="2492375"/>
          <a:ext cx="438467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0.222\DOCUME~1\baodihui\LOCALS~1\Temp\notesE8DBF2\&#27169;&#26495;\&#29289;&#26009;&#35828;&#26126;&#27169;&#26495;V2.0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&#25506;&#36335;&#32773;/&#25506;&#36335;&#32773;&#25104;&#20154;&#35013;/&#22823;&#36135;&#21046;&#21333;/TAJJ80646&#22278;&#39046;T&#24676;3-3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14FW/&#25289;&#38142;BOM&#21333;/&#33258;&#37319;&#25289;&#38142;&#25968;&#25454;&#27719;&#24635;1227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Administrator/&#26700;&#38754;/&#25289;&#38142;BOM&#21333;/&#29579;&#28070;&#23439;&#25289;&#38142;BOM&#21333;14FW-121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物料说明"/>
      <sheetName val="大类名称"/>
      <sheetName val="小类名称"/>
      <sheetName val="针织面料"/>
      <sheetName val="梭织面料"/>
      <sheetName val="里料"/>
      <sheetName val="辅料"/>
      <sheetName val="绣花"/>
      <sheetName val="洗水"/>
      <sheetName val="执行标准2007-04-02"/>
      <sheetName val="颜色色号2007-04-02"/>
      <sheetName val="单位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3-15"/>
      <sheetName val="规格表3-25"/>
      <sheetName val="头版批版报告3-26"/>
      <sheetName val="跳码样批版报告3-31"/>
      <sheetName val="物料单3-24"/>
      <sheetName val="核价单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heet2"/>
      <sheetName val="14FW全品牌拉链信息汇总表"/>
      <sheetName val="拉链属性"/>
      <sheetName val="设计号与款号对照表"/>
      <sheetName val="探路者颜色-YKK色号对照表"/>
      <sheetName val="14SSSKU颜色代码对照表"/>
      <sheetName val="拉链供应商分配表"/>
      <sheetName val="Sheet3"/>
      <sheetName val="覆盖率表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模板"/>
      <sheetName val="拉链属性"/>
      <sheetName val="设计号与款号对照表"/>
      <sheetName val="探路者颜色-YKK色号对照表"/>
      <sheetName val="14SSSKU颜色代码对照表"/>
      <sheetName val="拉链供应商分配表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theme/theme1.xml><?xml version="1.0" encoding="utf-8"?>
<a:theme xmlns:a="http://schemas.openxmlformats.org/drawingml/2006/main" name="Office 主题">
  <a:themeElements>
    <a:clrScheme name="办公室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办公室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办公室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3.xml.rels><?xml version="1.0" encoding="UTF-8" standalone="yes"?>
<Relationships xmlns="http://schemas.openxmlformats.org/package/2006/relationships"><Relationship Id="rId26" Type="http://schemas.openxmlformats.org/officeDocument/2006/relationships/ctrlProp" Target="../ctrlProps/ctrlProp24.xml"/><Relationship Id="rId21" Type="http://schemas.openxmlformats.org/officeDocument/2006/relationships/ctrlProp" Target="../ctrlProps/ctrlProp19.xml"/><Relationship Id="rId34" Type="http://schemas.openxmlformats.org/officeDocument/2006/relationships/ctrlProp" Target="../ctrlProps/ctrlProp32.xml"/><Relationship Id="rId42" Type="http://schemas.openxmlformats.org/officeDocument/2006/relationships/ctrlProp" Target="../ctrlProps/ctrlProp40.xml"/><Relationship Id="rId47" Type="http://schemas.openxmlformats.org/officeDocument/2006/relationships/ctrlProp" Target="../ctrlProps/ctrlProp45.xml"/><Relationship Id="rId50" Type="http://schemas.openxmlformats.org/officeDocument/2006/relationships/ctrlProp" Target="../ctrlProps/ctrlProp48.xml"/><Relationship Id="rId55" Type="http://schemas.openxmlformats.org/officeDocument/2006/relationships/ctrlProp" Target="../ctrlProps/ctrlProp53.xml"/><Relationship Id="rId63" Type="http://schemas.openxmlformats.org/officeDocument/2006/relationships/ctrlProp" Target="../ctrlProps/ctrlProp61.xml"/><Relationship Id="rId7" Type="http://schemas.openxmlformats.org/officeDocument/2006/relationships/ctrlProp" Target="../ctrlProps/ctrlProp5.xml"/><Relationship Id="rId2" Type="http://schemas.openxmlformats.org/officeDocument/2006/relationships/vmlDrawing" Target="../drawings/vmlDrawing1.vml"/><Relationship Id="rId16" Type="http://schemas.openxmlformats.org/officeDocument/2006/relationships/ctrlProp" Target="../ctrlProps/ctrlProp14.xml"/><Relationship Id="rId29" Type="http://schemas.openxmlformats.org/officeDocument/2006/relationships/ctrlProp" Target="../ctrlProps/ctrlProp27.xml"/><Relationship Id="rId11" Type="http://schemas.openxmlformats.org/officeDocument/2006/relationships/ctrlProp" Target="../ctrlProps/ctrlProp9.xml"/><Relationship Id="rId24" Type="http://schemas.openxmlformats.org/officeDocument/2006/relationships/ctrlProp" Target="../ctrlProps/ctrlProp22.xml"/><Relationship Id="rId32" Type="http://schemas.openxmlformats.org/officeDocument/2006/relationships/ctrlProp" Target="../ctrlProps/ctrlProp30.xml"/><Relationship Id="rId37" Type="http://schemas.openxmlformats.org/officeDocument/2006/relationships/ctrlProp" Target="../ctrlProps/ctrlProp35.xml"/><Relationship Id="rId40" Type="http://schemas.openxmlformats.org/officeDocument/2006/relationships/ctrlProp" Target="../ctrlProps/ctrlProp38.xml"/><Relationship Id="rId45" Type="http://schemas.openxmlformats.org/officeDocument/2006/relationships/ctrlProp" Target="../ctrlProps/ctrlProp43.xml"/><Relationship Id="rId53" Type="http://schemas.openxmlformats.org/officeDocument/2006/relationships/ctrlProp" Target="../ctrlProps/ctrlProp51.xml"/><Relationship Id="rId58" Type="http://schemas.openxmlformats.org/officeDocument/2006/relationships/ctrlProp" Target="../ctrlProps/ctrlProp56.xml"/><Relationship Id="rId66" Type="http://schemas.openxmlformats.org/officeDocument/2006/relationships/ctrlProp" Target="../ctrlProps/ctrlProp64.xml"/><Relationship Id="rId5" Type="http://schemas.openxmlformats.org/officeDocument/2006/relationships/ctrlProp" Target="../ctrlProps/ctrlProp3.xml"/><Relationship Id="rId61" Type="http://schemas.openxmlformats.org/officeDocument/2006/relationships/ctrlProp" Target="../ctrlProps/ctrlProp59.xml"/><Relationship Id="rId19" Type="http://schemas.openxmlformats.org/officeDocument/2006/relationships/ctrlProp" Target="../ctrlProps/ctrlProp17.xml"/><Relationship Id="rId14" Type="http://schemas.openxmlformats.org/officeDocument/2006/relationships/ctrlProp" Target="../ctrlProps/ctrlProp12.xml"/><Relationship Id="rId22" Type="http://schemas.openxmlformats.org/officeDocument/2006/relationships/ctrlProp" Target="../ctrlProps/ctrlProp20.xml"/><Relationship Id="rId27" Type="http://schemas.openxmlformats.org/officeDocument/2006/relationships/ctrlProp" Target="../ctrlProps/ctrlProp25.xml"/><Relationship Id="rId30" Type="http://schemas.openxmlformats.org/officeDocument/2006/relationships/ctrlProp" Target="../ctrlProps/ctrlProp28.xml"/><Relationship Id="rId35" Type="http://schemas.openxmlformats.org/officeDocument/2006/relationships/ctrlProp" Target="../ctrlProps/ctrlProp33.xml"/><Relationship Id="rId43" Type="http://schemas.openxmlformats.org/officeDocument/2006/relationships/ctrlProp" Target="../ctrlProps/ctrlProp41.xml"/><Relationship Id="rId48" Type="http://schemas.openxmlformats.org/officeDocument/2006/relationships/ctrlProp" Target="../ctrlProps/ctrlProp46.xml"/><Relationship Id="rId56" Type="http://schemas.openxmlformats.org/officeDocument/2006/relationships/ctrlProp" Target="../ctrlProps/ctrlProp54.xml"/><Relationship Id="rId64" Type="http://schemas.openxmlformats.org/officeDocument/2006/relationships/ctrlProp" Target="../ctrlProps/ctrlProp62.xml"/><Relationship Id="rId8" Type="http://schemas.openxmlformats.org/officeDocument/2006/relationships/ctrlProp" Target="../ctrlProps/ctrlProp6.xml"/><Relationship Id="rId51" Type="http://schemas.openxmlformats.org/officeDocument/2006/relationships/ctrlProp" Target="../ctrlProps/ctrlProp49.xml"/><Relationship Id="rId3" Type="http://schemas.openxmlformats.org/officeDocument/2006/relationships/ctrlProp" Target="../ctrlProps/ctrlProp1.xml"/><Relationship Id="rId12" Type="http://schemas.openxmlformats.org/officeDocument/2006/relationships/ctrlProp" Target="../ctrlProps/ctrlProp10.xml"/><Relationship Id="rId17" Type="http://schemas.openxmlformats.org/officeDocument/2006/relationships/ctrlProp" Target="../ctrlProps/ctrlProp15.xml"/><Relationship Id="rId25" Type="http://schemas.openxmlformats.org/officeDocument/2006/relationships/ctrlProp" Target="../ctrlProps/ctrlProp23.xml"/><Relationship Id="rId33" Type="http://schemas.openxmlformats.org/officeDocument/2006/relationships/ctrlProp" Target="../ctrlProps/ctrlProp31.xml"/><Relationship Id="rId38" Type="http://schemas.openxmlformats.org/officeDocument/2006/relationships/ctrlProp" Target="../ctrlProps/ctrlProp36.xml"/><Relationship Id="rId46" Type="http://schemas.openxmlformats.org/officeDocument/2006/relationships/ctrlProp" Target="../ctrlProps/ctrlProp44.xml"/><Relationship Id="rId59" Type="http://schemas.openxmlformats.org/officeDocument/2006/relationships/ctrlProp" Target="../ctrlProps/ctrlProp57.xml"/><Relationship Id="rId20" Type="http://schemas.openxmlformats.org/officeDocument/2006/relationships/ctrlProp" Target="../ctrlProps/ctrlProp18.xml"/><Relationship Id="rId41" Type="http://schemas.openxmlformats.org/officeDocument/2006/relationships/ctrlProp" Target="../ctrlProps/ctrlProp39.xml"/><Relationship Id="rId54" Type="http://schemas.openxmlformats.org/officeDocument/2006/relationships/ctrlProp" Target="../ctrlProps/ctrlProp52.xml"/><Relationship Id="rId62" Type="http://schemas.openxmlformats.org/officeDocument/2006/relationships/ctrlProp" Target="../ctrlProps/ctrlProp60.xml"/><Relationship Id="rId1" Type="http://schemas.openxmlformats.org/officeDocument/2006/relationships/drawing" Target="../drawings/drawing1.xml"/><Relationship Id="rId6" Type="http://schemas.openxmlformats.org/officeDocument/2006/relationships/ctrlProp" Target="../ctrlProps/ctrlProp4.xml"/><Relationship Id="rId15" Type="http://schemas.openxmlformats.org/officeDocument/2006/relationships/ctrlProp" Target="../ctrlProps/ctrlProp13.xml"/><Relationship Id="rId23" Type="http://schemas.openxmlformats.org/officeDocument/2006/relationships/ctrlProp" Target="../ctrlProps/ctrlProp21.xml"/><Relationship Id="rId28" Type="http://schemas.openxmlformats.org/officeDocument/2006/relationships/ctrlProp" Target="../ctrlProps/ctrlProp26.xml"/><Relationship Id="rId36" Type="http://schemas.openxmlformats.org/officeDocument/2006/relationships/ctrlProp" Target="../ctrlProps/ctrlProp34.xml"/><Relationship Id="rId49" Type="http://schemas.openxmlformats.org/officeDocument/2006/relationships/ctrlProp" Target="../ctrlProps/ctrlProp47.xml"/><Relationship Id="rId57" Type="http://schemas.openxmlformats.org/officeDocument/2006/relationships/ctrlProp" Target="../ctrlProps/ctrlProp55.xml"/><Relationship Id="rId10" Type="http://schemas.openxmlformats.org/officeDocument/2006/relationships/ctrlProp" Target="../ctrlProps/ctrlProp8.xml"/><Relationship Id="rId31" Type="http://schemas.openxmlformats.org/officeDocument/2006/relationships/ctrlProp" Target="../ctrlProps/ctrlProp29.xml"/><Relationship Id="rId44" Type="http://schemas.openxmlformats.org/officeDocument/2006/relationships/ctrlProp" Target="../ctrlProps/ctrlProp42.xml"/><Relationship Id="rId52" Type="http://schemas.openxmlformats.org/officeDocument/2006/relationships/ctrlProp" Target="../ctrlProps/ctrlProp50.xml"/><Relationship Id="rId60" Type="http://schemas.openxmlformats.org/officeDocument/2006/relationships/ctrlProp" Target="../ctrlProps/ctrlProp58.xml"/><Relationship Id="rId65" Type="http://schemas.openxmlformats.org/officeDocument/2006/relationships/ctrlProp" Target="../ctrlProps/ctrlProp63.xml"/><Relationship Id="rId4" Type="http://schemas.openxmlformats.org/officeDocument/2006/relationships/ctrlProp" Target="../ctrlProps/ctrlProp2.xml"/><Relationship Id="rId9" Type="http://schemas.openxmlformats.org/officeDocument/2006/relationships/ctrlProp" Target="../ctrlProps/ctrlProp7.xml"/><Relationship Id="rId13" Type="http://schemas.openxmlformats.org/officeDocument/2006/relationships/ctrlProp" Target="../ctrlProps/ctrlProp11.xml"/><Relationship Id="rId18" Type="http://schemas.openxmlformats.org/officeDocument/2006/relationships/ctrlProp" Target="../ctrlProps/ctrlProp16.xml"/><Relationship Id="rId39" Type="http://schemas.openxmlformats.org/officeDocument/2006/relationships/ctrlProp" Target="../ctrlProps/ctrlProp37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3" Type="http://schemas.openxmlformats.org/officeDocument/2006/relationships/ctrlProp" Target="../ctrlProps/ctrlProp74.xml"/><Relationship Id="rId18" Type="http://schemas.openxmlformats.org/officeDocument/2006/relationships/ctrlProp" Target="../ctrlProps/ctrlProp79.xml"/><Relationship Id="rId26" Type="http://schemas.openxmlformats.org/officeDocument/2006/relationships/ctrlProp" Target="../ctrlProps/ctrlProp87.xml"/><Relationship Id="rId39" Type="http://schemas.openxmlformats.org/officeDocument/2006/relationships/ctrlProp" Target="../ctrlProps/ctrlProp100.xml"/><Relationship Id="rId21" Type="http://schemas.openxmlformats.org/officeDocument/2006/relationships/ctrlProp" Target="../ctrlProps/ctrlProp82.xml"/><Relationship Id="rId34" Type="http://schemas.openxmlformats.org/officeDocument/2006/relationships/ctrlProp" Target="../ctrlProps/ctrlProp95.xml"/><Relationship Id="rId7" Type="http://schemas.openxmlformats.org/officeDocument/2006/relationships/ctrlProp" Target="../ctrlProps/ctrlProp68.xml"/><Relationship Id="rId12" Type="http://schemas.openxmlformats.org/officeDocument/2006/relationships/ctrlProp" Target="../ctrlProps/ctrlProp73.xml"/><Relationship Id="rId17" Type="http://schemas.openxmlformats.org/officeDocument/2006/relationships/ctrlProp" Target="../ctrlProps/ctrlProp78.xml"/><Relationship Id="rId25" Type="http://schemas.openxmlformats.org/officeDocument/2006/relationships/ctrlProp" Target="../ctrlProps/ctrlProp86.xml"/><Relationship Id="rId33" Type="http://schemas.openxmlformats.org/officeDocument/2006/relationships/ctrlProp" Target="../ctrlProps/ctrlProp94.xml"/><Relationship Id="rId38" Type="http://schemas.openxmlformats.org/officeDocument/2006/relationships/ctrlProp" Target="../ctrlProps/ctrlProp99.xml"/><Relationship Id="rId2" Type="http://schemas.openxmlformats.org/officeDocument/2006/relationships/drawing" Target="../drawings/drawing3.xml"/><Relationship Id="rId16" Type="http://schemas.openxmlformats.org/officeDocument/2006/relationships/ctrlProp" Target="../ctrlProps/ctrlProp77.xml"/><Relationship Id="rId20" Type="http://schemas.openxmlformats.org/officeDocument/2006/relationships/ctrlProp" Target="../ctrlProps/ctrlProp81.xml"/><Relationship Id="rId29" Type="http://schemas.openxmlformats.org/officeDocument/2006/relationships/ctrlProp" Target="../ctrlProps/ctrlProp90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67.xml"/><Relationship Id="rId11" Type="http://schemas.openxmlformats.org/officeDocument/2006/relationships/ctrlProp" Target="../ctrlProps/ctrlProp72.xml"/><Relationship Id="rId24" Type="http://schemas.openxmlformats.org/officeDocument/2006/relationships/ctrlProp" Target="../ctrlProps/ctrlProp85.xml"/><Relationship Id="rId32" Type="http://schemas.openxmlformats.org/officeDocument/2006/relationships/ctrlProp" Target="../ctrlProps/ctrlProp93.xml"/><Relationship Id="rId37" Type="http://schemas.openxmlformats.org/officeDocument/2006/relationships/ctrlProp" Target="../ctrlProps/ctrlProp98.xml"/><Relationship Id="rId40" Type="http://schemas.openxmlformats.org/officeDocument/2006/relationships/ctrlProp" Target="../ctrlProps/ctrlProp101.xml"/><Relationship Id="rId5" Type="http://schemas.openxmlformats.org/officeDocument/2006/relationships/ctrlProp" Target="../ctrlProps/ctrlProp66.xml"/><Relationship Id="rId15" Type="http://schemas.openxmlformats.org/officeDocument/2006/relationships/ctrlProp" Target="../ctrlProps/ctrlProp76.xml"/><Relationship Id="rId23" Type="http://schemas.openxmlformats.org/officeDocument/2006/relationships/ctrlProp" Target="../ctrlProps/ctrlProp84.xml"/><Relationship Id="rId28" Type="http://schemas.openxmlformats.org/officeDocument/2006/relationships/ctrlProp" Target="../ctrlProps/ctrlProp89.xml"/><Relationship Id="rId36" Type="http://schemas.openxmlformats.org/officeDocument/2006/relationships/ctrlProp" Target="../ctrlProps/ctrlProp97.xml"/><Relationship Id="rId10" Type="http://schemas.openxmlformats.org/officeDocument/2006/relationships/ctrlProp" Target="../ctrlProps/ctrlProp71.xml"/><Relationship Id="rId19" Type="http://schemas.openxmlformats.org/officeDocument/2006/relationships/ctrlProp" Target="../ctrlProps/ctrlProp80.xml"/><Relationship Id="rId31" Type="http://schemas.openxmlformats.org/officeDocument/2006/relationships/ctrlProp" Target="../ctrlProps/ctrlProp92.xml"/><Relationship Id="rId4" Type="http://schemas.openxmlformats.org/officeDocument/2006/relationships/ctrlProp" Target="../ctrlProps/ctrlProp65.xml"/><Relationship Id="rId9" Type="http://schemas.openxmlformats.org/officeDocument/2006/relationships/ctrlProp" Target="../ctrlProps/ctrlProp70.xml"/><Relationship Id="rId14" Type="http://schemas.openxmlformats.org/officeDocument/2006/relationships/ctrlProp" Target="../ctrlProps/ctrlProp75.xml"/><Relationship Id="rId22" Type="http://schemas.openxmlformats.org/officeDocument/2006/relationships/ctrlProp" Target="../ctrlProps/ctrlProp83.xml"/><Relationship Id="rId27" Type="http://schemas.openxmlformats.org/officeDocument/2006/relationships/ctrlProp" Target="../ctrlProps/ctrlProp88.xml"/><Relationship Id="rId30" Type="http://schemas.openxmlformats.org/officeDocument/2006/relationships/ctrlProp" Target="../ctrlProps/ctrlProp91.xml"/><Relationship Id="rId35" Type="http://schemas.openxmlformats.org/officeDocument/2006/relationships/ctrlProp" Target="../ctrlProps/ctrlProp96.xml"/><Relationship Id="rId8" Type="http://schemas.openxmlformats.org/officeDocument/2006/relationships/ctrlProp" Target="../ctrlProps/ctrlProp69.xml"/><Relationship Id="rId3" Type="http://schemas.openxmlformats.org/officeDocument/2006/relationships/vmlDrawing" Target="../drawings/vmlDrawing2.v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7.xml.rels><?xml version="1.0" encoding="UTF-8" standalone="yes"?>
<Relationships xmlns="http://schemas.openxmlformats.org/package/2006/relationships"><Relationship Id="rId13" Type="http://schemas.openxmlformats.org/officeDocument/2006/relationships/ctrlProp" Target="../ctrlProps/ctrlProp112.xml"/><Relationship Id="rId18" Type="http://schemas.openxmlformats.org/officeDocument/2006/relationships/ctrlProp" Target="../ctrlProps/ctrlProp117.xml"/><Relationship Id="rId26" Type="http://schemas.openxmlformats.org/officeDocument/2006/relationships/ctrlProp" Target="../ctrlProps/ctrlProp125.xml"/><Relationship Id="rId39" Type="http://schemas.openxmlformats.org/officeDocument/2006/relationships/ctrlProp" Target="../ctrlProps/ctrlProp138.xml"/><Relationship Id="rId21" Type="http://schemas.openxmlformats.org/officeDocument/2006/relationships/ctrlProp" Target="../ctrlProps/ctrlProp120.xml"/><Relationship Id="rId34" Type="http://schemas.openxmlformats.org/officeDocument/2006/relationships/ctrlProp" Target="../ctrlProps/ctrlProp133.xml"/><Relationship Id="rId7" Type="http://schemas.openxmlformats.org/officeDocument/2006/relationships/ctrlProp" Target="../ctrlProps/ctrlProp106.xml"/><Relationship Id="rId2" Type="http://schemas.openxmlformats.org/officeDocument/2006/relationships/vmlDrawing" Target="../drawings/vmlDrawing3.vml"/><Relationship Id="rId16" Type="http://schemas.openxmlformats.org/officeDocument/2006/relationships/ctrlProp" Target="../ctrlProps/ctrlProp115.xml"/><Relationship Id="rId20" Type="http://schemas.openxmlformats.org/officeDocument/2006/relationships/ctrlProp" Target="../ctrlProps/ctrlProp119.xml"/><Relationship Id="rId29" Type="http://schemas.openxmlformats.org/officeDocument/2006/relationships/ctrlProp" Target="../ctrlProps/ctrlProp128.xml"/><Relationship Id="rId41" Type="http://schemas.openxmlformats.org/officeDocument/2006/relationships/ctrlProp" Target="../ctrlProps/ctrlProp140.xml"/><Relationship Id="rId1" Type="http://schemas.openxmlformats.org/officeDocument/2006/relationships/drawing" Target="../drawings/drawing5.xml"/><Relationship Id="rId6" Type="http://schemas.openxmlformats.org/officeDocument/2006/relationships/ctrlProp" Target="../ctrlProps/ctrlProp105.xml"/><Relationship Id="rId11" Type="http://schemas.openxmlformats.org/officeDocument/2006/relationships/ctrlProp" Target="../ctrlProps/ctrlProp110.xml"/><Relationship Id="rId24" Type="http://schemas.openxmlformats.org/officeDocument/2006/relationships/ctrlProp" Target="../ctrlProps/ctrlProp123.xml"/><Relationship Id="rId32" Type="http://schemas.openxmlformats.org/officeDocument/2006/relationships/ctrlProp" Target="../ctrlProps/ctrlProp131.xml"/><Relationship Id="rId37" Type="http://schemas.openxmlformats.org/officeDocument/2006/relationships/ctrlProp" Target="../ctrlProps/ctrlProp136.xml"/><Relationship Id="rId40" Type="http://schemas.openxmlformats.org/officeDocument/2006/relationships/ctrlProp" Target="../ctrlProps/ctrlProp139.xml"/><Relationship Id="rId5" Type="http://schemas.openxmlformats.org/officeDocument/2006/relationships/ctrlProp" Target="../ctrlProps/ctrlProp104.xml"/><Relationship Id="rId15" Type="http://schemas.openxmlformats.org/officeDocument/2006/relationships/ctrlProp" Target="../ctrlProps/ctrlProp114.xml"/><Relationship Id="rId23" Type="http://schemas.openxmlformats.org/officeDocument/2006/relationships/ctrlProp" Target="../ctrlProps/ctrlProp122.xml"/><Relationship Id="rId28" Type="http://schemas.openxmlformats.org/officeDocument/2006/relationships/ctrlProp" Target="../ctrlProps/ctrlProp127.xml"/><Relationship Id="rId36" Type="http://schemas.openxmlformats.org/officeDocument/2006/relationships/ctrlProp" Target="../ctrlProps/ctrlProp135.xml"/><Relationship Id="rId10" Type="http://schemas.openxmlformats.org/officeDocument/2006/relationships/ctrlProp" Target="../ctrlProps/ctrlProp109.xml"/><Relationship Id="rId19" Type="http://schemas.openxmlformats.org/officeDocument/2006/relationships/ctrlProp" Target="../ctrlProps/ctrlProp118.xml"/><Relationship Id="rId31" Type="http://schemas.openxmlformats.org/officeDocument/2006/relationships/ctrlProp" Target="../ctrlProps/ctrlProp130.xml"/><Relationship Id="rId4" Type="http://schemas.openxmlformats.org/officeDocument/2006/relationships/ctrlProp" Target="../ctrlProps/ctrlProp103.xml"/><Relationship Id="rId9" Type="http://schemas.openxmlformats.org/officeDocument/2006/relationships/ctrlProp" Target="../ctrlProps/ctrlProp108.xml"/><Relationship Id="rId14" Type="http://schemas.openxmlformats.org/officeDocument/2006/relationships/ctrlProp" Target="../ctrlProps/ctrlProp113.xml"/><Relationship Id="rId22" Type="http://schemas.openxmlformats.org/officeDocument/2006/relationships/ctrlProp" Target="../ctrlProps/ctrlProp121.xml"/><Relationship Id="rId27" Type="http://schemas.openxmlformats.org/officeDocument/2006/relationships/ctrlProp" Target="../ctrlProps/ctrlProp126.xml"/><Relationship Id="rId30" Type="http://schemas.openxmlformats.org/officeDocument/2006/relationships/ctrlProp" Target="../ctrlProps/ctrlProp129.xml"/><Relationship Id="rId35" Type="http://schemas.openxmlformats.org/officeDocument/2006/relationships/ctrlProp" Target="../ctrlProps/ctrlProp134.xml"/><Relationship Id="rId8" Type="http://schemas.openxmlformats.org/officeDocument/2006/relationships/ctrlProp" Target="../ctrlProps/ctrlProp107.xml"/><Relationship Id="rId3" Type="http://schemas.openxmlformats.org/officeDocument/2006/relationships/ctrlProp" Target="../ctrlProps/ctrlProp102.xml"/><Relationship Id="rId12" Type="http://schemas.openxmlformats.org/officeDocument/2006/relationships/ctrlProp" Target="../ctrlProps/ctrlProp111.xml"/><Relationship Id="rId17" Type="http://schemas.openxmlformats.org/officeDocument/2006/relationships/ctrlProp" Target="../ctrlProps/ctrlProp116.xml"/><Relationship Id="rId25" Type="http://schemas.openxmlformats.org/officeDocument/2006/relationships/ctrlProp" Target="../ctrlProps/ctrlProp124.xml"/><Relationship Id="rId33" Type="http://schemas.openxmlformats.org/officeDocument/2006/relationships/ctrlProp" Target="../ctrlProps/ctrlProp132.xml"/><Relationship Id="rId38" Type="http://schemas.openxmlformats.org/officeDocument/2006/relationships/ctrlProp" Target="../ctrlProps/ctrlProp13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39"/>
  <sheetViews>
    <sheetView workbookViewId="0">
      <selection activeCell="D27" sqref="D27"/>
    </sheetView>
  </sheetViews>
  <sheetFormatPr defaultColWidth="11" defaultRowHeight="14.25"/>
  <cols>
    <col min="1" max="1" width="5.5" customWidth="1"/>
    <col min="2" max="2" width="96.375" style="230" customWidth="1"/>
    <col min="3" max="3" width="10.125" customWidth="1"/>
  </cols>
  <sheetData>
    <row r="1" spans="1:2" ht="21" customHeight="1">
      <c r="A1" s="231"/>
      <c r="B1" s="232" t="s">
        <v>0</v>
      </c>
    </row>
    <row r="2" spans="1:2">
      <c r="A2" s="26">
        <v>1</v>
      </c>
      <c r="B2" s="233" t="s">
        <v>1</v>
      </c>
    </row>
    <row r="3" spans="1:2">
      <c r="A3" s="26">
        <v>2</v>
      </c>
      <c r="B3" s="233" t="s">
        <v>2</v>
      </c>
    </row>
    <row r="4" spans="1:2">
      <c r="A4" s="26">
        <v>3</v>
      </c>
      <c r="B4" s="233" t="s">
        <v>3</v>
      </c>
    </row>
    <row r="5" spans="1:2">
      <c r="A5" s="26">
        <v>4</v>
      </c>
      <c r="B5" s="233" t="s">
        <v>4</v>
      </c>
    </row>
    <row r="6" spans="1:2">
      <c r="A6" s="26">
        <v>5</v>
      </c>
      <c r="B6" s="233" t="s">
        <v>5</v>
      </c>
    </row>
    <row r="7" spans="1:2">
      <c r="A7" s="26">
        <v>6</v>
      </c>
      <c r="B7" s="233" t="s">
        <v>6</v>
      </c>
    </row>
    <row r="8" spans="1:2" s="229" customFormat="1" ht="15" customHeight="1">
      <c r="A8" s="234">
        <v>7</v>
      </c>
      <c r="B8" s="235" t="s">
        <v>7</v>
      </c>
    </row>
    <row r="9" spans="1:2" ht="18.95" customHeight="1">
      <c r="A9" s="231"/>
      <c r="B9" s="236" t="s">
        <v>8</v>
      </c>
    </row>
    <row r="10" spans="1:2" ht="15.95" customHeight="1">
      <c r="A10" s="26">
        <v>1</v>
      </c>
      <c r="B10" s="237" t="s">
        <v>9</v>
      </c>
    </row>
    <row r="11" spans="1:2">
      <c r="A11" s="26">
        <v>2</v>
      </c>
      <c r="B11" s="233" t="s">
        <v>10</v>
      </c>
    </row>
    <row r="12" spans="1:2">
      <c r="A12" s="26">
        <v>3</v>
      </c>
      <c r="B12" s="235" t="s">
        <v>11</v>
      </c>
    </row>
    <row r="13" spans="1:2">
      <c r="A13" s="26">
        <v>4</v>
      </c>
      <c r="B13" s="233" t="s">
        <v>12</v>
      </c>
    </row>
    <row r="14" spans="1:2">
      <c r="A14" s="26">
        <v>5</v>
      </c>
      <c r="B14" s="233" t="s">
        <v>13</v>
      </c>
    </row>
    <row r="15" spans="1:2">
      <c r="A15" s="26">
        <v>6</v>
      </c>
      <c r="B15" s="233" t="s">
        <v>14</v>
      </c>
    </row>
    <row r="16" spans="1:2">
      <c r="A16" s="26">
        <v>7</v>
      </c>
      <c r="B16" s="233" t="s">
        <v>15</v>
      </c>
    </row>
    <row r="17" spans="1:2">
      <c r="A17" s="26">
        <v>8</v>
      </c>
      <c r="B17" s="233" t="s">
        <v>16</v>
      </c>
    </row>
    <row r="18" spans="1:2">
      <c r="A18" s="26">
        <v>9</v>
      </c>
      <c r="B18" s="233" t="s">
        <v>17</v>
      </c>
    </row>
    <row r="19" spans="1:2">
      <c r="A19" s="26"/>
      <c r="B19" s="233"/>
    </row>
    <row r="20" spans="1:2" ht="20.25">
      <c r="A20" s="231"/>
      <c r="B20" s="232" t="s">
        <v>18</v>
      </c>
    </row>
    <row r="21" spans="1:2">
      <c r="A21" s="26">
        <v>1</v>
      </c>
      <c r="B21" s="233" t="s">
        <v>19</v>
      </c>
    </row>
    <row r="22" spans="1:2">
      <c r="A22" s="26">
        <v>2</v>
      </c>
      <c r="B22" s="233" t="s">
        <v>20</v>
      </c>
    </row>
    <row r="23" spans="1:2">
      <c r="A23" s="26">
        <v>3</v>
      </c>
      <c r="B23" s="233" t="s">
        <v>21</v>
      </c>
    </row>
    <row r="24" spans="1:2">
      <c r="A24" s="26">
        <v>4</v>
      </c>
      <c r="B24" s="233" t="s">
        <v>22</v>
      </c>
    </row>
    <row r="25" spans="1:2">
      <c r="A25" s="26">
        <v>5</v>
      </c>
      <c r="B25" s="233" t="s">
        <v>23</v>
      </c>
    </row>
    <row r="26" spans="1:2">
      <c r="A26" s="26">
        <v>6</v>
      </c>
      <c r="B26" s="233" t="s">
        <v>24</v>
      </c>
    </row>
    <row r="27" spans="1:2">
      <c r="A27" s="26">
        <v>7</v>
      </c>
      <c r="B27" s="233" t="s">
        <v>25</v>
      </c>
    </row>
    <row r="28" spans="1:2">
      <c r="A28" s="26"/>
      <c r="B28" s="233"/>
    </row>
    <row r="29" spans="1:2" ht="20.25">
      <c r="A29" s="231"/>
      <c r="B29" s="232" t="s">
        <v>26</v>
      </c>
    </row>
    <row r="30" spans="1:2">
      <c r="A30" s="26">
        <v>1</v>
      </c>
      <c r="B30" s="233" t="s">
        <v>27</v>
      </c>
    </row>
    <row r="31" spans="1:2">
      <c r="A31" s="26">
        <v>2</v>
      </c>
      <c r="B31" s="233" t="s">
        <v>28</v>
      </c>
    </row>
    <row r="32" spans="1:2">
      <c r="A32" s="26">
        <v>3</v>
      </c>
      <c r="B32" s="233" t="s">
        <v>29</v>
      </c>
    </row>
    <row r="33" spans="1:2" ht="28.5">
      <c r="A33" s="26">
        <v>4</v>
      </c>
      <c r="B33" s="233" t="s">
        <v>30</v>
      </c>
    </row>
    <row r="34" spans="1:2">
      <c r="A34" s="26">
        <v>5</v>
      </c>
      <c r="B34" s="233" t="s">
        <v>31</v>
      </c>
    </row>
    <row r="35" spans="1:2">
      <c r="A35" s="26">
        <v>6</v>
      </c>
      <c r="B35" s="233" t="s">
        <v>32</v>
      </c>
    </row>
    <row r="36" spans="1:2">
      <c r="A36" s="26">
        <v>7</v>
      </c>
      <c r="B36" s="233" t="s">
        <v>33</v>
      </c>
    </row>
    <row r="37" spans="1:2">
      <c r="A37" s="26"/>
      <c r="B37" s="233"/>
    </row>
    <row r="39" spans="1:2">
      <c r="A39" s="238" t="s">
        <v>34</v>
      </c>
      <c r="B39" s="239"/>
    </row>
  </sheetData>
  <phoneticPr fontId="59" type="noConversion"/>
  <pageMargins left="0.75" right="0.75" top="1" bottom="1" header="0.5" footer="0.5"/>
  <pageSetup paperSize="9" orientation="portrait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W14"/>
  <sheetViews>
    <sheetView zoomScale="125" zoomScaleNormal="125" workbookViewId="0">
      <selection activeCell="F4" sqref="F4:F8"/>
    </sheetView>
  </sheetViews>
  <sheetFormatPr defaultColWidth="9" defaultRowHeight="13.5"/>
  <cols>
    <col min="1" max="2" width="7" style="1" customWidth="1"/>
    <col min="3" max="3" width="12.125" style="1" customWidth="1"/>
    <col min="4" max="4" width="14.25" style="1" customWidth="1"/>
    <col min="5" max="5" width="12.125" style="1" customWidth="1"/>
    <col min="6" max="6" width="25.5" style="1" customWidth="1"/>
    <col min="7" max="10" width="10" style="1" customWidth="1"/>
    <col min="11" max="11" width="9.125" style="1" customWidth="1"/>
    <col min="12" max="13" width="10.625" style="1" customWidth="1"/>
    <col min="14" max="16384" width="9" style="1"/>
  </cols>
  <sheetData>
    <row r="1" spans="1:23" ht="28.5" customHeight="1">
      <c r="A1" s="460" t="s">
        <v>304</v>
      </c>
      <c r="B1" s="460"/>
      <c r="C1" s="460"/>
      <c r="D1" s="460"/>
      <c r="E1" s="460"/>
      <c r="F1" s="460"/>
      <c r="G1" s="460"/>
      <c r="H1" s="460"/>
      <c r="I1" s="460"/>
      <c r="J1" s="460"/>
      <c r="K1" s="460"/>
      <c r="L1" s="460"/>
      <c r="M1" s="460"/>
    </row>
    <row r="2" spans="1:23" s="2" customFormat="1" ht="18" customHeight="1">
      <c r="A2" s="469" t="s">
        <v>283</v>
      </c>
      <c r="B2" s="470" t="s">
        <v>288</v>
      </c>
      <c r="C2" s="470" t="s">
        <v>284</v>
      </c>
      <c r="D2" s="470" t="s">
        <v>285</v>
      </c>
      <c r="E2" s="470" t="s">
        <v>286</v>
      </c>
      <c r="F2" s="470" t="s">
        <v>287</v>
      </c>
      <c r="G2" s="469" t="s">
        <v>305</v>
      </c>
      <c r="H2" s="469"/>
      <c r="I2" s="469" t="s">
        <v>306</v>
      </c>
      <c r="J2" s="469"/>
      <c r="K2" s="475" t="s">
        <v>307</v>
      </c>
      <c r="L2" s="477" t="s">
        <v>308</v>
      </c>
      <c r="M2" s="479" t="s">
        <v>309</v>
      </c>
    </row>
    <row r="3" spans="1:23" s="2" customFormat="1" ht="21" customHeight="1">
      <c r="A3" s="469"/>
      <c r="B3" s="471"/>
      <c r="C3" s="471"/>
      <c r="D3" s="471"/>
      <c r="E3" s="471"/>
      <c r="F3" s="471"/>
      <c r="G3" s="4" t="s">
        <v>310</v>
      </c>
      <c r="H3" s="4" t="s">
        <v>311</v>
      </c>
      <c r="I3" s="4" t="s">
        <v>310</v>
      </c>
      <c r="J3" s="4" t="s">
        <v>311</v>
      </c>
      <c r="K3" s="476"/>
      <c r="L3" s="478"/>
      <c r="M3" s="480"/>
    </row>
    <row r="4" spans="1:23" ht="20.100000000000001" customHeight="1">
      <c r="A4" s="6">
        <v>1</v>
      </c>
      <c r="B4" s="16" t="s">
        <v>300</v>
      </c>
      <c r="C4" s="15">
        <v>230414559</v>
      </c>
      <c r="D4" s="16" t="s">
        <v>298</v>
      </c>
      <c r="E4" s="39" t="s">
        <v>118</v>
      </c>
      <c r="F4" s="16" t="s">
        <v>299</v>
      </c>
      <c r="G4" s="6">
        <v>-0.5</v>
      </c>
      <c r="H4" s="6">
        <v>0</v>
      </c>
      <c r="I4" s="6">
        <v>-0.5</v>
      </c>
      <c r="J4" s="6">
        <v>-0.5</v>
      </c>
      <c r="K4" s="6">
        <f t="shared" ref="K4:K8" si="0">SUM(G4:J4)</f>
        <v>-1.5</v>
      </c>
      <c r="L4" s="6" t="s">
        <v>312</v>
      </c>
      <c r="M4" s="6" t="s">
        <v>313</v>
      </c>
    </row>
    <row r="5" spans="1:23" ht="20.100000000000001" customHeight="1">
      <c r="A5" s="6">
        <v>2</v>
      </c>
      <c r="B5" s="16" t="s">
        <v>300</v>
      </c>
      <c r="C5" s="16">
        <v>230417550</v>
      </c>
      <c r="D5" s="16" t="s">
        <v>298</v>
      </c>
      <c r="E5" s="39" t="s">
        <v>118</v>
      </c>
      <c r="F5" s="16" t="s">
        <v>299</v>
      </c>
      <c r="G5" s="6">
        <v>-0.5</v>
      </c>
      <c r="H5" s="6">
        <v>0</v>
      </c>
      <c r="I5" s="6">
        <v>-0.5</v>
      </c>
      <c r="J5" s="6">
        <v>-0.5</v>
      </c>
      <c r="K5" s="6">
        <f t="shared" si="0"/>
        <v>-1.5</v>
      </c>
      <c r="L5" s="6" t="s">
        <v>312</v>
      </c>
      <c r="M5" s="6" t="s">
        <v>313</v>
      </c>
    </row>
    <row r="6" spans="1:23" ht="20.100000000000001" customHeight="1">
      <c r="A6" s="6">
        <v>3</v>
      </c>
      <c r="B6" s="16" t="s">
        <v>300</v>
      </c>
      <c r="C6" s="15">
        <v>230417551</v>
      </c>
      <c r="D6" s="16" t="s">
        <v>298</v>
      </c>
      <c r="E6" s="39" t="s">
        <v>118</v>
      </c>
      <c r="F6" s="16" t="s">
        <v>299</v>
      </c>
      <c r="G6" s="6">
        <v>-0.5</v>
      </c>
      <c r="H6" s="6">
        <v>0</v>
      </c>
      <c r="I6" s="6">
        <v>-0.5</v>
      </c>
      <c r="J6" s="6">
        <v>-0.5</v>
      </c>
      <c r="K6" s="6">
        <f t="shared" si="0"/>
        <v>-1.5</v>
      </c>
      <c r="L6" s="6" t="s">
        <v>312</v>
      </c>
      <c r="M6" s="6" t="s">
        <v>313</v>
      </c>
    </row>
    <row r="7" spans="1:23" ht="20.100000000000001" customHeight="1">
      <c r="A7" s="6">
        <v>4</v>
      </c>
      <c r="B7" s="16" t="s">
        <v>300</v>
      </c>
      <c r="C7" s="15">
        <v>230421578</v>
      </c>
      <c r="D7" s="16" t="s">
        <v>298</v>
      </c>
      <c r="E7" s="39" t="s">
        <v>118</v>
      </c>
      <c r="F7" s="16" t="s">
        <v>299</v>
      </c>
      <c r="G7" s="6">
        <v>-0.5</v>
      </c>
      <c r="H7" s="6">
        <v>0</v>
      </c>
      <c r="I7" s="6">
        <v>-0.5</v>
      </c>
      <c r="J7" s="6">
        <v>-0.5</v>
      </c>
      <c r="K7" s="6">
        <f t="shared" si="0"/>
        <v>-1.5</v>
      </c>
      <c r="L7" s="6" t="s">
        <v>312</v>
      </c>
      <c r="M7" s="6" t="s">
        <v>313</v>
      </c>
    </row>
    <row r="8" spans="1:23" ht="20.100000000000001" customHeight="1">
      <c r="A8" s="6">
        <v>5</v>
      </c>
      <c r="B8" s="16" t="s">
        <v>300</v>
      </c>
      <c r="C8" s="15">
        <v>230422532</v>
      </c>
      <c r="D8" s="16" t="s">
        <v>298</v>
      </c>
      <c r="E8" s="39" t="s">
        <v>118</v>
      </c>
      <c r="F8" s="16" t="s">
        <v>299</v>
      </c>
      <c r="G8" s="6">
        <v>-0.5</v>
      </c>
      <c r="H8" s="6">
        <v>0</v>
      </c>
      <c r="I8" s="6">
        <v>-0.5</v>
      </c>
      <c r="J8" s="6">
        <v>-0.5</v>
      </c>
      <c r="K8" s="6">
        <f t="shared" si="0"/>
        <v>-1.5</v>
      </c>
      <c r="L8" s="6" t="s">
        <v>312</v>
      </c>
      <c r="M8" s="6" t="s">
        <v>313</v>
      </c>
    </row>
    <row r="9" spans="1:23" ht="14.25" customHeight="1">
      <c r="A9" s="6"/>
      <c r="B9" s="22"/>
      <c r="C9" s="22"/>
      <c r="D9" s="41"/>
      <c r="E9" s="22"/>
      <c r="F9" s="22"/>
      <c r="G9" s="6"/>
      <c r="H9" s="6"/>
      <c r="I9" s="6"/>
      <c r="J9" s="6"/>
      <c r="K9" s="6"/>
      <c r="L9" s="6"/>
      <c r="M9" s="6"/>
    </row>
    <row r="10" spans="1:23" ht="14.25" customHeight="1">
      <c r="A10" s="6"/>
      <c r="B10" s="22"/>
      <c r="C10" s="22"/>
      <c r="D10" s="41"/>
      <c r="E10" s="22"/>
      <c r="F10" s="22"/>
      <c r="G10" s="6"/>
      <c r="H10" s="6"/>
      <c r="I10" s="6"/>
      <c r="J10" s="6"/>
      <c r="K10" s="6"/>
      <c r="L10" s="6"/>
      <c r="M10" s="6"/>
    </row>
    <row r="11" spans="1:23" ht="14.25" customHeight="1">
      <c r="A11" s="11"/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  <c r="M11" s="11"/>
    </row>
    <row r="12" spans="1:23" s="3" customFormat="1" ht="29.25" customHeight="1">
      <c r="A12" s="461" t="s">
        <v>301</v>
      </c>
      <c r="B12" s="462"/>
      <c r="C12" s="462"/>
      <c r="D12" s="462"/>
      <c r="E12" s="463"/>
      <c r="F12" s="464"/>
      <c r="G12" s="466"/>
      <c r="H12" s="461" t="s">
        <v>302</v>
      </c>
      <c r="I12" s="462"/>
      <c r="J12" s="462"/>
      <c r="K12" s="463"/>
      <c r="L12" s="472"/>
      <c r="M12" s="473"/>
    </row>
    <row r="13" spans="1:23" ht="63" customHeight="1">
      <c r="A13" s="467" t="s">
        <v>314</v>
      </c>
      <c r="B13" s="467"/>
      <c r="C13" s="467"/>
      <c r="D13" s="467"/>
      <c r="E13" s="467"/>
      <c r="F13" s="467"/>
      <c r="G13" s="467"/>
      <c r="H13" s="467"/>
      <c r="I13" s="467"/>
      <c r="J13" s="467"/>
      <c r="K13" s="467"/>
      <c r="L13" s="467"/>
      <c r="M13" s="467"/>
      <c r="N13" s="42"/>
      <c r="O13" s="42"/>
      <c r="P13" s="42"/>
      <c r="Q13" s="42"/>
      <c r="R13" s="42"/>
      <c r="S13" s="42"/>
      <c r="T13" s="42"/>
      <c r="U13" s="42"/>
      <c r="V13" s="42"/>
      <c r="W13" s="42"/>
    </row>
    <row r="14" spans="1:23" ht="16.5">
      <c r="A14" s="467" t="s">
        <v>315</v>
      </c>
      <c r="B14" s="474"/>
      <c r="C14" s="468"/>
      <c r="D14" s="468"/>
      <c r="E14" s="468"/>
      <c r="F14" s="468"/>
      <c r="G14" s="468"/>
      <c r="H14" s="468"/>
      <c r="I14" s="468"/>
      <c r="J14" s="468"/>
      <c r="K14" s="468"/>
      <c r="L14" s="468"/>
      <c r="M14" s="468"/>
    </row>
  </sheetData>
  <mergeCells count="18">
    <mergeCell ref="A13:M13"/>
    <mergeCell ref="A14:M14"/>
    <mergeCell ref="A2:A3"/>
    <mergeCell ref="B2:B3"/>
    <mergeCell ref="C2:C3"/>
    <mergeCell ref="D2:D3"/>
    <mergeCell ref="E2:E3"/>
    <mergeCell ref="F2:F3"/>
    <mergeCell ref="K2:K3"/>
    <mergeCell ref="L2:L3"/>
    <mergeCell ref="M2:M3"/>
    <mergeCell ref="A1:M1"/>
    <mergeCell ref="G2:H2"/>
    <mergeCell ref="I2:J2"/>
    <mergeCell ref="A12:E12"/>
    <mergeCell ref="F12:G12"/>
    <mergeCell ref="H12:K12"/>
    <mergeCell ref="L12:M12"/>
  </mergeCells>
  <phoneticPr fontId="59" type="noConversion"/>
  <dataValidations count="1">
    <dataValidation type="list" allowBlank="1" showInputMessage="1" showErrorMessage="1" sqref="M5 M6 M7 M8 M9 M10 W13 M14 M1:M4 M11:M12 M15:M1048576" xr:uid="{00000000-0002-0000-0900-000000000000}">
      <formula1>"YES,NO"</formula1>
    </dataValidation>
  </dataValidations>
  <pageMargins left="0.75" right="0.75" top="1" bottom="1" header="0.5" footer="0.5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W16"/>
  <sheetViews>
    <sheetView workbookViewId="0">
      <selection activeCell="H12" sqref="H12"/>
    </sheetView>
  </sheetViews>
  <sheetFormatPr defaultColWidth="9" defaultRowHeight="13.5"/>
  <cols>
    <col min="1" max="2" width="8.625" style="1" customWidth="1"/>
    <col min="3" max="3" width="12.125" style="1" customWidth="1"/>
    <col min="4" max="4" width="12.875" style="1" customWidth="1"/>
    <col min="5" max="5" width="14.125" style="1" customWidth="1"/>
    <col min="6" max="6" width="14.375" style="1" customWidth="1"/>
    <col min="7" max="7" width="16" style="1" customWidth="1"/>
    <col min="8" max="8" width="14.875" style="1" customWidth="1"/>
    <col min="9" max="9" width="11.875" style="1" customWidth="1"/>
    <col min="10" max="11" width="11" style="1" customWidth="1"/>
    <col min="12" max="12" width="8.125" style="1" customWidth="1"/>
    <col min="13" max="14" width="11" style="1" customWidth="1"/>
    <col min="15" max="16" width="8.125" style="1" customWidth="1"/>
    <col min="17" max="17" width="11" style="1" customWidth="1"/>
    <col min="18" max="19" width="8.125" style="1" customWidth="1"/>
    <col min="20" max="20" width="11" style="1" customWidth="1"/>
    <col min="21" max="21" width="7.875" style="1" customWidth="1"/>
    <col min="22" max="22" width="7" style="1" customWidth="1"/>
    <col min="23" max="23" width="8.5" style="1" customWidth="1"/>
    <col min="24" max="16384" width="9" style="1"/>
  </cols>
  <sheetData>
    <row r="1" spans="1:23" ht="28.5" customHeight="1">
      <c r="A1" s="460" t="s">
        <v>316</v>
      </c>
      <c r="B1" s="460"/>
      <c r="C1" s="460"/>
      <c r="D1" s="460"/>
      <c r="E1" s="460"/>
      <c r="F1" s="460"/>
      <c r="G1" s="460"/>
      <c r="H1" s="460"/>
      <c r="I1" s="460"/>
      <c r="J1" s="460"/>
      <c r="K1" s="460"/>
      <c r="L1" s="460"/>
      <c r="M1" s="460"/>
      <c r="N1" s="460"/>
      <c r="O1" s="460"/>
      <c r="P1" s="460"/>
      <c r="Q1" s="460"/>
      <c r="R1" s="460"/>
      <c r="S1" s="460"/>
      <c r="T1" s="460"/>
      <c r="U1" s="460"/>
      <c r="V1" s="460"/>
      <c r="W1" s="460"/>
    </row>
    <row r="2" spans="1:23" s="2" customFormat="1" ht="15.95" customHeight="1">
      <c r="A2" s="470" t="s">
        <v>317</v>
      </c>
      <c r="B2" s="470" t="s">
        <v>288</v>
      </c>
      <c r="C2" s="470" t="s">
        <v>284</v>
      </c>
      <c r="D2" s="470" t="s">
        <v>285</v>
      </c>
      <c r="E2" s="470" t="s">
        <v>286</v>
      </c>
      <c r="F2" s="470" t="s">
        <v>287</v>
      </c>
      <c r="G2" s="481" t="s">
        <v>318</v>
      </c>
      <c r="H2" s="482"/>
      <c r="I2" s="483"/>
      <c r="J2" s="481" t="s">
        <v>319</v>
      </c>
      <c r="K2" s="482"/>
      <c r="L2" s="483"/>
      <c r="M2" s="481" t="s">
        <v>320</v>
      </c>
      <c r="N2" s="482"/>
      <c r="O2" s="483"/>
      <c r="P2" s="481" t="s">
        <v>321</v>
      </c>
      <c r="Q2" s="482"/>
      <c r="R2" s="483"/>
      <c r="S2" s="482" t="s">
        <v>322</v>
      </c>
      <c r="T2" s="482"/>
      <c r="U2" s="483"/>
      <c r="V2" s="491" t="s">
        <v>323</v>
      </c>
      <c r="W2" s="491" t="s">
        <v>297</v>
      </c>
    </row>
    <row r="3" spans="1:23" s="2" customFormat="1" ht="18" customHeight="1">
      <c r="A3" s="471"/>
      <c r="B3" s="490"/>
      <c r="C3" s="490"/>
      <c r="D3" s="490"/>
      <c r="E3" s="490"/>
      <c r="F3" s="490"/>
      <c r="G3" s="4" t="s">
        <v>324</v>
      </c>
      <c r="H3" s="4" t="s">
        <v>68</v>
      </c>
      <c r="I3" s="4" t="s">
        <v>288</v>
      </c>
      <c r="J3" s="4" t="s">
        <v>324</v>
      </c>
      <c r="K3" s="4" t="s">
        <v>68</v>
      </c>
      <c r="L3" s="4" t="s">
        <v>288</v>
      </c>
      <c r="M3" s="4" t="s">
        <v>324</v>
      </c>
      <c r="N3" s="4" t="s">
        <v>68</v>
      </c>
      <c r="O3" s="4" t="s">
        <v>288</v>
      </c>
      <c r="P3" s="4" t="s">
        <v>324</v>
      </c>
      <c r="Q3" s="4" t="s">
        <v>68</v>
      </c>
      <c r="R3" s="4" t="s">
        <v>288</v>
      </c>
      <c r="S3" s="4" t="s">
        <v>324</v>
      </c>
      <c r="T3" s="4" t="s">
        <v>68</v>
      </c>
      <c r="U3" s="4" t="s">
        <v>288</v>
      </c>
      <c r="V3" s="492"/>
      <c r="W3" s="492"/>
    </row>
    <row r="4" spans="1:23" s="31" customFormat="1" ht="30" customHeight="1">
      <c r="A4" s="484" t="s">
        <v>325</v>
      </c>
      <c r="B4" s="16" t="s">
        <v>300</v>
      </c>
      <c r="C4" s="15">
        <v>230414559</v>
      </c>
      <c r="D4" s="33" t="s">
        <v>326</v>
      </c>
      <c r="E4" s="16" t="s">
        <v>118</v>
      </c>
      <c r="F4" s="16" t="s">
        <v>299</v>
      </c>
      <c r="G4" s="34" t="s">
        <v>327</v>
      </c>
      <c r="H4" s="32" t="s">
        <v>328</v>
      </c>
      <c r="I4" s="32" t="s">
        <v>329</v>
      </c>
      <c r="J4" s="39"/>
      <c r="K4" s="32"/>
      <c r="L4" s="16"/>
      <c r="M4" s="32"/>
      <c r="N4" s="32"/>
      <c r="O4" s="32"/>
      <c r="P4" s="40"/>
      <c r="Q4" s="32"/>
      <c r="R4" s="32"/>
      <c r="S4" s="32"/>
      <c r="T4" s="32"/>
      <c r="U4" s="32"/>
      <c r="V4" s="35"/>
      <c r="W4" s="35"/>
    </row>
    <row r="5" spans="1:23" ht="30" customHeight="1">
      <c r="A5" s="485"/>
      <c r="B5" s="16" t="s">
        <v>300</v>
      </c>
      <c r="C5" s="16">
        <v>230417550</v>
      </c>
      <c r="D5" s="33" t="s">
        <v>326</v>
      </c>
      <c r="E5" s="16" t="s">
        <v>118</v>
      </c>
      <c r="F5" s="16" t="s">
        <v>299</v>
      </c>
      <c r="G5" s="481" t="s">
        <v>330</v>
      </c>
      <c r="H5" s="482"/>
      <c r="I5" s="483"/>
      <c r="J5" s="481" t="s">
        <v>331</v>
      </c>
      <c r="K5" s="482"/>
      <c r="L5" s="483"/>
      <c r="M5" s="481" t="s">
        <v>332</v>
      </c>
      <c r="N5" s="482"/>
      <c r="O5" s="483"/>
      <c r="P5" s="481" t="s">
        <v>333</v>
      </c>
      <c r="Q5" s="482"/>
      <c r="R5" s="483"/>
      <c r="S5" s="482" t="s">
        <v>334</v>
      </c>
      <c r="T5" s="482"/>
      <c r="U5" s="483"/>
      <c r="V5" s="6"/>
      <c r="W5" s="6"/>
    </row>
    <row r="6" spans="1:23" ht="30" customHeight="1">
      <c r="A6" s="485"/>
      <c r="B6" s="16" t="s">
        <v>300</v>
      </c>
      <c r="C6" s="15">
        <v>230417551</v>
      </c>
      <c r="D6" s="33" t="s">
        <v>326</v>
      </c>
      <c r="E6" s="16" t="s">
        <v>118</v>
      </c>
      <c r="F6" s="16" t="s">
        <v>299</v>
      </c>
      <c r="G6" s="4" t="s">
        <v>324</v>
      </c>
      <c r="H6" s="4" t="s">
        <v>68</v>
      </c>
      <c r="I6" s="4" t="s">
        <v>288</v>
      </c>
      <c r="J6" s="4" t="s">
        <v>324</v>
      </c>
      <c r="K6" s="4" t="s">
        <v>68</v>
      </c>
      <c r="L6" s="4" t="s">
        <v>288</v>
      </c>
      <c r="M6" s="4" t="s">
        <v>324</v>
      </c>
      <c r="N6" s="4" t="s">
        <v>68</v>
      </c>
      <c r="O6" s="4" t="s">
        <v>288</v>
      </c>
      <c r="P6" s="4" t="s">
        <v>324</v>
      </c>
      <c r="Q6" s="4" t="s">
        <v>68</v>
      </c>
      <c r="R6" s="4" t="s">
        <v>288</v>
      </c>
      <c r="S6" s="4" t="s">
        <v>324</v>
      </c>
      <c r="T6" s="4" t="s">
        <v>68</v>
      </c>
      <c r="U6" s="4" t="s">
        <v>288</v>
      </c>
      <c r="V6" s="6"/>
      <c r="W6" s="6"/>
    </row>
    <row r="7" spans="1:23" s="31" customFormat="1" ht="30" customHeight="1">
      <c r="A7" s="486"/>
      <c r="B7" s="16" t="s">
        <v>300</v>
      </c>
      <c r="C7" s="15">
        <v>230421578</v>
      </c>
      <c r="D7" s="33" t="s">
        <v>326</v>
      </c>
      <c r="E7" s="16" t="s">
        <v>118</v>
      </c>
      <c r="F7" s="16" t="s">
        <v>299</v>
      </c>
      <c r="G7" s="35"/>
      <c r="H7" s="35"/>
      <c r="I7" s="35"/>
      <c r="J7" s="35"/>
      <c r="K7" s="35"/>
      <c r="L7" s="35"/>
      <c r="M7" s="35"/>
      <c r="N7" s="35"/>
      <c r="O7" s="35"/>
      <c r="P7" s="35"/>
      <c r="Q7" s="35"/>
      <c r="R7" s="35"/>
      <c r="S7" s="35"/>
      <c r="T7" s="35"/>
      <c r="U7" s="35"/>
      <c r="V7" s="35" t="s">
        <v>335</v>
      </c>
      <c r="W7" s="35"/>
    </row>
    <row r="8" spans="1:23" ht="30" customHeight="1">
      <c r="A8" s="36"/>
      <c r="B8" s="16" t="s">
        <v>300</v>
      </c>
      <c r="C8" s="15">
        <v>230422532</v>
      </c>
      <c r="D8" s="33" t="s">
        <v>326</v>
      </c>
      <c r="E8" s="16" t="s">
        <v>118</v>
      </c>
      <c r="F8" s="16" t="s">
        <v>299</v>
      </c>
      <c r="G8" s="469"/>
      <c r="H8" s="469"/>
      <c r="I8" s="469"/>
      <c r="J8" s="481"/>
      <c r="K8" s="482"/>
      <c r="L8" s="483"/>
      <c r="M8" s="481"/>
      <c r="N8" s="482"/>
      <c r="O8" s="483"/>
      <c r="P8" s="481"/>
      <c r="Q8" s="482"/>
      <c r="R8" s="483"/>
      <c r="S8" s="482"/>
      <c r="T8" s="482"/>
      <c r="U8" s="483"/>
      <c r="V8" s="6"/>
      <c r="W8" s="6"/>
    </row>
    <row r="9" spans="1:23" ht="14.25" customHeight="1">
      <c r="A9" s="11"/>
      <c r="B9" s="11"/>
      <c r="C9" s="33"/>
      <c r="D9" s="37"/>
      <c r="E9" s="38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</row>
    <row r="10" spans="1:23" ht="15" customHeight="1">
      <c r="A10" s="487"/>
      <c r="B10" s="487"/>
      <c r="C10" s="11"/>
      <c r="D10" s="33"/>
      <c r="E10" s="488"/>
      <c r="F10" s="488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</row>
    <row r="11" spans="1:23" ht="14.25" customHeight="1">
      <c r="A11" s="487"/>
      <c r="B11" s="487"/>
      <c r="C11" s="11"/>
      <c r="D11" s="33"/>
      <c r="E11" s="489"/>
      <c r="F11" s="489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</row>
    <row r="12" spans="1:23" ht="14.25" customHeight="1">
      <c r="A12" s="488"/>
      <c r="B12" s="488"/>
      <c r="C12" s="488"/>
      <c r="D12" s="488"/>
      <c r="E12" s="488"/>
      <c r="F12" s="488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</row>
    <row r="13" spans="1:23" ht="14.25" customHeight="1">
      <c r="A13" s="489"/>
      <c r="B13" s="489"/>
      <c r="C13" s="489"/>
      <c r="D13" s="489"/>
      <c r="E13" s="489"/>
      <c r="F13" s="489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</row>
    <row r="14" spans="1:23" ht="14.25" customHeight="1">
      <c r="A14" s="11"/>
      <c r="B14" s="11"/>
      <c r="C14" s="11"/>
      <c r="D14" s="11"/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</row>
    <row r="15" spans="1:23" s="3" customFormat="1" ht="29.25" customHeight="1">
      <c r="A15" s="461" t="s">
        <v>336</v>
      </c>
      <c r="B15" s="462"/>
      <c r="C15" s="462"/>
      <c r="D15" s="462"/>
      <c r="E15" s="463"/>
      <c r="F15" s="464"/>
      <c r="G15" s="466"/>
      <c r="H15" s="30"/>
      <c r="I15" s="30"/>
      <c r="J15" s="461" t="s">
        <v>302</v>
      </c>
      <c r="K15" s="462"/>
      <c r="L15" s="462"/>
      <c r="M15" s="462"/>
      <c r="N15" s="462"/>
      <c r="O15" s="462"/>
      <c r="P15" s="462"/>
      <c r="Q15" s="462"/>
      <c r="R15" s="462"/>
      <c r="S15" s="462"/>
      <c r="T15" s="462"/>
      <c r="U15" s="463"/>
      <c r="V15" s="12"/>
      <c r="W15" s="14"/>
    </row>
    <row r="16" spans="1:23" ht="72.95" customHeight="1">
      <c r="A16" s="467" t="s">
        <v>314</v>
      </c>
      <c r="B16" s="467"/>
      <c r="C16" s="468"/>
      <c r="D16" s="468"/>
      <c r="E16" s="468"/>
      <c r="F16" s="468"/>
      <c r="G16" s="468"/>
      <c r="H16" s="468"/>
      <c r="I16" s="468"/>
      <c r="J16" s="468"/>
      <c r="K16" s="468"/>
      <c r="L16" s="468"/>
      <c r="M16" s="468"/>
      <c r="N16" s="468"/>
      <c r="O16" s="468"/>
      <c r="P16" s="468"/>
      <c r="Q16" s="468"/>
      <c r="R16" s="468"/>
      <c r="S16" s="468"/>
      <c r="T16" s="468"/>
      <c r="U16" s="468"/>
      <c r="V16" s="468"/>
      <c r="W16" s="468"/>
    </row>
  </sheetData>
  <mergeCells count="39">
    <mergeCell ref="E10:E11"/>
    <mergeCell ref="E12:E13"/>
    <mergeCell ref="F2:F3"/>
    <mergeCell ref="F10:F11"/>
    <mergeCell ref="F12:F13"/>
    <mergeCell ref="A15:E15"/>
    <mergeCell ref="F15:G15"/>
    <mergeCell ref="J15:U15"/>
    <mergeCell ref="A16:W16"/>
    <mergeCell ref="A2:A3"/>
    <mergeCell ref="A4:A7"/>
    <mergeCell ref="A10:A11"/>
    <mergeCell ref="A12:A13"/>
    <mergeCell ref="B2:B3"/>
    <mergeCell ref="B10:B11"/>
    <mergeCell ref="B12:B13"/>
    <mergeCell ref="C2:C3"/>
    <mergeCell ref="C12:C13"/>
    <mergeCell ref="D2:D3"/>
    <mergeCell ref="D12:D13"/>
    <mergeCell ref="E2:E3"/>
    <mergeCell ref="G8:I8"/>
    <mergeCell ref="J8:L8"/>
    <mergeCell ref="M8:O8"/>
    <mergeCell ref="P8:R8"/>
    <mergeCell ref="S8:U8"/>
    <mergeCell ref="G5:I5"/>
    <mergeCell ref="J5:L5"/>
    <mergeCell ref="M5:O5"/>
    <mergeCell ref="P5:R5"/>
    <mergeCell ref="S5:U5"/>
    <mergeCell ref="A1:W1"/>
    <mergeCell ref="G2:I2"/>
    <mergeCell ref="J2:L2"/>
    <mergeCell ref="M2:O2"/>
    <mergeCell ref="P2:R2"/>
    <mergeCell ref="S2:U2"/>
    <mergeCell ref="V2:V3"/>
    <mergeCell ref="W2:W3"/>
  </mergeCells>
  <phoneticPr fontId="59" type="noConversion"/>
  <dataValidations count="1">
    <dataValidation type="list" allowBlank="1" showInputMessage="1" showErrorMessage="1" sqref="W1 W4 W5 W6 W7 W8 V9 W10 W11 W12:W13 W14:W1048576" xr:uid="{00000000-0002-0000-0A00-000000000000}">
      <formula1>"YES,NO"</formula1>
    </dataValidation>
  </dataValidations>
  <pageMargins left="0.75" right="0.75" top="1" bottom="1" header="0.5" footer="0.5"/>
  <pageSetup paperSize="9" orientation="portrait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N12"/>
  <sheetViews>
    <sheetView zoomScale="125" zoomScaleNormal="125" workbookViewId="0">
      <selection activeCell="D15" sqref="D15"/>
    </sheetView>
  </sheetViews>
  <sheetFormatPr defaultColWidth="9" defaultRowHeight="14.25"/>
  <cols>
    <col min="1" max="1" width="7" customWidth="1"/>
    <col min="2" max="2" width="8.375" customWidth="1"/>
    <col min="3" max="3" width="12.875" customWidth="1"/>
    <col min="4" max="4" width="9.875" customWidth="1"/>
    <col min="5" max="6" width="13.5" customWidth="1"/>
    <col min="7" max="7" width="11.625" customWidth="1"/>
    <col min="8" max="8" width="14" customWidth="1"/>
    <col min="9" max="9" width="11.5" customWidth="1"/>
    <col min="10" max="13" width="10" customWidth="1"/>
    <col min="14" max="14" width="10.625" customWidth="1"/>
  </cols>
  <sheetData>
    <row r="1" spans="1:14" ht="29.25">
      <c r="A1" s="460" t="s">
        <v>337</v>
      </c>
      <c r="B1" s="460"/>
      <c r="C1" s="460"/>
      <c r="D1" s="460"/>
      <c r="E1" s="460"/>
      <c r="F1" s="460"/>
      <c r="G1" s="460"/>
      <c r="H1" s="460"/>
      <c r="I1" s="460"/>
      <c r="J1" s="460"/>
      <c r="K1" s="460"/>
      <c r="L1" s="460"/>
      <c r="M1" s="460"/>
      <c r="N1" s="460"/>
    </row>
    <row r="2" spans="1:14" s="2" customFormat="1" ht="16.5">
      <c r="A2" s="24" t="s">
        <v>338</v>
      </c>
      <c r="B2" s="25" t="s">
        <v>284</v>
      </c>
      <c r="C2" s="25" t="s">
        <v>285</v>
      </c>
      <c r="D2" s="25" t="s">
        <v>286</v>
      </c>
      <c r="E2" s="25" t="s">
        <v>287</v>
      </c>
      <c r="F2" s="25" t="s">
        <v>288</v>
      </c>
      <c r="G2" s="24" t="s">
        <v>339</v>
      </c>
      <c r="H2" s="24" t="s">
        <v>340</v>
      </c>
      <c r="I2" s="24" t="s">
        <v>341</v>
      </c>
      <c r="J2" s="24" t="s">
        <v>340</v>
      </c>
      <c r="K2" s="24" t="s">
        <v>342</v>
      </c>
      <c r="L2" s="24" t="s">
        <v>340</v>
      </c>
      <c r="M2" s="25" t="s">
        <v>323</v>
      </c>
      <c r="N2" s="25" t="s">
        <v>297</v>
      </c>
    </row>
    <row r="3" spans="1:14">
      <c r="A3" s="26"/>
      <c r="B3" s="27"/>
      <c r="C3" s="27"/>
      <c r="D3" s="27"/>
      <c r="E3" s="27"/>
      <c r="F3" s="27"/>
      <c r="G3" s="27"/>
      <c r="H3" s="27"/>
      <c r="I3" s="27"/>
      <c r="J3" s="27"/>
      <c r="K3" s="27"/>
      <c r="L3" s="27"/>
      <c r="M3" s="27"/>
      <c r="N3" s="27"/>
    </row>
    <row r="4" spans="1:14" ht="16.5">
      <c r="A4" s="28" t="s">
        <v>338</v>
      </c>
      <c r="B4" s="29" t="s">
        <v>343</v>
      </c>
      <c r="C4" s="29" t="s">
        <v>324</v>
      </c>
      <c r="D4" s="29" t="s">
        <v>286</v>
      </c>
      <c r="E4" s="25" t="s">
        <v>287</v>
      </c>
      <c r="F4" s="25" t="s">
        <v>288</v>
      </c>
      <c r="G4" s="24" t="s">
        <v>339</v>
      </c>
      <c r="H4" s="24" t="s">
        <v>340</v>
      </c>
      <c r="I4" s="24" t="s">
        <v>341</v>
      </c>
      <c r="J4" s="24" t="s">
        <v>340</v>
      </c>
      <c r="K4" s="24" t="s">
        <v>342</v>
      </c>
      <c r="L4" s="24" t="s">
        <v>340</v>
      </c>
      <c r="M4" s="25" t="s">
        <v>323</v>
      </c>
      <c r="N4" s="25" t="s">
        <v>297</v>
      </c>
    </row>
    <row r="5" spans="1:14">
      <c r="A5" s="26"/>
      <c r="B5" s="27"/>
      <c r="C5" s="27"/>
      <c r="D5" s="27"/>
      <c r="E5" s="27"/>
      <c r="F5" s="27"/>
      <c r="G5" s="27"/>
      <c r="H5" s="27"/>
      <c r="I5" s="27"/>
      <c r="J5" s="27"/>
      <c r="K5" s="27"/>
      <c r="L5" s="27"/>
      <c r="M5" s="27"/>
      <c r="N5" s="27"/>
    </row>
    <row r="6" spans="1:14">
      <c r="A6" s="26"/>
      <c r="B6" s="27"/>
      <c r="C6" s="27"/>
      <c r="D6" s="27"/>
      <c r="E6" s="27"/>
      <c r="F6" s="27"/>
      <c r="G6" s="27"/>
      <c r="H6" s="27"/>
      <c r="I6" s="27"/>
      <c r="J6" s="27"/>
      <c r="K6" s="27"/>
      <c r="L6" s="27"/>
      <c r="M6" s="27"/>
      <c r="N6" s="27"/>
    </row>
    <row r="7" spans="1:14">
      <c r="A7" s="26"/>
      <c r="B7" s="26"/>
      <c r="C7" s="26"/>
      <c r="D7" s="26"/>
      <c r="E7" s="26"/>
      <c r="F7" s="26"/>
      <c r="G7" s="26"/>
      <c r="H7" s="26"/>
      <c r="I7" s="26"/>
      <c r="J7" s="26"/>
      <c r="K7" s="26"/>
      <c r="L7" s="26"/>
      <c r="M7" s="26"/>
      <c r="N7" s="26"/>
    </row>
    <row r="8" spans="1:14">
      <c r="A8" s="26"/>
      <c r="B8" s="26"/>
      <c r="C8" s="26"/>
      <c r="D8" s="26"/>
      <c r="E8" s="26"/>
      <c r="F8" s="26"/>
      <c r="G8" s="26"/>
      <c r="H8" s="26"/>
      <c r="I8" s="26"/>
      <c r="J8" s="26"/>
      <c r="K8" s="26"/>
      <c r="L8" s="26"/>
      <c r="M8" s="26"/>
      <c r="N8" s="26"/>
    </row>
    <row r="9" spans="1:14">
      <c r="A9" s="26"/>
      <c r="B9" s="26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26"/>
    </row>
    <row r="10" spans="1:14">
      <c r="A10" s="26"/>
      <c r="B10" s="26"/>
      <c r="C10" s="26"/>
      <c r="D10" s="26"/>
      <c r="E10" s="26"/>
      <c r="F10" s="26"/>
      <c r="G10" s="26"/>
      <c r="H10" s="26"/>
      <c r="I10" s="26"/>
      <c r="J10" s="26"/>
      <c r="K10" s="26"/>
      <c r="L10" s="26"/>
      <c r="M10" s="26"/>
      <c r="N10" s="26"/>
    </row>
    <row r="11" spans="1:14" s="23" customFormat="1" ht="18.75">
      <c r="A11" s="461" t="s">
        <v>344</v>
      </c>
      <c r="B11" s="462"/>
      <c r="C11" s="462"/>
      <c r="D11" s="463"/>
      <c r="E11" s="464"/>
      <c r="F11" s="465"/>
      <c r="G11" s="466"/>
      <c r="H11" s="30"/>
      <c r="I11" s="461" t="s">
        <v>345</v>
      </c>
      <c r="J11" s="462"/>
      <c r="K11" s="462"/>
      <c r="L11" s="12"/>
      <c r="M11" s="12"/>
      <c r="N11" s="14"/>
    </row>
    <row r="12" spans="1:14" ht="16.5">
      <c r="A12" s="467" t="s">
        <v>346</v>
      </c>
      <c r="B12" s="468"/>
      <c r="C12" s="468"/>
      <c r="D12" s="468"/>
      <c r="E12" s="468"/>
      <c r="F12" s="468"/>
      <c r="G12" s="468"/>
      <c r="H12" s="468"/>
      <c r="I12" s="468"/>
      <c r="J12" s="468"/>
      <c r="K12" s="468"/>
      <c r="L12" s="468"/>
      <c r="M12" s="468"/>
      <c r="N12" s="468"/>
    </row>
  </sheetData>
  <mergeCells count="5">
    <mergeCell ref="A1:N1"/>
    <mergeCell ref="A11:D11"/>
    <mergeCell ref="E11:G11"/>
    <mergeCell ref="I11:K11"/>
    <mergeCell ref="A12:N12"/>
  </mergeCells>
  <phoneticPr fontId="59" type="noConversion"/>
  <dataValidations count="1">
    <dataValidation type="list" allowBlank="1" showInputMessage="1" showErrorMessage="1" sqref="N1 N3 N5:N1048576" xr:uid="{00000000-0002-0000-0B00-000000000000}">
      <formula1>"YES,NO"</formula1>
    </dataValidation>
  </dataValidations>
  <pageMargins left="0.75" right="0.75" top="1" bottom="1" header="0.5" footer="0.5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L11"/>
  <sheetViews>
    <sheetView zoomScale="125" zoomScaleNormal="125" workbookViewId="0">
      <selection activeCell="C9" sqref="C9"/>
    </sheetView>
  </sheetViews>
  <sheetFormatPr defaultColWidth="9" defaultRowHeight="13.5"/>
  <cols>
    <col min="1" max="2" width="7" style="1" customWidth="1"/>
    <col min="3" max="3" width="12.125" style="1" customWidth="1"/>
    <col min="4" max="4" width="12.875" style="1" customWidth="1"/>
    <col min="5" max="5" width="12.125" style="1" customWidth="1"/>
    <col min="6" max="6" width="20.375" style="1" customWidth="1"/>
    <col min="7" max="7" width="11.625" style="1" customWidth="1"/>
    <col min="8" max="9" width="14" style="1" customWidth="1"/>
    <col min="10" max="10" width="11.5" style="1" customWidth="1"/>
    <col min="11" max="11" width="11.875" style="1" customWidth="1"/>
    <col min="12" max="16384" width="9" style="1"/>
  </cols>
  <sheetData>
    <row r="1" spans="1:12" ht="28.5" customHeight="1">
      <c r="A1" s="460" t="s">
        <v>347</v>
      </c>
      <c r="B1" s="460"/>
      <c r="C1" s="460"/>
      <c r="D1" s="460"/>
      <c r="E1" s="460"/>
      <c r="F1" s="460"/>
      <c r="G1" s="460"/>
      <c r="H1" s="460"/>
      <c r="I1" s="460"/>
      <c r="J1" s="460"/>
    </row>
    <row r="2" spans="1:12" s="2" customFormat="1" ht="18" customHeight="1">
      <c r="A2" s="4" t="s">
        <v>317</v>
      </c>
      <c r="B2" s="5" t="s">
        <v>288</v>
      </c>
      <c r="C2" s="5" t="s">
        <v>284</v>
      </c>
      <c r="D2" s="5" t="s">
        <v>285</v>
      </c>
      <c r="E2" s="5" t="s">
        <v>286</v>
      </c>
      <c r="F2" s="5" t="s">
        <v>287</v>
      </c>
      <c r="G2" s="4" t="s">
        <v>348</v>
      </c>
      <c r="H2" s="4" t="s">
        <v>349</v>
      </c>
      <c r="I2" s="4" t="s">
        <v>350</v>
      </c>
      <c r="J2" s="4" t="s">
        <v>351</v>
      </c>
      <c r="K2" s="5" t="s">
        <v>323</v>
      </c>
      <c r="L2" s="5" t="s">
        <v>297</v>
      </c>
    </row>
    <row r="3" spans="1:12" ht="26.1" customHeight="1">
      <c r="A3" s="11" t="s">
        <v>352</v>
      </c>
      <c r="B3" s="6"/>
      <c r="C3" s="15"/>
      <c r="D3" s="16"/>
      <c r="E3" s="16"/>
      <c r="F3" s="17"/>
      <c r="G3" s="6"/>
      <c r="H3" s="18"/>
      <c r="I3" s="18"/>
      <c r="J3" s="6"/>
      <c r="K3" s="22" t="s">
        <v>353</v>
      </c>
      <c r="L3" s="6" t="s">
        <v>313</v>
      </c>
    </row>
    <row r="4" spans="1:12" ht="14.25" customHeight="1">
      <c r="A4" s="11"/>
      <c r="B4" s="6"/>
      <c r="C4" s="19"/>
      <c r="D4" s="20"/>
      <c r="E4" s="9"/>
      <c r="F4" s="9"/>
      <c r="G4" s="6"/>
      <c r="H4" s="6"/>
      <c r="I4" s="6"/>
      <c r="J4" s="6"/>
      <c r="K4" s="6"/>
      <c r="L4" s="6"/>
    </row>
    <row r="5" spans="1:12" ht="14.25" customHeight="1">
      <c r="A5" s="11"/>
      <c r="B5" s="6"/>
      <c r="C5" s="19"/>
      <c r="D5" s="20"/>
      <c r="E5" s="9"/>
      <c r="F5" s="9"/>
      <c r="G5" s="6"/>
      <c r="H5" s="6"/>
      <c r="I5" s="6"/>
      <c r="J5" s="6"/>
      <c r="K5" s="6"/>
      <c r="L5" s="6"/>
    </row>
    <row r="6" spans="1:12" ht="14.25" customHeight="1">
      <c r="A6" s="11"/>
      <c r="B6" s="6"/>
      <c r="C6" s="19"/>
      <c r="D6" s="20"/>
      <c r="E6" s="21"/>
      <c r="F6" s="9"/>
      <c r="G6" s="6"/>
      <c r="H6" s="6"/>
      <c r="I6" s="22"/>
      <c r="J6" s="6"/>
      <c r="K6" s="6"/>
      <c r="L6" s="6"/>
    </row>
    <row r="7" spans="1:12" ht="14.25" customHeight="1">
      <c r="A7" s="11"/>
      <c r="B7" s="11"/>
      <c r="C7" s="11"/>
      <c r="D7" s="7"/>
      <c r="E7" s="6"/>
      <c r="F7" s="9"/>
      <c r="G7" s="6"/>
      <c r="H7" s="11"/>
      <c r="I7" s="11"/>
      <c r="J7" s="11"/>
      <c r="K7" s="11"/>
      <c r="L7" s="11"/>
    </row>
    <row r="8" spans="1:12" ht="14.25" customHeight="1">
      <c r="A8" s="11"/>
      <c r="B8" s="11"/>
      <c r="C8" s="11"/>
      <c r="D8" s="11"/>
      <c r="E8" s="11"/>
      <c r="F8" s="11"/>
      <c r="G8" s="11"/>
      <c r="H8" s="11"/>
      <c r="I8" s="11"/>
      <c r="J8" s="11"/>
      <c r="K8" s="11"/>
      <c r="L8" s="11"/>
    </row>
    <row r="9" spans="1:12" ht="14.25" customHeight="1">
      <c r="A9" s="11"/>
      <c r="B9" s="11"/>
      <c r="C9" s="11"/>
      <c r="D9" s="11"/>
      <c r="E9" s="11"/>
      <c r="F9" s="11"/>
      <c r="G9" s="11"/>
      <c r="H9" s="11"/>
      <c r="I9" s="11"/>
      <c r="J9" s="11"/>
      <c r="K9" s="11"/>
      <c r="L9" s="11"/>
    </row>
    <row r="10" spans="1:12" s="3" customFormat="1" ht="29.25" customHeight="1">
      <c r="A10" s="461" t="s">
        <v>354</v>
      </c>
      <c r="B10" s="462"/>
      <c r="C10" s="462"/>
      <c r="D10" s="462"/>
      <c r="E10" s="463"/>
      <c r="F10" s="464"/>
      <c r="G10" s="466"/>
      <c r="H10" s="461" t="s">
        <v>355</v>
      </c>
      <c r="I10" s="462"/>
      <c r="J10" s="462"/>
      <c r="K10" s="12"/>
      <c r="L10" s="14"/>
    </row>
    <row r="11" spans="1:12" ht="72.95" customHeight="1">
      <c r="A11" s="467" t="s">
        <v>356</v>
      </c>
      <c r="B11" s="467"/>
      <c r="C11" s="468"/>
      <c r="D11" s="468"/>
      <c r="E11" s="468"/>
      <c r="F11" s="468"/>
      <c r="G11" s="468"/>
      <c r="H11" s="468"/>
      <c r="I11" s="468"/>
      <c r="J11" s="468"/>
      <c r="K11" s="468"/>
      <c r="L11" s="468"/>
    </row>
  </sheetData>
  <mergeCells count="5">
    <mergeCell ref="A1:J1"/>
    <mergeCell ref="A10:E10"/>
    <mergeCell ref="F10:G10"/>
    <mergeCell ref="H10:J10"/>
    <mergeCell ref="A11:L11"/>
  </mergeCells>
  <phoneticPr fontId="59" type="noConversion"/>
  <dataValidations count="1">
    <dataValidation type="list" allowBlank="1" showInputMessage="1" showErrorMessage="1" sqref="L3 L4 L5 L6 L7:L11" xr:uid="{00000000-0002-0000-0C00-000000000000}">
      <formula1>"YES,NO"</formula1>
    </dataValidation>
  </dataValidations>
  <pageMargins left="0.75" right="0.75" top="1" bottom="1" header="0.5" footer="0.5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I11"/>
  <sheetViews>
    <sheetView zoomScale="125" zoomScaleNormal="125" workbookViewId="0">
      <selection activeCell="F21" sqref="F21"/>
    </sheetView>
  </sheetViews>
  <sheetFormatPr defaultColWidth="9" defaultRowHeight="13.5"/>
  <cols>
    <col min="1" max="1" width="7" style="1" customWidth="1"/>
    <col min="2" max="2" width="10" style="1" customWidth="1"/>
    <col min="3" max="3" width="16.125" style="1" customWidth="1"/>
    <col min="4" max="4" width="12.125" style="1" customWidth="1"/>
    <col min="5" max="5" width="20.25" style="1" customWidth="1"/>
    <col min="6" max="6" width="12.875" style="1" customWidth="1"/>
    <col min="7" max="7" width="12" style="1" customWidth="1"/>
    <col min="8" max="8" width="12.625" style="1" customWidth="1"/>
    <col min="9" max="9" width="13.375" style="1" customWidth="1"/>
    <col min="10" max="16384" width="9" style="1"/>
  </cols>
  <sheetData>
    <row r="1" spans="1:9" ht="28.5" customHeight="1">
      <c r="A1" s="460" t="s">
        <v>357</v>
      </c>
      <c r="B1" s="460"/>
      <c r="C1" s="460"/>
      <c r="D1" s="460"/>
      <c r="E1" s="460"/>
      <c r="F1" s="460"/>
      <c r="G1" s="460"/>
      <c r="H1" s="460"/>
      <c r="I1" s="460"/>
    </row>
    <row r="2" spans="1:9" s="2" customFormat="1" ht="18" customHeight="1">
      <c r="A2" s="469" t="s">
        <v>283</v>
      </c>
      <c r="B2" s="470" t="s">
        <v>288</v>
      </c>
      <c r="C2" s="470" t="s">
        <v>324</v>
      </c>
      <c r="D2" s="470" t="s">
        <v>286</v>
      </c>
      <c r="E2" s="470" t="s">
        <v>287</v>
      </c>
      <c r="F2" s="4" t="s">
        <v>358</v>
      </c>
      <c r="G2" s="4" t="s">
        <v>306</v>
      </c>
      <c r="H2" s="475" t="s">
        <v>307</v>
      </c>
      <c r="I2" s="479" t="s">
        <v>309</v>
      </c>
    </row>
    <row r="3" spans="1:9" s="2" customFormat="1" ht="18" customHeight="1">
      <c r="A3" s="469"/>
      <c r="B3" s="471"/>
      <c r="C3" s="471"/>
      <c r="D3" s="471"/>
      <c r="E3" s="471"/>
      <c r="F3" s="4" t="s">
        <v>359</v>
      </c>
      <c r="G3" s="4" t="s">
        <v>310</v>
      </c>
      <c r="H3" s="476"/>
      <c r="I3" s="480"/>
    </row>
    <row r="4" spans="1:9" ht="14.25" customHeight="1">
      <c r="A4" s="6">
        <v>3</v>
      </c>
      <c r="B4" s="6"/>
      <c r="C4" s="7"/>
      <c r="D4" s="8"/>
      <c r="E4" s="9"/>
      <c r="F4" s="10"/>
      <c r="G4" s="10"/>
      <c r="H4" s="10"/>
      <c r="I4" s="6"/>
    </row>
    <row r="5" spans="1:9" ht="14.25" customHeight="1">
      <c r="A5" s="6">
        <v>4</v>
      </c>
      <c r="B5" s="6"/>
      <c r="C5" s="7"/>
      <c r="D5" s="8"/>
      <c r="E5" s="9"/>
      <c r="F5" s="10"/>
      <c r="G5" s="10"/>
      <c r="H5" s="10"/>
      <c r="I5" s="6"/>
    </row>
    <row r="6" spans="1:9" ht="14.25" customHeight="1">
      <c r="A6" s="11"/>
      <c r="B6" s="11"/>
      <c r="C6" s="6"/>
      <c r="D6" s="11"/>
      <c r="E6" s="11"/>
      <c r="F6" s="11"/>
      <c r="G6" s="11"/>
      <c r="H6" s="11"/>
      <c r="I6" s="11"/>
    </row>
    <row r="7" spans="1:9" ht="14.25" customHeight="1">
      <c r="A7" s="11"/>
      <c r="B7" s="11"/>
      <c r="C7" s="11"/>
      <c r="D7" s="11"/>
      <c r="E7" s="11"/>
      <c r="F7" s="11"/>
      <c r="G7" s="11"/>
      <c r="H7" s="11"/>
      <c r="I7" s="11"/>
    </row>
    <row r="8" spans="1:9" ht="14.25" customHeight="1">
      <c r="A8" s="11"/>
      <c r="B8" s="11"/>
      <c r="C8" s="11"/>
      <c r="D8" s="11"/>
      <c r="E8" s="11"/>
      <c r="F8" s="11"/>
      <c r="G8" s="11"/>
      <c r="H8" s="11"/>
      <c r="I8" s="11"/>
    </row>
    <row r="9" spans="1:9" ht="14.25" customHeight="1">
      <c r="A9" s="11"/>
      <c r="B9" s="11"/>
      <c r="C9" s="11"/>
      <c r="D9" s="11"/>
      <c r="E9" s="11"/>
      <c r="F9" s="11"/>
      <c r="G9" s="11"/>
      <c r="H9" s="11"/>
      <c r="I9" s="11"/>
    </row>
    <row r="10" spans="1:9" s="3" customFormat="1" ht="29.25" customHeight="1">
      <c r="A10" s="461" t="s">
        <v>344</v>
      </c>
      <c r="B10" s="462"/>
      <c r="C10" s="462"/>
      <c r="D10" s="463"/>
      <c r="E10" s="13"/>
      <c r="F10" s="461" t="s">
        <v>360</v>
      </c>
      <c r="G10" s="462"/>
      <c r="H10" s="463"/>
      <c r="I10" s="14"/>
    </row>
    <row r="11" spans="1:9" ht="51.95" customHeight="1">
      <c r="A11" s="467" t="s">
        <v>361</v>
      </c>
      <c r="B11" s="467"/>
      <c r="C11" s="468"/>
      <c r="D11" s="468"/>
      <c r="E11" s="468"/>
      <c r="F11" s="468"/>
      <c r="G11" s="468"/>
      <c r="H11" s="468"/>
      <c r="I11" s="468"/>
    </row>
  </sheetData>
  <mergeCells count="11">
    <mergeCell ref="A1:I1"/>
    <mergeCell ref="A10:D10"/>
    <mergeCell ref="F10:H10"/>
    <mergeCell ref="A11:I11"/>
    <mergeCell ref="A2:A3"/>
    <mergeCell ref="B2:B3"/>
    <mergeCell ref="C2:C3"/>
    <mergeCell ref="D2:D3"/>
    <mergeCell ref="E2:E3"/>
    <mergeCell ref="H2:H3"/>
    <mergeCell ref="I2:I3"/>
  </mergeCells>
  <phoneticPr fontId="59" type="noConversion"/>
  <dataValidations count="1">
    <dataValidation type="list" allowBlank="1" showInputMessage="1" showErrorMessage="1" sqref="I4 I5 I1:I3 I6:I1048576" xr:uid="{00000000-0002-0000-0D00-000000000000}">
      <formula1>"YES,NO"</formula1>
    </dataValidation>
  </dataValidations>
  <pageMargins left="0.75" right="0.75" top="1" bottom="1" header="0.5" footer="0.5"/>
  <pageSetup paperSize="9"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2:I14"/>
  <sheetViews>
    <sheetView workbookViewId="0">
      <selection activeCell="L6" sqref="L6"/>
    </sheetView>
  </sheetViews>
  <sheetFormatPr defaultColWidth="11" defaultRowHeight="14.25"/>
  <cols>
    <col min="2" max="2" width="12.875" customWidth="1"/>
    <col min="3" max="3" width="11.875" customWidth="1"/>
    <col min="4" max="4" width="11" customWidth="1"/>
    <col min="5" max="5" width="10" customWidth="1"/>
  </cols>
  <sheetData>
    <row r="2" spans="2:9" ht="41.1" customHeight="1">
      <c r="B2" s="240" t="s">
        <v>35</v>
      </c>
      <c r="C2" s="241"/>
      <c r="D2" s="241"/>
      <c r="E2" s="241"/>
      <c r="F2" s="241"/>
      <c r="G2" s="241"/>
      <c r="H2" s="241"/>
      <c r="I2" s="242"/>
    </row>
    <row r="3" spans="2:9" ht="27.95" customHeight="1">
      <c r="B3" s="217"/>
      <c r="C3" s="218"/>
      <c r="D3" s="243" t="s">
        <v>36</v>
      </c>
      <c r="E3" s="244"/>
      <c r="F3" s="245" t="s">
        <v>37</v>
      </c>
      <c r="G3" s="246"/>
      <c r="H3" s="243" t="s">
        <v>38</v>
      </c>
      <c r="I3" s="247"/>
    </row>
    <row r="4" spans="2:9" ht="27.95" customHeight="1">
      <c r="B4" s="217" t="s">
        <v>39</v>
      </c>
      <c r="C4" s="218" t="s">
        <v>40</v>
      </c>
      <c r="D4" s="218" t="s">
        <v>41</v>
      </c>
      <c r="E4" s="218" t="s">
        <v>42</v>
      </c>
      <c r="F4" s="219" t="s">
        <v>41</v>
      </c>
      <c r="G4" s="219" t="s">
        <v>42</v>
      </c>
      <c r="H4" s="218" t="s">
        <v>41</v>
      </c>
      <c r="I4" s="226" t="s">
        <v>42</v>
      </c>
    </row>
    <row r="5" spans="2:9" ht="27.95" customHeight="1">
      <c r="B5" s="220" t="s">
        <v>43</v>
      </c>
      <c r="C5" s="26">
        <v>13</v>
      </c>
      <c r="D5" s="26">
        <v>0</v>
      </c>
      <c r="E5" s="26">
        <v>1</v>
      </c>
      <c r="F5" s="221">
        <v>0</v>
      </c>
      <c r="G5" s="221">
        <v>1</v>
      </c>
      <c r="H5" s="26">
        <v>1</v>
      </c>
      <c r="I5" s="227">
        <v>2</v>
      </c>
    </row>
    <row r="6" spans="2:9" ht="27.95" customHeight="1">
      <c r="B6" s="220" t="s">
        <v>44</v>
      </c>
      <c r="C6" s="26">
        <v>20</v>
      </c>
      <c r="D6" s="26">
        <v>0</v>
      </c>
      <c r="E6" s="26">
        <v>1</v>
      </c>
      <c r="F6" s="221">
        <v>1</v>
      </c>
      <c r="G6" s="221">
        <v>2</v>
      </c>
      <c r="H6" s="26">
        <v>2</v>
      </c>
      <c r="I6" s="227">
        <v>3</v>
      </c>
    </row>
    <row r="7" spans="2:9" ht="27.95" customHeight="1">
      <c r="B7" s="220" t="s">
        <v>45</v>
      </c>
      <c r="C7" s="26">
        <v>32</v>
      </c>
      <c r="D7" s="26">
        <v>0</v>
      </c>
      <c r="E7" s="26">
        <v>1</v>
      </c>
      <c r="F7" s="221">
        <v>2</v>
      </c>
      <c r="G7" s="221">
        <v>3</v>
      </c>
      <c r="H7" s="26">
        <v>3</v>
      </c>
      <c r="I7" s="227">
        <v>4</v>
      </c>
    </row>
    <row r="8" spans="2:9" ht="27.95" customHeight="1">
      <c r="B8" s="220" t="s">
        <v>46</v>
      </c>
      <c r="C8" s="26">
        <v>50</v>
      </c>
      <c r="D8" s="26">
        <v>1</v>
      </c>
      <c r="E8" s="26">
        <v>2</v>
      </c>
      <c r="F8" s="221">
        <v>3</v>
      </c>
      <c r="G8" s="221">
        <v>4</v>
      </c>
      <c r="H8" s="26">
        <v>5</v>
      </c>
      <c r="I8" s="227">
        <v>6</v>
      </c>
    </row>
    <row r="9" spans="2:9" ht="27.95" customHeight="1">
      <c r="B9" s="220" t="s">
        <v>47</v>
      </c>
      <c r="C9" s="26">
        <v>80</v>
      </c>
      <c r="D9" s="26">
        <v>2</v>
      </c>
      <c r="E9" s="26">
        <v>3</v>
      </c>
      <c r="F9" s="221">
        <v>5</v>
      </c>
      <c r="G9" s="221">
        <v>6</v>
      </c>
      <c r="H9" s="26">
        <v>7</v>
      </c>
      <c r="I9" s="227">
        <v>8</v>
      </c>
    </row>
    <row r="10" spans="2:9" ht="27.95" customHeight="1">
      <c r="B10" s="220" t="s">
        <v>48</v>
      </c>
      <c r="C10" s="26">
        <v>125</v>
      </c>
      <c r="D10" s="26">
        <v>3</v>
      </c>
      <c r="E10" s="26">
        <v>4</v>
      </c>
      <c r="F10" s="221">
        <v>7</v>
      </c>
      <c r="G10" s="221">
        <v>8</v>
      </c>
      <c r="H10" s="26">
        <v>10</v>
      </c>
      <c r="I10" s="227">
        <v>11</v>
      </c>
    </row>
    <row r="11" spans="2:9" ht="27.95" customHeight="1">
      <c r="B11" s="220" t="s">
        <v>49</v>
      </c>
      <c r="C11" s="26">
        <v>200</v>
      </c>
      <c r="D11" s="26">
        <v>5</v>
      </c>
      <c r="E11" s="26">
        <v>6</v>
      </c>
      <c r="F11" s="221">
        <v>10</v>
      </c>
      <c r="G11" s="221">
        <v>11</v>
      </c>
      <c r="H11" s="26">
        <v>14</v>
      </c>
      <c r="I11" s="227">
        <v>15</v>
      </c>
    </row>
    <row r="12" spans="2:9" ht="27.95" customHeight="1">
      <c r="B12" s="222" t="s">
        <v>50</v>
      </c>
      <c r="C12" s="223">
        <v>315</v>
      </c>
      <c r="D12" s="223">
        <v>7</v>
      </c>
      <c r="E12" s="223">
        <v>8</v>
      </c>
      <c r="F12" s="224">
        <v>14</v>
      </c>
      <c r="G12" s="224">
        <v>15</v>
      </c>
      <c r="H12" s="223">
        <v>21</v>
      </c>
      <c r="I12" s="228">
        <v>22</v>
      </c>
    </row>
    <row r="14" spans="2:9">
      <c r="B14" s="225" t="s">
        <v>51</v>
      </c>
      <c r="C14" s="225"/>
      <c r="D14" s="225"/>
    </row>
  </sheetData>
  <mergeCells count="4">
    <mergeCell ref="B2:I2"/>
    <mergeCell ref="D3:E3"/>
    <mergeCell ref="F3:G3"/>
    <mergeCell ref="H3:I3"/>
  </mergeCells>
  <phoneticPr fontId="59" type="noConversion"/>
  <pageMargins left="0.75" right="0.75" top="1" bottom="1" header="0.5" footer="0.5"/>
  <pageSetup paperSize="9"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V53"/>
  <sheetViews>
    <sheetView workbookViewId="0">
      <selection activeCell="A20" sqref="A20:K20"/>
    </sheetView>
  </sheetViews>
  <sheetFormatPr defaultColWidth="10.375" defaultRowHeight="16.5" customHeight="1"/>
  <cols>
    <col min="1" max="1" width="11.125" style="68" customWidth="1"/>
    <col min="2" max="9" width="10.375" style="68"/>
    <col min="10" max="10" width="8.875" style="68" customWidth="1"/>
    <col min="11" max="11" width="12" style="68" customWidth="1"/>
    <col min="12" max="16384" width="10.375" style="68"/>
  </cols>
  <sheetData>
    <row r="1" spans="1:11" ht="20.25">
      <c r="A1" s="248" t="s">
        <v>52</v>
      </c>
      <c r="B1" s="248"/>
      <c r="C1" s="248"/>
      <c r="D1" s="248"/>
      <c r="E1" s="248"/>
      <c r="F1" s="248"/>
      <c r="G1" s="248"/>
      <c r="H1" s="248"/>
      <c r="I1" s="248"/>
      <c r="J1" s="248"/>
      <c r="K1" s="248"/>
    </row>
    <row r="2" spans="1:11" ht="14.25">
      <c r="A2" s="154" t="s">
        <v>53</v>
      </c>
      <c r="B2" s="249" t="s">
        <v>54</v>
      </c>
      <c r="C2" s="249"/>
      <c r="D2" s="250" t="s">
        <v>55</v>
      </c>
      <c r="E2" s="250"/>
      <c r="F2" s="249" t="s">
        <v>56</v>
      </c>
      <c r="G2" s="249"/>
      <c r="H2" s="156" t="s">
        <v>57</v>
      </c>
      <c r="I2" s="251" t="s">
        <v>58</v>
      </c>
      <c r="J2" s="251"/>
      <c r="K2" s="252"/>
    </row>
    <row r="3" spans="1:11" ht="14.25">
      <c r="A3" s="253" t="s">
        <v>59</v>
      </c>
      <c r="B3" s="254"/>
      <c r="C3" s="255"/>
      <c r="D3" s="256" t="s">
        <v>60</v>
      </c>
      <c r="E3" s="257"/>
      <c r="F3" s="257"/>
      <c r="G3" s="258"/>
      <c r="H3" s="256" t="s">
        <v>61</v>
      </c>
      <c r="I3" s="257"/>
      <c r="J3" s="257"/>
      <c r="K3" s="258"/>
    </row>
    <row r="4" spans="1:11" ht="14.25">
      <c r="A4" s="159" t="s">
        <v>62</v>
      </c>
      <c r="B4" s="259" t="s">
        <v>63</v>
      </c>
      <c r="C4" s="260"/>
      <c r="D4" s="261" t="s">
        <v>64</v>
      </c>
      <c r="E4" s="262"/>
      <c r="F4" s="263"/>
      <c r="G4" s="264"/>
      <c r="H4" s="261" t="s">
        <v>65</v>
      </c>
      <c r="I4" s="262"/>
      <c r="J4" s="171" t="s">
        <v>66</v>
      </c>
      <c r="K4" s="181" t="s">
        <v>67</v>
      </c>
    </row>
    <row r="5" spans="1:11" ht="14.25">
      <c r="A5" s="162" t="s">
        <v>68</v>
      </c>
      <c r="B5" s="265" t="s">
        <v>69</v>
      </c>
      <c r="C5" s="266"/>
      <c r="D5" s="261" t="s">
        <v>70</v>
      </c>
      <c r="E5" s="262"/>
      <c r="F5" s="263"/>
      <c r="G5" s="264"/>
      <c r="H5" s="261" t="s">
        <v>71</v>
      </c>
      <c r="I5" s="262"/>
      <c r="J5" s="171" t="s">
        <v>66</v>
      </c>
      <c r="K5" s="181" t="s">
        <v>67</v>
      </c>
    </row>
    <row r="6" spans="1:11" ht="14.25">
      <c r="A6" s="159" t="s">
        <v>72</v>
      </c>
      <c r="B6" s="195">
        <v>1</v>
      </c>
      <c r="C6" s="181">
        <v>5</v>
      </c>
      <c r="D6" s="162" t="s">
        <v>73</v>
      </c>
      <c r="E6" s="173"/>
      <c r="F6" s="263"/>
      <c r="G6" s="264"/>
      <c r="H6" s="261" t="s">
        <v>74</v>
      </c>
      <c r="I6" s="262"/>
      <c r="J6" s="171" t="s">
        <v>66</v>
      </c>
      <c r="K6" s="181" t="s">
        <v>67</v>
      </c>
    </row>
    <row r="7" spans="1:11" ht="14.25">
      <c r="A7" s="159" t="s">
        <v>75</v>
      </c>
      <c r="B7" s="267">
        <v>4570</v>
      </c>
      <c r="C7" s="268"/>
      <c r="D7" s="162" t="s">
        <v>76</v>
      </c>
      <c r="E7" s="172"/>
      <c r="F7" s="263"/>
      <c r="G7" s="264"/>
      <c r="H7" s="261" t="s">
        <v>77</v>
      </c>
      <c r="I7" s="262"/>
      <c r="J7" s="171" t="s">
        <v>66</v>
      </c>
      <c r="K7" s="181" t="s">
        <v>67</v>
      </c>
    </row>
    <row r="8" spans="1:11" ht="14.25">
      <c r="A8" s="164" t="s">
        <v>78</v>
      </c>
      <c r="B8" s="269" t="s">
        <v>79</v>
      </c>
      <c r="C8" s="270"/>
      <c r="D8" s="271" t="s">
        <v>80</v>
      </c>
      <c r="E8" s="272"/>
      <c r="F8" s="273"/>
      <c r="G8" s="274"/>
      <c r="H8" s="271" t="s">
        <v>81</v>
      </c>
      <c r="I8" s="272"/>
      <c r="J8" s="174" t="s">
        <v>66</v>
      </c>
      <c r="K8" s="183" t="s">
        <v>67</v>
      </c>
    </row>
    <row r="9" spans="1:11" ht="14.25">
      <c r="A9" s="275" t="s">
        <v>82</v>
      </c>
      <c r="B9" s="276"/>
      <c r="C9" s="276"/>
      <c r="D9" s="276"/>
      <c r="E9" s="276"/>
      <c r="F9" s="276"/>
      <c r="G9" s="276"/>
      <c r="H9" s="276"/>
      <c r="I9" s="276"/>
      <c r="J9" s="276"/>
      <c r="K9" s="277"/>
    </row>
    <row r="10" spans="1:11" ht="14.25">
      <c r="A10" s="278" t="s">
        <v>83</v>
      </c>
      <c r="B10" s="279"/>
      <c r="C10" s="279"/>
      <c r="D10" s="279"/>
      <c r="E10" s="279"/>
      <c r="F10" s="279"/>
      <c r="G10" s="279"/>
      <c r="H10" s="279"/>
      <c r="I10" s="279"/>
      <c r="J10" s="279"/>
      <c r="K10" s="280"/>
    </row>
    <row r="11" spans="1:11" ht="14.25">
      <c r="A11" s="196" t="s">
        <v>84</v>
      </c>
      <c r="B11" s="197" t="s">
        <v>85</v>
      </c>
      <c r="C11" s="193" t="s">
        <v>86</v>
      </c>
      <c r="D11" s="198"/>
      <c r="E11" s="199" t="s">
        <v>87</v>
      </c>
      <c r="F11" s="197" t="s">
        <v>85</v>
      </c>
      <c r="G11" s="193" t="s">
        <v>86</v>
      </c>
      <c r="H11" s="193" t="s">
        <v>88</v>
      </c>
      <c r="I11" s="199" t="s">
        <v>89</v>
      </c>
      <c r="J11" s="197" t="s">
        <v>85</v>
      </c>
      <c r="K11" s="194" t="s">
        <v>86</v>
      </c>
    </row>
    <row r="12" spans="1:11" ht="14.25">
      <c r="A12" s="162" t="s">
        <v>90</v>
      </c>
      <c r="B12" s="170" t="s">
        <v>85</v>
      </c>
      <c r="C12" s="171" t="s">
        <v>86</v>
      </c>
      <c r="D12" s="172"/>
      <c r="E12" s="173" t="s">
        <v>91</v>
      </c>
      <c r="F12" s="170" t="s">
        <v>85</v>
      </c>
      <c r="G12" s="171" t="s">
        <v>86</v>
      </c>
      <c r="H12" s="171" t="s">
        <v>88</v>
      </c>
      <c r="I12" s="173" t="s">
        <v>92</v>
      </c>
      <c r="J12" s="170" t="s">
        <v>85</v>
      </c>
      <c r="K12" s="181" t="s">
        <v>86</v>
      </c>
    </row>
    <row r="13" spans="1:11" ht="14.25">
      <c r="A13" s="162" t="s">
        <v>93</v>
      </c>
      <c r="B13" s="170" t="s">
        <v>85</v>
      </c>
      <c r="C13" s="171" t="s">
        <v>86</v>
      </c>
      <c r="D13" s="172"/>
      <c r="E13" s="173" t="s">
        <v>94</v>
      </c>
      <c r="F13" s="171" t="s">
        <v>95</v>
      </c>
      <c r="G13" s="171" t="s">
        <v>96</v>
      </c>
      <c r="H13" s="171" t="s">
        <v>88</v>
      </c>
      <c r="I13" s="173" t="s">
        <v>97</v>
      </c>
      <c r="J13" s="170" t="s">
        <v>85</v>
      </c>
      <c r="K13" s="181" t="s">
        <v>86</v>
      </c>
    </row>
    <row r="14" spans="1:11" ht="14.25">
      <c r="A14" s="271" t="s">
        <v>98</v>
      </c>
      <c r="B14" s="272"/>
      <c r="C14" s="272"/>
      <c r="D14" s="272"/>
      <c r="E14" s="272"/>
      <c r="F14" s="272"/>
      <c r="G14" s="272"/>
      <c r="H14" s="272"/>
      <c r="I14" s="272"/>
      <c r="J14" s="272"/>
      <c r="K14" s="281"/>
    </row>
    <row r="15" spans="1:11" ht="14.25">
      <c r="A15" s="278" t="s">
        <v>99</v>
      </c>
      <c r="B15" s="279"/>
      <c r="C15" s="279"/>
      <c r="D15" s="279"/>
      <c r="E15" s="279"/>
      <c r="F15" s="279"/>
      <c r="G15" s="279"/>
      <c r="H15" s="279"/>
      <c r="I15" s="279"/>
      <c r="J15" s="279"/>
      <c r="K15" s="280"/>
    </row>
    <row r="16" spans="1:11" ht="14.25">
      <c r="A16" s="200" t="s">
        <v>100</v>
      </c>
      <c r="B16" s="193" t="s">
        <v>95</v>
      </c>
      <c r="C16" s="193" t="s">
        <v>96</v>
      </c>
      <c r="D16" s="201"/>
      <c r="E16" s="202" t="s">
        <v>101</v>
      </c>
      <c r="F16" s="193" t="s">
        <v>95</v>
      </c>
      <c r="G16" s="193" t="s">
        <v>96</v>
      </c>
      <c r="H16" s="203"/>
      <c r="I16" s="202" t="s">
        <v>102</v>
      </c>
      <c r="J16" s="193" t="s">
        <v>95</v>
      </c>
      <c r="K16" s="194" t="s">
        <v>96</v>
      </c>
    </row>
    <row r="17" spans="1:22" ht="16.5" customHeight="1">
      <c r="A17" s="175" t="s">
        <v>103</v>
      </c>
      <c r="B17" s="171" t="s">
        <v>95</v>
      </c>
      <c r="C17" s="171" t="s">
        <v>96</v>
      </c>
      <c r="D17" s="74"/>
      <c r="E17" s="176" t="s">
        <v>104</v>
      </c>
      <c r="F17" s="171" t="s">
        <v>95</v>
      </c>
      <c r="G17" s="171" t="s">
        <v>96</v>
      </c>
      <c r="H17" s="204"/>
      <c r="I17" s="176" t="s">
        <v>105</v>
      </c>
      <c r="J17" s="171" t="s">
        <v>95</v>
      </c>
      <c r="K17" s="181" t="s">
        <v>96</v>
      </c>
      <c r="L17" s="215"/>
      <c r="M17" s="215"/>
      <c r="N17" s="215"/>
      <c r="O17" s="215"/>
      <c r="P17" s="215"/>
      <c r="Q17" s="215"/>
      <c r="R17" s="215"/>
      <c r="S17" s="215"/>
      <c r="T17" s="215"/>
      <c r="U17" s="215"/>
      <c r="V17" s="215"/>
    </row>
    <row r="18" spans="1:22" ht="18" customHeight="1">
      <c r="A18" s="282" t="s">
        <v>106</v>
      </c>
      <c r="B18" s="283"/>
      <c r="C18" s="283"/>
      <c r="D18" s="283"/>
      <c r="E18" s="283"/>
      <c r="F18" s="283"/>
      <c r="G18" s="283"/>
      <c r="H18" s="283"/>
      <c r="I18" s="283"/>
      <c r="J18" s="283"/>
      <c r="K18" s="284"/>
    </row>
    <row r="19" spans="1:22" ht="18" customHeight="1">
      <c r="A19" s="278" t="s">
        <v>107</v>
      </c>
      <c r="B19" s="279"/>
      <c r="C19" s="279"/>
      <c r="D19" s="279"/>
      <c r="E19" s="279"/>
      <c r="F19" s="279"/>
      <c r="G19" s="279"/>
      <c r="H19" s="279"/>
      <c r="I19" s="279"/>
      <c r="J19" s="279"/>
      <c r="K19" s="280"/>
    </row>
    <row r="20" spans="1:22" ht="16.5" customHeight="1">
      <c r="A20" s="285" t="s">
        <v>108</v>
      </c>
      <c r="B20" s="286"/>
      <c r="C20" s="286"/>
      <c r="D20" s="286"/>
      <c r="E20" s="286"/>
      <c r="F20" s="286"/>
      <c r="G20" s="286"/>
      <c r="H20" s="286"/>
      <c r="I20" s="286"/>
      <c r="J20" s="286"/>
      <c r="K20" s="287"/>
    </row>
    <row r="21" spans="1:22" ht="21.75" customHeight="1">
      <c r="A21" s="205" t="s">
        <v>109</v>
      </c>
      <c r="B21" s="206" t="s">
        <v>110</v>
      </c>
      <c r="C21" s="206" t="s">
        <v>111</v>
      </c>
      <c r="D21" s="206" t="s">
        <v>112</v>
      </c>
      <c r="E21" s="206" t="s">
        <v>113</v>
      </c>
      <c r="F21" s="206" t="s">
        <v>114</v>
      </c>
      <c r="G21" s="207" t="s">
        <v>115</v>
      </c>
      <c r="H21" s="176" t="s">
        <v>116</v>
      </c>
      <c r="I21" s="176"/>
      <c r="J21" s="176"/>
      <c r="K21" s="98" t="s">
        <v>117</v>
      </c>
    </row>
    <row r="22" spans="1:22" ht="29.1" customHeight="1">
      <c r="A22" s="208" t="s">
        <v>118</v>
      </c>
      <c r="B22" s="74" t="s">
        <v>95</v>
      </c>
      <c r="C22" s="74" t="s">
        <v>95</v>
      </c>
      <c r="D22" s="74" t="s">
        <v>95</v>
      </c>
      <c r="E22" s="74" t="s">
        <v>95</v>
      </c>
      <c r="F22" s="74" t="s">
        <v>95</v>
      </c>
      <c r="G22" s="74" t="s">
        <v>95</v>
      </c>
      <c r="H22" s="74" t="s">
        <v>95</v>
      </c>
      <c r="I22" s="210"/>
      <c r="J22" s="210"/>
      <c r="K22" s="216"/>
    </row>
    <row r="23" spans="1:22" ht="23.1" customHeight="1">
      <c r="A23" s="22"/>
      <c r="B23" s="74"/>
      <c r="C23" s="74"/>
      <c r="D23" s="74"/>
      <c r="E23" s="74"/>
      <c r="F23" s="74"/>
      <c r="G23" s="74"/>
      <c r="H23" s="74"/>
      <c r="I23" s="210"/>
      <c r="J23" s="210"/>
      <c r="K23" s="216"/>
    </row>
    <row r="24" spans="1:22" ht="23.1" customHeight="1">
      <c r="A24" s="74"/>
      <c r="B24" s="74"/>
      <c r="C24" s="74"/>
      <c r="D24" s="74"/>
      <c r="E24" s="74"/>
      <c r="F24" s="74"/>
      <c r="G24" s="74"/>
      <c r="H24" s="209"/>
      <c r="I24" s="210"/>
      <c r="J24" s="210"/>
      <c r="K24" s="216"/>
    </row>
    <row r="25" spans="1:22" ht="23.1" customHeight="1">
      <c r="A25" s="74"/>
      <c r="B25" s="74"/>
      <c r="C25" s="74"/>
      <c r="D25" s="74"/>
      <c r="E25" s="74"/>
      <c r="F25" s="74"/>
      <c r="G25" s="74"/>
      <c r="H25" s="209"/>
      <c r="I25" s="210"/>
      <c r="J25" s="210"/>
      <c r="K25" s="216"/>
    </row>
    <row r="26" spans="1:22" ht="23.1" customHeight="1">
      <c r="A26" s="163"/>
      <c r="B26" s="74"/>
      <c r="C26" s="74"/>
      <c r="D26" s="74"/>
      <c r="E26" s="74"/>
      <c r="F26" s="74"/>
      <c r="G26" s="74"/>
      <c r="H26" s="209"/>
      <c r="I26" s="210"/>
      <c r="J26" s="210"/>
      <c r="K26" s="216"/>
    </row>
    <row r="27" spans="1:22" ht="23.1" customHeight="1">
      <c r="A27" s="163"/>
      <c r="B27" s="210"/>
      <c r="C27" s="210"/>
      <c r="D27" s="210"/>
      <c r="E27" s="210"/>
      <c r="F27" s="210"/>
      <c r="G27" s="210"/>
      <c r="H27" s="209"/>
      <c r="I27" s="210"/>
      <c r="J27" s="210"/>
      <c r="K27" s="94"/>
    </row>
    <row r="28" spans="1:22" ht="23.1" customHeight="1">
      <c r="A28" s="163"/>
      <c r="B28" s="210"/>
      <c r="C28" s="210"/>
      <c r="D28" s="210"/>
      <c r="E28" s="210"/>
      <c r="F28" s="210"/>
      <c r="G28" s="210"/>
      <c r="H28" s="209"/>
      <c r="I28" s="210"/>
      <c r="J28" s="210"/>
      <c r="K28" s="94"/>
    </row>
    <row r="29" spans="1:22" ht="18" customHeight="1">
      <c r="A29" s="288" t="s">
        <v>119</v>
      </c>
      <c r="B29" s="289"/>
      <c r="C29" s="289"/>
      <c r="D29" s="289"/>
      <c r="E29" s="289"/>
      <c r="F29" s="289"/>
      <c r="G29" s="289"/>
      <c r="H29" s="289"/>
      <c r="I29" s="289"/>
      <c r="J29" s="289"/>
      <c r="K29" s="290"/>
    </row>
    <row r="30" spans="1:22" ht="18.75" customHeight="1">
      <c r="A30" s="291" t="s">
        <v>120</v>
      </c>
      <c r="B30" s="292"/>
      <c r="C30" s="292"/>
      <c r="D30" s="292"/>
      <c r="E30" s="292"/>
      <c r="F30" s="292"/>
      <c r="G30" s="292"/>
      <c r="H30" s="292"/>
      <c r="I30" s="292"/>
      <c r="J30" s="292"/>
      <c r="K30" s="293"/>
    </row>
    <row r="31" spans="1:22" ht="18.75" customHeight="1">
      <c r="A31" s="294"/>
      <c r="B31" s="295"/>
      <c r="C31" s="295"/>
      <c r="D31" s="295"/>
      <c r="E31" s="295"/>
      <c r="F31" s="295"/>
      <c r="G31" s="295"/>
      <c r="H31" s="295"/>
      <c r="I31" s="295"/>
      <c r="J31" s="295"/>
      <c r="K31" s="296"/>
    </row>
    <row r="32" spans="1:22" ht="18" customHeight="1">
      <c r="A32" s="288" t="s">
        <v>121</v>
      </c>
      <c r="B32" s="289"/>
      <c r="C32" s="289"/>
      <c r="D32" s="289"/>
      <c r="E32" s="289"/>
      <c r="F32" s="289"/>
      <c r="G32" s="289"/>
      <c r="H32" s="289"/>
      <c r="I32" s="289"/>
      <c r="J32" s="289"/>
      <c r="K32" s="290"/>
    </row>
    <row r="33" spans="1:11" ht="14.25">
      <c r="A33" s="297" t="s">
        <v>122</v>
      </c>
      <c r="B33" s="298"/>
      <c r="C33" s="298"/>
      <c r="D33" s="298"/>
      <c r="E33" s="298"/>
      <c r="F33" s="298"/>
      <c r="G33" s="298"/>
      <c r="H33" s="298"/>
      <c r="I33" s="298"/>
      <c r="J33" s="298"/>
      <c r="K33" s="299"/>
    </row>
    <row r="34" spans="1:11" ht="14.25">
      <c r="A34" s="300" t="s">
        <v>123</v>
      </c>
      <c r="B34" s="301"/>
      <c r="C34" s="171" t="s">
        <v>66</v>
      </c>
      <c r="D34" s="171" t="s">
        <v>67</v>
      </c>
      <c r="E34" s="302" t="s">
        <v>124</v>
      </c>
      <c r="F34" s="303"/>
      <c r="G34" s="303"/>
      <c r="H34" s="303"/>
      <c r="I34" s="303"/>
      <c r="J34" s="303"/>
      <c r="K34" s="304"/>
    </row>
    <row r="35" spans="1:11" ht="14.25">
      <c r="A35" s="305" t="s">
        <v>125</v>
      </c>
      <c r="B35" s="305"/>
      <c r="C35" s="305"/>
      <c r="D35" s="305"/>
      <c r="E35" s="305"/>
      <c r="F35" s="305"/>
      <c r="G35" s="305"/>
      <c r="H35" s="305"/>
      <c r="I35" s="305"/>
      <c r="J35" s="305"/>
      <c r="K35" s="305"/>
    </row>
    <row r="36" spans="1:11" ht="21" customHeight="1">
      <c r="A36" s="306" t="s">
        <v>126</v>
      </c>
      <c r="B36" s="307"/>
      <c r="C36" s="307"/>
      <c r="D36" s="307"/>
      <c r="E36" s="307"/>
      <c r="F36" s="307"/>
      <c r="G36" s="307"/>
      <c r="H36" s="307"/>
      <c r="I36" s="307"/>
      <c r="J36" s="307"/>
      <c r="K36" s="308"/>
    </row>
    <row r="37" spans="1:11" ht="21" customHeight="1">
      <c r="A37" s="309" t="s">
        <v>127</v>
      </c>
      <c r="B37" s="310"/>
      <c r="C37" s="310"/>
      <c r="D37" s="310"/>
      <c r="E37" s="310"/>
      <c r="F37" s="310"/>
      <c r="G37" s="310"/>
      <c r="H37" s="310"/>
      <c r="I37" s="310"/>
      <c r="J37" s="310"/>
      <c r="K37" s="311"/>
    </row>
    <row r="38" spans="1:11" ht="21" customHeight="1">
      <c r="A38" s="309" t="s">
        <v>128</v>
      </c>
      <c r="B38" s="310"/>
      <c r="C38" s="310"/>
      <c r="D38" s="310"/>
      <c r="E38" s="310"/>
      <c r="F38" s="310"/>
      <c r="G38" s="310"/>
      <c r="H38" s="310"/>
      <c r="I38" s="310"/>
      <c r="J38" s="310"/>
      <c r="K38" s="311"/>
    </row>
    <row r="39" spans="1:11" ht="21" customHeight="1">
      <c r="A39" s="309"/>
      <c r="B39" s="310"/>
      <c r="C39" s="310"/>
      <c r="D39" s="310"/>
      <c r="E39" s="310"/>
      <c r="F39" s="310"/>
      <c r="G39" s="310"/>
      <c r="H39" s="310"/>
      <c r="I39" s="310"/>
      <c r="J39" s="310"/>
      <c r="K39" s="311"/>
    </row>
    <row r="40" spans="1:11" ht="21" customHeight="1">
      <c r="A40" s="309"/>
      <c r="B40" s="310"/>
      <c r="C40" s="310"/>
      <c r="D40" s="310"/>
      <c r="E40" s="310"/>
      <c r="F40" s="310"/>
      <c r="G40" s="310"/>
      <c r="H40" s="310"/>
      <c r="I40" s="310"/>
      <c r="J40" s="310"/>
      <c r="K40" s="311"/>
    </row>
    <row r="41" spans="1:11" ht="21" customHeight="1">
      <c r="A41" s="309"/>
      <c r="B41" s="310"/>
      <c r="C41" s="310"/>
      <c r="D41" s="310"/>
      <c r="E41" s="310"/>
      <c r="F41" s="310"/>
      <c r="G41" s="310"/>
      <c r="H41" s="310"/>
      <c r="I41" s="310"/>
      <c r="J41" s="310"/>
      <c r="K41" s="311"/>
    </row>
    <row r="42" spans="1:11" ht="21" customHeight="1">
      <c r="A42" s="309"/>
      <c r="B42" s="310"/>
      <c r="C42" s="310"/>
      <c r="D42" s="310"/>
      <c r="E42" s="310"/>
      <c r="F42" s="310"/>
      <c r="G42" s="310"/>
      <c r="H42" s="310"/>
      <c r="I42" s="310"/>
      <c r="J42" s="310"/>
      <c r="K42" s="311"/>
    </row>
    <row r="43" spans="1:11" ht="14.25">
      <c r="A43" s="312" t="s">
        <v>129</v>
      </c>
      <c r="B43" s="313"/>
      <c r="C43" s="313"/>
      <c r="D43" s="313"/>
      <c r="E43" s="313"/>
      <c r="F43" s="313"/>
      <c r="G43" s="313"/>
      <c r="H43" s="313"/>
      <c r="I43" s="313"/>
      <c r="J43" s="313"/>
      <c r="K43" s="314"/>
    </row>
    <row r="44" spans="1:11" ht="14.25">
      <c r="A44" s="278" t="s">
        <v>130</v>
      </c>
      <c r="B44" s="279"/>
      <c r="C44" s="279"/>
      <c r="D44" s="279"/>
      <c r="E44" s="279"/>
      <c r="F44" s="279"/>
      <c r="G44" s="279"/>
      <c r="H44" s="279"/>
      <c r="I44" s="279"/>
      <c r="J44" s="279"/>
      <c r="K44" s="280"/>
    </row>
    <row r="45" spans="1:11" ht="14.25">
      <c r="A45" s="200" t="s">
        <v>131</v>
      </c>
      <c r="B45" s="193" t="s">
        <v>95</v>
      </c>
      <c r="C45" s="193" t="s">
        <v>96</v>
      </c>
      <c r="D45" s="193" t="s">
        <v>88</v>
      </c>
      <c r="E45" s="202" t="s">
        <v>132</v>
      </c>
      <c r="F45" s="193" t="s">
        <v>95</v>
      </c>
      <c r="G45" s="193" t="s">
        <v>96</v>
      </c>
      <c r="H45" s="193" t="s">
        <v>88</v>
      </c>
      <c r="I45" s="202" t="s">
        <v>133</v>
      </c>
      <c r="J45" s="193" t="s">
        <v>95</v>
      </c>
      <c r="K45" s="194" t="s">
        <v>96</v>
      </c>
    </row>
    <row r="46" spans="1:11" ht="14.25">
      <c r="A46" s="175" t="s">
        <v>87</v>
      </c>
      <c r="B46" s="171" t="s">
        <v>95</v>
      </c>
      <c r="C46" s="171" t="s">
        <v>96</v>
      </c>
      <c r="D46" s="171" t="s">
        <v>88</v>
      </c>
      <c r="E46" s="176" t="s">
        <v>94</v>
      </c>
      <c r="F46" s="171" t="s">
        <v>95</v>
      </c>
      <c r="G46" s="171" t="s">
        <v>96</v>
      </c>
      <c r="H46" s="171" t="s">
        <v>88</v>
      </c>
      <c r="I46" s="176" t="s">
        <v>105</v>
      </c>
      <c r="J46" s="171" t="s">
        <v>95</v>
      </c>
      <c r="K46" s="181" t="s">
        <v>96</v>
      </c>
    </row>
    <row r="47" spans="1:11" ht="14.25">
      <c r="A47" s="271" t="s">
        <v>98</v>
      </c>
      <c r="B47" s="272"/>
      <c r="C47" s="272"/>
      <c r="D47" s="272"/>
      <c r="E47" s="272"/>
      <c r="F47" s="272"/>
      <c r="G47" s="272"/>
      <c r="H47" s="272"/>
      <c r="I47" s="272"/>
      <c r="J47" s="272"/>
      <c r="K47" s="281"/>
    </row>
    <row r="48" spans="1:11" ht="14.25">
      <c r="A48" s="305" t="s">
        <v>134</v>
      </c>
      <c r="B48" s="305"/>
      <c r="C48" s="305"/>
      <c r="D48" s="305"/>
      <c r="E48" s="305"/>
      <c r="F48" s="305"/>
      <c r="G48" s="305"/>
      <c r="H48" s="305"/>
      <c r="I48" s="305"/>
      <c r="J48" s="305"/>
      <c r="K48" s="305"/>
    </row>
    <row r="49" spans="1:11" ht="14.25">
      <c r="A49" s="306"/>
      <c r="B49" s="307"/>
      <c r="C49" s="307"/>
      <c r="D49" s="307"/>
      <c r="E49" s="307"/>
      <c r="F49" s="307"/>
      <c r="G49" s="307"/>
      <c r="H49" s="307"/>
      <c r="I49" s="307"/>
      <c r="J49" s="307"/>
      <c r="K49" s="308"/>
    </row>
    <row r="50" spans="1:11" ht="14.25">
      <c r="A50" s="211" t="s">
        <v>135</v>
      </c>
      <c r="B50" s="315" t="s">
        <v>136</v>
      </c>
      <c r="C50" s="315"/>
      <c r="D50" s="155" t="s">
        <v>137</v>
      </c>
      <c r="E50" s="212" t="s">
        <v>138</v>
      </c>
      <c r="F50" s="213" t="s">
        <v>139</v>
      </c>
      <c r="G50" s="214">
        <v>45057</v>
      </c>
      <c r="H50" s="316" t="s">
        <v>140</v>
      </c>
      <c r="I50" s="317"/>
      <c r="J50" s="318" t="s">
        <v>141</v>
      </c>
      <c r="K50" s="319"/>
    </row>
    <row r="51" spans="1:11" ht="14.25">
      <c r="A51" s="316"/>
      <c r="B51" s="316"/>
      <c r="C51" s="316"/>
      <c r="D51" s="316"/>
      <c r="E51" s="316"/>
      <c r="F51" s="316"/>
      <c r="G51" s="316"/>
      <c r="H51" s="316"/>
      <c r="I51" s="316"/>
      <c r="J51" s="316"/>
      <c r="K51" s="316"/>
    </row>
    <row r="52" spans="1:11" ht="14.25">
      <c r="A52" s="320"/>
      <c r="B52" s="321"/>
      <c r="C52" s="321"/>
      <c r="D52" s="321"/>
      <c r="E52" s="321"/>
      <c r="F52" s="321"/>
      <c r="G52" s="321"/>
      <c r="H52" s="321"/>
      <c r="I52" s="321"/>
      <c r="J52" s="321"/>
      <c r="K52" s="319"/>
    </row>
    <row r="53" spans="1:11" ht="14.25">
      <c r="A53" s="211" t="s">
        <v>135</v>
      </c>
      <c r="B53" s="315" t="s">
        <v>136</v>
      </c>
      <c r="C53" s="315"/>
      <c r="D53" s="155" t="s">
        <v>137</v>
      </c>
      <c r="E53" s="212" t="s">
        <v>138</v>
      </c>
      <c r="F53" s="213" t="s">
        <v>142</v>
      </c>
      <c r="G53" s="214">
        <v>45057</v>
      </c>
      <c r="H53" s="316" t="s">
        <v>140</v>
      </c>
      <c r="I53" s="317"/>
      <c r="J53" s="318" t="s">
        <v>141</v>
      </c>
      <c r="K53" s="319"/>
    </row>
  </sheetData>
  <mergeCells count="60">
    <mergeCell ref="A51:K51"/>
    <mergeCell ref="A52:K52"/>
    <mergeCell ref="B53:C53"/>
    <mergeCell ref="H53:I53"/>
    <mergeCell ref="J53:K53"/>
    <mergeCell ref="A48:K48"/>
    <mergeCell ref="A49:K49"/>
    <mergeCell ref="B50:C50"/>
    <mergeCell ref="H50:I50"/>
    <mergeCell ref="J50:K50"/>
    <mergeCell ref="A41:K41"/>
    <mergeCell ref="A42:K42"/>
    <mergeCell ref="A43:K43"/>
    <mergeCell ref="A44:K44"/>
    <mergeCell ref="A47:K47"/>
    <mergeCell ref="A36:K36"/>
    <mergeCell ref="A37:K37"/>
    <mergeCell ref="A38:K38"/>
    <mergeCell ref="A39:K39"/>
    <mergeCell ref="A40:K40"/>
    <mergeCell ref="A32:K32"/>
    <mergeCell ref="A33:K33"/>
    <mergeCell ref="A34:B34"/>
    <mergeCell ref="E34:K34"/>
    <mergeCell ref="A35:K35"/>
    <mergeCell ref="A19:K19"/>
    <mergeCell ref="A20:K20"/>
    <mergeCell ref="A29:K29"/>
    <mergeCell ref="A30:K30"/>
    <mergeCell ref="A31:K31"/>
    <mergeCell ref="A9:K9"/>
    <mergeCell ref="A10:K10"/>
    <mergeCell ref="A14:K14"/>
    <mergeCell ref="A15:K15"/>
    <mergeCell ref="A18:K18"/>
    <mergeCell ref="B7:C7"/>
    <mergeCell ref="F7:G7"/>
    <mergeCell ref="H7:I7"/>
    <mergeCell ref="B8:C8"/>
    <mergeCell ref="D8:E8"/>
    <mergeCell ref="F8:G8"/>
    <mergeCell ref="H8:I8"/>
    <mergeCell ref="B5:C5"/>
    <mergeCell ref="D5:E5"/>
    <mergeCell ref="F5:G5"/>
    <mergeCell ref="H5:I5"/>
    <mergeCell ref="F6:G6"/>
    <mergeCell ref="H6:I6"/>
    <mergeCell ref="A3:C3"/>
    <mergeCell ref="D3:G3"/>
    <mergeCell ref="H3:K3"/>
    <mergeCell ref="B4:C4"/>
    <mergeCell ref="D4:E4"/>
    <mergeCell ref="F4:G4"/>
    <mergeCell ref="H4:I4"/>
    <mergeCell ref="A1:K1"/>
    <mergeCell ref="B2:C2"/>
    <mergeCell ref="D2:E2"/>
    <mergeCell ref="F2:G2"/>
    <mergeCell ref="I2:K2"/>
  </mergeCells>
  <phoneticPr fontId="59" type="noConversion"/>
  <pageMargins left="0.196527777777778" right="7.8472222222222193E-2" top="0.39305555555555599" bottom="0" header="0.5" footer="0.5"/>
  <pageSetup paperSize="9" scale="81" orientation="landscape"/>
  <colBreaks count="1" manualBreakCount="1">
    <brk id="11" max="1048575" man="1"/>
  </colBreaks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097" r:id="rId3" name="Check Box 1">
              <controlPr defaultSize="0" autoPict="0">
                <anchor moveWithCells="1">
                  <from>
                    <xdr:col>2</xdr:col>
                    <xdr:colOff>180975</xdr:colOff>
                    <xdr:row>11</xdr:row>
                    <xdr:rowOff>0</xdr:rowOff>
                  </from>
                  <to>
                    <xdr:col>2</xdr:col>
                    <xdr:colOff>571500</xdr:colOff>
                    <xdr:row>12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8" r:id="rId4" name="Check Box 2">
              <controlPr defaultSize="0" autoPict="0">
                <anchor moveWithCells="1">
                  <from>
                    <xdr:col>252</xdr:col>
                    <xdr:colOff>0</xdr:colOff>
                    <xdr:row>49</xdr:row>
                    <xdr:rowOff>0</xdr:rowOff>
                  </from>
                  <to>
                    <xdr:col>252</xdr:col>
                    <xdr:colOff>304800</xdr:colOff>
                    <xdr:row>49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9" r:id="rId5" name="Check Box 3">
              <controlPr defaultSize="0" autoPict="0">
                <anchor moveWithCells="1">
                  <from>
                    <xdr:col>6</xdr:col>
                    <xdr:colOff>200025</xdr:colOff>
                    <xdr:row>10</xdr:row>
                    <xdr:rowOff>123825</xdr:rowOff>
                  </from>
                  <to>
                    <xdr:col>6</xdr:col>
                    <xdr:colOff>600075</xdr:colOff>
                    <xdr:row>12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0" r:id="rId6" name="Check Box 4">
              <controlPr defaultSize="0" autoPict="0">
                <anchor moveWithCells="1">
                  <from>
                    <xdr:col>1</xdr:col>
                    <xdr:colOff>180975</xdr:colOff>
                    <xdr:row>11</xdr:row>
                    <xdr:rowOff>0</xdr:rowOff>
                  </from>
                  <to>
                    <xdr:col>1</xdr:col>
                    <xdr:colOff>571500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1" r:id="rId7" name="Check Box 5">
              <controlPr defaultSize="0" autoPict="0">
                <anchor moveWithCells="1">
                  <from>
                    <xdr:col>10</xdr:col>
                    <xdr:colOff>200025</xdr:colOff>
                    <xdr:row>10</xdr:row>
                    <xdr:rowOff>123825</xdr:rowOff>
                  </from>
                  <to>
                    <xdr:col>10</xdr:col>
                    <xdr:colOff>600075</xdr:colOff>
                    <xdr:row>12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2" r:id="rId8" name="Check Box 6">
              <controlPr defaultSize="0" autoPict="0">
                <anchor moveWithCells="1">
                  <from>
                    <xdr:col>2</xdr:col>
                    <xdr:colOff>180975</xdr:colOff>
                    <xdr:row>10</xdr:row>
                    <xdr:rowOff>0</xdr:rowOff>
                  </from>
                  <to>
                    <xdr:col>2</xdr:col>
                    <xdr:colOff>571500</xdr:colOff>
                    <xdr:row>11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3" r:id="rId9" name="Check Box 7">
              <controlPr defaultSize="0" autoPict="0">
                <anchor moveWithCells="1">
                  <from>
                    <xdr:col>252</xdr:col>
                    <xdr:colOff>0</xdr:colOff>
                    <xdr:row>49</xdr:row>
                    <xdr:rowOff>0</xdr:rowOff>
                  </from>
                  <to>
                    <xdr:col>252</xdr:col>
                    <xdr:colOff>390525</xdr:colOff>
                    <xdr:row>50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4" r:id="rId10" name="Check Box 8">
              <controlPr defaultSize="0" autoPict="0">
                <anchor moveWithCells="1">
                  <from>
                    <xdr:col>5</xdr:col>
                    <xdr:colOff>219075</xdr:colOff>
                    <xdr:row>10</xdr:row>
                    <xdr:rowOff>0</xdr:rowOff>
                  </from>
                  <to>
                    <xdr:col>5</xdr:col>
                    <xdr:colOff>609600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5" r:id="rId11" name="Check Box 9">
              <controlPr defaultSize="0" autoPict="0">
                <anchor moveWithCells="1">
                  <from>
                    <xdr:col>6</xdr:col>
                    <xdr:colOff>200025</xdr:colOff>
                    <xdr:row>9</xdr:row>
                    <xdr:rowOff>180975</xdr:rowOff>
                  </from>
                  <to>
                    <xdr:col>6</xdr:col>
                    <xdr:colOff>600075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6" r:id="rId12" name="Check Box 10">
              <controlPr defaultSize="0" autoPict="0">
                <anchor moveWithCells="1">
                  <from>
                    <xdr:col>5</xdr:col>
                    <xdr:colOff>200025</xdr:colOff>
                    <xdr:row>11</xdr:row>
                    <xdr:rowOff>0</xdr:rowOff>
                  </from>
                  <to>
                    <xdr:col>5</xdr:col>
                    <xdr:colOff>600075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7" r:id="rId13" name="Check Box 11">
              <controlPr defaultSize="0" autoPict="0">
                <anchor moveWithCells="1">
                  <from>
                    <xdr:col>1</xdr:col>
                    <xdr:colOff>180975</xdr:colOff>
                    <xdr:row>10</xdr:row>
                    <xdr:rowOff>0</xdr:rowOff>
                  </from>
                  <to>
                    <xdr:col>1</xdr:col>
                    <xdr:colOff>571500</xdr:colOff>
                    <xdr:row>11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8" r:id="rId14" name="Check Box 12">
              <controlPr defaultSize="0" autoPict="0">
                <anchor moveWithCells="1">
                  <from>
                    <xdr:col>9</xdr:col>
                    <xdr:colOff>180975</xdr:colOff>
                    <xdr:row>10</xdr:row>
                    <xdr:rowOff>0</xdr:rowOff>
                  </from>
                  <to>
                    <xdr:col>9</xdr:col>
                    <xdr:colOff>571500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9" r:id="rId15" name="Check Box 13">
              <controlPr defaultSize="0" autoPict="0">
                <anchor moveWithCells="1">
                  <from>
                    <xdr:col>10</xdr:col>
                    <xdr:colOff>190500</xdr:colOff>
                    <xdr:row>9</xdr:row>
                    <xdr:rowOff>114300</xdr:rowOff>
                  </from>
                  <to>
                    <xdr:col>10</xdr:col>
                    <xdr:colOff>581025</xdr:colOff>
                    <xdr:row>11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0" r:id="rId16" name="Check Box 14">
              <controlPr defaultSize="0" autoPict="0">
                <anchor moveWithCells="1">
                  <from>
                    <xdr:col>9</xdr:col>
                    <xdr:colOff>190500</xdr:colOff>
                    <xdr:row>11</xdr:row>
                    <xdr:rowOff>0</xdr:rowOff>
                  </from>
                  <to>
                    <xdr:col>9</xdr:col>
                    <xdr:colOff>581025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1" r:id="rId17" name="Check Box 15">
              <controlPr defaultSize="0" autoPict="0">
                <anchor moveWithCells="1">
                  <from>
                    <xdr:col>1</xdr:col>
                    <xdr:colOff>200025</xdr:colOff>
                    <xdr:row>15</xdr:row>
                    <xdr:rowOff>9525</xdr:rowOff>
                  </from>
                  <to>
                    <xdr:col>1</xdr:col>
                    <xdr:colOff>600075</xdr:colOff>
                    <xdr:row>16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2" r:id="rId18" name="Check Box 16">
              <controlPr defaultSize="0" autoPict="0">
                <anchor moveWithCells="1">
                  <from>
                    <xdr:col>1</xdr:col>
                    <xdr:colOff>200025</xdr:colOff>
                    <xdr:row>16</xdr:row>
                    <xdr:rowOff>9525</xdr:rowOff>
                  </from>
                  <to>
                    <xdr:col>1</xdr:col>
                    <xdr:colOff>600075</xdr:colOff>
                    <xdr:row>17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3" r:id="rId19" name="Check Box 17">
              <controlPr defaultSize="0" autoPict="0">
                <anchor moveWithCells="1">
                  <from>
                    <xdr:col>2</xdr:col>
                    <xdr:colOff>190500</xdr:colOff>
                    <xdr:row>16</xdr:row>
                    <xdr:rowOff>0</xdr:rowOff>
                  </from>
                  <to>
                    <xdr:col>2</xdr:col>
                    <xdr:colOff>581025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4" r:id="rId20" name="Check Box 18">
              <controlPr defaultSize="0" autoPict="0">
                <anchor moveWithCells="1">
                  <from>
                    <xdr:col>2</xdr:col>
                    <xdr:colOff>200025</xdr:colOff>
                    <xdr:row>15</xdr:row>
                    <xdr:rowOff>0</xdr:rowOff>
                  </from>
                  <to>
                    <xdr:col>2</xdr:col>
                    <xdr:colOff>600075</xdr:colOff>
                    <xdr:row>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5" r:id="rId21" name="Check Box 19">
              <controlPr defaultSize="0" autoPict="0">
                <anchor moveWithCells="1">
                  <from>
                    <xdr:col>5</xdr:col>
                    <xdr:colOff>190500</xdr:colOff>
                    <xdr:row>16</xdr:row>
                    <xdr:rowOff>0</xdr:rowOff>
                  </from>
                  <to>
                    <xdr:col>5</xdr:col>
                    <xdr:colOff>581025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6" r:id="rId22" name="Check Box 20">
              <controlPr defaultSize="0" autoPict="0">
                <anchor moveWithCells="1">
                  <from>
                    <xdr:col>5</xdr:col>
                    <xdr:colOff>180975</xdr:colOff>
                    <xdr:row>15</xdr:row>
                    <xdr:rowOff>0</xdr:rowOff>
                  </from>
                  <to>
                    <xdr:col>5</xdr:col>
                    <xdr:colOff>571500</xdr:colOff>
                    <xdr:row>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7" r:id="rId23" name="Check Box 21">
              <controlPr defaultSize="0" autoPict="0">
                <anchor moveWithCells="1">
                  <from>
                    <xdr:col>6</xdr:col>
                    <xdr:colOff>200025</xdr:colOff>
                    <xdr:row>16</xdr:row>
                    <xdr:rowOff>0</xdr:rowOff>
                  </from>
                  <to>
                    <xdr:col>6</xdr:col>
                    <xdr:colOff>600075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8" r:id="rId24" name="Check Box 22">
              <controlPr defaultSize="0" autoPict="0">
                <anchor moveWithCells="1">
                  <from>
                    <xdr:col>6</xdr:col>
                    <xdr:colOff>200025</xdr:colOff>
                    <xdr:row>15</xdr:row>
                    <xdr:rowOff>0</xdr:rowOff>
                  </from>
                  <to>
                    <xdr:col>6</xdr:col>
                    <xdr:colOff>600075</xdr:colOff>
                    <xdr:row>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9" r:id="rId25" name="Check Box 23">
              <controlPr defaultSize="0" autoPict="0">
                <anchor moveWithCells="1">
                  <from>
                    <xdr:col>9</xdr:col>
                    <xdr:colOff>200025</xdr:colOff>
                    <xdr:row>16</xdr:row>
                    <xdr:rowOff>0</xdr:rowOff>
                  </from>
                  <to>
                    <xdr:col>9</xdr:col>
                    <xdr:colOff>600075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0" r:id="rId26" name="Check Box 24">
              <controlPr defaultSize="0" autoPict="0">
                <anchor moveWithCells="1">
                  <from>
                    <xdr:col>10</xdr:col>
                    <xdr:colOff>219075</xdr:colOff>
                    <xdr:row>16</xdr:row>
                    <xdr:rowOff>0</xdr:rowOff>
                  </from>
                  <to>
                    <xdr:col>10</xdr:col>
                    <xdr:colOff>609600</xdr:colOff>
                    <xdr:row>16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1" r:id="rId27" name="Check Box 25">
              <controlPr defaultSize="0" autoPict="0">
                <anchor moveWithCells="1">
                  <from>
                    <xdr:col>9</xdr:col>
                    <xdr:colOff>200025</xdr:colOff>
                    <xdr:row>15</xdr:row>
                    <xdr:rowOff>0</xdr:rowOff>
                  </from>
                  <to>
                    <xdr:col>9</xdr:col>
                    <xdr:colOff>600075</xdr:colOff>
                    <xdr:row>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2" r:id="rId28" name="Check Box 26">
              <controlPr defaultSize="0" autoPict="0">
                <anchor moveWithCells="1">
                  <from>
                    <xdr:col>10</xdr:col>
                    <xdr:colOff>219075</xdr:colOff>
                    <xdr:row>15</xdr:row>
                    <xdr:rowOff>0</xdr:rowOff>
                  </from>
                  <to>
                    <xdr:col>10</xdr:col>
                    <xdr:colOff>609600</xdr:colOff>
                    <xdr:row>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3" r:id="rId29" name="Check Box 27">
              <controlPr defaultSize="0" autoPict="0">
                <anchor moveWithCells="1">
                  <from>
                    <xdr:col>9</xdr:col>
                    <xdr:colOff>238125</xdr:colOff>
                    <xdr:row>6</xdr:row>
                    <xdr:rowOff>0</xdr:rowOff>
                  </from>
                  <to>
                    <xdr:col>9</xdr:col>
                    <xdr:colOff>638175</xdr:colOff>
                    <xdr:row>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4" r:id="rId30" name="Check Box 28">
              <controlPr defaultSize="0" autoPict="0">
                <anchor moveWithCells="1">
                  <from>
                    <xdr:col>9</xdr:col>
                    <xdr:colOff>238125</xdr:colOff>
                    <xdr:row>7</xdr:row>
                    <xdr:rowOff>0</xdr:rowOff>
                  </from>
                  <to>
                    <xdr:col>9</xdr:col>
                    <xdr:colOff>638175</xdr:colOff>
                    <xdr:row>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5" r:id="rId31" name="Check Box 29">
              <controlPr defaultSize="0" autoPict="0">
                <anchor moveWithCells="1">
                  <from>
                    <xdr:col>9</xdr:col>
                    <xdr:colOff>238125</xdr:colOff>
                    <xdr:row>5</xdr:row>
                    <xdr:rowOff>0</xdr:rowOff>
                  </from>
                  <to>
                    <xdr:col>9</xdr:col>
                    <xdr:colOff>638175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6" r:id="rId32" name="Check Box 30">
              <controlPr defaultSize="0" autoPict="0">
                <anchor moveWithCells="1">
                  <from>
                    <xdr:col>9</xdr:col>
                    <xdr:colOff>228600</xdr:colOff>
                    <xdr:row>3</xdr:row>
                    <xdr:rowOff>47625</xdr:rowOff>
                  </from>
                  <to>
                    <xdr:col>9</xdr:col>
                    <xdr:colOff>619125</xdr:colOff>
                    <xdr:row>3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7" r:id="rId33" name="Check Box 31">
              <controlPr defaultSize="0" autoPict="0">
                <anchor moveWithCells="1">
                  <from>
                    <xdr:col>9</xdr:col>
                    <xdr:colOff>209550</xdr:colOff>
                    <xdr:row>4</xdr:row>
                    <xdr:rowOff>19050</xdr:rowOff>
                  </from>
                  <to>
                    <xdr:col>9</xdr:col>
                    <xdr:colOff>600075</xdr:colOff>
                    <xdr:row>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8" r:id="rId34" name="Check Box 32">
              <controlPr defaultSize="0" autoPict="0">
                <anchor moveWithCells="1">
                  <from>
                    <xdr:col>10</xdr:col>
                    <xdr:colOff>190500</xdr:colOff>
                    <xdr:row>2</xdr:row>
                    <xdr:rowOff>142875</xdr:rowOff>
                  </from>
                  <to>
                    <xdr:col>10</xdr:col>
                    <xdr:colOff>581025</xdr:colOff>
                    <xdr:row>3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9" r:id="rId35" name="Check Box 33">
              <controlPr defaultSize="0" autoPict="0">
                <anchor moveWithCells="1">
                  <from>
                    <xdr:col>10</xdr:col>
                    <xdr:colOff>200025</xdr:colOff>
                    <xdr:row>3</xdr:row>
                    <xdr:rowOff>152400</xdr:rowOff>
                  </from>
                  <to>
                    <xdr:col>10</xdr:col>
                    <xdr:colOff>600075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0" r:id="rId36" name="Check Box 34">
              <controlPr defaultSize="0" autoPict="0">
                <anchor moveWithCells="1">
                  <from>
                    <xdr:col>10</xdr:col>
                    <xdr:colOff>219075</xdr:colOff>
                    <xdr:row>5</xdr:row>
                    <xdr:rowOff>0</xdr:rowOff>
                  </from>
                  <to>
                    <xdr:col>10</xdr:col>
                    <xdr:colOff>609600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1" r:id="rId37" name="Check Box 35">
              <controlPr defaultSize="0" autoPict="0">
                <anchor moveWithCells="1">
                  <from>
                    <xdr:col>10</xdr:col>
                    <xdr:colOff>219075</xdr:colOff>
                    <xdr:row>6</xdr:row>
                    <xdr:rowOff>0</xdr:rowOff>
                  </from>
                  <to>
                    <xdr:col>10</xdr:col>
                    <xdr:colOff>609600</xdr:colOff>
                    <xdr:row>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2" r:id="rId38" name="Check Box 36">
              <controlPr defaultSize="0" autoPict="0">
                <anchor moveWithCells="1">
                  <from>
                    <xdr:col>10</xdr:col>
                    <xdr:colOff>219075</xdr:colOff>
                    <xdr:row>7</xdr:row>
                    <xdr:rowOff>0</xdr:rowOff>
                  </from>
                  <to>
                    <xdr:col>10</xdr:col>
                    <xdr:colOff>609600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3" r:id="rId39" name="Check Box 37">
              <controlPr defaultSize="0" autoPict="0">
                <anchor moveWithCells="1">
                  <from>
                    <xdr:col>2</xdr:col>
                    <xdr:colOff>180975</xdr:colOff>
                    <xdr:row>12</xdr:row>
                    <xdr:rowOff>0</xdr:rowOff>
                  </from>
                  <to>
                    <xdr:col>2</xdr:col>
                    <xdr:colOff>571500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4" r:id="rId40" name="Check Box 38">
              <controlPr defaultSize="0" autoPict="0">
                <anchor moveWithCells="1">
                  <from>
                    <xdr:col>1</xdr:col>
                    <xdr:colOff>180975</xdr:colOff>
                    <xdr:row>12</xdr:row>
                    <xdr:rowOff>0</xdr:rowOff>
                  </from>
                  <to>
                    <xdr:col>1</xdr:col>
                    <xdr:colOff>571500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5" r:id="rId41" name="Check Box 39">
              <controlPr defaultSize="0" autoPict="0">
                <anchor moveWithCells="1">
                  <from>
                    <xdr:col>5</xdr:col>
                    <xdr:colOff>219075</xdr:colOff>
                    <xdr:row>12</xdr:row>
                    <xdr:rowOff>0</xdr:rowOff>
                  </from>
                  <to>
                    <xdr:col>5</xdr:col>
                    <xdr:colOff>609600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6" r:id="rId42" name="Check Box 40">
              <controlPr defaultSize="0" autoPict="0">
                <anchor moveWithCells="1">
                  <from>
                    <xdr:col>6</xdr:col>
                    <xdr:colOff>200025</xdr:colOff>
                    <xdr:row>12</xdr:row>
                    <xdr:rowOff>0</xdr:rowOff>
                  </from>
                  <to>
                    <xdr:col>6</xdr:col>
                    <xdr:colOff>600075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7" r:id="rId43" name="Check Box 41">
              <controlPr defaultSize="0" autoPict="0">
                <anchor moveWithCells="1">
                  <from>
                    <xdr:col>7</xdr:col>
                    <xdr:colOff>581025</xdr:colOff>
                    <xdr:row>12</xdr:row>
                    <xdr:rowOff>0</xdr:rowOff>
                  </from>
                  <to>
                    <xdr:col>8</xdr:col>
                    <xdr:colOff>190500</xdr:colOff>
                    <xdr:row>13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8" r:id="rId44" name="Check Box 42">
              <controlPr defaultSize="0" autoPict="0">
                <anchor moveWithCells="1">
                  <from>
                    <xdr:col>1</xdr:col>
                    <xdr:colOff>200025</xdr:colOff>
                    <xdr:row>44</xdr:row>
                    <xdr:rowOff>9525</xdr:rowOff>
                  </from>
                  <to>
                    <xdr:col>1</xdr:col>
                    <xdr:colOff>600075</xdr:colOff>
                    <xdr:row>45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9" r:id="rId45" name="Check Box 43">
              <controlPr defaultSize="0" autoPict="0">
                <anchor moveWithCells="1">
                  <from>
                    <xdr:col>1</xdr:col>
                    <xdr:colOff>200025</xdr:colOff>
                    <xdr:row>45</xdr:row>
                    <xdr:rowOff>0</xdr:rowOff>
                  </from>
                  <to>
                    <xdr:col>1</xdr:col>
                    <xdr:colOff>600075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0" r:id="rId46" name="Check Box 44">
              <controlPr defaultSize="0" autoPict="0">
                <anchor moveWithCells="1">
                  <from>
                    <xdr:col>2</xdr:col>
                    <xdr:colOff>200025</xdr:colOff>
                    <xdr:row>45</xdr:row>
                    <xdr:rowOff>0</xdr:rowOff>
                  </from>
                  <to>
                    <xdr:col>2</xdr:col>
                    <xdr:colOff>600075</xdr:colOff>
                    <xdr:row>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1" r:id="rId47" name="Check Box 45">
              <controlPr defaultSize="0" autoPict="0">
                <anchor moveWithCells="1">
                  <from>
                    <xdr:col>2</xdr:col>
                    <xdr:colOff>200025</xdr:colOff>
                    <xdr:row>44</xdr:row>
                    <xdr:rowOff>0</xdr:rowOff>
                  </from>
                  <to>
                    <xdr:col>2</xdr:col>
                    <xdr:colOff>600075</xdr:colOff>
                    <xdr:row>45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2" r:id="rId48" name="Check Box 46">
              <controlPr defaultSize="0" autoPict="0">
                <anchor moveWithCells="1">
                  <from>
                    <xdr:col>5</xdr:col>
                    <xdr:colOff>238125</xdr:colOff>
                    <xdr:row>45</xdr:row>
                    <xdr:rowOff>0</xdr:rowOff>
                  </from>
                  <to>
                    <xdr:col>5</xdr:col>
                    <xdr:colOff>638175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3" r:id="rId49" name="Check Box 47">
              <controlPr defaultSize="0" autoPict="0">
                <anchor moveWithCells="1">
                  <from>
                    <xdr:col>5</xdr:col>
                    <xdr:colOff>228600</xdr:colOff>
                    <xdr:row>44</xdr:row>
                    <xdr:rowOff>0</xdr:rowOff>
                  </from>
                  <to>
                    <xdr:col>5</xdr:col>
                    <xdr:colOff>619125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4" r:id="rId50" name="Check Box 48">
              <controlPr defaultSize="0" autoPict="0">
                <anchor moveWithCells="1">
                  <from>
                    <xdr:col>6</xdr:col>
                    <xdr:colOff>180975</xdr:colOff>
                    <xdr:row>45</xdr:row>
                    <xdr:rowOff>0</xdr:rowOff>
                  </from>
                  <to>
                    <xdr:col>6</xdr:col>
                    <xdr:colOff>571500</xdr:colOff>
                    <xdr:row>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5" r:id="rId51" name="Check Box 49">
              <controlPr defaultSize="0" autoPict="0">
                <anchor moveWithCells="1">
                  <from>
                    <xdr:col>6</xdr:col>
                    <xdr:colOff>180975</xdr:colOff>
                    <xdr:row>44</xdr:row>
                    <xdr:rowOff>0</xdr:rowOff>
                  </from>
                  <to>
                    <xdr:col>6</xdr:col>
                    <xdr:colOff>571500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6" r:id="rId52" name="Check Box 50">
              <controlPr defaultSize="0" autoPict="0">
                <anchor moveWithCells="1">
                  <from>
                    <xdr:col>9</xdr:col>
                    <xdr:colOff>200025</xdr:colOff>
                    <xdr:row>45</xdr:row>
                    <xdr:rowOff>0</xdr:rowOff>
                  </from>
                  <to>
                    <xdr:col>9</xdr:col>
                    <xdr:colOff>600075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7" r:id="rId53" name="Check Box 51">
              <controlPr defaultSize="0" autoPict="0">
                <anchor moveWithCells="1">
                  <from>
                    <xdr:col>10</xdr:col>
                    <xdr:colOff>219075</xdr:colOff>
                    <xdr:row>45</xdr:row>
                    <xdr:rowOff>0</xdr:rowOff>
                  </from>
                  <to>
                    <xdr:col>10</xdr:col>
                    <xdr:colOff>609600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8" r:id="rId54" name="Check Box 52">
              <controlPr defaultSize="0" autoPict="0">
                <anchor moveWithCells="1">
                  <from>
                    <xdr:col>9</xdr:col>
                    <xdr:colOff>190500</xdr:colOff>
                    <xdr:row>44</xdr:row>
                    <xdr:rowOff>0</xdr:rowOff>
                  </from>
                  <to>
                    <xdr:col>9</xdr:col>
                    <xdr:colOff>581025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9" r:id="rId55" name="Check Box 53">
              <controlPr defaultSize="0" autoPict="0">
                <anchor moveWithCells="1">
                  <from>
                    <xdr:col>10</xdr:col>
                    <xdr:colOff>219075</xdr:colOff>
                    <xdr:row>44</xdr:row>
                    <xdr:rowOff>0</xdr:rowOff>
                  </from>
                  <to>
                    <xdr:col>10</xdr:col>
                    <xdr:colOff>609600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0" r:id="rId56" name="Check Box 54">
              <controlPr defaultSize="0" autoPict="0">
                <anchor moveWithCells="1">
                  <from>
                    <xdr:col>7</xdr:col>
                    <xdr:colOff>581025</xdr:colOff>
                    <xdr:row>45</xdr:row>
                    <xdr:rowOff>0</xdr:rowOff>
                  </from>
                  <to>
                    <xdr:col>8</xdr:col>
                    <xdr:colOff>190500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1" r:id="rId57" name="Check Box 55">
              <controlPr defaultSize="0" autoPict="0">
                <anchor moveWithCells="1">
                  <from>
                    <xdr:col>7</xdr:col>
                    <xdr:colOff>581025</xdr:colOff>
                    <xdr:row>44</xdr:row>
                    <xdr:rowOff>0</xdr:rowOff>
                  </from>
                  <to>
                    <xdr:col>8</xdr:col>
                    <xdr:colOff>190500</xdr:colOff>
                    <xdr:row>45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2" r:id="rId58" name="Check Box 56">
              <controlPr defaultSize="0" autoPict="0">
                <anchor moveWithCells="1">
                  <from>
                    <xdr:col>3</xdr:col>
                    <xdr:colOff>581025</xdr:colOff>
                    <xdr:row>45</xdr:row>
                    <xdr:rowOff>0</xdr:rowOff>
                  </from>
                  <to>
                    <xdr:col>4</xdr:col>
                    <xdr:colOff>190500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3" r:id="rId59" name="Check Box 57">
              <controlPr defaultSize="0" autoPict="0">
                <anchor moveWithCells="1">
                  <from>
                    <xdr:col>3</xdr:col>
                    <xdr:colOff>581025</xdr:colOff>
                    <xdr:row>44</xdr:row>
                    <xdr:rowOff>0</xdr:rowOff>
                  </from>
                  <to>
                    <xdr:col>4</xdr:col>
                    <xdr:colOff>190500</xdr:colOff>
                    <xdr:row>45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4" r:id="rId60" name="Check Box 58">
              <controlPr defaultSize="0" autoPict="0">
                <anchor moveWithCells="1">
                  <from>
                    <xdr:col>10</xdr:col>
                    <xdr:colOff>200025</xdr:colOff>
                    <xdr:row>11</xdr:row>
                    <xdr:rowOff>142875</xdr:rowOff>
                  </from>
                  <to>
                    <xdr:col>10</xdr:col>
                    <xdr:colOff>600075</xdr:colOff>
                    <xdr:row>13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5" r:id="rId61" name="Check Box 59">
              <controlPr defaultSize="0" autoPict="0">
                <anchor moveWithCells="1">
                  <from>
                    <xdr:col>9</xdr:col>
                    <xdr:colOff>180975</xdr:colOff>
                    <xdr:row>12</xdr:row>
                    <xdr:rowOff>0</xdr:rowOff>
                  </from>
                  <to>
                    <xdr:col>9</xdr:col>
                    <xdr:colOff>571500</xdr:colOff>
                    <xdr:row>13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6" r:id="rId62" name="Check Box 60">
              <controlPr defaultSize="0" autoPict="0">
                <anchor moveWithCells="1">
                  <from>
                    <xdr:col>7</xdr:col>
                    <xdr:colOff>581025</xdr:colOff>
                    <xdr:row>11</xdr:row>
                    <xdr:rowOff>0</xdr:rowOff>
                  </from>
                  <to>
                    <xdr:col>8</xdr:col>
                    <xdr:colOff>190500</xdr:colOff>
                    <xdr:row>12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7" r:id="rId63" name="Check Box 61">
              <controlPr defaultSize="0" autoPict="0">
                <anchor moveWithCells="1">
                  <from>
                    <xdr:col>7</xdr:col>
                    <xdr:colOff>581025</xdr:colOff>
                    <xdr:row>10</xdr:row>
                    <xdr:rowOff>0</xdr:rowOff>
                  </from>
                  <to>
                    <xdr:col>8</xdr:col>
                    <xdr:colOff>190500</xdr:colOff>
                    <xdr:row>11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8" r:id="rId64" name="Check Box 62">
              <controlPr defaultSize="0" autoPict="0">
                <anchor moveWithCells="1">
                  <from>
                    <xdr:col>7</xdr:col>
                    <xdr:colOff>581025</xdr:colOff>
                    <xdr:row>45</xdr:row>
                    <xdr:rowOff>0</xdr:rowOff>
                  </from>
                  <to>
                    <xdr:col>8</xdr:col>
                    <xdr:colOff>190500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9" r:id="rId65" name="Check Box 63">
              <controlPr defaultSize="0" autoPict="0">
                <anchor moveWithCells="1">
                  <from>
                    <xdr:col>2</xdr:col>
                    <xdr:colOff>200025</xdr:colOff>
                    <xdr:row>33</xdr:row>
                    <xdr:rowOff>0</xdr:rowOff>
                  </from>
                  <to>
                    <xdr:col>2</xdr:col>
                    <xdr:colOff>600075</xdr:colOff>
                    <xdr:row>34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60" r:id="rId66" name="Check Box 64">
              <controlPr defaultSize="0" autoPict="0">
                <anchor moveWithCells="1">
                  <from>
                    <xdr:col>3</xdr:col>
                    <xdr:colOff>200025</xdr:colOff>
                    <xdr:row>33</xdr:row>
                    <xdr:rowOff>0</xdr:rowOff>
                  </from>
                  <to>
                    <xdr:col>3</xdr:col>
                    <xdr:colOff>600075</xdr:colOff>
                    <xdr:row>34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IX17"/>
  <sheetViews>
    <sheetView workbookViewId="0">
      <selection activeCell="P14" sqref="P14"/>
    </sheetView>
  </sheetViews>
  <sheetFormatPr defaultColWidth="9" defaultRowHeight="14.25"/>
  <cols>
    <col min="1" max="1" width="18.375" style="44" customWidth="1"/>
    <col min="2" max="2" width="4.875" style="44" customWidth="1"/>
    <col min="3" max="4" width="8.875" style="45" customWidth="1"/>
    <col min="5" max="9" width="8.875" style="44" customWidth="1"/>
    <col min="10" max="10" width="2.75" style="44" customWidth="1"/>
    <col min="11" max="11" width="9.125" style="44" customWidth="1"/>
    <col min="12" max="16" width="9.75" style="44" customWidth="1"/>
    <col min="17" max="17" width="9.75" style="46" customWidth="1"/>
    <col min="18" max="255" width="9" style="44"/>
    <col min="256" max="16384" width="9" style="23"/>
  </cols>
  <sheetData>
    <row r="1" spans="1:258" s="44" customFormat="1" ht="29.1" customHeight="1">
      <c r="A1" s="322" t="s">
        <v>143</v>
      </c>
      <c r="B1" s="322"/>
      <c r="C1" s="323"/>
      <c r="D1" s="323"/>
      <c r="E1" s="324"/>
      <c r="F1" s="324"/>
      <c r="G1" s="324"/>
      <c r="H1" s="324"/>
      <c r="I1" s="324"/>
      <c r="J1" s="324"/>
      <c r="K1" s="324"/>
      <c r="L1" s="324"/>
      <c r="M1" s="324"/>
      <c r="N1" s="324"/>
      <c r="O1" s="324"/>
      <c r="P1" s="324"/>
      <c r="Q1" s="57"/>
      <c r="R1" s="23"/>
      <c r="S1" s="23"/>
      <c r="T1" s="23"/>
      <c r="U1" s="23"/>
      <c r="V1" s="23"/>
      <c r="W1" s="23"/>
      <c r="X1" s="23"/>
      <c r="Y1" s="23"/>
      <c r="Z1" s="23"/>
      <c r="AA1" s="23"/>
      <c r="AB1" s="23"/>
      <c r="AC1" s="23"/>
      <c r="AD1" s="23"/>
      <c r="AE1" s="23"/>
      <c r="AF1" s="23"/>
      <c r="AG1" s="23"/>
      <c r="AH1" s="23"/>
      <c r="AI1" s="23"/>
      <c r="AJ1" s="23"/>
      <c r="AK1" s="23"/>
      <c r="AL1" s="23"/>
      <c r="AM1" s="23"/>
      <c r="AN1" s="23"/>
      <c r="AO1" s="23"/>
      <c r="AP1" s="23"/>
      <c r="AQ1" s="23"/>
      <c r="AR1" s="23"/>
      <c r="AS1" s="23"/>
      <c r="AT1" s="23"/>
      <c r="AU1" s="23"/>
      <c r="AV1" s="23"/>
      <c r="AW1" s="23"/>
      <c r="AX1" s="23"/>
      <c r="AY1" s="23"/>
      <c r="AZ1" s="23"/>
      <c r="BA1" s="23"/>
      <c r="BB1" s="23"/>
      <c r="BC1" s="23"/>
      <c r="BD1" s="23"/>
      <c r="BE1" s="23"/>
      <c r="BF1" s="23"/>
      <c r="BG1" s="23"/>
      <c r="BH1" s="23"/>
      <c r="BI1" s="23"/>
      <c r="BJ1" s="23"/>
      <c r="BK1" s="23"/>
      <c r="BL1" s="23"/>
      <c r="BM1" s="23"/>
      <c r="BN1" s="23"/>
      <c r="BO1" s="23"/>
      <c r="BP1" s="23"/>
      <c r="BQ1" s="23"/>
      <c r="BR1" s="23"/>
      <c r="BS1" s="23"/>
      <c r="BT1" s="23"/>
      <c r="BU1" s="23"/>
      <c r="BV1" s="23"/>
      <c r="BW1" s="23"/>
      <c r="BX1" s="23"/>
      <c r="BY1" s="23"/>
      <c r="BZ1" s="23"/>
      <c r="CA1" s="23"/>
      <c r="CB1" s="23"/>
      <c r="CC1" s="23"/>
      <c r="CD1" s="23"/>
      <c r="CE1" s="23"/>
      <c r="CF1" s="23"/>
      <c r="CG1" s="23"/>
      <c r="CH1" s="23"/>
      <c r="CI1" s="23"/>
      <c r="CJ1" s="23"/>
      <c r="CK1" s="23"/>
      <c r="CL1" s="23"/>
      <c r="CM1" s="23"/>
      <c r="CN1" s="23"/>
      <c r="CO1" s="23"/>
      <c r="CP1" s="23"/>
      <c r="CQ1" s="23"/>
      <c r="CR1" s="23"/>
      <c r="CS1" s="23"/>
      <c r="CT1" s="23"/>
      <c r="CU1" s="23"/>
      <c r="CV1" s="23"/>
      <c r="CW1" s="23"/>
      <c r="CX1" s="23"/>
      <c r="CY1" s="23"/>
      <c r="CZ1" s="23"/>
      <c r="DA1" s="23"/>
      <c r="DB1" s="23"/>
      <c r="DC1" s="23"/>
      <c r="DD1" s="23"/>
      <c r="DE1" s="23"/>
      <c r="DF1" s="23"/>
      <c r="DG1" s="23"/>
      <c r="DH1" s="23"/>
      <c r="DI1" s="23"/>
      <c r="DJ1" s="23"/>
      <c r="DK1" s="23"/>
      <c r="DL1" s="23"/>
      <c r="DM1" s="23"/>
      <c r="DN1" s="23"/>
      <c r="DO1" s="23"/>
      <c r="DP1" s="23"/>
      <c r="DQ1" s="23"/>
      <c r="DR1" s="23"/>
      <c r="DS1" s="23"/>
      <c r="DT1" s="23"/>
      <c r="DU1" s="23"/>
      <c r="DV1" s="23"/>
      <c r="DW1" s="23"/>
      <c r="DX1" s="23"/>
      <c r="DY1" s="23"/>
      <c r="DZ1" s="23"/>
      <c r="EA1" s="23"/>
      <c r="EB1" s="23"/>
      <c r="EC1" s="23"/>
      <c r="ED1" s="23"/>
      <c r="EE1" s="23"/>
      <c r="EF1" s="23"/>
      <c r="EG1" s="23"/>
      <c r="EH1" s="23"/>
      <c r="EI1" s="23"/>
      <c r="EJ1" s="23"/>
      <c r="EK1" s="23"/>
      <c r="EL1" s="23"/>
      <c r="EM1" s="23"/>
      <c r="EN1" s="23"/>
      <c r="EO1" s="23"/>
      <c r="EP1" s="23"/>
      <c r="EQ1" s="23"/>
      <c r="ER1" s="23"/>
      <c r="ES1" s="23"/>
      <c r="ET1" s="23"/>
      <c r="EU1" s="23"/>
      <c r="EV1" s="23"/>
      <c r="EW1" s="23"/>
      <c r="EX1" s="23"/>
      <c r="EY1" s="23"/>
      <c r="EZ1" s="23"/>
      <c r="FA1" s="23"/>
      <c r="FB1" s="23"/>
      <c r="FC1" s="23"/>
      <c r="FD1" s="23"/>
      <c r="FE1" s="23"/>
      <c r="FF1" s="23"/>
      <c r="FG1" s="23"/>
      <c r="FH1" s="23"/>
      <c r="FI1" s="23"/>
      <c r="FJ1" s="23"/>
      <c r="FK1" s="23"/>
      <c r="FL1" s="23"/>
      <c r="FM1" s="23"/>
      <c r="FN1" s="23"/>
      <c r="FO1" s="23"/>
      <c r="FP1" s="23"/>
      <c r="FQ1" s="23"/>
      <c r="FR1" s="23"/>
      <c r="FS1" s="23"/>
      <c r="FT1" s="23"/>
      <c r="FU1" s="23"/>
      <c r="FV1" s="23"/>
      <c r="FW1" s="23"/>
      <c r="FX1" s="23"/>
      <c r="FY1" s="23"/>
      <c r="FZ1" s="23"/>
      <c r="GA1" s="23"/>
      <c r="GB1" s="23"/>
      <c r="GC1" s="23"/>
      <c r="GD1" s="23"/>
      <c r="GE1" s="23"/>
      <c r="GF1" s="23"/>
      <c r="GG1" s="23"/>
      <c r="GH1" s="23"/>
      <c r="GI1" s="23"/>
      <c r="GJ1" s="23"/>
      <c r="GK1" s="23"/>
      <c r="GL1" s="23"/>
      <c r="GM1" s="23"/>
      <c r="GN1" s="23"/>
      <c r="GO1" s="23"/>
      <c r="GP1" s="23"/>
      <c r="GQ1" s="23"/>
      <c r="GR1" s="23"/>
      <c r="GS1" s="23"/>
      <c r="GT1" s="23"/>
      <c r="GU1" s="23"/>
      <c r="GV1" s="23"/>
      <c r="GW1" s="23"/>
      <c r="GX1" s="23"/>
      <c r="GY1" s="23"/>
      <c r="GZ1" s="23"/>
      <c r="HA1" s="23"/>
      <c r="HB1" s="23"/>
      <c r="HC1" s="23"/>
      <c r="HD1" s="23"/>
      <c r="HE1" s="23"/>
      <c r="HF1" s="23"/>
      <c r="HG1" s="23"/>
      <c r="HH1" s="23"/>
      <c r="HI1" s="23"/>
      <c r="HJ1" s="23"/>
      <c r="HK1" s="23"/>
      <c r="HL1" s="23"/>
      <c r="HM1" s="23"/>
      <c r="HN1" s="23"/>
      <c r="HO1" s="23"/>
      <c r="HP1" s="23"/>
      <c r="HQ1" s="23"/>
      <c r="HR1" s="23"/>
      <c r="HS1" s="23"/>
      <c r="HT1" s="23"/>
      <c r="HU1" s="23"/>
      <c r="HV1" s="23"/>
      <c r="HW1" s="23"/>
      <c r="HX1" s="23"/>
      <c r="HY1" s="23"/>
      <c r="HZ1" s="23"/>
      <c r="IA1" s="23"/>
      <c r="IB1" s="23"/>
      <c r="IC1" s="23"/>
      <c r="ID1" s="23"/>
      <c r="IE1" s="23"/>
      <c r="IF1" s="23"/>
      <c r="IG1" s="23"/>
      <c r="IH1" s="23"/>
      <c r="II1" s="23"/>
      <c r="IJ1" s="23"/>
      <c r="IK1" s="23"/>
      <c r="IL1" s="23"/>
      <c r="IM1" s="23"/>
      <c r="IN1" s="23"/>
      <c r="IO1" s="23"/>
      <c r="IP1" s="23"/>
      <c r="IQ1" s="23"/>
      <c r="IR1" s="23"/>
      <c r="IS1" s="23"/>
      <c r="IT1" s="23"/>
      <c r="IU1" s="23"/>
      <c r="IV1" s="23"/>
      <c r="IW1" s="23"/>
      <c r="IX1" s="23"/>
    </row>
    <row r="2" spans="1:258" s="44" customFormat="1" ht="20.100000000000001" customHeight="1">
      <c r="A2" s="48" t="s">
        <v>62</v>
      </c>
      <c r="B2" s="325" t="s">
        <v>144</v>
      </c>
      <c r="C2" s="326"/>
      <c r="D2" s="325"/>
      <c r="E2" s="48" t="s">
        <v>68</v>
      </c>
      <c r="F2" s="327" t="s">
        <v>69</v>
      </c>
      <c r="G2" s="327"/>
      <c r="H2" s="327"/>
      <c r="I2" s="327"/>
      <c r="J2" s="333"/>
      <c r="K2" s="186" t="s">
        <v>57</v>
      </c>
      <c r="L2" s="328" t="s">
        <v>58</v>
      </c>
      <c r="M2" s="328"/>
      <c r="N2" s="328"/>
      <c r="O2" s="328"/>
      <c r="P2" s="328"/>
      <c r="Q2" s="61"/>
      <c r="R2" s="23"/>
      <c r="S2" s="23"/>
      <c r="T2" s="23"/>
      <c r="U2" s="23"/>
      <c r="V2" s="23"/>
      <c r="W2" s="23"/>
      <c r="X2" s="23"/>
      <c r="Y2" s="23"/>
      <c r="Z2" s="23"/>
      <c r="AA2" s="23"/>
      <c r="AB2" s="23"/>
      <c r="AC2" s="23"/>
      <c r="AD2" s="23"/>
      <c r="AE2" s="23"/>
      <c r="AF2" s="23"/>
      <c r="AG2" s="23"/>
      <c r="AH2" s="23"/>
      <c r="AI2" s="23"/>
      <c r="AJ2" s="23"/>
      <c r="AK2" s="23"/>
      <c r="AL2" s="23"/>
      <c r="AM2" s="23"/>
      <c r="AN2" s="23"/>
      <c r="AO2" s="23"/>
      <c r="AP2" s="23"/>
      <c r="AQ2" s="23"/>
      <c r="AR2" s="23"/>
      <c r="AS2" s="23"/>
      <c r="AT2" s="23"/>
      <c r="AU2" s="23"/>
      <c r="AV2" s="23"/>
      <c r="AW2" s="23"/>
      <c r="AX2" s="23"/>
      <c r="AY2" s="23"/>
      <c r="AZ2" s="23"/>
      <c r="BA2" s="23"/>
      <c r="BB2" s="23"/>
      <c r="BC2" s="23"/>
      <c r="BD2" s="23"/>
      <c r="BE2" s="23"/>
      <c r="BF2" s="23"/>
      <c r="BG2" s="23"/>
      <c r="BH2" s="23"/>
      <c r="BI2" s="23"/>
      <c r="BJ2" s="23"/>
      <c r="BK2" s="23"/>
      <c r="BL2" s="23"/>
      <c r="BM2" s="23"/>
      <c r="BN2" s="23"/>
      <c r="BO2" s="23"/>
      <c r="BP2" s="23"/>
      <c r="BQ2" s="23"/>
      <c r="BR2" s="23"/>
      <c r="BS2" s="23"/>
      <c r="BT2" s="23"/>
      <c r="BU2" s="23"/>
      <c r="BV2" s="23"/>
      <c r="BW2" s="23"/>
      <c r="BX2" s="23"/>
      <c r="BY2" s="23"/>
      <c r="BZ2" s="23"/>
      <c r="CA2" s="23"/>
      <c r="CB2" s="23"/>
      <c r="CC2" s="23"/>
      <c r="CD2" s="23"/>
      <c r="CE2" s="23"/>
      <c r="CF2" s="23"/>
      <c r="CG2" s="23"/>
      <c r="CH2" s="23"/>
      <c r="CI2" s="23"/>
      <c r="CJ2" s="23"/>
      <c r="CK2" s="23"/>
      <c r="CL2" s="23"/>
      <c r="CM2" s="23"/>
      <c r="CN2" s="23"/>
      <c r="CO2" s="23"/>
      <c r="CP2" s="23"/>
      <c r="CQ2" s="23"/>
      <c r="CR2" s="23"/>
      <c r="CS2" s="23"/>
      <c r="CT2" s="23"/>
      <c r="CU2" s="23"/>
      <c r="CV2" s="23"/>
      <c r="CW2" s="23"/>
      <c r="CX2" s="23"/>
      <c r="CY2" s="23"/>
      <c r="CZ2" s="23"/>
      <c r="DA2" s="23"/>
      <c r="DB2" s="23"/>
      <c r="DC2" s="23"/>
      <c r="DD2" s="23"/>
      <c r="DE2" s="23"/>
      <c r="DF2" s="23"/>
      <c r="DG2" s="23"/>
      <c r="DH2" s="23"/>
      <c r="DI2" s="23"/>
      <c r="DJ2" s="23"/>
      <c r="DK2" s="23"/>
      <c r="DL2" s="23"/>
      <c r="DM2" s="23"/>
      <c r="DN2" s="23"/>
      <c r="DO2" s="23"/>
      <c r="DP2" s="23"/>
      <c r="DQ2" s="23"/>
      <c r="DR2" s="23"/>
      <c r="DS2" s="23"/>
      <c r="DT2" s="23"/>
      <c r="DU2" s="23"/>
      <c r="DV2" s="23"/>
      <c r="DW2" s="23"/>
      <c r="DX2" s="23"/>
      <c r="DY2" s="23"/>
      <c r="DZ2" s="23"/>
      <c r="EA2" s="23"/>
      <c r="EB2" s="23"/>
      <c r="EC2" s="23"/>
      <c r="ED2" s="23"/>
      <c r="EE2" s="23"/>
      <c r="EF2" s="23"/>
      <c r="EG2" s="23"/>
      <c r="EH2" s="23"/>
      <c r="EI2" s="23"/>
      <c r="EJ2" s="23"/>
      <c r="EK2" s="23"/>
      <c r="EL2" s="23"/>
      <c r="EM2" s="23"/>
      <c r="EN2" s="23"/>
      <c r="EO2" s="23"/>
      <c r="EP2" s="23"/>
      <c r="EQ2" s="23"/>
      <c r="ER2" s="23"/>
      <c r="ES2" s="23"/>
      <c r="ET2" s="23"/>
      <c r="EU2" s="23"/>
      <c r="EV2" s="23"/>
      <c r="EW2" s="23"/>
      <c r="EX2" s="23"/>
      <c r="EY2" s="23"/>
      <c r="EZ2" s="23"/>
      <c r="FA2" s="23"/>
      <c r="FB2" s="23"/>
      <c r="FC2" s="23"/>
      <c r="FD2" s="23"/>
      <c r="FE2" s="23"/>
      <c r="FF2" s="23"/>
      <c r="FG2" s="23"/>
      <c r="FH2" s="23"/>
      <c r="FI2" s="23"/>
      <c r="FJ2" s="23"/>
      <c r="FK2" s="23"/>
      <c r="FL2" s="23"/>
      <c r="FM2" s="23"/>
      <c r="FN2" s="23"/>
      <c r="FO2" s="23"/>
      <c r="FP2" s="23"/>
      <c r="FQ2" s="23"/>
      <c r="FR2" s="23"/>
      <c r="FS2" s="23"/>
      <c r="FT2" s="23"/>
      <c r="FU2" s="23"/>
      <c r="FV2" s="23"/>
      <c r="FW2" s="23"/>
      <c r="FX2" s="23"/>
      <c r="FY2" s="23"/>
      <c r="FZ2" s="23"/>
      <c r="GA2" s="23"/>
      <c r="GB2" s="23"/>
      <c r="GC2" s="23"/>
      <c r="GD2" s="23"/>
      <c r="GE2" s="23"/>
      <c r="GF2" s="23"/>
      <c r="GG2" s="23"/>
      <c r="GH2" s="23"/>
      <c r="GI2" s="23"/>
      <c r="GJ2" s="23"/>
      <c r="GK2" s="23"/>
      <c r="GL2" s="23"/>
      <c r="GM2" s="23"/>
      <c r="GN2" s="23"/>
      <c r="GO2" s="23"/>
      <c r="GP2" s="23"/>
      <c r="GQ2" s="23"/>
      <c r="GR2" s="23"/>
      <c r="GS2" s="23"/>
      <c r="GT2" s="23"/>
      <c r="GU2" s="23"/>
      <c r="GV2" s="23"/>
      <c r="GW2" s="23"/>
      <c r="GX2" s="23"/>
      <c r="GY2" s="23"/>
      <c r="GZ2" s="23"/>
      <c r="HA2" s="23"/>
      <c r="HB2" s="23"/>
      <c r="HC2" s="23"/>
      <c r="HD2" s="23"/>
      <c r="HE2" s="23"/>
      <c r="HF2" s="23"/>
      <c r="HG2" s="23"/>
      <c r="HH2" s="23"/>
      <c r="HI2" s="23"/>
      <c r="HJ2" s="23"/>
      <c r="HK2" s="23"/>
      <c r="HL2" s="23"/>
      <c r="HM2" s="23"/>
      <c r="HN2" s="23"/>
      <c r="HO2" s="23"/>
      <c r="HP2" s="23"/>
      <c r="HQ2" s="23"/>
      <c r="HR2" s="23"/>
      <c r="HS2" s="23"/>
      <c r="HT2" s="23"/>
      <c r="HU2" s="23"/>
      <c r="HV2" s="23"/>
      <c r="HW2" s="23"/>
      <c r="HX2" s="23"/>
      <c r="HY2" s="23"/>
      <c r="HZ2" s="23"/>
      <c r="IA2" s="23"/>
      <c r="IB2" s="23"/>
      <c r="IC2" s="23"/>
      <c r="ID2" s="23"/>
      <c r="IE2" s="23"/>
      <c r="IF2" s="23"/>
      <c r="IG2" s="23"/>
      <c r="IH2" s="23"/>
      <c r="II2" s="23"/>
      <c r="IJ2" s="23"/>
      <c r="IK2" s="23"/>
      <c r="IL2" s="23"/>
      <c r="IM2" s="23"/>
      <c r="IN2" s="23"/>
      <c r="IO2" s="23"/>
      <c r="IP2" s="23"/>
      <c r="IQ2" s="23"/>
      <c r="IR2" s="23"/>
      <c r="IS2" s="23"/>
      <c r="IT2" s="23"/>
      <c r="IU2" s="23"/>
      <c r="IV2" s="23"/>
      <c r="IW2" s="23"/>
      <c r="IX2" s="23"/>
    </row>
    <row r="3" spans="1:258" s="44" customFormat="1">
      <c r="A3" s="331" t="s">
        <v>145</v>
      </c>
      <c r="B3" s="329" t="s">
        <v>146</v>
      </c>
      <c r="C3" s="330"/>
      <c r="D3" s="329"/>
      <c r="E3" s="329"/>
      <c r="F3" s="329"/>
      <c r="G3" s="329"/>
      <c r="H3" s="329"/>
      <c r="I3" s="329"/>
      <c r="J3" s="333"/>
      <c r="K3" s="329" t="s">
        <v>147</v>
      </c>
      <c r="L3" s="329"/>
      <c r="M3" s="329"/>
      <c r="N3" s="329"/>
      <c r="O3" s="329"/>
      <c r="P3" s="329"/>
      <c r="Q3" s="61"/>
      <c r="R3" s="23"/>
      <c r="S3" s="23"/>
      <c r="T3" s="23"/>
      <c r="U3" s="23"/>
      <c r="V3" s="23"/>
      <c r="W3" s="23"/>
      <c r="X3" s="23"/>
      <c r="Y3" s="23"/>
      <c r="Z3" s="23"/>
      <c r="AA3" s="23"/>
      <c r="AB3" s="23"/>
      <c r="AC3" s="23"/>
      <c r="AD3" s="23"/>
      <c r="AE3" s="23"/>
      <c r="AF3" s="23"/>
      <c r="AG3" s="23"/>
      <c r="AH3" s="23"/>
      <c r="AI3" s="23"/>
      <c r="AJ3" s="23"/>
      <c r="AK3" s="23"/>
      <c r="AL3" s="23"/>
      <c r="AM3" s="23"/>
      <c r="AN3" s="23"/>
      <c r="AO3" s="23"/>
      <c r="AP3" s="23"/>
      <c r="AQ3" s="23"/>
      <c r="AR3" s="23"/>
      <c r="AS3" s="23"/>
      <c r="AT3" s="23"/>
      <c r="AU3" s="23"/>
      <c r="AV3" s="23"/>
      <c r="AW3" s="23"/>
      <c r="AX3" s="23"/>
      <c r="AY3" s="23"/>
      <c r="AZ3" s="23"/>
      <c r="BA3" s="23"/>
      <c r="BB3" s="23"/>
      <c r="BC3" s="23"/>
      <c r="BD3" s="23"/>
      <c r="BE3" s="23"/>
      <c r="BF3" s="23"/>
      <c r="BG3" s="23"/>
      <c r="BH3" s="23"/>
      <c r="BI3" s="23"/>
      <c r="BJ3" s="23"/>
      <c r="BK3" s="23"/>
      <c r="BL3" s="23"/>
      <c r="BM3" s="23"/>
      <c r="BN3" s="23"/>
      <c r="BO3" s="23"/>
      <c r="BP3" s="23"/>
      <c r="BQ3" s="23"/>
      <c r="BR3" s="23"/>
      <c r="BS3" s="23"/>
      <c r="BT3" s="23"/>
      <c r="BU3" s="23"/>
      <c r="BV3" s="23"/>
      <c r="BW3" s="23"/>
      <c r="BX3" s="23"/>
      <c r="BY3" s="23"/>
      <c r="BZ3" s="23"/>
      <c r="CA3" s="23"/>
      <c r="CB3" s="23"/>
      <c r="CC3" s="23"/>
      <c r="CD3" s="23"/>
      <c r="CE3" s="23"/>
      <c r="CF3" s="23"/>
      <c r="CG3" s="23"/>
      <c r="CH3" s="23"/>
      <c r="CI3" s="23"/>
      <c r="CJ3" s="23"/>
      <c r="CK3" s="23"/>
      <c r="CL3" s="23"/>
      <c r="CM3" s="23"/>
      <c r="CN3" s="23"/>
      <c r="CO3" s="23"/>
      <c r="CP3" s="23"/>
      <c r="CQ3" s="23"/>
      <c r="CR3" s="23"/>
      <c r="CS3" s="23"/>
      <c r="CT3" s="23"/>
      <c r="CU3" s="23"/>
      <c r="CV3" s="23"/>
      <c r="CW3" s="23"/>
      <c r="CX3" s="23"/>
      <c r="CY3" s="23"/>
      <c r="CZ3" s="23"/>
      <c r="DA3" s="23"/>
      <c r="DB3" s="23"/>
      <c r="DC3" s="23"/>
      <c r="DD3" s="23"/>
      <c r="DE3" s="23"/>
      <c r="DF3" s="23"/>
      <c r="DG3" s="23"/>
      <c r="DH3" s="23"/>
      <c r="DI3" s="23"/>
      <c r="DJ3" s="23"/>
      <c r="DK3" s="23"/>
      <c r="DL3" s="23"/>
      <c r="DM3" s="23"/>
      <c r="DN3" s="23"/>
      <c r="DO3" s="23"/>
      <c r="DP3" s="23"/>
      <c r="DQ3" s="23"/>
      <c r="DR3" s="23"/>
      <c r="DS3" s="23"/>
      <c r="DT3" s="23"/>
      <c r="DU3" s="23"/>
      <c r="DV3" s="23"/>
      <c r="DW3" s="23"/>
      <c r="DX3" s="23"/>
      <c r="DY3" s="23"/>
      <c r="DZ3" s="23"/>
      <c r="EA3" s="23"/>
      <c r="EB3" s="23"/>
      <c r="EC3" s="23"/>
      <c r="ED3" s="23"/>
      <c r="EE3" s="23"/>
      <c r="EF3" s="23"/>
      <c r="EG3" s="23"/>
      <c r="EH3" s="23"/>
      <c r="EI3" s="23"/>
      <c r="EJ3" s="23"/>
      <c r="EK3" s="23"/>
      <c r="EL3" s="23"/>
      <c r="EM3" s="23"/>
      <c r="EN3" s="23"/>
      <c r="EO3" s="23"/>
      <c r="EP3" s="23"/>
      <c r="EQ3" s="23"/>
      <c r="ER3" s="23"/>
      <c r="ES3" s="23"/>
      <c r="ET3" s="23"/>
      <c r="EU3" s="23"/>
      <c r="EV3" s="23"/>
      <c r="EW3" s="23"/>
      <c r="EX3" s="23"/>
      <c r="EY3" s="23"/>
      <c r="EZ3" s="23"/>
      <c r="FA3" s="23"/>
      <c r="FB3" s="23"/>
      <c r="FC3" s="23"/>
      <c r="FD3" s="23"/>
      <c r="FE3" s="23"/>
      <c r="FF3" s="23"/>
      <c r="FG3" s="23"/>
      <c r="FH3" s="23"/>
      <c r="FI3" s="23"/>
      <c r="FJ3" s="23"/>
      <c r="FK3" s="23"/>
      <c r="FL3" s="23"/>
      <c r="FM3" s="23"/>
      <c r="FN3" s="23"/>
      <c r="FO3" s="23"/>
      <c r="FP3" s="23"/>
      <c r="FQ3" s="23"/>
      <c r="FR3" s="23"/>
      <c r="FS3" s="23"/>
      <c r="FT3" s="23"/>
      <c r="FU3" s="23"/>
      <c r="FV3" s="23"/>
      <c r="FW3" s="23"/>
      <c r="FX3" s="23"/>
      <c r="FY3" s="23"/>
      <c r="FZ3" s="23"/>
      <c r="GA3" s="23"/>
      <c r="GB3" s="23"/>
      <c r="GC3" s="23"/>
      <c r="GD3" s="23"/>
      <c r="GE3" s="23"/>
      <c r="GF3" s="23"/>
      <c r="GG3" s="23"/>
      <c r="GH3" s="23"/>
      <c r="GI3" s="23"/>
      <c r="GJ3" s="23"/>
      <c r="GK3" s="23"/>
      <c r="GL3" s="23"/>
      <c r="GM3" s="23"/>
      <c r="GN3" s="23"/>
      <c r="GO3" s="23"/>
      <c r="GP3" s="23"/>
      <c r="GQ3" s="23"/>
      <c r="GR3" s="23"/>
      <c r="GS3" s="23"/>
      <c r="GT3" s="23"/>
      <c r="GU3" s="23"/>
      <c r="GV3" s="23"/>
      <c r="GW3" s="23"/>
      <c r="GX3" s="23"/>
      <c r="GY3" s="23"/>
      <c r="GZ3" s="23"/>
      <c r="HA3" s="23"/>
      <c r="HB3" s="23"/>
      <c r="HC3" s="23"/>
      <c r="HD3" s="23"/>
      <c r="HE3" s="23"/>
      <c r="HF3" s="23"/>
      <c r="HG3" s="23"/>
      <c r="HH3" s="23"/>
      <c r="HI3" s="23"/>
      <c r="HJ3" s="23"/>
      <c r="HK3" s="23"/>
      <c r="HL3" s="23"/>
      <c r="HM3" s="23"/>
      <c r="HN3" s="23"/>
      <c r="HO3" s="23"/>
      <c r="HP3" s="23"/>
      <c r="HQ3" s="23"/>
      <c r="HR3" s="23"/>
      <c r="HS3" s="23"/>
      <c r="HT3" s="23"/>
      <c r="HU3" s="23"/>
      <c r="HV3" s="23"/>
      <c r="HW3" s="23"/>
      <c r="HX3" s="23"/>
      <c r="HY3" s="23"/>
      <c r="HZ3" s="23"/>
      <c r="IA3" s="23"/>
      <c r="IB3" s="23"/>
      <c r="IC3" s="23"/>
      <c r="ID3" s="23"/>
      <c r="IE3" s="23"/>
      <c r="IF3" s="23"/>
      <c r="IG3" s="23"/>
      <c r="IH3" s="23"/>
      <c r="II3" s="23"/>
      <c r="IJ3" s="23"/>
      <c r="IK3" s="23"/>
      <c r="IL3" s="23"/>
      <c r="IM3" s="23"/>
      <c r="IN3" s="23"/>
      <c r="IO3" s="23"/>
      <c r="IP3" s="23"/>
      <c r="IQ3" s="23"/>
      <c r="IR3" s="23"/>
      <c r="IS3" s="23"/>
      <c r="IT3" s="23"/>
      <c r="IU3" s="23"/>
      <c r="IV3" s="23"/>
      <c r="IW3" s="23"/>
      <c r="IX3" s="23"/>
    </row>
    <row r="4" spans="1:258" s="44" customFormat="1" ht="16.5">
      <c r="A4" s="331"/>
      <c r="B4" s="332" t="s">
        <v>148</v>
      </c>
      <c r="C4" s="63" t="s">
        <v>110</v>
      </c>
      <c r="D4" s="63" t="s">
        <v>111</v>
      </c>
      <c r="E4" s="185" t="s">
        <v>112</v>
      </c>
      <c r="F4" s="63" t="s">
        <v>113</v>
      </c>
      <c r="G4" s="63" t="s">
        <v>114</v>
      </c>
      <c r="H4" s="51" t="s">
        <v>115</v>
      </c>
      <c r="I4" s="51" t="s">
        <v>116</v>
      </c>
      <c r="J4" s="333"/>
      <c r="K4" s="49"/>
      <c r="L4" s="187" t="s">
        <v>149</v>
      </c>
      <c r="M4" s="187"/>
      <c r="N4" s="187" t="s">
        <v>150</v>
      </c>
      <c r="O4" s="187"/>
      <c r="P4" s="187"/>
      <c r="Q4" s="187"/>
      <c r="R4" s="23"/>
      <c r="S4" s="23"/>
      <c r="T4" s="23"/>
      <c r="U4" s="23"/>
      <c r="V4" s="23"/>
      <c r="W4" s="23"/>
      <c r="X4" s="23"/>
      <c r="Y4" s="23"/>
      <c r="Z4" s="23"/>
      <c r="AA4" s="23"/>
      <c r="AB4" s="23"/>
      <c r="AC4" s="23"/>
      <c r="AD4" s="23"/>
      <c r="AE4" s="23"/>
      <c r="AF4" s="23"/>
      <c r="AG4" s="23"/>
      <c r="AH4" s="23"/>
      <c r="AI4" s="23"/>
      <c r="AJ4" s="23"/>
      <c r="AK4" s="23"/>
      <c r="AL4" s="23"/>
      <c r="AM4" s="23"/>
      <c r="AN4" s="23"/>
      <c r="AO4" s="23"/>
      <c r="AP4" s="23"/>
      <c r="AQ4" s="23"/>
      <c r="AR4" s="23"/>
      <c r="AS4" s="23"/>
      <c r="AT4" s="23"/>
      <c r="AU4" s="23"/>
      <c r="AV4" s="23"/>
      <c r="AW4" s="23"/>
      <c r="AX4" s="23"/>
      <c r="AY4" s="23"/>
      <c r="AZ4" s="23"/>
      <c r="BA4" s="23"/>
      <c r="BB4" s="23"/>
      <c r="BC4" s="23"/>
      <c r="BD4" s="23"/>
      <c r="BE4" s="23"/>
      <c r="BF4" s="23"/>
      <c r="BG4" s="23"/>
      <c r="BH4" s="23"/>
      <c r="BI4" s="23"/>
      <c r="BJ4" s="23"/>
      <c r="BK4" s="23"/>
      <c r="BL4" s="23"/>
      <c r="BM4" s="23"/>
      <c r="BN4" s="23"/>
      <c r="BO4" s="23"/>
      <c r="BP4" s="23"/>
      <c r="BQ4" s="23"/>
      <c r="BR4" s="23"/>
      <c r="BS4" s="23"/>
      <c r="BT4" s="23"/>
      <c r="BU4" s="23"/>
      <c r="BV4" s="23"/>
      <c r="BW4" s="23"/>
      <c r="BX4" s="23"/>
      <c r="BY4" s="23"/>
      <c r="BZ4" s="23"/>
      <c r="CA4" s="23"/>
      <c r="CB4" s="23"/>
      <c r="CC4" s="23"/>
      <c r="CD4" s="23"/>
      <c r="CE4" s="23"/>
      <c r="CF4" s="23"/>
      <c r="CG4" s="23"/>
      <c r="CH4" s="23"/>
      <c r="CI4" s="23"/>
      <c r="CJ4" s="23"/>
      <c r="CK4" s="23"/>
      <c r="CL4" s="23"/>
      <c r="CM4" s="23"/>
      <c r="CN4" s="23"/>
      <c r="CO4" s="23"/>
      <c r="CP4" s="23"/>
      <c r="CQ4" s="23"/>
      <c r="CR4" s="23"/>
      <c r="CS4" s="23"/>
      <c r="CT4" s="23"/>
      <c r="CU4" s="23"/>
      <c r="CV4" s="23"/>
      <c r="CW4" s="23"/>
      <c r="CX4" s="23"/>
      <c r="CY4" s="23"/>
      <c r="CZ4" s="23"/>
      <c r="DA4" s="23"/>
      <c r="DB4" s="23"/>
      <c r="DC4" s="23"/>
      <c r="DD4" s="23"/>
      <c r="DE4" s="23"/>
      <c r="DF4" s="23"/>
      <c r="DG4" s="23"/>
      <c r="DH4" s="23"/>
      <c r="DI4" s="23"/>
      <c r="DJ4" s="23"/>
      <c r="DK4" s="23"/>
      <c r="DL4" s="23"/>
      <c r="DM4" s="23"/>
      <c r="DN4" s="23"/>
      <c r="DO4" s="23"/>
      <c r="DP4" s="23"/>
      <c r="DQ4" s="23"/>
      <c r="DR4" s="23"/>
      <c r="DS4" s="23"/>
      <c r="DT4" s="23"/>
      <c r="DU4" s="23"/>
      <c r="DV4" s="23"/>
      <c r="DW4" s="23"/>
      <c r="DX4" s="23"/>
      <c r="DY4" s="23"/>
      <c r="DZ4" s="23"/>
      <c r="EA4" s="23"/>
      <c r="EB4" s="23"/>
      <c r="EC4" s="23"/>
      <c r="ED4" s="23"/>
      <c r="EE4" s="23"/>
      <c r="EF4" s="23"/>
      <c r="EG4" s="23"/>
      <c r="EH4" s="23"/>
      <c r="EI4" s="23"/>
      <c r="EJ4" s="23"/>
      <c r="EK4" s="23"/>
      <c r="EL4" s="23"/>
      <c r="EM4" s="23"/>
      <c r="EN4" s="23"/>
      <c r="EO4" s="23"/>
      <c r="EP4" s="23"/>
      <c r="EQ4" s="23"/>
      <c r="ER4" s="23"/>
      <c r="ES4" s="23"/>
      <c r="ET4" s="23"/>
      <c r="EU4" s="23"/>
      <c r="EV4" s="23"/>
      <c r="EW4" s="23"/>
      <c r="EX4" s="23"/>
      <c r="EY4" s="23"/>
      <c r="EZ4" s="23"/>
      <c r="FA4" s="23"/>
      <c r="FB4" s="23"/>
      <c r="FC4" s="23"/>
      <c r="FD4" s="23"/>
      <c r="FE4" s="23"/>
      <c r="FF4" s="23"/>
      <c r="FG4" s="23"/>
      <c r="FH4" s="23"/>
      <c r="FI4" s="23"/>
      <c r="FJ4" s="23"/>
      <c r="FK4" s="23"/>
      <c r="FL4" s="23"/>
      <c r="FM4" s="23"/>
      <c r="FN4" s="23"/>
      <c r="FO4" s="23"/>
      <c r="FP4" s="23"/>
      <c r="FQ4" s="23"/>
      <c r="FR4" s="23"/>
      <c r="FS4" s="23"/>
      <c r="FT4" s="23"/>
      <c r="FU4" s="23"/>
      <c r="FV4" s="23"/>
      <c r="FW4" s="23"/>
      <c r="FX4" s="23"/>
      <c r="FY4" s="23"/>
      <c r="FZ4" s="23"/>
      <c r="GA4" s="23"/>
      <c r="GB4" s="23"/>
      <c r="GC4" s="23"/>
      <c r="GD4" s="23"/>
      <c r="GE4" s="23"/>
      <c r="GF4" s="23"/>
      <c r="GG4" s="23"/>
      <c r="GH4" s="23"/>
      <c r="GI4" s="23"/>
      <c r="GJ4" s="23"/>
      <c r="GK4" s="23"/>
      <c r="GL4" s="23"/>
      <c r="GM4" s="23"/>
      <c r="GN4" s="23"/>
      <c r="GO4" s="23"/>
      <c r="GP4" s="23"/>
      <c r="GQ4" s="23"/>
      <c r="GR4" s="23"/>
      <c r="GS4" s="23"/>
      <c r="GT4" s="23"/>
      <c r="GU4" s="23"/>
      <c r="GV4" s="23"/>
      <c r="GW4" s="23"/>
      <c r="GX4" s="23"/>
      <c r="GY4" s="23"/>
      <c r="GZ4" s="23"/>
      <c r="HA4" s="23"/>
      <c r="HB4" s="23"/>
      <c r="HC4" s="23"/>
      <c r="HD4" s="23"/>
      <c r="HE4" s="23"/>
      <c r="HF4" s="23"/>
      <c r="HG4" s="23"/>
      <c r="HH4" s="23"/>
      <c r="HI4" s="23"/>
      <c r="HJ4" s="23"/>
      <c r="HK4" s="23"/>
      <c r="HL4" s="23"/>
      <c r="HM4" s="23"/>
      <c r="HN4" s="23"/>
      <c r="HO4" s="23"/>
      <c r="HP4" s="23"/>
      <c r="HQ4" s="23"/>
      <c r="HR4" s="23"/>
      <c r="HS4" s="23"/>
      <c r="HT4" s="23"/>
      <c r="HU4" s="23"/>
      <c r="HV4" s="23"/>
      <c r="HW4" s="23"/>
      <c r="HX4" s="23"/>
      <c r="HY4" s="23"/>
      <c r="HZ4" s="23"/>
      <c r="IA4" s="23"/>
      <c r="IB4" s="23"/>
      <c r="IC4" s="23"/>
      <c r="ID4" s="23"/>
      <c r="IE4" s="23"/>
      <c r="IF4" s="23"/>
      <c r="IG4" s="23"/>
      <c r="IH4" s="23"/>
      <c r="II4" s="23"/>
      <c r="IJ4" s="23"/>
      <c r="IK4" s="23"/>
      <c r="IL4" s="23"/>
      <c r="IM4" s="23"/>
      <c r="IN4" s="23"/>
      <c r="IO4" s="23"/>
      <c r="IP4" s="23"/>
      <c r="IQ4" s="23"/>
      <c r="IR4" s="23"/>
      <c r="IS4" s="23"/>
      <c r="IT4" s="23"/>
      <c r="IU4" s="23"/>
      <c r="IV4" s="23"/>
      <c r="IW4" s="23"/>
      <c r="IX4" s="23"/>
    </row>
    <row r="5" spans="1:258" s="44" customFormat="1" ht="16.5">
      <c r="A5" s="331"/>
      <c r="B5" s="332"/>
      <c r="C5" s="136" t="s">
        <v>151</v>
      </c>
      <c r="D5" s="136" t="s">
        <v>152</v>
      </c>
      <c r="E5" s="136" t="s">
        <v>153</v>
      </c>
      <c r="F5" s="136" t="s">
        <v>154</v>
      </c>
      <c r="G5" s="136" t="s">
        <v>155</v>
      </c>
      <c r="H5" s="51" t="s">
        <v>156</v>
      </c>
      <c r="I5" s="51" t="s">
        <v>157</v>
      </c>
      <c r="J5" s="333"/>
      <c r="K5" s="188"/>
      <c r="L5" s="187" t="s">
        <v>112</v>
      </c>
      <c r="M5" s="187"/>
      <c r="N5" s="187"/>
      <c r="O5" s="113"/>
      <c r="P5" s="136"/>
      <c r="Q5" s="136"/>
      <c r="R5" s="23"/>
      <c r="S5" s="23"/>
      <c r="T5" s="23"/>
      <c r="U5" s="23"/>
      <c r="V5" s="23"/>
      <c r="W5" s="23"/>
      <c r="X5" s="23"/>
      <c r="Y5" s="23"/>
      <c r="Z5" s="23"/>
      <c r="AA5" s="23"/>
      <c r="AB5" s="23"/>
      <c r="AC5" s="23"/>
      <c r="AD5" s="23"/>
      <c r="AE5" s="23"/>
      <c r="AF5" s="23"/>
      <c r="AG5" s="23"/>
      <c r="AH5" s="23"/>
      <c r="AI5" s="23"/>
      <c r="AJ5" s="23"/>
      <c r="AK5" s="23"/>
      <c r="AL5" s="23"/>
      <c r="AM5" s="23"/>
      <c r="AN5" s="23"/>
      <c r="AO5" s="23"/>
      <c r="AP5" s="23"/>
      <c r="AQ5" s="23"/>
      <c r="AR5" s="23"/>
      <c r="AS5" s="23"/>
      <c r="AT5" s="23"/>
      <c r="AU5" s="23"/>
      <c r="AV5" s="23"/>
      <c r="AW5" s="23"/>
      <c r="AX5" s="23"/>
      <c r="AY5" s="23"/>
      <c r="AZ5" s="23"/>
      <c r="BA5" s="23"/>
      <c r="BB5" s="23"/>
      <c r="BC5" s="23"/>
      <c r="BD5" s="23"/>
      <c r="BE5" s="23"/>
      <c r="BF5" s="23"/>
      <c r="BG5" s="23"/>
      <c r="BH5" s="23"/>
      <c r="BI5" s="23"/>
      <c r="BJ5" s="23"/>
      <c r="BK5" s="23"/>
      <c r="BL5" s="23"/>
      <c r="BM5" s="23"/>
      <c r="BN5" s="23"/>
      <c r="BO5" s="23"/>
      <c r="BP5" s="23"/>
      <c r="BQ5" s="23"/>
      <c r="BR5" s="23"/>
      <c r="BS5" s="23"/>
      <c r="BT5" s="23"/>
      <c r="BU5" s="23"/>
      <c r="BV5" s="23"/>
      <c r="BW5" s="23"/>
      <c r="BX5" s="23"/>
      <c r="BY5" s="23"/>
      <c r="BZ5" s="23"/>
      <c r="CA5" s="23"/>
      <c r="CB5" s="23"/>
      <c r="CC5" s="23"/>
      <c r="CD5" s="23"/>
      <c r="CE5" s="23"/>
      <c r="CF5" s="23"/>
      <c r="CG5" s="23"/>
      <c r="CH5" s="23"/>
      <c r="CI5" s="23"/>
      <c r="CJ5" s="23"/>
      <c r="CK5" s="23"/>
      <c r="CL5" s="23"/>
      <c r="CM5" s="23"/>
      <c r="CN5" s="23"/>
      <c r="CO5" s="23"/>
      <c r="CP5" s="23"/>
      <c r="CQ5" s="23"/>
      <c r="CR5" s="23"/>
      <c r="CS5" s="23"/>
      <c r="CT5" s="23"/>
      <c r="CU5" s="23"/>
      <c r="CV5" s="23"/>
      <c r="CW5" s="23"/>
      <c r="CX5" s="23"/>
      <c r="CY5" s="23"/>
      <c r="CZ5" s="23"/>
      <c r="DA5" s="23"/>
      <c r="DB5" s="23"/>
      <c r="DC5" s="23"/>
      <c r="DD5" s="23"/>
      <c r="DE5" s="23"/>
      <c r="DF5" s="23"/>
      <c r="DG5" s="23"/>
      <c r="DH5" s="23"/>
      <c r="DI5" s="23"/>
      <c r="DJ5" s="23"/>
      <c r="DK5" s="23"/>
      <c r="DL5" s="23"/>
      <c r="DM5" s="23"/>
      <c r="DN5" s="23"/>
      <c r="DO5" s="23"/>
      <c r="DP5" s="23"/>
      <c r="DQ5" s="23"/>
      <c r="DR5" s="23"/>
      <c r="DS5" s="23"/>
      <c r="DT5" s="23"/>
      <c r="DU5" s="23"/>
      <c r="DV5" s="23"/>
      <c r="DW5" s="23"/>
      <c r="DX5" s="23"/>
      <c r="DY5" s="23"/>
      <c r="DZ5" s="23"/>
      <c r="EA5" s="23"/>
      <c r="EB5" s="23"/>
      <c r="EC5" s="23"/>
      <c r="ED5" s="23"/>
      <c r="EE5" s="23"/>
      <c r="EF5" s="23"/>
      <c r="EG5" s="23"/>
      <c r="EH5" s="23"/>
      <c r="EI5" s="23"/>
      <c r="EJ5" s="23"/>
      <c r="EK5" s="23"/>
      <c r="EL5" s="23"/>
      <c r="EM5" s="23"/>
      <c r="EN5" s="23"/>
      <c r="EO5" s="23"/>
      <c r="EP5" s="23"/>
      <c r="EQ5" s="23"/>
      <c r="ER5" s="23"/>
      <c r="ES5" s="23"/>
      <c r="ET5" s="23"/>
      <c r="EU5" s="23"/>
      <c r="EV5" s="23"/>
      <c r="EW5" s="23"/>
      <c r="EX5" s="23"/>
      <c r="EY5" s="23"/>
      <c r="EZ5" s="23"/>
      <c r="FA5" s="23"/>
      <c r="FB5" s="23"/>
      <c r="FC5" s="23"/>
      <c r="FD5" s="23"/>
      <c r="FE5" s="23"/>
      <c r="FF5" s="23"/>
      <c r="FG5" s="23"/>
      <c r="FH5" s="23"/>
      <c r="FI5" s="23"/>
      <c r="FJ5" s="23"/>
      <c r="FK5" s="23"/>
      <c r="FL5" s="23"/>
      <c r="FM5" s="23"/>
      <c r="FN5" s="23"/>
      <c r="FO5" s="23"/>
      <c r="FP5" s="23"/>
      <c r="FQ5" s="23"/>
      <c r="FR5" s="23"/>
      <c r="FS5" s="23"/>
      <c r="FT5" s="23"/>
      <c r="FU5" s="23"/>
      <c r="FV5" s="23"/>
      <c r="FW5" s="23"/>
      <c r="FX5" s="23"/>
      <c r="FY5" s="23"/>
      <c r="FZ5" s="23"/>
      <c r="GA5" s="23"/>
      <c r="GB5" s="23"/>
      <c r="GC5" s="23"/>
      <c r="GD5" s="23"/>
      <c r="GE5" s="23"/>
      <c r="GF5" s="23"/>
      <c r="GG5" s="23"/>
      <c r="GH5" s="23"/>
      <c r="GI5" s="23"/>
      <c r="GJ5" s="23"/>
      <c r="GK5" s="23"/>
      <c r="GL5" s="23"/>
      <c r="GM5" s="23"/>
      <c r="GN5" s="23"/>
      <c r="GO5" s="23"/>
      <c r="GP5" s="23"/>
      <c r="GQ5" s="23"/>
      <c r="GR5" s="23"/>
      <c r="GS5" s="23"/>
      <c r="GT5" s="23"/>
      <c r="GU5" s="23"/>
      <c r="GV5" s="23"/>
      <c r="GW5" s="23"/>
      <c r="GX5" s="23"/>
      <c r="GY5" s="23"/>
      <c r="GZ5" s="23"/>
      <c r="HA5" s="23"/>
      <c r="HB5" s="23"/>
      <c r="HC5" s="23"/>
      <c r="HD5" s="23"/>
      <c r="HE5" s="23"/>
      <c r="HF5" s="23"/>
      <c r="HG5" s="23"/>
      <c r="HH5" s="23"/>
      <c r="HI5" s="23"/>
      <c r="HJ5" s="23"/>
      <c r="HK5" s="23"/>
      <c r="HL5" s="23"/>
      <c r="HM5" s="23"/>
      <c r="HN5" s="23"/>
      <c r="HO5" s="23"/>
      <c r="HP5" s="23"/>
      <c r="HQ5" s="23"/>
      <c r="HR5" s="23"/>
      <c r="HS5" s="23"/>
      <c r="HT5" s="23"/>
      <c r="HU5" s="23"/>
      <c r="HV5" s="23"/>
      <c r="HW5" s="23"/>
      <c r="HX5" s="23"/>
      <c r="HY5" s="23"/>
      <c r="HZ5" s="23"/>
      <c r="IA5" s="23"/>
      <c r="IB5" s="23"/>
      <c r="IC5" s="23"/>
      <c r="ID5" s="23"/>
      <c r="IE5" s="23"/>
      <c r="IF5" s="23"/>
      <c r="IG5" s="23"/>
      <c r="IH5" s="23"/>
      <c r="II5" s="23"/>
      <c r="IJ5" s="23"/>
      <c r="IK5" s="23"/>
      <c r="IL5" s="23"/>
      <c r="IM5" s="23"/>
      <c r="IN5" s="23"/>
      <c r="IO5" s="23"/>
      <c r="IP5" s="23"/>
      <c r="IQ5" s="23"/>
      <c r="IR5" s="23"/>
      <c r="IS5" s="23"/>
      <c r="IT5" s="23"/>
      <c r="IU5" s="23"/>
      <c r="IV5" s="23"/>
      <c r="IW5" s="23"/>
      <c r="IX5" s="23"/>
    </row>
    <row r="6" spans="1:258" s="44" customFormat="1" ht="20.100000000000001" customHeight="1">
      <c r="A6" s="53" t="s">
        <v>158</v>
      </c>
      <c r="B6" s="113"/>
      <c r="C6" s="53">
        <f>D6-1</f>
        <v>67</v>
      </c>
      <c r="D6" s="53">
        <f>E6-2</f>
        <v>68</v>
      </c>
      <c r="E6" s="53">
        <v>70</v>
      </c>
      <c r="F6" s="53">
        <f>E6+2</f>
        <v>72</v>
      </c>
      <c r="G6" s="53">
        <f>F6+2</f>
        <v>74</v>
      </c>
      <c r="H6" s="53">
        <f>G6+1</f>
        <v>75</v>
      </c>
      <c r="I6" s="53">
        <f>H6+1</f>
        <v>76</v>
      </c>
      <c r="J6" s="333"/>
      <c r="K6" s="187"/>
      <c r="L6" s="187" t="s">
        <v>159</v>
      </c>
      <c r="M6" s="189"/>
      <c r="N6" s="187"/>
      <c r="O6" s="187"/>
      <c r="P6" s="187"/>
      <c r="Q6" s="187"/>
      <c r="R6" s="23"/>
      <c r="S6" s="23"/>
      <c r="T6" s="23"/>
      <c r="U6" s="23"/>
      <c r="V6" s="23"/>
      <c r="W6" s="23"/>
      <c r="X6" s="23"/>
      <c r="Y6" s="23"/>
      <c r="Z6" s="23"/>
      <c r="AA6" s="23"/>
      <c r="AB6" s="23"/>
      <c r="AC6" s="23"/>
      <c r="AD6" s="23"/>
      <c r="AE6" s="23"/>
      <c r="AF6" s="23"/>
      <c r="AG6" s="23"/>
      <c r="AH6" s="23"/>
      <c r="AI6" s="23"/>
      <c r="AJ6" s="23"/>
      <c r="AK6" s="23"/>
      <c r="AL6" s="23"/>
      <c r="AM6" s="23"/>
      <c r="AN6" s="23"/>
      <c r="AO6" s="23"/>
      <c r="AP6" s="23"/>
      <c r="AQ6" s="23"/>
      <c r="AR6" s="23"/>
      <c r="AS6" s="23"/>
      <c r="AT6" s="23"/>
      <c r="AU6" s="23"/>
      <c r="AV6" s="23"/>
      <c r="AW6" s="23"/>
      <c r="AX6" s="23"/>
      <c r="AY6" s="23"/>
      <c r="AZ6" s="23"/>
      <c r="BA6" s="23"/>
      <c r="BB6" s="23"/>
      <c r="BC6" s="23"/>
      <c r="BD6" s="23"/>
      <c r="BE6" s="23"/>
      <c r="BF6" s="23"/>
      <c r="BG6" s="23"/>
      <c r="BH6" s="23"/>
      <c r="BI6" s="23"/>
      <c r="BJ6" s="23"/>
      <c r="BK6" s="23"/>
      <c r="BL6" s="23"/>
      <c r="BM6" s="23"/>
      <c r="BN6" s="23"/>
      <c r="BO6" s="23"/>
      <c r="BP6" s="23"/>
      <c r="BQ6" s="23"/>
      <c r="BR6" s="23"/>
      <c r="BS6" s="23"/>
      <c r="BT6" s="23"/>
      <c r="BU6" s="23"/>
      <c r="BV6" s="23"/>
      <c r="BW6" s="23"/>
      <c r="BX6" s="23"/>
      <c r="BY6" s="23"/>
      <c r="BZ6" s="23"/>
      <c r="CA6" s="23"/>
      <c r="CB6" s="23"/>
      <c r="CC6" s="23"/>
      <c r="CD6" s="23"/>
      <c r="CE6" s="23"/>
      <c r="CF6" s="23"/>
      <c r="CG6" s="23"/>
      <c r="CH6" s="23"/>
      <c r="CI6" s="23"/>
      <c r="CJ6" s="23"/>
      <c r="CK6" s="23"/>
      <c r="CL6" s="23"/>
      <c r="CM6" s="23"/>
      <c r="CN6" s="23"/>
      <c r="CO6" s="23"/>
      <c r="CP6" s="23"/>
      <c r="CQ6" s="23"/>
      <c r="CR6" s="23"/>
      <c r="CS6" s="23"/>
      <c r="CT6" s="23"/>
      <c r="CU6" s="23"/>
      <c r="CV6" s="23"/>
      <c r="CW6" s="23"/>
      <c r="CX6" s="23"/>
      <c r="CY6" s="23"/>
      <c r="CZ6" s="23"/>
      <c r="DA6" s="23"/>
      <c r="DB6" s="23"/>
      <c r="DC6" s="23"/>
      <c r="DD6" s="23"/>
      <c r="DE6" s="23"/>
      <c r="DF6" s="23"/>
      <c r="DG6" s="23"/>
      <c r="DH6" s="23"/>
      <c r="DI6" s="23"/>
      <c r="DJ6" s="23"/>
      <c r="DK6" s="23"/>
      <c r="DL6" s="23"/>
      <c r="DM6" s="23"/>
      <c r="DN6" s="23"/>
      <c r="DO6" s="23"/>
      <c r="DP6" s="23"/>
      <c r="DQ6" s="23"/>
      <c r="DR6" s="23"/>
      <c r="DS6" s="23"/>
      <c r="DT6" s="23"/>
      <c r="DU6" s="23"/>
      <c r="DV6" s="23"/>
      <c r="DW6" s="23"/>
      <c r="DX6" s="23"/>
      <c r="DY6" s="23"/>
      <c r="DZ6" s="23"/>
      <c r="EA6" s="23"/>
      <c r="EB6" s="23"/>
      <c r="EC6" s="23"/>
      <c r="ED6" s="23"/>
      <c r="EE6" s="23"/>
      <c r="EF6" s="23"/>
      <c r="EG6" s="23"/>
      <c r="EH6" s="23"/>
      <c r="EI6" s="23"/>
      <c r="EJ6" s="23"/>
      <c r="EK6" s="23"/>
      <c r="EL6" s="23"/>
      <c r="EM6" s="23"/>
      <c r="EN6" s="23"/>
      <c r="EO6" s="23"/>
      <c r="EP6" s="23"/>
      <c r="EQ6" s="23"/>
      <c r="ER6" s="23"/>
      <c r="ES6" s="23"/>
      <c r="ET6" s="23"/>
      <c r="EU6" s="23"/>
      <c r="EV6" s="23"/>
      <c r="EW6" s="23"/>
      <c r="EX6" s="23"/>
      <c r="EY6" s="23"/>
      <c r="EZ6" s="23"/>
      <c r="FA6" s="23"/>
      <c r="FB6" s="23"/>
      <c r="FC6" s="23"/>
      <c r="FD6" s="23"/>
      <c r="FE6" s="23"/>
      <c r="FF6" s="23"/>
      <c r="FG6" s="23"/>
      <c r="FH6" s="23"/>
      <c r="FI6" s="23"/>
      <c r="FJ6" s="23"/>
      <c r="FK6" s="23"/>
      <c r="FL6" s="23"/>
      <c r="FM6" s="23"/>
      <c r="FN6" s="23"/>
      <c r="FO6" s="23"/>
      <c r="FP6" s="23"/>
      <c r="FQ6" s="23"/>
      <c r="FR6" s="23"/>
      <c r="FS6" s="23"/>
      <c r="FT6" s="23"/>
      <c r="FU6" s="23"/>
      <c r="FV6" s="23"/>
      <c r="FW6" s="23"/>
      <c r="FX6" s="23"/>
      <c r="FY6" s="23"/>
      <c r="FZ6" s="23"/>
      <c r="GA6" s="23"/>
      <c r="GB6" s="23"/>
      <c r="GC6" s="23"/>
      <c r="GD6" s="23"/>
      <c r="GE6" s="23"/>
      <c r="GF6" s="23"/>
      <c r="GG6" s="23"/>
      <c r="GH6" s="23"/>
      <c r="GI6" s="23"/>
      <c r="GJ6" s="23"/>
      <c r="GK6" s="23"/>
      <c r="GL6" s="23"/>
      <c r="GM6" s="23"/>
      <c r="GN6" s="23"/>
      <c r="GO6" s="23"/>
      <c r="GP6" s="23"/>
      <c r="GQ6" s="23"/>
      <c r="GR6" s="23"/>
      <c r="GS6" s="23"/>
      <c r="GT6" s="23"/>
      <c r="GU6" s="23"/>
      <c r="GV6" s="23"/>
      <c r="GW6" s="23"/>
      <c r="GX6" s="23"/>
      <c r="GY6" s="23"/>
      <c r="GZ6" s="23"/>
      <c r="HA6" s="23"/>
      <c r="HB6" s="23"/>
      <c r="HC6" s="23"/>
      <c r="HD6" s="23"/>
      <c r="HE6" s="23"/>
      <c r="HF6" s="23"/>
      <c r="HG6" s="23"/>
      <c r="HH6" s="23"/>
      <c r="HI6" s="23"/>
      <c r="HJ6" s="23"/>
      <c r="HK6" s="23"/>
      <c r="HL6" s="23"/>
      <c r="HM6" s="23"/>
      <c r="HN6" s="23"/>
      <c r="HO6" s="23"/>
      <c r="HP6" s="23"/>
      <c r="HQ6" s="23"/>
      <c r="HR6" s="23"/>
      <c r="HS6" s="23"/>
      <c r="HT6" s="23"/>
      <c r="HU6" s="23"/>
      <c r="HV6" s="23"/>
      <c r="HW6" s="23"/>
      <c r="HX6" s="23"/>
      <c r="HY6" s="23"/>
      <c r="HZ6" s="23"/>
      <c r="IA6" s="23"/>
      <c r="IB6" s="23"/>
      <c r="IC6" s="23"/>
      <c r="ID6" s="23"/>
      <c r="IE6" s="23"/>
      <c r="IF6" s="23"/>
      <c r="IG6" s="23"/>
      <c r="IH6" s="23"/>
      <c r="II6" s="23"/>
      <c r="IJ6" s="23"/>
      <c r="IK6" s="23"/>
      <c r="IL6" s="23"/>
      <c r="IM6" s="23"/>
      <c r="IN6" s="23"/>
      <c r="IO6" s="23"/>
      <c r="IP6" s="23"/>
      <c r="IQ6" s="23"/>
      <c r="IR6" s="23"/>
      <c r="IS6" s="23"/>
      <c r="IT6" s="23"/>
      <c r="IU6" s="23"/>
      <c r="IV6" s="23"/>
      <c r="IW6" s="23"/>
      <c r="IX6" s="23"/>
    </row>
    <row r="7" spans="1:258" s="44" customFormat="1" ht="20.100000000000001" customHeight="1">
      <c r="A7" s="53" t="s">
        <v>160</v>
      </c>
      <c r="B7" s="113"/>
      <c r="C7" s="53">
        <f t="shared" ref="C7:C9" si="0">D7-4</f>
        <v>100</v>
      </c>
      <c r="D7" s="53">
        <f t="shared" ref="D7:D9" si="1">E7-4</f>
        <v>104</v>
      </c>
      <c r="E7" s="53">
        <v>108</v>
      </c>
      <c r="F7" s="53">
        <f t="shared" ref="F7:F9" si="2">E7+4</f>
        <v>112</v>
      </c>
      <c r="G7" s="53">
        <f>F7+4</f>
        <v>116</v>
      </c>
      <c r="H7" s="53">
        <f t="shared" ref="H7:H9" si="3">G7+6</f>
        <v>122</v>
      </c>
      <c r="I7" s="53">
        <f>H7+6</f>
        <v>128</v>
      </c>
      <c r="J7" s="333"/>
      <c r="K7" s="187"/>
      <c r="L7" s="187" t="s">
        <v>161</v>
      </c>
      <c r="M7" s="187"/>
      <c r="N7" s="187"/>
      <c r="O7" s="187"/>
      <c r="P7" s="187"/>
      <c r="Q7" s="187"/>
      <c r="R7" s="23"/>
      <c r="S7" s="23"/>
      <c r="T7" s="23"/>
      <c r="U7" s="23"/>
      <c r="V7" s="23"/>
      <c r="W7" s="23"/>
      <c r="X7" s="23"/>
      <c r="Y7" s="23"/>
      <c r="Z7" s="23"/>
      <c r="AA7" s="23"/>
      <c r="AB7" s="23"/>
      <c r="AC7" s="23"/>
      <c r="AD7" s="23"/>
      <c r="AE7" s="23"/>
      <c r="AF7" s="23"/>
      <c r="AG7" s="23"/>
      <c r="AH7" s="23"/>
      <c r="AI7" s="23"/>
      <c r="AJ7" s="23"/>
      <c r="AK7" s="23"/>
      <c r="AL7" s="23"/>
      <c r="AM7" s="23"/>
      <c r="AN7" s="23"/>
      <c r="AO7" s="23"/>
      <c r="AP7" s="23"/>
      <c r="AQ7" s="23"/>
      <c r="AR7" s="23"/>
      <c r="AS7" s="23"/>
      <c r="AT7" s="23"/>
      <c r="AU7" s="23"/>
      <c r="AV7" s="23"/>
      <c r="AW7" s="23"/>
      <c r="AX7" s="23"/>
      <c r="AY7" s="23"/>
      <c r="AZ7" s="23"/>
      <c r="BA7" s="23"/>
      <c r="BB7" s="23"/>
      <c r="BC7" s="23"/>
      <c r="BD7" s="23"/>
      <c r="BE7" s="23"/>
      <c r="BF7" s="23"/>
      <c r="BG7" s="23"/>
      <c r="BH7" s="23"/>
      <c r="BI7" s="23"/>
      <c r="BJ7" s="23"/>
      <c r="BK7" s="23"/>
      <c r="BL7" s="23"/>
      <c r="BM7" s="23"/>
      <c r="BN7" s="23"/>
      <c r="BO7" s="23"/>
      <c r="BP7" s="23"/>
      <c r="BQ7" s="23"/>
      <c r="BR7" s="23"/>
      <c r="BS7" s="23"/>
      <c r="BT7" s="23"/>
      <c r="BU7" s="23"/>
      <c r="BV7" s="23"/>
      <c r="BW7" s="23"/>
      <c r="BX7" s="23"/>
      <c r="BY7" s="23"/>
      <c r="BZ7" s="23"/>
      <c r="CA7" s="23"/>
      <c r="CB7" s="23"/>
      <c r="CC7" s="23"/>
      <c r="CD7" s="23"/>
      <c r="CE7" s="23"/>
      <c r="CF7" s="23"/>
      <c r="CG7" s="23"/>
      <c r="CH7" s="23"/>
      <c r="CI7" s="23"/>
      <c r="CJ7" s="23"/>
      <c r="CK7" s="23"/>
      <c r="CL7" s="23"/>
      <c r="CM7" s="23"/>
      <c r="CN7" s="23"/>
      <c r="CO7" s="23"/>
      <c r="CP7" s="23"/>
      <c r="CQ7" s="23"/>
      <c r="CR7" s="23"/>
      <c r="CS7" s="23"/>
      <c r="CT7" s="23"/>
      <c r="CU7" s="23"/>
      <c r="CV7" s="23"/>
      <c r="CW7" s="23"/>
      <c r="CX7" s="23"/>
      <c r="CY7" s="23"/>
      <c r="CZ7" s="23"/>
      <c r="DA7" s="23"/>
      <c r="DB7" s="23"/>
      <c r="DC7" s="23"/>
      <c r="DD7" s="23"/>
      <c r="DE7" s="23"/>
      <c r="DF7" s="23"/>
      <c r="DG7" s="23"/>
      <c r="DH7" s="23"/>
      <c r="DI7" s="23"/>
      <c r="DJ7" s="23"/>
      <c r="DK7" s="23"/>
      <c r="DL7" s="23"/>
      <c r="DM7" s="23"/>
      <c r="DN7" s="23"/>
      <c r="DO7" s="23"/>
      <c r="DP7" s="23"/>
      <c r="DQ7" s="23"/>
      <c r="DR7" s="23"/>
      <c r="DS7" s="23"/>
      <c r="DT7" s="23"/>
      <c r="DU7" s="23"/>
      <c r="DV7" s="23"/>
      <c r="DW7" s="23"/>
      <c r="DX7" s="23"/>
      <c r="DY7" s="23"/>
      <c r="DZ7" s="23"/>
      <c r="EA7" s="23"/>
      <c r="EB7" s="23"/>
      <c r="EC7" s="23"/>
      <c r="ED7" s="23"/>
      <c r="EE7" s="23"/>
      <c r="EF7" s="23"/>
      <c r="EG7" s="23"/>
      <c r="EH7" s="23"/>
      <c r="EI7" s="23"/>
      <c r="EJ7" s="23"/>
      <c r="EK7" s="23"/>
      <c r="EL7" s="23"/>
      <c r="EM7" s="23"/>
      <c r="EN7" s="23"/>
      <c r="EO7" s="23"/>
      <c r="EP7" s="23"/>
      <c r="EQ7" s="23"/>
      <c r="ER7" s="23"/>
      <c r="ES7" s="23"/>
      <c r="ET7" s="23"/>
      <c r="EU7" s="23"/>
      <c r="EV7" s="23"/>
      <c r="EW7" s="23"/>
      <c r="EX7" s="23"/>
      <c r="EY7" s="23"/>
      <c r="EZ7" s="23"/>
      <c r="FA7" s="23"/>
      <c r="FB7" s="23"/>
      <c r="FC7" s="23"/>
      <c r="FD7" s="23"/>
      <c r="FE7" s="23"/>
      <c r="FF7" s="23"/>
      <c r="FG7" s="23"/>
      <c r="FH7" s="23"/>
      <c r="FI7" s="23"/>
      <c r="FJ7" s="23"/>
      <c r="FK7" s="23"/>
      <c r="FL7" s="23"/>
      <c r="FM7" s="23"/>
      <c r="FN7" s="23"/>
      <c r="FO7" s="23"/>
      <c r="FP7" s="23"/>
      <c r="FQ7" s="23"/>
      <c r="FR7" s="23"/>
      <c r="FS7" s="23"/>
      <c r="FT7" s="23"/>
      <c r="FU7" s="23"/>
      <c r="FV7" s="23"/>
      <c r="FW7" s="23"/>
      <c r="FX7" s="23"/>
      <c r="FY7" s="23"/>
      <c r="FZ7" s="23"/>
      <c r="GA7" s="23"/>
      <c r="GB7" s="23"/>
      <c r="GC7" s="23"/>
      <c r="GD7" s="23"/>
      <c r="GE7" s="23"/>
      <c r="GF7" s="23"/>
      <c r="GG7" s="23"/>
      <c r="GH7" s="23"/>
      <c r="GI7" s="23"/>
      <c r="GJ7" s="23"/>
      <c r="GK7" s="23"/>
      <c r="GL7" s="23"/>
      <c r="GM7" s="23"/>
      <c r="GN7" s="23"/>
      <c r="GO7" s="23"/>
      <c r="GP7" s="23"/>
      <c r="GQ7" s="23"/>
      <c r="GR7" s="23"/>
      <c r="GS7" s="23"/>
      <c r="GT7" s="23"/>
      <c r="GU7" s="23"/>
      <c r="GV7" s="23"/>
      <c r="GW7" s="23"/>
      <c r="GX7" s="23"/>
      <c r="GY7" s="23"/>
      <c r="GZ7" s="23"/>
      <c r="HA7" s="23"/>
      <c r="HB7" s="23"/>
      <c r="HC7" s="23"/>
      <c r="HD7" s="23"/>
      <c r="HE7" s="23"/>
      <c r="HF7" s="23"/>
      <c r="HG7" s="23"/>
      <c r="HH7" s="23"/>
      <c r="HI7" s="23"/>
      <c r="HJ7" s="23"/>
      <c r="HK7" s="23"/>
      <c r="HL7" s="23"/>
      <c r="HM7" s="23"/>
      <c r="HN7" s="23"/>
      <c r="HO7" s="23"/>
      <c r="HP7" s="23"/>
      <c r="HQ7" s="23"/>
      <c r="HR7" s="23"/>
      <c r="HS7" s="23"/>
      <c r="HT7" s="23"/>
      <c r="HU7" s="23"/>
      <c r="HV7" s="23"/>
      <c r="HW7" s="23"/>
      <c r="HX7" s="23"/>
      <c r="HY7" s="23"/>
      <c r="HZ7" s="23"/>
      <c r="IA7" s="23"/>
      <c r="IB7" s="23"/>
      <c r="IC7" s="23"/>
      <c r="ID7" s="23"/>
      <c r="IE7" s="23"/>
      <c r="IF7" s="23"/>
      <c r="IG7" s="23"/>
      <c r="IH7" s="23"/>
      <c r="II7" s="23"/>
      <c r="IJ7" s="23"/>
      <c r="IK7" s="23"/>
      <c r="IL7" s="23"/>
      <c r="IM7" s="23"/>
      <c r="IN7" s="23"/>
      <c r="IO7" s="23"/>
      <c r="IP7" s="23"/>
      <c r="IQ7" s="23"/>
      <c r="IR7" s="23"/>
      <c r="IS7" s="23"/>
      <c r="IT7" s="23"/>
      <c r="IU7" s="23"/>
      <c r="IV7" s="23"/>
      <c r="IW7" s="23"/>
      <c r="IX7" s="23"/>
    </row>
    <row r="8" spans="1:258" s="44" customFormat="1" ht="20.100000000000001" customHeight="1">
      <c r="A8" s="53" t="s">
        <v>162</v>
      </c>
      <c r="B8" s="113"/>
      <c r="C8" s="53">
        <f t="shared" si="0"/>
        <v>98</v>
      </c>
      <c r="D8" s="53">
        <f t="shared" si="1"/>
        <v>102</v>
      </c>
      <c r="E8" s="53">
        <v>106</v>
      </c>
      <c r="F8" s="53">
        <f t="shared" si="2"/>
        <v>110</v>
      </c>
      <c r="G8" s="53">
        <f>F8+5</f>
        <v>115</v>
      </c>
      <c r="H8" s="53">
        <f t="shared" si="3"/>
        <v>121</v>
      </c>
      <c r="I8" s="53">
        <f>H8+7</f>
        <v>128</v>
      </c>
      <c r="J8" s="333"/>
      <c r="K8" s="187"/>
      <c r="L8" s="187" t="s">
        <v>163</v>
      </c>
      <c r="M8" s="187"/>
      <c r="N8" s="187"/>
      <c r="O8" s="187"/>
      <c r="P8" s="187"/>
      <c r="Q8" s="187"/>
      <c r="R8" s="23"/>
      <c r="S8" s="23"/>
      <c r="T8" s="23"/>
      <c r="U8" s="23"/>
      <c r="V8" s="23"/>
      <c r="W8" s="23"/>
      <c r="X8" s="23"/>
      <c r="Y8" s="23"/>
      <c r="Z8" s="23"/>
      <c r="AA8" s="23"/>
      <c r="AB8" s="23"/>
      <c r="AC8" s="23"/>
      <c r="AD8" s="23"/>
      <c r="AE8" s="23"/>
      <c r="AF8" s="23"/>
      <c r="AG8" s="23"/>
      <c r="AH8" s="23"/>
      <c r="AI8" s="23"/>
      <c r="AJ8" s="23"/>
      <c r="AK8" s="23"/>
      <c r="AL8" s="23"/>
      <c r="AM8" s="23"/>
      <c r="AN8" s="23"/>
      <c r="AO8" s="23"/>
      <c r="AP8" s="23"/>
      <c r="AQ8" s="23"/>
      <c r="AR8" s="23"/>
      <c r="AS8" s="23"/>
      <c r="AT8" s="23"/>
      <c r="AU8" s="23"/>
      <c r="AV8" s="23"/>
      <c r="AW8" s="23"/>
      <c r="AX8" s="23"/>
      <c r="AY8" s="23"/>
      <c r="AZ8" s="23"/>
      <c r="BA8" s="23"/>
      <c r="BB8" s="23"/>
      <c r="BC8" s="23"/>
      <c r="BD8" s="23"/>
      <c r="BE8" s="23"/>
      <c r="BF8" s="23"/>
      <c r="BG8" s="23"/>
      <c r="BH8" s="23"/>
      <c r="BI8" s="23"/>
      <c r="BJ8" s="23"/>
      <c r="BK8" s="23"/>
      <c r="BL8" s="23"/>
      <c r="BM8" s="23"/>
      <c r="BN8" s="23"/>
      <c r="BO8" s="23"/>
      <c r="BP8" s="23"/>
      <c r="BQ8" s="23"/>
      <c r="BR8" s="23"/>
      <c r="BS8" s="23"/>
      <c r="BT8" s="23"/>
      <c r="BU8" s="23"/>
      <c r="BV8" s="23"/>
      <c r="BW8" s="23"/>
      <c r="BX8" s="23"/>
      <c r="BY8" s="23"/>
      <c r="BZ8" s="23"/>
      <c r="CA8" s="23"/>
      <c r="CB8" s="23"/>
      <c r="CC8" s="23"/>
      <c r="CD8" s="23"/>
      <c r="CE8" s="23"/>
      <c r="CF8" s="23"/>
      <c r="CG8" s="23"/>
      <c r="CH8" s="23"/>
      <c r="CI8" s="23"/>
      <c r="CJ8" s="23"/>
      <c r="CK8" s="23"/>
      <c r="CL8" s="23"/>
      <c r="CM8" s="23"/>
      <c r="CN8" s="23"/>
      <c r="CO8" s="23"/>
      <c r="CP8" s="23"/>
      <c r="CQ8" s="23"/>
      <c r="CR8" s="23"/>
      <c r="CS8" s="23"/>
      <c r="CT8" s="23"/>
      <c r="CU8" s="23"/>
      <c r="CV8" s="23"/>
      <c r="CW8" s="23"/>
      <c r="CX8" s="23"/>
      <c r="CY8" s="23"/>
      <c r="CZ8" s="23"/>
      <c r="DA8" s="23"/>
      <c r="DB8" s="23"/>
      <c r="DC8" s="23"/>
      <c r="DD8" s="23"/>
      <c r="DE8" s="23"/>
      <c r="DF8" s="23"/>
      <c r="DG8" s="23"/>
      <c r="DH8" s="23"/>
      <c r="DI8" s="23"/>
      <c r="DJ8" s="23"/>
      <c r="DK8" s="23"/>
      <c r="DL8" s="23"/>
      <c r="DM8" s="23"/>
      <c r="DN8" s="23"/>
      <c r="DO8" s="23"/>
      <c r="DP8" s="23"/>
      <c r="DQ8" s="23"/>
      <c r="DR8" s="23"/>
      <c r="DS8" s="23"/>
      <c r="DT8" s="23"/>
      <c r="DU8" s="23"/>
      <c r="DV8" s="23"/>
      <c r="DW8" s="23"/>
      <c r="DX8" s="23"/>
      <c r="DY8" s="23"/>
      <c r="DZ8" s="23"/>
      <c r="EA8" s="23"/>
      <c r="EB8" s="23"/>
      <c r="EC8" s="23"/>
      <c r="ED8" s="23"/>
      <c r="EE8" s="23"/>
      <c r="EF8" s="23"/>
      <c r="EG8" s="23"/>
      <c r="EH8" s="23"/>
      <c r="EI8" s="23"/>
      <c r="EJ8" s="23"/>
      <c r="EK8" s="23"/>
      <c r="EL8" s="23"/>
      <c r="EM8" s="23"/>
      <c r="EN8" s="23"/>
      <c r="EO8" s="23"/>
      <c r="EP8" s="23"/>
      <c r="EQ8" s="23"/>
      <c r="ER8" s="23"/>
      <c r="ES8" s="23"/>
      <c r="ET8" s="23"/>
      <c r="EU8" s="23"/>
      <c r="EV8" s="23"/>
      <c r="EW8" s="23"/>
      <c r="EX8" s="23"/>
      <c r="EY8" s="23"/>
      <c r="EZ8" s="23"/>
      <c r="FA8" s="23"/>
      <c r="FB8" s="23"/>
      <c r="FC8" s="23"/>
      <c r="FD8" s="23"/>
      <c r="FE8" s="23"/>
      <c r="FF8" s="23"/>
      <c r="FG8" s="23"/>
      <c r="FH8" s="23"/>
      <c r="FI8" s="23"/>
      <c r="FJ8" s="23"/>
      <c r="FK8" s="23"/>
      <c r="FL8" s="23"/>
      <c r="FM8" s="23"/>
      <c r="FN8" s="23"/>
      <c r="FO8" s="23"/>
      <c r="FP8" s="23"/>
      <c r="FQ8" s="23"/>
      <c r="FR8" s="23"/>
      <c r="FS8" s="23"/>
      <c r="FT8" s="23"/>
      <c r="FU8" s="23"/>
      <c r="FV8" s="23"/>
      <c r="FW8" s="23"/>
      <c r="FX8" s="23"/>
      <c r="FY8" s="23"/>
      <c r="FZ8" s="23"/>
      <c r="GA8" s="23"/>
      <c r="GB8" s="23"/>
      <c r="GC8" s="23"/>
      <c r="GD8" s="23"/>
      <c r="GE8" s="23"/>
      <c r="GF8" s="23"/>
      <c r="GG8" s="23"/>
      <c r="GH8" s="23"/>
      <c r="GI8" s="23"/>
      <c r="GJ8" s="23"/>
      <c r="GK8" s="23"/>
      <c r="GL8" s="23"/>
      <c r="GM8" s="23"/>
      <c r="GN8" s="23"/>
      <c r="GO8" s="23"/>
      <c r="GP8" s="23"/>
      <c r="GQ8" s="23"/>
      <c r="GR8" s="23"/>
      <c r="GS8" s="23"/>
      <c r="GT8" s="23"/>
      <c r="GU8" s="23"/>
      <c r="GV8" s="23"/>
      <c r="GW8" s="23"/>
      <c r="GX8" s="23"/>
      <c r="GY8" s="23"/>
      <c r="GZ8" s="23"/>
      <c r="HA8" s="23"/>
      <c r="HB8" s="23"/>
      <c r="HC8" s="23"/>
      <c r="HD8" s="23"/>
      <c r="HE8" s="23"/>
      <c r="HF8" s="23"/>
      <c r="HG8" s="23"/>
      <c r="HH8" s="23"/>
      <c r="HI8" s="23"/>
      <c r="HJ8" s="23"/>
      <c r="HK8" s="23"/>
      <c r="HL8" s="23"/>
      <c r="HM8" s="23"/>
      <c r="HN8" s="23"/>
      <c r="HO8" s="23"/>
      <c r="HP8" s="23"/>
      <c r="HQ8" s="23"/>
      <c r="HR8" s="23"/>
      <c r="HS8" s="23"/>
      <c r="HT8" s="23"/>
      <c r="HU8" s="23"/>
      <c r="HV8" s="23"/>
      <c r="HW8" s="23"/>
      <c r="HX8" s="23"/>
      <c r="HY8" s="23"/>
      <c r="HZ8" s="23"/>
      <c r="IA8" s="23"/>
      <c r="IB8" s="23"/>
      <c r="IC8" s="23"/>
      <c r="ID8" s="23"/>
      <c r="IE8" s="23"/>
      <c r="IF8" s="23"/>
      <c r="IG8" s="23"/>
      <c r="IH8" s="23"/>
      <c r="II8" s="23"/>
      <c r="IJ8" s="23"/>
      <c r="IK8" s="23"/>
      <c r="IL8" s="23"/>
      <c r="IM8" s="23"/>
      <c r="IN8" s="23"/>
      <c r="IO8" s="23"/>
      <c r="IP8" s="23"/>
      <c r="IQ8" s="23"/>
      <c r="IR8" s="23"/>
      <c r="IS8" s="23"/>
      <c r="IT8" s="23"/>
      <c r="IU8" s="23"/>
      <c r="IV8" s="23"/>
      <c r="IW8" s="23"/>
      <c r="IX8" s="23"/>
    </row>
    <row r="9" spans="1:258" s="44" customFormat="1" ht="20.100000000000001" customHeight="1">
      <c r="A9" s="53" t="s">
        <v>164</v>
      </c>
      <c r="B9" s="113"/>
      <c r="C9" s="53">
        <f t="shared" si="0"/>
        <v>98</v>
      </c>
      <c r="D9" s="53">
        <f t="shared" si="1"/>
        <v>102</v>
      </c>
      <c r="E9" s="53">
        <v>106</v>
      </c>
      <c r="F9" s="53">
        <f t="shared" si="2"/>
        <v>110</v>
      </c>
      <c r="G9" s="53">
        <f>F9+5</f>
        <v>115</v>
      </c>
      <c r="H9" s="53">
        <f t="shared" si="3"/>
        <v>121</v>
      </c>
      <c r="I9" s="53">
        <f>H9+7</f>
        <v>128</v>
      </c>
      <c r="J9" s="333"/>
      <c r="K9" s="187"/>
      <c r="L9" s="187" t="s">
        <v>163</v>
      </c>
      <c r="M9" s="187"/>
      <c r="N9" s="187"/>
      <c r="O9" s="187"/>
      <c r="P9" s="187"/>
      <c r="Q9" s="187"/>
      <c r="R9" s="23"/>
      <c r="S9" s="23"/>
      <c r="T9" s="23"/>
      <c r="U9" s="23"/>
      <c r="V9" s="23"/>
      <c r="W9" s="23"/>
      <c r="X9" s="23"/>
      <c r="Y9" s="23"/>
      <c r="Z9" s="23"/>
      <c r="AA9" s="23"/>
      <c r="AB9" s="23"/>
      <c r="AC9" s="23"/>
      <c r="AD9" s="23"/>
      <c r="AE9" s="23"/>
      <c r="AF9" s="23"/>
      <c r="AG9" s="23"/>
      <c r="AH9" s="23"/>
      <c r="AI9" s="23"/>
      <c r="AJ9" s="23"/>
      <c r="AK9" s="23"/>
      <c r="AL9" s="23"/>
      <c r="AM9" s="23"/>
      <c r="AN9" s="23"/>
      <c r="AO9" s="23"/>
      <c r="AP9" s="23"/>
      <c r="AQ9" s="23"/>
      <c r="AR9" s="23"/>
      <c r="AS9" s="23"/>
      <c r="AT9" s="23"/>
      <c r="AU9" s="23"/>
      <c r="AV9" s="23"/>
      <c r="AW9" s="23"/>
      <c r="AX9" s="23"/>
      <c r="AY9" s="23"/>
      <c r="AZ9" s="23"/>
      <c r="BA9" s="23"/>
      <c r="BB9" s="23"/>
      <c r="BC9" s="23"/>
      <c r="BD9" s="23"/>
      <c r="BE9" s="23"/>
      <c r="BF9" s="23"/>
      <c r="BG9" s="23"/>
      <c r="BH9" s="23"/>
      <c r="BI9" s="23"/>
      <c r="BJ9" s="23"/>
      <c r="BK9" s="23"/>
      <c r="BL9" s="23"/>
      <c r="BM9" s="23"/>
      <c r="BN9" s="23"/>
      <c r="BO9" s="23"/>
      <c r="BP9" s="23"/>
      <c r="BQ9" s="23"/>
      <c r="BR9" s="23"/>
      <c r="BS9" s="23"/>
      <c r="BT9" s="23"/>
      <c r="BU9" s="23"/>
      <c r="BV9" s="23"/>
      <c r="BW9" s="23"/>
      <c r="BX9" s="23"/>
      <c r="BY9" s="23"/>
      <c r="BZ9" s="23"/>
      <c r="CA9" s="23"/>
      <c r="CB9" s="23"/>
      <c r="CC9" s="23"/>
      <c r="CD9" s="23"/>
      <c r="CE9" s="23"/>
      <c r="CF9" s="23"/>
      <c r="CG9" s="23"/>
      <c r="CH9" s="23"/>
      <c r="CI9" s="23"/>
      <c r="CJ9" s="23"/>
      <c r="CK9" s="23"/>
      <c r="CL9" s="23"/>
      <c r="CM9" s="23"/>
      <c r="CN9" s="23"/>
      <c r="CO9" s="23"/>
      <c r="CP9" s="23"/>
      <c r="CQ9" s="23"/>
      <c r="CR9" s="23"/>
      <c r="CS9" s="23"/>
      <c r="CT9" s="23"/>
      <c r="CU9" s="23"/>
      <c r="CV9" s="23"/>
      <c r="CW9" s="23"/>
      <c r="CX9" s="23"/>
      <c r="CY9" s="23"/>
      <c r="CZ9" s="23"/>
      <c r="DA9" s="23"/>
      <c r="DB9" s="23"/>
      <c r="DC9" s="23"/>
      <c r="DD9" s="23"/>
      <c r="DE9" s="23"/>
      <c r="DF9" s="23"/>
      <c r="DG9" s="23"/>
      <c r="DH9" s="23"/>
      <c r="DI9" s="23"/>
      <c r="DJ9" s="23"/>
      <c r="DK9" s="23"/>
      <c r="DL9" s="23"/>
      <c r="DM9" s="23"/>
      <c r="DN9" s="23"/>
      <c r="DO9" s="23"/>
      <c r="DP9" s="23"/>
      <c r="DQ9" s="23"/>
      <c r="DR9" s="23"/>
      <c r="DS9" s="23"/>
      <c r="DT9" s="23"/>
      <c r="DU9" s="23"/>
      <c r="DV9" s="23"/>
      <c r="DW9" s="23"/>
      <c r="DX9" s="23"/>
      <c r="DY9" s="23"/>
      <c r="DZ9" s="23"/>
      <c r="EA9" s="23"/>
      <c r="EB9" s="23"/>
      <c r="EC9" s="23"/>
      <c r="ED9" s="23"/>
      <c r="EE9" s="23"/>
      <c r="EF9" s="23"/>
      <c r="EG9" s="23"/>
      <c r="EH9" s="23"/>
      <c r="EI9" s="23"/>
      <c r="EJ9" s="23"/>
      <c r="EK9" s="23"/>
      <c r="EL9" s="23"/>
      <c r="EM9" s="23"/>
      <c r="EN9" s="23"/>
      <c r="EO9" s="23"/>
      <c r="EP9" s="23"/>
      <c r="EQ9" s="23"/>
      <c r="ER9" s="23"/>
      <c r="ES9" s="23"/>
      <c r="ET9" s="23"/>
      <c r="EU9" s="23"/>
      <c r="EV9" s="23"/>
      <c r="EW9" s="23"/>
      <c r="EX9" s="23"/>
      <c r="EY9" s="23"/>
      <c r="EZ9" s="23"/>
      <c r="FA9" s="23"/>
      <c r="FB9" s="23"/>
      <c r="FC9" s="23"/>
      <c r="FD9" s="23"/>
      <c r="FE9" s="23"/>
      <c r="FF9" s="23"/>
      <c r="FG9" s="23"/>
      <c r="FH9" s="23"/>
      <c r="FI9" s="23"/>
      <c r="FJ9" s="23"/>
      <c r="FK9" s="23"/>
      <c r="FL9" s="23"/>
      <c r="FM9" s="23"/>
      <c r="FN9" s="23"/>
      <c r="FO9" s="23"/>
      <c r="FP9" s="23"/>
      <c r="FQ9" s="23"/>
      <c r="FR9" s="23"/>
      <c r="FS9" s="23"/>
      <c r="FT9" s="23"/>
      <c r="FU9" s="23"/>
      <c r="FV9" s="23"/>
      <c r="FW9" s="23"/>
      <c r="FX9" s="23"/>
      <c r="FY9" s="23"/>
      <c r="FZ9" s="23"/>
      <c r="GA9" s="23"/>
      <c r="GB9" s="23"/>
      <c r="GC9" s="23"/>
      <c r="GD9" s="23"/>
      <c r="GE9" s="23"/>
      <c r="GF9" s="23"/>
      <c r="GG9" s="23"/>
      <c r="GH9" s="23"/>
      <c r="GI9" s="23"/>
      <c r="GJ9" s="23"/>
      <c r="GK9" s="23"/>
      <c r="GL9" s="23"/>
      <c r="GM9" s="23"/>
      <c r="GN9" s="23"/>
      <c r="GO9" s="23"/>
      <c r="GP9" s="23"/>
      <c r="GQ9" s="23"/>
      <c r="GR9" s="23"/>
      <c r="GS9" s="23"/>
      <c r="GT9" s="23"/>
      <c r="GU9" s="23"/>
      <c r="GV9" s="23"/>
      <c r="GW9" s="23"/>
      <c r="GX9" s="23"/>
      <c r="GY9" s="23"/>
      <c r="GZ9" s="23"/>
      <c r="HA9" s="23"/>
      <c r="HB9" s="23"/>
      <c r="HC9" s="23"/>
      <c r="HD9" s="23"/>
      <c r="HE9" s="23"/>
      <c r="HF9" s="23"/>
      <c r="HG9" s="23"/>
      <c r="HH9" s="23"/>
      <c r="HI9" s="23"/>
      <c r="HJ9" s="23"/>
      <c r="HK9" s="23"/>
      <c r="HL9" s="23"/>
      <c r="HM9" s="23"/>
      <c r="HN9" s="23"/>
      <c r="HO9" s="23"/>
      <c r="HP9" s="23"/>
      <c r="HQ9" s="23"/>
      <c r="HR9" s="23"/>
      <c r="HS9" s="23"/>
      <c r="HT9" s="23"/>
      <c r="HU9" s="23"/>
      <c r="HV9" s="23"/>
      <c r="HW9" s="23"/>
      <c r="HX9" s="23"/>
      <c r="HY9" s="23"/>
      <c r="HZ9" s="23"/>
      <c r="IA9" s="23"/>
      <c r="IB9" s="23"/>
      <c r="IC9" s="23"/>
      <c r="ID9" s="23"/>
      <c r="IE9" s="23"/>
      <c r="IF9" s="23"/>
      <c r="IG9" s="23"/>
      <c r="IH9" s="23"/>
      <c r="II9" s="23"/>
      <c r="IJ9" s="23"/>
      <c r="IK9" s="23"/>
      <c r="IL9" s="23"/>
      <c r="IM9" s="23"/>
      <c r="IN9" s="23"/>
      <c r="IO9" s="23"/>
      <c r="IP9" s="23"/>
      <c r="IQ9" s="23"/>
      <c r="IR9" s="23"/>
      <c r="IS9" s="23"/>
      <c r="IT9" s="23"/>
      <c r="IU9" s="23"/>
      <c r="IV9" s="23"/>
      <c r="IW9" s="23"/>
      <c r="IX9" s="23"/>
    </row>
    <row r="10" spans="1:258" s="44" customFormat="1" ht="20.100000000000001" customHeight="1">
      <c r="A10" s="53" t="s">
        <v>165</v>
      </c>
      <c r="B10" s="113"/>
      <c r="C10" s="53">
        <f>D10-1.2</f>
        <v>43.099999999999994</v>
      </c>
      <c r="D10" s="53">
        <f>E10-1.2</f>
        <v>44.3</v>
      </c>
      <c r="E10" s="53">
        <v>45.5</v>
      </c>
      <c r="F10" s="53">
        <f>E10+1.2</f>
        <v>46.7</v>
      </c>
      <c r="G10" s="53">
        <f>F10+1.2</f>
        <v>47.900000000000006</v>
      </c>
      <c r="H10" s="53">
        <f>G10+1.4</f>
        <v>49.300000000000004</v>
      </c>
      <c r="I10" s="53">
        <f>H10+1.4</f>
        <v>50.7</v>
      </c>
      <c r="J10" s="333"/>
      <c r="K10" s="187"/>
      <c r="L10" s="187" t="s">
        <v>161</v>
      </c>
      <c r="M10" s="187"/>
      <c r="N10" s="187"/>
      <c r="O10" s="187"/>
      <c r="P10" s="187"/>
      <c r="Q10" s="187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23"/>
      <c r="AF10" s="23"/>
      <c r="AG10" s="23"/>
      <c r="AH10" s="23"/>
      <c r="AI10" s="23"/>
      <c r="AJ10" s="23"/>
      <c r="AK10" s="23"/>
      <c r="AL10" s="23"/>
      <c r="AM10" s="23"/>
      <c r="AN10" s="23"/>
      <c r="AO10" s="23"/>
      <c r="AP10" s="23"/>
      <c r="AQ10" s="23"/>
      <c r="AR10" s="23"/>
      <c r="AS10" s="23"/>
      <c r="AT10" s="23"/>
      <c r="AU10" s="23"/>
      <c r="AV10" s="23"/>
      <c r="AW10" s="23"/>
      <c r="AX10" s="23"/>
      <c r="AY10" s="23"/>
      <c r="AZ10" s="23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  <c r="CW10" s="23"/>
      <c r="CX10" s="23"/>
      <c r="CY10" s="23"/>
      <c r="CZ10" s="23"/>
      <c r="DA10" s="23"/>
      <c r="DB10" s="23"/>
      <c r="DC10" s="23"/>
      <c r="DD10" s="23"/>
      <c r="DE10" s="23"/>
      <c r="DF10" s="23"/>
      <c r="DG10" s="23"/>
      <c r="DH10" s="23"/>
      <c r="DI10" s="23"/>
      <c r="DJ10" s="23"/>
      <c r="DK10" s="23"/>
      <c r="DL10" s="23"/>
      <c r="DM10" s="23"/>
      <c r="DN10" s="23"/>
      <c r="DO10" s="23"/>
      <c r="DP10" s="23"/>
      <c r="DQ10" s="23"/>
      <c r="DR10" s="23"/>
      <c r="DS10" s="23"/>
      <c r="DT10" s="23"/>
      <c r="DU10" s="23"/>
      <c r="DV10" s="23"/>
      <c r="DW10" s="23"/>
      <c r="DX10" s="23"/>
      <c r="DY10" s="23"/>
      <c r="DZ10" s="23"/>
      <c r="EA10" s="23"/>
      <c r="EB10" s="23"/>
      <c r="EC10" s="23"/>
      <c r="ED10" s="23"/>
      <c r="EE10" s="23"/>
      <c r="EF10" s="23"/>
      <c r="EG10" s="23"/>
      <c r="EH10" s="23"/>
      <c r="EI10" s="23"/>
      <c r="EJ10" s="23"/>
      <c r="EK10" s="23"/>
      <c r="EL10" s="23"/>
      <c r="EM10" s="23"/>
      <c r="EN10" s="23"/>
      <c r="EO10" s="23"/>
      <c r="EP10" s="23"/>
      <c r="EQ10" s="23"/>
      <c r="ER10" s="23"/>
      <c r="ES10" s="23"/>
      <c r="ET10" s="23"/>
      <c r="EU10" s="23"/>
      <c r="EV10" s="23"/>
      <c r="EW10" s="23"/>
      <c r="EX10" s="23"/>
      <c r="EY10" s="23"/>
      <c r="EZ10" s="23"/>
      <c r="FA10" s="23"/>
      <c r="FB10" s="23"/>
      <c r="FC10" s="23"/>
      <c r="FD10" s="23"/>
      <c r="FE10" s="23"/>
      <c r="FF10" s="23"/>
      <c r="FG10" s="23"/>
      <c r="FH10" s="23"/>
      <c r="FI10" s="23"/>
      <c r="FJ10" s="23"/>
      <c r="FK10" s="23"/>
      <c r="FL10" s="23"/>
      <c r="FM10" s="23"/>
      <c r="FN10" s="23"/>
      <c r="FO10" s="23"/>
      <c r="FP10" s="23"/>
      <c r="FQ10" s="23"/>
      <c r="FR10" s="23"/>
      <c r="FS10" s="23"/>
      <c r="FT10" s="23"/>
      <c r="FU10" s="23"/>
      <c r="FV10" s="23"/>
      <c r="FW10" s="23"/>
      <c r="FX10" s="23"/>
      <c r="FY10" s="23"/>
      <c r="FZ10" s="23"/>
      <c r="GA10" s="23"/>
      <c r="GB10" s="23"/>
      <c r="GC10" s="23"/>
      <c r="GD10" s="23"/>
      <c r="GE10" s="23"/>
      <c r="GF10" s="23"/>
      <c r="GG10" s="23"/>
      <c r="GH10" s="23"/>
      <c r="GI10" s="23"/>
      <c r="GJ10" s="23"/>
      <c r="GK10" s="23"/>
      <c r="GL10" s="23"/>
      <c r="GM10" s="23"/>
      <c r="GN10" s="23"/>
      <c r="GO10" s="23"/>
      <c r="GP10" s="23"/>
      <c r="GQ10" s="23"/>
      <c r="GR10" s="23"/>
      <c r="GS10" s="23"/>
      <c r="GT10" s="23"/>
      <c r="GU10" s="23"/>
      <c r="GV10" s="23"/>
      <c r="GW10" s="23"/>
      <c r="GX10" s="23"/>
      <c r="GY10" s="23"/>
      <c r="GZ10" s="23"/>
      <c r="HA10" s="23"/>
      <c r="HB10" s="23"/>
      <c r="HC10" s="23"/>
      <c r="HD10" s="23"/>
      <c r="HE10" s="23"/>
      <c r="HF10" s="23"/>
      <c r="HG10" s="23"/>
      <c r="HH10" s="23"/>
      <c r="HI10" s="23"/>
      <c r="HJ10" s="23"/>
      <c r="HK10" s="23"/>
      <c r="HL10" s="23"/>
      <c r="HM10" s="23"/>
      <c r="HN10" s="23"/>
      <c r="HO10" s="23"/>
      <c r="HP10" s="23"/>
      <c r="HQ10" s="23"/>
      <c r="HR10" s="23"/>
      <c r="HS10" s="23"/>
      <c r="HT10" s="23"/>
      <c r="HU10" s="23"/>
      <c r="HV10" s="23"/>
      <c r="HW10" s="23"/>
      <c r="HX10" s="23"/>
      <c r="HY10" s="23"/>
      <c r="HZ10" s="23"/>
      <c r="IA10" s="23"/>
      <c r="IB10" s="23"/>
      <c r="IC10" s="23"/>
      <c r="ID10" s="23"/>
      <c r="IE10" s="23"/>
      <c r="IF10" s="23"/>
      <c r="IG10" s="23"/>
      <c r="IH10" s="23"/>
      <c r="II10" s="23"/>
      <c r="IJ10" s="23"/>
      <c r="IK10" s="23"/>
      <c r="IL10" s="23"/>
      <c r="IM10" s="23"/>
      <c r="IN10" s="23"/>
      <c r="IO10" s="23"/>
      <c r="IP10" s="23"/>
      <c r="IQ10" s="23"/>
      <c r="IR10" s="23"/>
      <c r="IS10" s="23"/>
      <c r="IT10" s="23"/>
      <c r="IU10" s="23"/>
      <c r="IV10" s="23"/>
      <c r="IW10" s="23"/>
      <c r="IX10" s="23"/>
    </row>
    <row r="11" spans="1:258" s="44" customFormat="1" ht="20.100000000000001" customHeight="1">
      <c r="A11" s="53" t="s">
        <v>166</v>
      </c>
      <c r="B11" s="113"/>
      <c r="C11" s="53">
        <f>D11-0.5</f>
        <v>20</v>
      </c>
      <c r="D11" s="53">
        <f>E11-0.5</f>
        <v>20.5</v>
      </c>
      <c r="E11" s="53">
        <v>21</v>
      </c>
      <c r="F11" s="53">
        <f t="shared" ref="F11:I11" si="4">E11+0.5</f>
        <v>21.5</v>
      </c>
      <c r="G11" s="53">
        <f t="shared" si="4"/>
        <v>22</v>
      </c>
      <c r="H11" s="53">
        <f t="shared" si="4"/>
        <v>22.5</v>
      </c>
      <c r="I11" s="53">
        <f t="shared" si="4"/>
        <v>23</v>
      </c>
      <c r="J11" s="333"/>
      <c r="K11" s="190"/>
      <c r="L11" s="190" t="s">
        <v>167</v>
      </c>
      <c r="M11" s="187"/>
      <c r="N11" s="190"/>
      <c r="O11" s="190"/>
      <c r="P11" s="187"/>
      <c r="Q11" s="187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  <c r="BC11" s="23"/>
      <c r="BD11" s="23"/>
      <c r="BE11" s="23"/>
      <c r="BF11" s="23"/>
      <c r="BG11" s="23"/>
      <c r="BH11" s="23"/>
      <c r="BI11" s="23"/>
      <c r="BJ11" s="23"/>
      <c r="BK11" s="23"/>
      <c r="BL11" s="23"/>
      <c r="BM11" s="23"/>
      <c r="BN11" s="23"/>
      <c r="BO11" s="23"/>
      <c r="BP11" s="23"/>
      <c r="BQ11" s="23"/>
      <c r="BR11" s="23"/>
      <c r="BS11" s="23"/>
      <c r="BT11" s="23"/>
      <c r="BU11" s="23"/>
      <c r="BV11" s="23"/>
      <c r="BW11" s="23"/>
      <c r="BX11" s="23"/>
      <c r="BY11" s="23"/>
      <c r="BZ11" s="23"/>
      <c r="CA11" s="23"/>
      <c r="CB11" s="23"/>
      <c r="CC11" s="23"/>
      <c r="CD11" s="23"/>
      <c r="CE11" s="23"/>
      <c r="CF11" s="23"/>
      <c r="CG11" s="23"/>
      <c r="CH11" s="23"/>
      <c r="CI11" s="23"/>
      <c r="CJ11" s="23"/>
      <c r="CK11" s="23"/>
      <c r="CL11" s="23"/>
      <c r="CM11" s="23"/>
      <c r="CN11" s="23"/>
      <c r="CO11" s="23"/>
      <c r="CP11" s="23"/>
      <c r="CQ11" s="23"/>
      <c r="CR11" s="23"/>
      <c r="CS11" s="23"/>
      <c r="CT11" s="23"/>
      <c r="CU11" s="23"/>
      <c r="CV11" s="23"/>
      <c r="CW11" s="23"/>
      <c r="CX11" s="23"/>
      <c r="CY11" s="23"/>
      <c r="CZ11" s="23"/>
      <c r="DA11" s="23"/>
      <c r="DB11" s="23"/>
      <c r="DC11" s="23"/>
      <c r="DD11" s="23"/>
      <c r="DE11" s="23"/>
      <c r="DF11" s="23"/>
      <c r="DG11" s="23"/>
      <c r="DH11" s="23"/>
      <c r="DI11" s="23"/>
      <c r="DJ11" s="23"/>
      <c r="DK11" s="23"/>
      <c r="DL11" s="23"/>
      <c r="DM11" s="23"/>
      <c r="DN11" s="23"/>
      <c r="DO11" s="23"/>
      <c r="DP11" s="23"/>
      <c r="DQ11" s="23"/>
      <c r="DR11" s="23"/>
      <c r="DS11" s="23"/>
      <c r="DT11" s="23"/>
      <c r="DU11" s="23"/>
      <c r="DV11" s="23"/>
      <c r="DW11" s="23"/>
      <c r="DX11" s="23"/>
      <c r="DY11" s="23"/>
      <c r="DZ11" s="23"/>
      <c r="EA11" s="23"/>
      <c r="EB11" s="23"/>
      <c r="EC11" s="23"/>
      <c r="ED11" s="23"/>
      <c r="EE11" s="23"/>
      <c r="EF11" s="23"/>
      <c r="EG11" s="23"/>
      <c r="EH11" s="23"/>
      <c r="EI11" s="23"/>
      <c r="EJ11" s="23"/>
      <c r="EK11" s="23"/>
      <c r="EL11" s="23"/>
      <c r="EM11" s="23"/>
      <c r="EN11" s="23"/>
      <c r="EO11" s="23"/>
      <c r="EP11" s="23"/>
      <c r="EQ11" s="23"/>
      <c r="ER11" s="23"/>
      <c r="ES11" s="23"/>
      <c r="ET11" s="23"/>
      <c r="EU11" s="23"/>
      <c r="EV11" s="23"/>
      <c r="EW11" s="23"/>
      <c r="EX11" s="23"/>
      <c r="EY11" s="23"/>
      <c r="EZ11" s="23"/>
      <c r="FA11" s="23"/>
      <c r="FB11" s="23"/>
      <c r="FC11" s="23"/>
      <c r="FD11" s="23"/>
      <c r="FE11" s="23"/>
      <c r="FF11" s="23"/>
      <c r="FG11" s="23"/>
      <c r="FH11" s="23"/>
      <c r="FI11" s="23"/>
      <c r="FJ11" s="23"/>
      <c r="FK11" s="23"/>
      <c r="FL11" s="23"/>
      <c r="FM11" s="23"/>
      <c r="FN11" s="23"/>
      <c r="FO11" s="23"/>
      <c r="FP11" s="23"/>
      <c r="FQ11" s="23"/>
      <c r="FR11" s="23"/>
      <c r="FS11" s="23"/>
      <c r="FT11" s="23"/>
      <c r="FU11" s="23"/>
      <c r="FV11" s="23"/>
      <c r="FW11" s="23"/>
      <c r="FX11" s="23"/>
      <c r="FY11" s="23"/>
      <c r="FZ11" s="23"/>
      <c r="GA11" s="23"/>
      <c r="GB11" s="23"/>
      <c r="GC11" s="23"/>
      <c r="GD11" s="23"/>
      <c r="GE11" s="23"/>
      <c r="GF11" s="23"/>
      <c r="GG11" s="23"/>
      <c r="GH11" s="23"/>
      <c r="GI11" s="23"/>
      <c r="GJ11" s="23"/>
      <c r="GK11" s="23"/>
      <c r="GL11" s="23"/>
      <c r="GM11" s="23"/>
      <c r="GN11" s="23"/>
      <c r="GO11" s="23"/>
      <c r="GP11" s="23"/>
      <c r="GQ11" s="23"/>
      <c r="GR11" s="23"/>
      <c r="GS11" s="23"/>
      <c r="GT11" s="23"/>
      <c r="GU11" s="23"/>
      <c r="GV11" s="23"/>
      <c r="GW11" s="23"/>
      <c r="GX11" s="23"/>
      <c r="GY11" s="23"/>
      <c r="GZ11" s="23"/>
      <c r="HA11" s="23"/>
      <c r="HB11" s="23"/>
      <c r="HC11" s="23"/>
      <c r="HD11" s="23"/>
      <c r="HE11" s="23"/>
      <c r="HF11" s="23"/>
      <c r="HG11" s="23"/>
      <c r="HH11" s="23"/>
      <c r="HI11" s="23"/>
      <c r="HJ11" s="23"/>
      <c r="HK11" s="23"/>
      <c r="HL11" s="23"/>
      <c r="HM11" s="23"/>
      <c r="HN11" s="23"/>
      <c r="HO11" s="23"/>
      <c r="HP11" s="23"/>
      <c r="HQ11" s="23"/>
      <c r="HR11" s="23"/>
      <c r="HS11" s="23"/>
      <c r="HT11" s="23"/>
      <c r="HU11" s="23"/>
      <c r="HV11" s="23"/>
      <c r="HW11" s="23"/>
      <c r="HX11" s="23"/>
      <c r="HY11" s="23"/>
      <c r="HZ11" s="23"/>
      <c r="IA11" s="23"/>
      <c r="IB11" s="23"/>
      <c r="IC11" s="23"/>
      <c r="ID11" s="23"/>
      <c r="IE11" s="23"/>
      <c r="IF11" s="23"/>
      <c r="IG11" s="23"/>
      <c r="IH11" s="23"/>
      <c r="II11" s="23"/>
      <c r="IJ11" s="23"/>
      <c r="IK11" s="23"/>
      <c r="IL11" s="23"/>
      <c r="IM11" s="23"/>
      <c r="IN11" s="23"/>
      <c r="IO11" s="23"/>
      <c r="IP11" s="23"/>
      <c r="IQ11" s="23"/>
      <c r="IR11" s="23"/>
      <c r="IS11" s="23"/>
      <c r="IT11" s="23"/>
      <c r="IU11" s="23"/>
      <c r="IV11" s="23"/>
      <c r="IW11" s="23"/>
      <c r="IX11" s="23"/>
    </row>
    <row r="12" spans="1:258" s="44" customFormat="1" ht="18" customHeight="1">
      <c r="A12" s="53" t="s">
        <v>168</v>
      </c>
      <c r="B12" s="113"/>
      <c r="C12" s="53">
        <f>D12-0.8</f>
        <v>17.899999999999999</v>
      </c>
      <c r="D12" s="53">
        <f>E12-0.8</f>
        <v>18.7</v>
      </c>
      <c r="E12" s="53">
        <v>19.5</v>
      </c>
      <c r="F12" s="53">
        <f>E12+0.8</f>
        <v>20.3</v>
      </c>
      <c r="G12" s="53">
        <f>F12+0.8</f>
        <v>21.1</v>
      </c>
      <c r="H12" s="53">
        <f>G12+1.3</f>
        <v>22.400000000000002</v>
      </c>
      <c r="I12" s="53">
        <f>H12+1.3</f>
        <v>23.700000000000003</v>
      </c>
      <c r="J12" s="113"/>
      <c r="K12" s="113"/>
      <c r="L12" s="135" t="s">
        <v>163</v>
      </c>
      <c r="M12" s="113"/>
      <c r="N12" s="135"/>
      <c r="O12" s="113"/>
      <c r="P12" s="113"/>
      <c r="Q12" s="61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  <c r="BB12" s="23"/>
      <c r="BC12" s="23"/>
      <c r="BD12" s="23"/>
      <c r="BE12" s="23"/>
      <c r="BF12" s="23"/>
      <c r="BG12" s="23"/>
      <c r="BH12" s="23"/>
      <c r="BI12" s="23"/>
      <c r="BJ12" s="23"/>
      <c r="BK12" s="23"/>
      <c r="BL12" s="23"/>
      <c r="BM12" s="23"/>
      <c r="BN12" s="23"/>
      <c r="BO12" s="23"/>
      <c r="BP12" s="23"/>
      <c r="BQ12" s="23"/>
      <c r="BR12" s="23"/>
      <c r="BS12" s="23"/>
      <c r="BT12" s="23"/>
      <c r="BU12" s="23"/>
      <c r="BV12" s="23"/>
      <c r="BW12" s="23"/>
      <c r="BX12" s="23"/>
      <c r="BY12" s="23"/>
      <c r="BZ12" s="23"/>
      <c r="CA12" s="23"/>
      <c r="CB12" s="23"/>
      <c r="CC12" s="23"/>
      <c r="CD12" s="23"/>
      <c r="CE12" s="23"/>
      <c r="CF12" s="23"/>
      <c r="CG12" s="23"/>
      <c r="CH12" s="23"/>
      <c r="CI12" s="23"/>
      <c r="CJ12" s="23"/>
      <c r="CK12" s="23"/>
      <c r="CL12" s="23"/>
      <c r="CM12" s="23"/>
      <c r="CN12" s="23"/>
      <c r="CO12" s="23"/>
      <c r="CP12" s="23"/>
      <c r="CQ12" s="23"/>
      <c r="CR12" s="23"/>
      <c r="CS12" s="23"/>
      <c r="CT12" s="23"/>
      <c r="CU12" s="23"/>
      <c r="CV12" s="23"/>
      <c r="CW12" s="23"/>
      <c r="CX12" s="23"/>
      <c r="CY12" s="23"/>
      <c r="CZ12" s="23"/>
      <c r="DA12" s="23"/>
      <c r="DB12" s="23"/>
      <c r="DC12" s="23"/>
      <c r="DD12" s="23"/>
      <c r="DE12" s="23"/>
      <c r="DF12" s="23"/>
      <c r="DG12" s="23"/>
      <c r="DH12" s="23"/>
      <c r="DI12" s="23"/>
      <c r="DJ12" s="23"/>
      <c r="DK12" s="23"/>
      <c r="DL12" s="23"/>
      <c r="DM12" s="23"/>
      <c r="DN12" s="23"/>
      <c r="DO12" s="23"/>
      <c r="DP12" s="23"/>
      <c r="DQ12" s="23"/>
      <c r="DR12" s="23"/>
      <c r="DS12" s="23"/>
      <c r="DT12" s="23"/>
      <c r="DU12" s="23"/>
      <c r="DV12" s="23"/>
      <c r="DW12" s="23"/>
      <c r="DX12" s="23"/>
      <c r="DY12" s="23"/>
      <c r="DZ12" s="23"/>
      <c r="EA12" s="23"/>
      <c r="EB12" s="23"/>
      <c r="EC12" s="23"/>
      <c r="ED12" s="23"/>
      <c r="EE12" s="23"/>
      <c r="EF12" s="23"/>
      <c r="EG12" s="23"/>
      <c r="EH12" s="23"/>
      <c r="EI12" s="23"/>
      <c r="EJ12" s="23"/>
      <c r="EK12" s="23"/>
      <c r="EL12" s="23"/>
      <c r="EM12" s="23"/>
      <c r="EN12" s="23"/>
      <c r="EO12" s="23"/>
      <c r="EP12" s="23"/>
      <c r="EQ12" s="23"/>
      <c r="ER12" s="23"/>
      <c r="ES12" s="23"/>
      <c r="ET12" s="23"/>
      <c r="EU12" s="23"/>
      <c r="EV12" s="23"/>
      <c r="EW12" s="23"/>
      <c r="EX12" s="23"/>
      <c r="EY12" s="23"/>
      <c r="EZ12" s="23"/>
      <c r="FA12" s="23"/>
      <c r="FB12" s="23"/>
      <c r="FC12" s="23"/>
      <c r="FD12" s="23"/>
      <c r="FE12" s="23"/>
      <c r="FF12" s="23"/>
      <c r="FG12" s="23"/>
      <c r="FH12" s="23"/>
      <c r="FI12" s="23"/>
      <c r="FJ12" s="23"/>
      <c r="FK12" s="23"/>
      <c r="FL12" s="23"/>
      <c r="FM12" s="23"/>
      <c r="FN12" s="23"/>
      <c r="FO12" s="23"/>
      <c r="FP12" s="23"/>
      <c r="FQ12" s="23"/>
      <c r="FR12" s="23"/>
      <c r="FS12" s="23"/>
      <c r="FT12" s="23"/>
      <c r="FU12" s="23"/>
      <c r="FV12" s="23"/>
      <c r="FW12" s="23"/>
      <c r="FX12" s="23"/>
      <c r="FY12" s="23"/>
      <c r="FZ12" s="23"/>
      <c r="GA12" s="23"/>
      <c r="GB12" s="23"/>
      <c r="GC12" s="23"/>
      <c r="GD12" s="23"/>
      <c r="GE12" s="23"/>
      <c r="GF12" s="23"/>
      <c r="GG12" s="23"/>
      <c r="GH12" s="23"/>
      <c r="GI12" s="23"/>
      <c r="GJ12" s="23"/>
      <c r="GK12" s="23"/>
      <c r="GL12" s="23"/>
      <c r="GM12" s="23"/>
      <c r="GN12" s="23"/>
      <c r="GO12" s="23"/>
      <c r="GP12" s="23"/>
      <c r="GQ12" s="23"/>
      <c r="GR12" s="23"/>
      <c r="GS12" s="23"/>
      <c r="GT12" s="23"/>
      <c r="GU12" s="23"/>
      <c r="GV12" s="23"/>
      <c r="GW12" s="23"/>
      <c r="GX12" s="23"/>
      <c r="GY12" s="23"/>
      <c r="GZ12" s="23"/>
      <c r="HA12" s="23"/>
      <c r="HB12" s="23"/>
      <c r="HC12" s="23"/>
      <c r="HD12" s="23"/>
      <c r="HE12" s="23"/>
      <c r="HF12" s="23"/>
      <c r="HG12" s="23"/>
      <c r="HH12" s="23"/>
      <c r="HI12" s="23"/>
      <c r="HJ12" s="23"/>
      <c r="HK12" s="23"/>
      <c r="HL12" s="23"/>
      <c r="HM12" s="23"/>
      <c r="HN12" s="23"/>
      <c r="HO12" s="23"/>
      <c r="HP12" s="23"/>
      <c r="HQ12" s="23"/>
      <c r="HR12" s="23"/>
      <c r="HS12" s="23"/>
      <c r="HT12" s="23"/>
      <c r="HU12" s="23"/>
      <c r="HV12" s="23"/>
      <c r="HW12" s="23"/>
      <c r="HX12" s="23"/>
      <c r="HY12" s="23"/>
      <c r="HZ12" s="23"/>
      <c r="IA12" s="23"/>
      <c r="IB12" s="23"/>
      <c r="IC12" s="23"/>
      <c r="ID12" s="23"/>
      <c r="IE12" s="23"/>
      <c r="IF12" s="23"/>
      <c r="IG12" s="23"/>
      <c r="IH12" s="23"/>
      <c r="II12" s="23"/>
      <c r="IJ12" s="23"/>
      <c r="IK12" s="23"/>
      <c r="IL12" s="23"/>
      <c r="IM12" s="23"/>
      <c r="IN12" s="23"/>
      <c r="IO12" s="23"/>
      <c r="IP12" s="23"/>
      <c r="IQ12" s="23"/>
      <c r="IR12" s="23"/>
      <c r="IS12" s="23"/>
      <c r="IT12" s="23"/>
      <c r="IU12" s="23"/>
      <c r="IV12" s="23"/>
      <c r="IW12" s="23"/>
      <c r="IX12" s="23"/>
    </row>
    <row r="13" spans="1:258" s="44" customFormat="1" ht="18" customHeight="1">
      <c r="A13" s="53" t="s">
        <v>169</v>
      </c>
      <c r="B13" s="113"/>
      <c r="C13" s="53">
        <f>D13-0.7</f>
        <v>15.600000000000001</v>
      </c>
      <c r="D13" s="53">
        <f>E13-0.7</f>
        <v>16.3</v>
      </c>
      <c r="E13" s="53">
        <v>17</v>
      </c>
      <c r="F13" s="53">
        <f>E13+0.7</f>
        <v>17.7</v>
      </c>
      <c r="G13" s="53">
        <f>F13+0.7</f>
        <v>18.399999999999999</v>
      </c>
      <c r="H13" s="53">
        <f>G13+0.95</f>
        <v>19.349999999999998</v>
      </c>
      <c r="I13" s="53">
        <f>H13+0.95</f>
        <v>20.299999999999997</v>
      </c>
      <c r="J13" s="113"/>
      <c r="K13" s="113"/>
      <c r="L13" s="135">
        <v>-0.5</v>
      </c>
      <c r="M13" s="113"/>
      <c r="N13" s="135"/>
      <c r="O13" s="113"/>
      <c r="P13" s="113"/>
      <c r="Q13" s="61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  <c r="BB13" s="23"/>
      <c r="BC13" s="23"/>
      <c r="BD13" s="23"/>
      <c r="BE13" s="23"/>
      <c r="BF13" s="23"/>
      <c r="BG13" s="23"/>
      <c r="BH13" s="23"/>
      <c r="BI13" s="23"/>
      <c r="BJ13" s="23"/>
      <c r="BK13" s="23"/>
      <c r="BL13" s="23"/>
      <c r="BM13" s="23"/>
      <c r="BN13" s="23"/>
      <c r="BO13" s="23"/>
      <c r="BP13" s="23"/>
      <c r="BQ13" s="23"/>
      <c r="BR13" s="23"/>
      <c r="BS13" s="23"/>
      <c r="BT13" s="23"/>
      <c r="BU13" s="23"/>
      <c r="BV13" s="23"/>
      <c r="BW13" s="23"/>
      <c r="BX13" s="23"/>
      <c r="BY13" s="23"/>
      <c r="BZ13" s="23"/>
      <c r="CA13" s="23"/>
      <c r="CB13" s="23"/>
      <c r="CC13" s="23"/>
      <c r="CD13" s="23"/>
      <c r="CE13" s="23"/>
      <c r="CF13" s="23"/>
      <c r="CG13" s="23"/>
      <c r="CH13" s="23"/>
      <c r="CI13" s="23"/>
      <c r="CJ13" s="23"/>
      <c r="CK13" s="23"/>
      <c r="CL13" s="23"/>
      <c r="CM13" s="23"/>
      <c r="CN13" s="23"/>
      <c r="CO13" s="23"/>
      <c r="CP13" s="23"/>
      <c r="CQ13" s="23"/>
      <c r="CR13" s="23"/>
      <c r="CS13" s="23"/>
      <c r="CT13" s="23"/>
      <c r="CU13" s="23"/>
      <c r="CV13" s="23"/>
      <c r="CW13" s="23"/>
      <c r="CX13" s="23"/>
      <c r="CY13" s="23"/>
      <c r="CZ13" s="23"/>
      <c r="DA13" s="23"/>
      <c r="DB13" s="23"/>
      <c r="DC13" s="23"/>
      <c r="DD13" s="23"/>
      <c r="DE13" s="23"/>
      <c r="DF13" s="23"/>
      <c r="DG13" s="23"/>
      <c r="DH13" s="23"/>
      <c r="DI13" s="23"/>
      <c r="DJ13" s="23"/>
      <c r="DK13" s="23"/>
      <c r="DL13" s="23"/>
      <c r="DM13" s="23"/>
      <c r="DN13" s="23"/>
      <c r="DO13" s="23"/>
      <c r="DP13" s="23"/>
      <c r="DQ13" s="23"/>
      <c r="DR13" s="23"/>
      <c r="DS13" s="23"/>
      <c r="DT13" s="23"/>
      <c r="DU13" s="23"/>
      <c r="DV13" s="23"/>
      <c r="DW13" s="23"/>
      <c r="DX13" s="23"/>
      <c r="DY13" s="23"/>
      <c r="DZ13" s="23"/>
      <c r="EA13" s="23"/>
      <c r="EB13" s="23"/>
      <c r="EC13" s="23"/>
      <c r="ED13" s="23"/>
      <c r="EE13" s="23"/>
      <c r="EF13" s="23"/>
      <c r="EG13" s="23"/>
      <c r="EH13" s="23"/>
      <c r="EI13" s="23"/>
      <c r="EJ13" s="23"/>
      <c r="EK13" s="23"/>
      <c r="EL13" s="23"/>
      <c r="EM13" s="23"/>
      <c r="EN13" s="23"/>
      <c r="EO13" s="23"/>
      <c r="EP13" s="23"/>
      <c r="EQ13" s="23"/>
      <c r="ER13" s="23"/>
      <c r="ES13" s="23"/>
      <c r="ET13" s="23"/>
      <c r="EU13" s="23"/>
      <c r="EV13" s="23"/>
      <c r="EW13" s="23"/>
      <c r="EX13" s="23"/>
      <c r="EY13" s="23"/>
      <c r="EZ13" s="23"/>
      <c r="FA13" s="23"/>
      <c r="FB13" s="23"/>
      <c r="FC13" s="23"/>
      <c r="FD13" s="23"/>
      <c r="FE13" s="23"/>
      <c r="FF13" s="23"/>
      <c r="FG13" s="23"/>
      <c r="FH13" s="23"/>
      <c r="FI13" s="23"/>
      <c r="FJ13" s="23"/>
      <c r="FK13" s="23"/>
      <c r="FL13" s="23"/>
      <c r="FM13" s="23"/>
      <c r="FN13" s="23"/>
      <c r="FO13" s="23"/>
      <c r="FP13" s="23"/>
      <c r="FQ13" s="23"/>
      <c r="FR13" s="23"/>
      <c r="FS13" s="23"/>
      <c r="FT13" s="23"/>
      <c r="FU13" s="23"/>
      <c r="FV13" s="23"/>
      <c r="FW13" s="23"/>
      <c r="FX13" s="23"/>
      <c r="FY13" s="23"/>
      <c r="FZ13" s="23"/>
      <c r="GA13" s="23"/>
      <c r="GB13" s="23"/>
      <c r="GC13" s="23"/>
      <c r="GD13" s="23"/>
      <c r="GE13" s="23"/>
      <c r="GF13" s="23"/>
      <c r="GG13" s="23"/>
      <c r="GH13" s="23"/>
      <c r="GI13" s="23"/>
      <c r="GJ13" s="23"/>
      <c r="GK13" s="23"/>
      <c r="GL13" s="23"/>
      <c r="GM13" s="23"/>
      <c r="GN13" s="23"/>
      <c r="GO13" s="23"/>
      <c r="GP13" s="23"/>
      <c r="GQ13" s="23"/>
      <c r="GR13" s="23"/>
      <c r="GS13" s="23"/>
      <c r="GT13" s="23"/>
      <c r="GU13" s="23"/>
      <c r="GV13" s="23"/>
      <c r="GW13" s="23"/>
      <c r="GX13" s="23"/>
      <c r="GY13" s="23"/>
      <c r="GZ13" s="23"/>
      <c r="HA13" s="23"/>
      <c r="HB13" s="23"/>
      <c r="HC13" s="23"/>
      <c r="HD13" s="23"/>
      <c r="HE13" s="23"/>
      <c r="HF13" s="23"/>
      <c r="HG13" s="23"/>
      <c r="HH13" s="23"/>
      <c r="HI13" s="23"/>
      <c r="HJ13" s="23"/>
      <c r="HK13" s="23"/>
      <c r="HL13" s="23"/>
      <c r="HM13" s="23"/>
      <c r="HN13" s="23"/>
      <c r="HO13" s="23"/>
      <c r="HP13" s="23"/>
      <c r="HQ13" s="23"/>
      <c r="HR13" s="23"/>
      <c r="HS13" s="23"/>
      <c r="HT13" s="23"/>
      <c r="HU13" s="23"/>
      <c r="HV13" s="23"/>
      <c r="HW13" s="23"/>
      <c r="HX13" s="23"/>
      <c r="HY13" s="23"/>
      <c r="HZ13" s="23"/>
      <c r="IA13" s="23"/>
      <c r="IB13" s="23"/>
      <c r="IC13" s="23"/>
      <c r="ID13" s="23"/>
      <c r="IE13" s="23"/>
      <c r="IF13" s="23"/>
      <c r="IG13" s="23"/>
      <c r="IH13" s="23"/>
      <c r="II13" s="23"/>
      <c r="IJ13" s="23"/>
      <c r="IK13" s="23"/>
      <c r="IL13" s="23"/>
      <c r="IM13" s="23"/>
      <c r="IN13" s="23"/>
      <c r="IO13" s="23"/>
      <c r="IP13" s="23"/>
      <c r="IQ13" s="23"/>
      <c r="IR13" s="23"/>
      <c r="IS13" s="23"/>
      <c r="IT13" s="23"/>
      <c r="IU13" s="23"/>
      <c r="IV13" s="23"/>
      <c r="IW13" s="23"/>
      <c r="IX13" s="23"/>
    </row>
    <row r="14" spans="1:258" ht="16.5">
      <c r="A14" s="53" t="s">
        <v>170</v>
      </c>
      <c r="B14" s="113"/>
      <c r="C14" s="53" t="str">
        <f>D14</f>
        <v>2.2.</v>
      </c>
      <c r="D14" s="53" t="str">
        <f>E14</f>
        <v>2.2.</v>
      </c>
      <c r="E14" s="53" t="s">
        <v>171</v>
      </c>
      <c r="F14" s="53" t="str">
        <f t="shared" ref="F14:I14" si="5">E14</f>
        <v>2.2.</v>
      </c>
      <c r="G14" s="53" t="str">
        <f t="shared" si="5"/>
        <v>2.2.</v>
      </c>
      <c r="H14" s="53" t="str">
        <f t="shared" si="5"/>
        <v>2.2.</v>
      </c>
      <c r="I14" s="53" t="str">
        <f t="shared" si="5"/>
        <v>2.2.</v>
      </c>
      <c r="K14" s="113"/>
      <c r="L14" s="135" t="s">
        <v>163</v>
      </c>
      <c r="M14" s="113"/>
      <c r="N14" s="113"/>
      <c r="O14" s="113"/>
      <c r="P14" s="113"/>
      <c r="Q14" s="192"/>
    </row>
    <row r="15" spans="1:258" ht="16.5">
      <c r="A15" s="53" t="s">
        <v>172</v>
      </c>
      <c r="B15" s="113"/>
      <c r="C15" s="53">
        <f>D15</f>
        <v>5.5</v>
      </c>
      <c r="D15" s="53">
        <f>E15</f>
        <v>5.5</v>
      </c>
      <c r="E15" s="53">
        <v>5.5</v>
      </c>
      <c r="F15" s="53">
        <f t="shared" ref="F15:I15" si="6">E15</f>
        <v>5.5</v>
      </c>
      <c r="G15" s="53">
        <f t="shared" si="6"/>
        <v>5.5</v>
      </c>
      <c r="H15" s="53">
        <f t="shared" si="6"/>
        <v>5.5</v>
      </c>
      <c r="I15" s="53">
        <f t="shared" si="6"/>
        <v>5.5</v>
      </c>
      <c r="K15" s="113"/>
      <c r="L15" s="135">
        <v>0.5</v>
      </c>
      <c r="M15" s="113"/>
      <c r="N15" s="113"/>
      <c r="O15" s="113"/>
      <c r="P15" s="113"/>
      <c r="Q15" s="192"/>
    </row>
    <row r="17" spans="11:16">
      <c r="K17" s="66" t="s">
        <v>173</v>
      </c>
      <c r="L17" s="191">
        <v>45057</v>
      </c>
      <c r="M17" s="66" t="s">
        <v>174</v>
      </c>
      <c r="N17" s="66" t="s">
        <v>138</v>
      </c>
      <c r="O17" s="66" t="s">
        <v>175</v>
      </c>
      <c r="P17" s="44" t="s">
        <v>141</v>
      </c>
    </row>
  </sheetData>
  <mergeCells count="9">
    <mergeCell ref="A1:P1"/>
    <mergeCell ref="B2:D2"/>
    <mergeCell ref="F2:I2"/>
    <mergeCell ref="L2:P2"/>
    <mergeCell ref="B3:I3"/>
    <mergeCell ref="K3:P3"/>
    <mergeCell ref="A3:A5"/>
    <mergeCell ref="B4:B5"/>
    <mergeCell ref="J2:J11"/>
  </mergeCells>
  <phoneticPr fontId="59" type="noConversion"/>
  <pageMargins left="0.27500000000000002" right="0.118055555555556" top="0.23611111111111099" bottom="0.196527777777778" header="0.27500000000000002" footer="7.8472222222222193E-2"/>
  <pageSetup paperSize="9" scale="89" orientation="landscape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K52"/>
  <sheetViews>
    <sheetView view="pageBreakPreview" zoomScaleNormal="100" workbookViewId="0">
      <selection activeCell="G55" sqref="G55"/>
    </sheetView>
  </sheetViews>
  <sheetFormatPr defaultColWidth="10" defaultRowHeight="16.5" customHeight="1"/>
  <cols>
    <col min="1" max="1" width="10.875" style="68" customWidth="1"/>
    <col min="2" max="6" width="10" style="68"/>
    <col min="7" max="7" width="10.125" style="68"/>
    <col min="8" max="16384" width="10" style="68"/>
  </cols>
  <sheetData>
    <row r="1" spans="1:11" ht="22.5" customHeight="1">
      <c r="A1" s="334" t="s">
        <v>176</v>
      </c>
      <c r="B1" s="334"/>
      <c r="C1" s="334"/>
      <c r="D1" s="334"/>
      <c r="E1" s="334"/>
      <c r="F1" s="334"/>
      <c r="G1" s="334"/>
      <c r="H1" s="334"/>
      <c r="I1" s="334"/>
      <c r="J1" s="334"/>
      <c r="K1" s="334"/>
    </row>
    <row r="2" spans="1:11" ht="17.25" customHeight="1">
      <c r="A2" s="154" t="s">
        <v>53</v>
      </c>
      <c r="B2" s="249" t="s">
        <v>177</v>
      </c>
      <c r="C2" s="249"/>
      <c r="D2" s="250" t="s">
        <v>55</v>
      </c>
      <c r="E2" s="250"/>
      <c r="F2" s="249" t="s">
        <v>56</v>
      </c>
      <c r="G2" s="249"/>
      <c r="H2" s="156" t="s">
        <v>57</v>
      </c>
      <c r="I2" s="251" t="s">
        <v>58</v>
      </c>
      <c r="J2" s="251"/>
      <c r="K2" s="252"/>
    </row>
    <row r="3" spans="1:11" ht="16.5" customHeight="1">
      <c r="A3" s="253" t="s">
        <v>59</v>
      </c>
      <c r="B3" s="335"/>
      <c r="C3" s="336"/>
      <c r="D3" s="256" t="s">
        <v>60</v>
      </c>
      <c r="E3" s="257"/>
      <c r="F3" s="257"/>
      <c r="G3" s="258"/>
      <c r="H3" s="256" t="s">
        <v>61</v>
      </c>
      <c r="I3" s="257"/>
      <c r="J3" s="257"/>
      <c r="K3" s="258"/>
    </row>
    <row r="4" spans="1:11" ht="16.5" customHeight="1">
      <c r="A4" s="159" t="s">
        <v>62</v>
      </c>
      <c r="B4" s="337"/>
      <c r="C4" s="338"/>
      <c r="D4" s="261" t="s">
        <v>64</v>
      </c>
      <c r="E4" s="262"/>
      <c r="F4" s="339"/>
      <c r="G4" s="340"/>
      <c r="H4" s="261" t="s">
        <v>178</v>
      </c>
      <c r="I4" s="262"/>
      <c r="J4" s="171" t="s">
        <v>66</v>
      </c>
      <c r="K4" s="181" t="s">
        <v>67</v>
      </c>
    </row>
    <row r="5" spans="1:11" ht="16.5" customHeight="1">
      <c r="A5" s="162" t="s">
        <v>68</v>
      </c>
      <c r="B5" s="341"/>
      <c r="C5" s="342"/>
      <c r="D5" s="261" t="s">
        <v>179</v>
      </c>
      <c r="E5" s="262"/>
      <c r="F5" s="337"/>
      <c r="G5" s="338"/>
      <c r="H5" s="261" t="s">
        <v>180</v>
      </c>
      <c r="I5" s="262"/>
      <c r="J5" s="171" t="s">
        <v>66</v>
      </c>
      <c r="K5" s="181" t="s">
        <v>67</v>
      </c>
    </row>
    <row r="6" spans="1:11" ht="16.5" customHeight="1">
      <c r="A6" s="159" t="s">
        <v>72</v>
      </c>
      <c r="B6" s="343"/>
      <c r="C6" s="342"/>
      <c r="D6" s="261" t="s">
        <v>181</v>
      </c>
      <c r="E6" s="262"/>
      <c r="F6" s="337"/>
      <c r="G6" s="338"/>
      <c r="H6" s="261" t="s">
        <v>182</v>
      </c>
      <c r="I6" s="262"/>
      <c r="J6" s="262"/>
      <c r="K6" s="344"/>
    </row>
    <row r="7" spans="1:11" ht="16.5" customHeight="1">
      <c r="A7" s="159" t="s">
        <v>75</v>
      </c>
      <c r="B7" s="337"/>
      <c r="C7" s="338"/>
      <c r="D7" s="159" t="s">
        <v>183</v>
      </c>
      <c r="E7" s="161"/>
      <c r="F7" s="337"/>
      <c r="G7" s="338"/>
      <c r="H7" s="345"/>
      <c r="I7" s="346"/>
      <c r="J7" s="346"/>
      <c r="K7" s="347"/>
    </row>
    <row r="8" spans="1:11" ht="16.5" customHeight="1">
      <c r="A8" s="164" t="s">
        <v>78</v>
      </c>
      <c r="B8" s="269"/>
      <c r="C8" s="270"/>
      <c r="D8" s="271" t="s">
        <v>80</v>
      </c>
      <c r="E8" s="272"/>
      <c r="F8" s="273"/>
      <c r="G8" s="274"/>
      <c r="H8" s="271"/>
      <c r="I8" s="272"/>
      <c r="J8" s="272"/>
      <c r="K8" s="281"/>
    </row>
    <row r="9" spans="1:11" ht="16.5" customHeight="1">
      <c r="A9" s="348" t="s">
        <v>184</v>
      </c>
      <c r="B9" s="348"/>
      <c r="C9" s="348"/>
      <c r="D9" s="348"/>
      <c r="E9" s="348"/>
      <c r="F9" s="348"/>
      <c r="G9" s="348"/>
      <c r="H9" s="348"/>
      <c r="I9" s="348"/>
      <c r="J9" s="348"/>
      <c r="K9" s="348"/>
    </row>
    <row r="10" spans="1:11" ht="16.5" customHeight="1">
      <c r="A10" s="165" t="s">
        <v>84</v>
      </c>
      <c r="B10" s="166" t="s">
        <v>85</v>
      </c>
      <c r="C10" s="167" t="s">
        <v>86</v>
      </c>
      <c r="D10" s="168"/>
      <c r="E10" s="169" t="s">
        <v>89</v>
      </c>
      <c r="F10" s="166" t="s">
        <v>85</v>
      </c>
      <c r="G10" s="167" t="s">
        <v>86</v>
      </c>
      <c r="H10" s="166"/>
      <c r="I10" s="169" t="s">
        <v>87</v>
      </c>
      <c r="J10" s="166" t="s">
        <v>85</v>
      </c>
      <c r="K10" s="182" t="s">
        <v>86</v>
      </c>
    </row>
    <row r="11" spans="1:11" ht="16.5" customHeight="1">
      <c r="A11" s="162" t="s">
        <v>90</v>
      </c>
      <c r="B11" s="170" t="s">
        <v>85</v>
      </c>
      <c r="C11" s="171" t="s">
        <v>86</v>
      </c>
      <c r="D11" s="172"/>
      <c r="E11" s="173" t="s">
        <v>92</v>
      </c>
      <c r="F11" s="170" t="s">
        <v>85</v>
      </c>
      <c r="G11" s="171" t="s">
        <v>86</v>
      </c>
      <c r="H11" s="170"/>
      <c r="I11" s="173" t="s">
        <v>97</v>
      </c>
      <c r="J11" s="170" t="s">
        <v>85</v>
      </c>
      <c r="K11" s="181" t="s">
        <v>86</v>
      </c>
    </row>
    <row r="12" spans="1:11" ht="16.5" customHeight="1">
      <c r="A12" s="271" t="s">
        <v>124</v>
      </c>
      <c r="B12" s="272"/>
      <c r="C12" s="272"/>
      <c r="D12" s="272"/>
      <c r="E12" s="272"/>
      <c r="F12" s="272"/>
      <c r="G12" s="272"/>
      <c r="H12" s="272"/>
      <c r="I12" s="272"/>
      <c r="J12" s="272"/>
      <c r="K12" s="281"/>
    </row>
    <row r="13" spans="1:11" ht="16.5" customHeight="1">
      <c r="A13" s="349" t="s">
        <v>185</v>
      </c>
      <c r="B13" s="349"/>
      <c r="C13" s="349"/>
      <c r="D13" s="349"/>
      <c r="E13" s="349"/>
      <c r="F13" s="349"/>
      <c r="G13" s="349"/>
      <c r="H13" s="349"/>
      <c r="I13" s="349"/>
      <c r="J13" s="349"/>
      <c r="K13" s="349"/>
    </row>
    <row r="14" spans="1:11" ht="16.5" customHeight="1">
      <c r="A14" s="350" t="s">
        <v>186</v>
      </c>
      <c r="B14" s="351"/>
      <c r="C14" s="351"/>
      <c r="D14" s="351"/>
      <c r="E14" s="351"/>
      <c r="F14" s="351"/>
      <c r="G14" s="351"/>
      <c r="H14" s="351"/>
      <c r="I14" s="352"/>
      <c r="J14" s="352"/>
      <c r="K14" s="353"/>
    </row>
    <row r="15" spans="1:11" ht="16.5" customHeight="1">
      <c r="A15" s="354"/>
      <c r="B15" s="355"/>
      <c r="C15" s="355"/>
      <c r="D15" s="356"/>
      <c r="E15" s="357"/>
      <c r="F15" s="355"/>
      <c r="G15" s="355"/>
      <c r="H15" s="356"/>
      <c r="I15" s="358"/>
      <c r="J15" s="359"/>
      <c r="K15" s="360"/>
    </row>
    <row r="16" spans="1:11" ht="16.5" customHeight="1">
      <c r="A16" s="361"/>
      <c r="B16" s="362"/>
      <c r="C16" s="362"/>
      <c r="D16" s="362"/>
      <c r="E16" s="362"/>
      <c r="F16" s="362"/>
      <c r="G16" s="362"/>
      <c r="H16" s="362"/>
      <c r="I16" s="362"/>
      <c r="J16" s="362"/>
      <c r="K16" s="363"/>
    </row>
    <row r="17" spans="1:11" ht="16.5" customHeight="1">
      <c r="A17" s="349" t="s">
        <v>187</v>
      </c>
      <c r="B17" s="349"/>
      <c r="C17" s="349"/>
      <c r="D17" s="349"/>
      <c r="E17" s="349"/>
      <c r="F17" s="349"/>
      <c r="G17" s="349"/>
      <c r="H17" s="349"/>
      <c r="I17" s="349"/>
      <c r="J17" s="349"/>
      <c r="K17" s="349"/>
    </row>
    <row r="18" spans="1:11" ht="16.5" customHeight="1">
      <c r="A18" s="350" t="s">
        <v>188</v>
      </c>
      <c r="B18" s="351"/>
      <c r="C18" s="351"/>
      <c r="D18" s="351"/>
      <c r="E18" s="351"/>
      <c r="F18" s="351"/>
      <c r="G18" s="351"/>
      <c r="H18" s="351"/>
      <c r="I18" s="352"/>
      <c r="J18" s="352"/>
      <c r="K18" s="353"/>
    </row>
    <row r="19" spans="1:11" ht="16.5" customHeight="1">
      <c r="A19" s="354"/>
      <c r="B19" s="355"/>
      <c r="C19" s="355"/>
      <c r="D19" s="356"/>
      <c r="E19" s="357"/>
      <c r="F19" s="355"/>
      <c r="G19" s="355"/>
      <c r="H19" s="356"/>
      <c r="I19" s="358"/>
      <c r="J19" s="359"/>
      <c r="K19" s="360"/>
    </row>
    <row r="20" spans="1:11" ht="16.5" customHeight="1">
      <c r="A20" s="361"/>
      <c r="B20" s="362"/>
      <c r="C20" s="362"/>
      <c r="D20" s="362"/>
      <c r="E20" s="362"/>
      <c r="F20" s="362"/>
      <c r="G20" s="362"/>
      <c r="H20" s="362"/>
      <c r="I20" s="362"/>
      <c r="J20" s="362"/>
      <c r="K20" s="363"/>
    </row>
    <row r="21" spans="1:11" ht="16.5" customHeight="1">
      <c r="A21" s="364" t="s">
        <v>121</v>
      </c>
      <c r="B21" s="364"/>
      <c r="C21" s="364"/>
      <c r="D21" s="364"/>
      <c r="E21" s="364"/>
      <c r="F21" s="364"/>
      <c r="G21" s="364"/>
      <c r="H21" s="364"/>
      <c r="I21" s="364"/>
      <c r="J21" s="364"/>
      <c r="K21" s="364"/>
    </row>
    <row r="22" spans="1:11" ht="16.5" customHeight="1">
      <c r="A22" s="365" t="s">
        <v>122</v>
      </c>
      <c r="B22" s="352"/>
      <c r="C22" s="352"/>
      <c r="D22" s="352"/>
      <c r="E22" s="352"/>
      <c r="F22" s="352"/>
      <c r="G22" s="352"/>
      <c r="H22" s="352"/>
      <c r="I22" s="352"/>
      <c r="J22" s="352"/>
      <c r="K22" s="353"/>
    </row>
    <row r="23" spans="1:11" ht="16.5" customHeight="1">
      <c r="A23" s="300" t="s">
        <v>123</v>
      </c>
      <c r="B23" s="301"/>
      <c r="C23" s="171" t="s">
        <v>66</v>
      </c>
      <c r="D23" s="171" t="s">
        <v>67</v>
      </c>
      <c r="E23" s="366"/>
      <c r="F23" s="366"/>
      <c r="G23" s="366"/>
      <c r="H23" s="366"/>
      <c r="I23" s="366"/>
      <c r="J23" s="366"/>
      <c r="K23" s="367"/>
    </row>
    <row r="24" spans="1:11" ht="16.5" customHeight="1">
      <c r="A24" s="261" t="s">
        <v>189</v>
      </c>
      <c r="B24" s="346"/>
      <c r="C24" s="346"/>
      <c r="D24" s="346"/>
      <c r="E24" s="346"/>
      <c r="F24" s="346"/>
      <c r="G24" s="346"/>
      <c r="H24" s="346"/>
      <c r="I24" s="346"/>
      <c r="J24" s="346"/>
      <c r="K24" s="347"/>
    </row>
    <row r="25" spans="1:11" ht="16.5" customHeight="1">
      <c r="A25" s="368"/>
      <c r="B25" s="369"/>
      <c r="C25" s="369"/>
      <c r="D25" s="369"/>
      <c r="E25" s="369"/>
      <c r="F25" s="369"/>
      <c r="G25" s="369"/>
      <c r="H25" s="369"/>
      <c r="I25" s="369"/>
      <c r="J25" s="369"/>
      <c r="K25" s="370"/>
    </row>
    <row r="26" spans="1:11" ht="16.5" customHeight="1">
      <c r="A26" s="348" t="s">
        <v>130</v>
      </c>
      <c r="B26" s="348"/>
      <c r="C26" s="348"/>
      <c r="D26" s="348"/>
      <c r="E26" s="348"/>
      <c r="F26" s="348"/>
      <c r="G26" s="348"/>
      <c r="H26" s="348"/>
      <c r="I26" s="348"/>
      <c r="J26" s="348"/>
      <c r="K26" s="348"/>
    </row>
    <row r="27" spans="1:11" ht="16.5" customHeight="1">
      <c r="A27" s="157" t="s">
        <v>131</v>
      </c>
      <c r="B27" s="167" t="s">
        <v>95</v>
      </c>
      <c r="C27" s="167" t="s">
        <v>96</v>
      </c>
      <c r="D27" s="167" t="s">
        <v>88</v>
      </c>
      <c r="E27" s="158" t="s">
        <v>132</v>
      </c>
      <c r="F27" s="167" t="s">
        <v>95</v>
      </c>
      <c r="G27" s="167" t="s">
        <v>96</v>
      </c>
      <c r="H27" s="167" t="s">
        <v>88</v>
      </c>
      <c r="I27" s="158" t="s">
        <v>133</v>
      </c>
      <c r="J27" s="167" t="s">
        <v>95</v>
      </c>
      <c r="K27" s="182" t="s">
        <v>96</v>
      </c>
    </row>
    <row r="28" spans="1:11" ht="16.5" customHeight="1">
      <c r="A28" s="175" t="s">
        <v>87</v>
      </c>
      <c r="B28" s="171" t="s">
        <v>95</v>
      </c>
      <c r="C28" s="171" t="s">
        <v>96</v>
      </c>
      <c r="D28" s="171" t="s">
        <v>88</v>
      </c>
      <c r="E28" s="176" t="s">
        <v>94</v>
      </c>
      <c r="F28" s="171" t="s">
        <v>95</v>
      </c>
      <c r="G28" s="171" t="s">
        <v>96</v>
      </c>
      <c r="H28" s="171" t="s">
        <v>88</v>
      </c>
      <c r="I28" s="176" t="s">
        <v>105</v>
      </c>
      <c r="J28" s="171" t="s">
        <v>95</v>
      </c>
      <c r="K28" s="181" t="s">
        <v>96</v>
      </c>
    </row>
    <row r="29" spans="1:11" ht="16.5" customHeight="1">
      <c r="A29" s="261" t="s">
        <v>98</v>
      </c>
      <c r="B29" s="301"/>
      <c r="C29" s="301"/>
      <c r="D29" s="301"/>
      <c r="E29" s="301"/>
      <c r="F29" s="301"/>
      <c r="G29" s="301"/>
      <c r="H29" s="301"/>
      <c r="I29" s="301"/>
      <c r="J29" s="301"/>
      <c r="K29" s="371"/>
    </row>
    <row r="30" spans="1:11" ht="16.5" customHeight="1">
      <c r="A30" s="372"/>
      <c r="B30" s="373"/>
      <c r="C30" s="373"/>
      <c r="D30" s="373"/>
      <c r="E30" s="373"/>
      <c r="F30" s="373"/>
      <c r="G30" s="373"/>
      <c r="H30" s="373"/>
      <c r="I30" s="373"/>
      <c r="J30" s="373"/>
      <c r="K30" s="374"/>
    </row>
    <row r="31" spans="1:11" ht="16.5" customHeight="1">
      <c r="A31" s="375" t="s">
        <v>190</v>
      </c>
      <c r="B31" s="376"/>
      <c r="C31" s="376"/>
      <c r="D31" s="376"/>
      <c r="E31" s="376"/>
      <c r="F31" s="376"/>
      <c r="G31" s="376"/>
      <c r="H31" s="376"/>
      <c r="I31" s="376"/>
      <c r="J31" s="376"/>
      <c r="K31" s="184" t="s">
        <v>191</v>
      </c>
    </row>
    <row r="32" spans="1:11" ht="21" customHeight="1">
      <c r="A32" s="345" t="s">
        <v>192</v>
      </c>
      <c r="B32" s="346"/>
      <c r="C32" s="346"/>
      <c r="D32" s="346"/>
      <c r="E32" s="346"/>
      <c r="F32" s="346"/>
      <c r="G32" s="346"/>
      <c r="H32" s="346"/>
      <c r="I32" s="346"/>
      <c r="J32" s="346"/>
      <c r="K32" s="160">
        <v>1</v>
      </c>
    </row>
    <row r="33" spans="1:11" ht="21" customHeight="1">
      <c r="A33" s="345" t="s">
        <v>193</v>
      </c>
      <c r="B33" s="346"/>
      <c r="C33" s="346"/>
      <c r="D33" s="346"/>
      <c r="E33" s="346"/>
      <c r="F33" s="346"/>
      <c r="G33" s="346"/>
      <c r="H33" s="346"/>
      <c r="I33" s="346"/>
      <c r="J33" s="346"/>
      <c r="K33" s="160">
        <v>1</v>
      </c>
    </row>
    <row r="34" spans="1:11" ht="21" customHeight="1">
      <c r="A34" s="345" t="s">
        <v>194</v>
      </c>
      <c r="B34" s="346"/>
      <c r="C34" s="346"/>
      <c r="D34" s="346"/>
      <c r="E34" s="346"/>
      <c r="F34" s="346"/>
      <c r="G34" s="346"/>
      <c r="H34" s="346"/>
      <c r="I34" s="346"/>
      <c r="J34" s="346"/>
      <c r="K34" s="160">
        <v>1</v>
      </c>
    </row>
    <row r="35" spans="1:11" ht="21" customHeight="1">
      <c r="A35" s="345" t="s">
        <v>195</v>
      </c>
      <c r="B35" s="346"/>
      <c r="C35" s="346"/>
      <c r="D35" s="346"/>
      <c r="E35" s="346"/>
      <c r="F35" s="346"/>
      <c r="G35" s="346"/>
      <c r="H35" s="346"/>
      <c r="I35" s="346"/>
      <c r="J35" s="346"/>
      <c r="K35" s="160">
        <v>1</v>
      </c>
    </row>
    <row r="36" spans="1:11" ht="21" customHeight="1">
      <c r="A36" s="345" t="s">
        <v>196</v>
      </c>
      <c r="B36" s="346"/>
      <c r="C36" s="346"/>
      <c r="D36" s="346"/>
      <c r="E36" s="346"/>
      <c r="F36" s="346"/>
      <c r="G36" s="346"/>
      <c r="H36" s="346"/>
      <c r="I36" s="346"/>
      <c r="J36" s="346"/>
      <c r="K36" s="160">
        <v>1</v>
      </c>
    </row>
    <row r="37" spans="1:11" ht="21" customHeight="1">
      <c r="A37" s="345"/>
      <c r="B37" s="346"/>
      <c r="C37" s="346"/>
      <c r="D37" s="346"/>
      <c r="E37" s="346"/>
      <c r="F37" s="346"/>
      <c r="G37" s="346"/>
      <c r="H37" s="346"/>
      <c r="I37" s="346"/>
      <c r="J37" s="346"/>
      <c r="K37" s="160"/>
    </row>
    <row r="38" spans="1:11" ht="21" customHeight="1">
      <c r="A38" s="345"/>
      <c r="B38" s="346"/>
      <c r="C38" s="346"/>
      <c r="D38" s="346"/>
      <c r="E38" s="346"/>
      <c r="F38" s="346"/>
      <c r="G38" s="346"/>
      <c r="H38" s="346"/>
      <c r="I38" s="346"/>
      <c r="J38" s="346"/>
      <c r="K38" s="160"/>
    </row>
    <row r="39" spans="1:11" ht="21" customHeight="1">
      <c r="A39" s="345"/>
      <c r="B39" s="346"/>
      <c r="C39" s="346"/>
      <c r="D39" s="346"/>
      <c r="E39" s="346"/>
      <c r="F39" s="346"/>
      <c r="G39" s="346"/>
      <c r="H39" s="346"/>
      <c r="I39" s="346"/>
      <c r="J39" s="346"/>
      <c r="K39" s="160"/>
    </row>
    <row r="40" spans="1:11" ht="21" customHeight="1">
      <c r="A40" s="345"/>
      <c r="B40" s="346"/>
      <c r="C40" s="346"/>
      <c r="D40" s="346"/>
      <c r="E40" s="346"/>
      <c r="F40" s="346"/>
      <c r="G40" s="346"/>
      <c r="H40" s="346"/>
      <c r="I40" s="346"/>
      <c r="J40" s="346"/>
      <c r="K40" s="160"/>
    </row>
    <row r="41" spans="1:11" ht="21" customHeight="1">
      <c r="A41" s="345"/>
      <c r="B41" s="346"/>
      <c r="C41" s="346"/>
      <c r="D41" s="346"/>
      <c r="E41" s="346"/>
      <c r="F41" s="346"/>
      <c r="G41" s="346"/>
      <c r="H41" s="346"/>
      <c r="I41" s="346"/>
      <c r="J41" s="346"/>
      <c r="K41" s="160"/>
    </row>
    <row r="42" spans="1:11" ht="21" customHeight="1">
      <c r="A42" s="377" t="s">
        <v>197</v>
      </c>
      <c r="B42" s="378"/>
      <c r="C42" s="378"/>
      <c r="D42" s="378"/>
      <c r="E42" s="378"/>
      <c r="F42" s="378"/>
      <c r="G42" s="378"/>
      <c r="H42" s="378"/>
      <c r="I42" s="378"/>
      <c r="J42" s="378"/>
      <c r="K42" s="160">
        <f>SUM(K32:K41)</f>
        <v>5</v>
      </c>
    </row>
    <row r="43" spans="1:11" ht="17.25" customHeight="1">
      <c r="A43" s="379" t="s">
        <v>129</v>
      </c>
      <c r="B43" s="380"/>
      <c r="C43" s="380"/>
      <c r="D43" s="380"/>
      <c r="E43" s="380"/>
      <c r="F43" s="380"/>
      <c r="G43" s="380"/>
      <c r="H43" s="380"/>
      <c r="I43" s="380"/>
      <c r="J43" s="380"/>
      <c r="K43" s="381"/>
    </row>
    <row r="44" spans="1:11" ht="16.5" customHeight="1">
      <c r="A44" s="348" t="s">
        <v>198</v>
      </c>
      <c r="B44" s="348"/>
      <c r="C44" s="348"/>
      <c r="D44" s="348"/>
      <c r="E44" s="348"/>
      <c r="F44" s="348"/>
      <c r="G44" s="348"/>
      <c r="H44" s="348"/>
      <c r="I44" s="348"/>
      <c r="J44" s="348"/>
      <c r="K44" s="348"/>
    </row>
    <row r="45" spans="1:11" ht="18" customHeight="1">
      <c r="A45" s="382" t="s">
        <v>124</v>
      </c>
      <c r="B45" s="383"/>
      <c r="C45" s="383"/>
      <c r="D45" s="383"/>
      <c r="E45" s="383"/>
      <c r="F45" s="383"/>
      <c r="G45" s="383"/>
      <c r="H45" s="383"/>
      <c r="I45" s="383"/>
      <c r="J45" s="383"/>
      <c r="K45" s="384"/>
    </row>
    <row r="46" spans="1:11" ht="18" customHeight="1">
      <c r="A46" s="382"/>
      <c r="B46" s="383"/>
      <c r="C46" s="383"/>
      <c r="D46" s="383"/>
      <c r="E46" s="383"/>
      <c r="F46" s="383"/>
      <c r="G46" s="383"/>
      <c r="H46" s="383"/>
      <c r="I46" s="383"/>
      <c r="J46" s="383"/>
      <c r="K46" s="384"/>
    </row>
    <row r="47" spans="1:11" ht="18" customHeight="1">
      <c r="A47" s="368"/>
      <c r="B47" s="369"/>
      <c r="C47" s="369"/>
      <c r="D47" s="369"/>
      <c r="E47" s="369"/>
      <c r="F47" s="369"/>
      <c r="G47" s="369"/>
      <c r="H47" s="369"/>
      <c r="I47" s="369"/>
      <c r="J47" s="369"/>
      <c r="K47" s="370"/>
    </row>
    <row r="48" spans="1:11" ht="21" customHeight="1">
      <c r="A48" s="177" t="s">
        <v>135</v>
      </c>
      <c r="B48" s="385" t="s">
        <v>136</v>
      </c>
      <c r="C48" s="385"/>
      <c r="D48" s="178" t="s">
        <v>137</v>
      </c>
      <c r="E48" s="179"/>
      <c r="F48" s="178" t="s">
        <v>139</v>
      </c>
      <c r="G48" s="180"/>
      <c r="H48" s="386" t="s">
        <v>140</v>
      </c>
      <c r="I48" s="386"/>
      <c r="J48" s="385" t="s">
        <v>141</v>
      </c>
      <c r="K48" s="387"/>
    </row>
    <row r="49" spans="1:11" ht="16.5" customHeight="1">
      <c r="A49" s="278" t="s">
        <v>199</v>
      </c>
      <c r="B49" s="279"/>
      <c r="C49" s="279"/>
      <c r="D49" s="279"/>
      <c r="E49" s="279"/>
      <c r="F49" s="279"/>
      <c r="G49" s="279"/>
      <c r="H49" s="279"/>
      <c r="I49" s="279"/>
      <c r="J49" s="279"/>
      <c r="K49" s="280"/>
    </row>
    <row r="50" spans="1:11" ht="16.5" customHeight="1">
      <c r="A50" s="388"/>
      <c r="B50" s="389"/>
      <c r="C50" s="389"/>
      <c r="D50" s="389"/>
      <c r="E50" s="389"/>
      <c r="F50" s="389"/>
      <c r="G50" s="389"/>
      <c r="H50" s="389"/>
      <c r="I50" s="389"/>
      <c r="J50" s="389"/>
      <c r="K50" s="390"/>
    </row>
    <row r="51" spans="1:11" ht="16.5" customHeight="1">
      <c r="A51" s="391"/>
      <c r="B51" s="392"/>
      <c r="C51" s="392"/>
      <c r="D51" s="392"/>
      <c r="E51" s="392"/>
      <c r="F51" s="392"/>
      <c r="G51" s="392"/>
      <c r="H51" s="392"/>
      <c r="I51" s="392"/>
      <c r="J51" s="392"/>
      <c r="K51" s="393"/>
    </row>
    <row r="52" spans="1:11" ht="21" customHeight="1">
      <c r="A52" s="177" t="s">
        <v>135</v>
      </c>
      <c r="B52" s="385" t="s">
        <v>136</v>
      </c>
      <c r="C52" s="385"/>
      <c r="D52" s="178" t="s">
        <v>137</v>
      </c>
      <c r="E52" s="178"/>
      <c r="F52" s="178" t="s">
        <v>139</v>
      </c>
      <c r="G52" s="180"/>
      <c r="H52" s="386" t="s">
        <v>140</v>
      </c>
      <c r="I52" s="386"/>
      <c r="J52" s="394" t="s">
        <v>141</v>
      </c>
      <c r="K52" s="395"/>
    </row>
  </sheetData>
  <mergeCells count="84">
    <mergeCell ref="A49:K49"/>
    <mergeCell ref="A50:K50"/>
    <mergeCell ref="A51:K51"/>
    <mergeCell ref="B52:C52"/>
    <mergeCell ref="H52:I52"/>
    <mergeCell ref="J52:K52"/>
    <mergeCell ref="A44:K44"/>
    <mergeCell ref="A45:K45"/>
    <mergeCell ref="A46:K46"/>
    <mergeCell ref="A47:K47"/>
    <mergeCell ref="B48:C48"/>
    <mergeCell ref="H48:I48"/>
    <mergeCell ref="J48:K48"/>
    <mergeCell ref="A39:J39"/>
    <mergeCell ref="A40:J40"/>
    <mergeCell ref="A41:J41"/>
    <mergeCell ref="A42:J42"/>
    <mergeCell ref="A43:K43"/>
    <mergeCell ref="A34:J34"/>
    <mergeCell ref="A35:J35"/>
    <mergeCell ref="A36:J36"/>
    <mergeCell ref="A37:J37"/>
    <mergeCell ref="A38:J38"/>
    <mergeCell ref="A29:K29"/>
    <mergeCell ref="A30:K30"/>
    <mergeCell ref="A31:J31"/>
    <mergeCell ref="A32:J32"/>
    <mergeCell ref="A33:J33"/>
    <mergeCell ref="A23:B23"/>
    <mergeCell ref="E23:K23"/>
    <mergeCell ref="A24:K24"/>
    <mergeCell ref="A25:K25"/>
    <mergeCell ref="A26:K26"/>
    <mergeCell ref="A20:D20"/>
    <mergeCell ref="E20:H20"/>
    <mergeCell ref="I20:K20"/>
    <mergeCell ref="A21:K21"/>
    <mergeCell ref="A22:K22"/>
    <mergeCell ref="A17:K17"/>
    <mergeCell ref="A18:D18"/>
    <mergeCell ref="E18:H18"/>
    <mergeCell ref="I18:K18"/>
    <mergeCell ref="A19:D19"/>
    <mergeCell ref="E19:H19"/>
    <mergeCell ref="I19:K19"/>
    <mergeCell ref="A15:D15"/>
    <mergeCell ref="E15:H15"/>
    <mergeCell ref="I15:K15"/>
    <mergeCell ref="A16:D16"/>
    <mergeCell ref="E16:H16"/>
    <mergeCell ref="I16:K16"/>
    <mergeCell ref="A9:K9"/>
    <mergeCell ref="A12:K12"/>
    <mergeCell ref="A13:K13"/>
    <mergeCell ref="A14:D14"/>
    <mergeCell ref="E14:H14"/>
    <mergeCell ref="I14:K14"/>
    <mergeCell ref="B7:C7"/>
    <mergeCell ref="F7:G7"/>
    <mergeCell ref="H7:K7"/>
    <mergeCell ref="B8:C8"/>
    <mergeCell ref="D8:E8"/>
    <mergeCell ref="F8:G8"/>
    <mergeCell ref="H8:K8"/>
    <mergeCell ref="B5:C5"/>
    <mergeCell ref="D5:E5"/>
    <mergeCell ref="F5:G5"/>
    <mergeCell ref="H5:I5"/>
    <mergeCell ref="B6:C6"/>
    <mergeCell ref="D6:E6"/>
    <mergeCell ref="F6:G6"/>
    <mergeCell ref="H6:K6"/>
    <mergeCell ref="A3:C3"/>
    <mergeCell ref="D3:G3"/>
    <mergeCell ref="H3:K3"/>
    <mergeCell ref="B4:C4"/>
    <mergeCell ref="D4:E4"/>
    <mergeCell ref="F4:G4"/>
    <mergeCell ref="H4:I4"/>
    <mergeCell ref="A1:K1"/>
    <mergeCell ref="B2:C2"/>
    <mergeCell ref="D2:E2"/>
    <mergeCell ref="F2:G2"/>
    <mergeCell ref="I2:K2"/>
  </mergeCells>
  <phoneticPr fontId="59" type="noConversion"/>
  <pageMargins left="0.31458333333333299" right="7.8472222222222193E-2" top="0.31458333333333299" bottom="0" header="0.5" footer="0.118055555555556"/>
  <pageSetup paperSize="9" scale="82" orientation="portrait" r:id="rId1"/>
  <colBreaks count="1" manualBreakCount="1">
    <brk id="11" max="1048575" man="1"/>
  </col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169" r:id="rId4" name="Check Box 1">
              <controlPr defaultSize="0" autoPict="0">
                <anchor moveWithCells="1">
                  <from>
                    <xdr:col>252</xdr:col>
                    <xdr:colOff>0</xdr:colOff>
                    <xdr:row>47</xdr:row>
                    <xdr:rowOff>0</xdr:rowOff>
                  </from>
                  <to>
                    <xdr:col>252</xdr:col>
                    <xdr:colOff>304800</xdr:colOff>
                    <xdr:row>47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0" r:id="rId5" name="Check Box 2">
              <controlPr defaultSize="0" autoPict="0">
                <anchor moveWithCells="1">
                  <from>
                    <xdr:col>6</xdr:col>
                    <xdr:colOff>266700</xdr:colOff>
                    <xdr:row>9</xdr:row>
                    <xdr:rowOff>171450</xdr:rowOff>
                  </from>
                  <to>
                    <xdr:col>6</xdr:col>
                    <xdr:colOff>657225</xdr:colOff>
                    <xdr:row>11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1" r:id="rId6" name="Check Box 3">
              <controlPr defaultSize="0" autoPict="0">
                <anchor moveWithCells="1">
                  <from>
                    <xdr:col>2</xdr:col>
                    <xdr:colOff>314325</xdr:colOff>
                    <xdr:row>9</xdr:row>
                    <xdr:rowOff>0</xdr:rowOff>
                  </from>
                  <to>
                    <xdr:col>2</xdr:col>
                    <xdr:colOff>723900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2" r:id="rId7" name="Check Box 4">
              <controlPr defaultSize="0" autoPict="0">
                <anchor moveWithCells="1">
                  <from>
                    <xdr:col>252</xdr:col>
                    <xdr:colOff>0</xdr:colOff>
                    <xdr:row>47</xdr:row>
                    <xdr:rowOff>0</xdr:rowOff>
                  </from>
                  <to>
                    <xdr:col>252</xdr:col>
                    <xdr:colOff>390525</xdr:colOff>
                    <xdr:row>47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3" r:id="rId8" name="Check Box 5">
              <controlPr defaultSize="0" autoPict="0">
                <anchor moveWithCells="1">
                  <from>
                    <xdr:col>2</xdr:col>
                    <xdr:colOff>304800</xdr:colOff>
                    <xdr:row>10</xdr:row>
                    <xdr:rowOff>28575</xdr:rowOff>
                  </from>
                  <to>
                    <xdr:col>2</xdr:col>
                    <xdr:colOff>733425</xdr:colOff>
                    <xdr:row>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4" r:id="rId9" name="Check Box 6">
              <controlPr defaultSize="0" autoPict="0">
                <anchor moveWithCells="1">
                  <from>
                    <xdr:col>5</xdr:col>
                    <xdr:colOff>361950</xdr:colOff>
                    <xdr:row>8</xdr:row>
                    <xdr:rowOff>200025</xdr:rowOff>
                  </from>
                  <to>
                    <xdr:col>6</xdr:col>
                    <xdr:colOff>9525</xdr:colOff>
                    <xdr:row>10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5" r:id="rId10" name="Check Box 7">
              <controlPr defaultSize="0" autoPict="0">
                <anchor moveWithCells="1">
                  <from>
                    <xdr:col>6</xdr:col>
                    <xdr:colOff>266700</xdr:colOff>
                    <xdr:row>8</xdr:row>
                    <xdr:rowOff>161925</xdr:rowOff>
                  </from>
                  <to>
                    <xdr:col>6</xdr:col>
                    <xdr:colOff>666750</xdr:colOff>
                    <xdr:row>10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6" r:id="rId11" name="Check Box 8">
              <controlPr defaultSize="0" autoPict="0">
                <anchor moveWithCells="1">
                  <from>
                    <xdr:col>5</xdr:col>
                    <xdr:colOff>352425</xdr:colOff>
                    <xdr:row>10</xdr:row>
                    <xdr:rowOff>28575</xdr:rowOff>
                  </from>
                  <to>
                    <xdr:col>6</xdr:col>
                    <xdr:colOff>9525</xdr:colOff>
                    <xdr:row>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7" r:id="rId12" name="Check Box 9">
              <controlPr defaultSize="0" autoPict="0">
                <anchor moveWithCells="1">
                  <from>
                    <xdr:col>1</xdr:col>
                    <xdr:colOff>352425</xdr:colOff>
                    <xdr:row>9</xdr:row>
                    <xdr:rowOff>0</xdr:rowOff>
                  </from>
                  <to>
                    <xdr:col>2</xdr:col>
                    <xdr:colOff>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8" r:id="rId13" name="Check Box 10">
              <controlPr defaultSize="0" autoPict="0">
                <anchor moveWithCells="1">
                  <from>
                    <xdr:col>1</xdr:col>
                    <xdr:colOff>352425</xdr:colOff>
                    <xdr:row>10</xdr:row>
                    <xdr:rowOff>28575</xdr:rowOff>
                  </from>
                  <to>
                    <xdr:col>2</xdr:col>
                    <xdr:colOff>19050</xdr:colOff>
                    <xdr:row>11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9" r:id="rId14" name="Check Box 11">
              <controlPr defaultSize="0" autoPict="0">
                <anchor moveWithCells="1">
                  <from>
                    <xdr:col>9</xdr:col>
                    <xdr:colOff>352425</xdr:colOff>
                    <xdr:row>8</xdr:row>
                    <xdr:rowOff>209550</xdr:rowOff>
                  </from>
                  <to>
                    <xdr:col>10</xdr:col>
                    <xdr:colOff>0</xdr:colOff>
                    <xdr:row>10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0" r:id="rId15" name="Check Box 12">
              <controlPr defaultSize="0" autoPict="0">
                <anchor moveWithCells="1">
                  <from>
                    <xdr:col>10</xdr:col>
                    <xdr:colOff>314325</xdr:colOff>
                    <xdr:row>8</xdr:row>
                    <xdr:rowOff>180975</xdr:rowOff>
                  </from>
                  <to>
                    <xdr:col>10</xdr:col>
                    <xdr:colOff>723900</xdr:colOff>
                    <xdr:row>10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1" r:id="rId16" name="Check Box 13">
              <controlPr defaultSize="0" autoPict="0">
                <anchor moveWithCells="1">
                  <from>
                    <xdr:col>9</xdr:col>
                    <xdr:colOff>352425</xdr:colOff>
                    <xdr:row>10</xdr:row>
                    <xdr:rowOff>19050</xdr:rowOff>
                  </from>
                  <to>
                    <xdr:col>10</xdr:col>
                    <xdr:colOff>0</xdr:colOff>
                    <xdr:row>11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2" r:id="rId17" name="Check Box 14">
              <controlPr defaultSize="0" autoPict="0">
                <anchor moveWithCells="1">
                  <from>
                    <xdr:col>10</xdr:col>
                    <xdr:colOff>314325</xdr:colOff>
                    <xdr:row>9</xdr:row>
                    <xdr:rowOff>171450</xdr:rowOff>
                  </from>
                  <to>
                    <xdr:col>10</xdr:col>
                    <xdr:colOff>723900</xdr:colOff>
                    <xdr:row>11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3" r:id="rId18" name="Check Box 15">
              <controlPr defaultSize="0" autoPict="0">
                <anchor moveWithCells="1">
                  <from>
                    <xdr:col>9</xdr:col>
                    <xdr:colOff>304800</xdr:colOff>
                    <xdr:row>2</xdr:row>
                    <xdr:rowOff>180975</xdr:rowOff>
                  </from>
                  <to>
                    <xdr:col>9</xdr:col>
                    <xdr:colOff>714375</xdr:colOff>
                    <xdr:row>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4" r:id="rId19" name="Check Box 16">
              <controlPr defaultSize="0" autoPict="0">
                <anchor moveWithCells="1">
                  <from>
                    <xdr:col>10</xdr:col>
                    <xdr:colOff>333375</xdr:colOff>
                    <xdr:row>3</xdr:row>
                    <xdr:rowOff>19050</xdr:rowOff>
                  </from>
                  <to>
                    <xdr:col>10</xdr:col>
                    <xdr:colOff>752475</xdr:colOff>
                    <xdr:row>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5" r:id="rId20" name="Check Box 17">
              <controlPr defaultSize="0" autoPict="0">
                <anchor moveWithCells="1">
                  <from>
                    <xdr:col>9</xdr:col>
                    <xdr:colOff>314325</xdr:colOff>
                    <xdr:row>3</xdr:row>
                    <xdr:rowOff>171450</xdr:rowOff>
                  </from>
                  <to>
                    <xdr:col>9</xdr:col>
                    <xdr:colOff>723900</xdr:colOff>
                    <xdr:row>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6" r:id="rId21" name="Check Box 18">
              <controlPr defaultSize="0" autoPict="0">
                <anchor moveWithCells="1">
                  <from>
                    <xdr:col>10</xdr:col>
                    <xdr:colOff>323850</xdr:colOff>
                    <xdr:row>3</xdr:row>
                    <xdr:rowOff>161925</xdr:rowOff>
                  </from>
                  <to>
                    <xdr:col>11</xdr:col>
                    <xdr:colOff>0</xdr:colOff>
                    <xdr:row>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7" r:id="rId22" name="Check Box 19">
              <controlPr defaultSize="0" autoPict="0">
                <anchor moveWithCells="1">
                  <from>
                    <xdr:col>2</xdr:col>
                    <xdr:colOff>190500</xdr:colOff>
                    <xdr:row>21</xdr:row>
                    <xdr:rowOff>180975</xdr:rowOff>
                  </from>
                  <to>
                    <xdr:col>2</xdr:col>
                    <xdr:colOff>581025</xdr:colOff>
                    <xdr:row>23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8" r:id="rId23" name="Check Box 20">
              <controlPr defaultSize="0" autoPict="0">
                <anchor moveWithCells="1">
                  <from>
                    <xdr:col>3</xdr:col>
                    <xdr:colOff>190500</xdr:colOff>
                    <xdr:row>21</xdr:row>
                    <xdr:rowOff>180975</xdr:rowOff>
                  </from>
                  <to>
                    <xdr:col>3</xdr:col>
                    <xdr:colOff>581025</xdr:colOff>
                    <xdr:row>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9" r:id="rId24" name="Check Box 21">
              <controlPr defaultSize="0" autoPict="0">
                <anchor moveWithCells="1">
                  <from>
                    <xdr:col>1</xdr:col>
                    <xdr:colOff>200025</xdr:colOff>
                    <xdr:row>26</xdr:row>
                    <xdr:rowOff>9525</xdr:rowOff>
                  </from>
                  <to>
                    <xdr:col>1</xdr:col>
                    <xdr:colOff>600075</xdr:colOff>
                    <xdr:row>27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0" r:id="rId25" name="Check Box 22">
              <controlPr defaultSize="0" autoPict="0">
                <anchor moveWithCells="1">
                  <from>
                    <xdr:col>1</xdr:col>
                    <xdr:colOff>190500</xdr:colOff>
                    <xdr:row>27</xdr:row>
                    <xdr:rowOff>0</xdr:rowOff>
                  </from>
                  <to>
                    <xdr:col>1</xdr:col>
                    <xdr:colOff>581025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1" r:id="rId26" name="Check Box 23">
              <controlPr defaultSize="0" autoPict="0">
                <anchor moveWithCells="1">
                  <from>
                    <xdr:col>2</xdr:col>
                    <xdr:colOff>180975</xdr:colOff>
                    <xdr:row>27</xdr:row>
                    <xdr:rowOff>0</xdr:rowOff>
                  </from>
                  <to>
                    <xdr:col>2</xdr:col>
                    <xdr:colOff>571500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2" r:id="rId27" name="Check Box 24">
              <controlPr defaultSize="0" autoPict="0">
                <anchor moveWithCells="1">
                  <from>
                    <xdr:col>2</xdr:col>
                    <xdr:colOff>180975</xdr:colOff>
                    <xdr:row>26</xdr:row>
                    <xdr:rowOff>9525</xdr:rowOff>
                  </from>
                  <to>
                    <xdr:col>2</xdr:col>
                    <xdr:colOff>571500</xdr:colOff>
                    <xdr:row>27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3" r:id="rId28" name="Check Box 25">
              <controlPr defaultSize="0" autoPict="0">
                <anchor moveWithCells="1">
                  <from>
                    <xdr:col>5</xdr:col>
                    <xdr:colOff>200025</xdr:colOff>
                    <xdr:row>26</xdr:row>
                    <xdr:rowOff>190500</xdr:rowOff>
                  </from>
                  <to>
                    <xdr:col>5</xdr:col>
                    <xdr:colOff>600075</xdr:colOff>
                    <xdr:row>27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4" r:id="rId29" name="Check Box 26">
              <controlPr defaultSize="0" autoPict="0">
                <anchor moveWithCells="1">
                  <from>
                    <xdr:col>5</xdr:col>
                    <xdr:colOff>200025</xdr:colOff>
                    <xdr:row>26</xdr:row>
                    <xdr:rowOff>0</xdr:rowOff>
                  </from>
                  <to>
                    <xdr:col>5</xdr:col>
                    <xdr:colOff>600075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5" r:id="rId30" name="Check Box 27">
              <controlPr defaultSize="0" autoPict="0">
                <anchor moveWithCells="1">
                  <from>
                    <xdr:col>6</xdr:col>
                    <xdr:colOff>200025</xdr:colOff>
                    <xdr:row>27</xdr:row>
                    <xdr:rowOff>0</xdr:rowOff>
                  </from>
                  <to>
                    <xdr:col>6</xdr:col>
                    <xdr:colOff>600075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6" r:id="rId31" name="Check Box 28">
              <controlPr defaultSize="0" autoPict="0">
                <anchor moveWithCells="1">
                  <from>
                    <xdr:col>6</xdr:col>
                    <xdr:colOff>190500</xdr:colOff>
                    <xdr:row>26</xdr:row>
                    <xdr:rowOff>0</xdr:rowOff>
                  </from>
                  <to>
                    <xdr:col>6</xdr:col>
                    <xdr:colOff>581025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7" r:id="rId32" name="Check Box 29">
              <controlPr defaultSize="0" autoPict="0">
                <anchor moveWithCells="1">
                  <from>
                    <xdr:col>9</xdr:col>
                    <xdr:colOff>219075</xdr:colOff>
                    <xdr:row>27</xdr:row>
                    <xdr:rowOff>0</xdr:rowOff>
                  </from>
                  <to>
                    <xdr:col>9</xdr:col>
                    <xdr:colOff>609600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8" r:id="rId33" name="Check Box 30">
              <controlPr defaultSize="0" autoPict="0">
                <anchor moveWithCells="1">
                  <from>
                    <xdr:col>10</xdr:col>
                    <xdr:colOff>200025</xdr:colOff>
                    <xdr:row>27</xdr:row>
                    <xdr:rowOff>9525</xdr:rowOff>
                  </from>
                  <to>
                    <xdr:col>10</xdr:col>
                    <xdr:colOff>600075</xdr:colOff>
                    <xdr:row>28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9" r:id="rId34" name="Check Box 31">
              <controlPr defaultSize="0" autoPict="0">
                <anchor moveWithCells="1">
                  <from>
                    <xdr:col>9</xdr:col>
                    <xdr:colOff>200025</xdr:colOff>
                    <xdr:row>26</xdr:row>
                    <xdr:rowOff>0</xdr:rowOff>
                  </from>
                  <to>
                    <xdr:col>9</xdr:col>
                    <xdr:colOff>600075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0" r:id="rId35" name="Check Box 32">
              <controlPr defaultSize="0" autoPict="0">
                <anchor moveWithCells="1">
                  <from>
                    <xdr:col>10</xdr:col>
                    <xdr:colOff>200025</xdr:colOff>
                    <xdr:row>26</xdr:row>
                    <xdr:rowOff>0</xdr:rowOff>
                  </from>
                  <to>
                    <xdr:col>10</xdr:col>
                    <xdr:colOff>600075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1" r:id="rId36" name="Check Box 33">
              <controlPr defaultSize="0" autoPict="0">
                <anchor moveWithCells="1">
                  <from>
                    <xdr:col>7</xdr:col>
                    <xdr:colOff>600075</xdr:colOff>
                    <xdr:row>27</xdr:row>
                    <xdr:rowOff>0</xdr:rowOff>
                  </from>
                  <to>
                    <xdr:col>8</xdr:col>
                    <xdr:colOff>228600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2" r:id="rId37" name="Check Box 34">
              <controlPr defaultSize="0" autoPict="0">
                <anchor moveWithCells="1">
                  <from>
                    <xdr:col>7</xdr:col>
                    <xdr:colOff>600075</xdr:colOff>
                    <xdr:row>26</xdr:row>
                    <xdr:rowOff>0</xdr:rowOff>
                  </from>
                  <to>
                    <xdr:col>8</xdr:col>
                    <xdr:colOff>228600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3" r:id="rId38" name="Check Box 35">
              <controlPr defaultSize="0" autoPict="0">
                <anchor moveWithCells="1">
                  <from>
                    <xdr:col>3</xdr:col>
                    <xdr:colOff>600075</xdr:colOff>
                    <xdr:row>27</xdr:row>
                    <xdr:rowOff>0</xdr:rowOff>
                  </from>
                  <to>
                    <xdr:col>4</xdr:col>
                    <xdr:colOff>228600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4" r:id="rId39" name="Check Box 36">
              <controlPr defaultSize="0" autoPict="0">
                <anchor moveWithCells="1">
                  <from>
                    <xdr:col>3</xdr:col>
                    <xdr:colOff>600075</xdr:colOff>
                    <xdr:row>26</xdr:row>
                    <xdr:rowOff>0</xdr:rowOff>
                  </from>
                  <to>
                    <xdr:col>4</xdr:col>
                    <xdr:colOff>228600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5" r:id="rId40" name="Check Box 37">
              <controlPr defaultSize="0" autoPict="0">
                <anchor moveWithCells="1">
                  <from>
                    <xdr:col>7</xdr:col>
                    <xdr:colOff>600075</xdr:colOff>
                    <xdr:row>27</xdr:row>
                    <xdr:rowOff>0</xdr:rowOff>
                  </from>
                  <to>
                    <xdr:col>8</xdr:col>
                    <xdr:colOff>228600</xdr:colOff>
                    <xdr:row>28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JF24"/>
  <sheetViews>
    <sheetView workbookViewId="0">
      <selection activeCell="B2" sqref="B2:D2"/>
    </sheetView>
  </sheetViews>
  <sheetFormatPr defaultColWidth="9" defaultRowHeight="14.25"/>
  <cols>
    <col min="1" max="1" width="13.625" style="44" customWidth="1"/>
    <col min="2" max="2" width="7.5" style="44" customWidth="1"/>
    <col min="3" max="4" width="8.5" style="45" customWidth="1"/>
    <col min="5" max="7" width="8.5" style="44" customWidth="1"/>
    <col min="8" max="8" width="8.875" style="44" customWidth="1"/>
    <col min="9" max="9" width="6.75" style="44" customWidth="1"/>
    <col min="10" max="10" width="2.75" style="44" customWidth="1"/>
    <col min="11" max="21" width="7.375" style="44" customWidth="1"/>
    <col min="22" max="22" width="7.375" style="46" customWidth="1"/>
    <col min="23" max="260" width="9" style="44"/>
    <col min="261" max="16384" width="9" style="23"/>
  </cols>
  <sheetData>
    <row r="1" spans="1:263" s="44" customFormat="1" ht="29.1" customHeight="1">
      <c r="A1" s="322" t="s">
        <v>143</v>
      </c>
      <c r="B1" s="322"/>
      <c r="C1" s="323"/>
      <c r="D1" s="323"/>
      <c r="E1" s="324"/>
      <c r="F1" s="324"/>
      <c r="G1" s="324"/>
      <c r="H1" s="324"/>
      <c r="I1" s="324"/>
      <c r="J1" s="324"/>
      <c r="K1" s="324"/>
      <c r="L1" s="324"/>
      <c r="M1" s="324"/>
      <c r="N1" s="324"/>
      <c r="O1" s="324"/>
      <c r="P1" s="324"/>
      <c r="Q1" s="324"/>
      <c r="R1" s="324"/>
      <c r="S1" s="324"/>
      <c r="T1" s="324"/>
      <c r="U1" s="324"/>
      <c r="V1" s="57"/>
      <c r="W1" s="23"/>
      <c r="X1" s="23"/>
      <c r="Y1" s="23"/>
      <c r="Z1" s="23"/>
      <c r="AA1" s="23"/>
      <c r="AB1" s="23"/>
      <c r="AC1" s="23"/>
      <c r="AD1" s="23"/>
      <c r="AE1" s="23"/>
      <c r="AF1" s="23"/>
      <c r="AG1" s="23"/>
      <c r="AH1" s="23"/>
      <c r="AI1" s="23"/>
      <c r="AJ1" s="23"/>
      <c r="AK1" s="23"/>
      <c r="AL1" s="23"/>
      <c r="AM1" s="23"/>
      <c r="AN1" s="23"/>
      <c r="AO1" s="23"/>
      <c r="AP1" s="23"/>
      <c r="AQ1" s="23"/>
      <c r="AR1" s="23"/>
      <c r="AS1" s="23"/>
      <c r="AT1" s="23"/>
      <c r="AU1" s="23"/>
      <c r="AV1" s="23"/>
      <c r="AW1" s="23"/>
      <c r="AX1" s="23"/>
      <c r="AY1" s="23"/>
      <c r="AZ1" s="23"/>
      <c r="BA1" s="23"/>
      <c r="BB1" s="23"/>
      <c r="BC1" s="23"/>
      <c r="BD1" s="23"/>
      <c r="BE1" s="23"/>
      <c r="BF1" s="23"/>
      <c r="BG1" s="23"/>
      <c r="BH1" s="23"/>
      <c r="BI1" s="23"/>
      <c r="BJ1" s="23"/>
      <c r="BK1" s="23"/>
      <c r="BL1" s="23"/>
      <c r="BM1" s="23"/>
      <c r="BN1" s="23"/>
      <c r="BO1" s="23"/>
      <c r="BP1" s="23"/>
      <c r="BQ1" s="23"/>
      <c r="BR1" s="23"/>
      <c r="BS1" s="23"/>
      <c r="BT1" s="23"/>
      <c r="BU1" s="23"/>
      <c r="BV1" s="23"/>
      <c r="BW1" s="23"/>
      <c r="BX1" s="23"/>
      <c r="BY1" s="23"/>
      <c r="BZ1" s="23"/>
      <c r="CA1" s="23"/>
      <c r="CB1" s="23"/>
      <c r="CC1" s="23"/>
      <c r="CD1" s="23"/>
      <c r="CE1" s="23"/>
      <c r="CF1" s="23"/>
      <c r="CG1" s="23"/>
      <c r="CH1" s="23"/>
      <c r="CI1" s="23"/>
      <c r="CJ1" s="23"/>
      <c r="CK1" s="23"/>
      <c r="CL1" s="23"/>
      <c r="CM1" s="23"/>
      <c r="CN1" s="23"/>
      <c r="CO1" s="23"/>
      <c r="CP1" s="23"/>
      <c r="CQ1" s="23"/>
      <c r="CR1" s="23"/>
      <c r="CS1" s="23"/>
      <c r="CT1" s="23"/>
      <c r="CU1" s="23"/>
      <c r="CV1" s="23"/>
      <c r="CW1" s="23"/>
      <c r="CX1" s="23"/>
      <c r="CY1" s="23"/>
      <c r="CZ1" s="23"/>
      <c r="DA1" s="23"/>
      <c r="DB1" s="23"/>
      <c r="DC1" s="23"/>
      <c r="DD1" s="23"/>
      <c r="DE1" s="23"/>
      <c r="DF1" s="23"/>
      <c r="DG1" s="23"/>
      <c r="DH1" s="23"/>
      <c r="DI1" s="23"/>
      <c r="DJ1" s="23"/>
      <c r="DK1" s="23"/>
      <c r="DL1" s="23"/>
      <c r="DM1" s="23"/>
      <c r="DN1" s="23"/>
      <c r="DO1" s="23"/>
      <c r="DP1" s="23"/>
      <c r="DQ1" s="23"/>
      <c r="DR1" s="23"/>
      <c r="DS1" s="23"/>
      <c r="DT1" s="23"/>
      <c r="DU1" s="23"/>
      <c r="DV1" s="23"/>
      <c r="DW1" s="23"/>
      <c r="DX1" s="23"/>
      <c r="DY1" s="23"/>
      <c r="DZ1" s="23"/>
      <c r="EA1" s="23"/>
      <c r="EB1" s="23"/>
      <c r="EC1" s="23"/>
      <c r="ED1" s="23"/>
      <c r="EE1" s="23"/>
      <c r="EF1" s="23"/>
      <c r="EG1" s="23"/>
      <c r="EH1" s="23"/>
      <c r="EI1" s="23"/>
      <c r="EJ1" s="23"/>
      <c r="EK1" s="23"/>
      <c r="EL1" s="23"/>
      <c r="EM1" s="23"/>
      <c r="EN1" s="23"/>
      <c r="EO1" s="23"/>
      <c r="EP1" s="23"/>
      <c r="EQ1" s="23"/>
      <c r="ER1" s="23"/>
      <c r="ES1" s="23"/>
      <c r="ET1" s="23"/>
      <c r="EU1" s="23"/>
      <c r="EV1" s="23"/>
      <c r="EW1" s="23"/>
      <c r="EX1" s="23"/>
      <c r="EY1" s="23"/>
      <c r="EZ1" s="23"/>
      <c r="FA1" s="23"/>
      <c r="FB1" s="23"/>
      <c r="FC1" s="23"/>
      <c r="FD1" s="23"/>
      <c r="FE1" s="23"/>
      <c r="FF1" s="23"/>
      <c r="FG1" s="23"/>
      <c r="FH1" s="23"/>
      <c r="FI1" s="23"/>
      <c r="FJ1" s="23"/>
      <c r="FK1" s="23"/>
      <c r="FL1" s="23"/>
      <c r="FM1" s="23"/>
      <c r="FN1" s="23"/>
      <c r="FO1" s="23"/>
      <c r="FP1" s="23"/>
      <c r="FQ1" s="23"/>
      <c r="FR1" s="23"/>
      <c r="FS1" s="23"/>
      <c r="FT1" s="23"/>
      <c r="FU1" s="23"/>
      <c r="FV1" s="23"/>
      <c r="FW1" s="23"/>
      <c r="FX1" s="23"/>
      <c r="FY1" s="23"/>
      <c r="FZ1" s="23"/>
      <c r="GA1" s="23"/>
      <c r="GB1" s="23"/>
      <c r="GC1" s="23"/>
      <c r="GD1" s="23"/>
      <c r="GE1" s="23"/>
      <c r="GF1" s="23"/>
      <c r="GG1" s="23"/>
      <c r="GH1" s="23"/>
      <c r="GI1" s="23"/>
      <c r="GJ1" s="23"/>
      <c r="GK1" s="23"/>
      <c r="GL1" s="23"/>
      <c r="GM1" s="23"/>
      <c r="GN1" s="23"/>
      <c r="GO1" s="23"/>
      <c r="GP1" s="23"/>
      <c r="GQ1" s="23"/>
      <c r="GR1" s="23"/>
      <c r="GS1" s="23"/>
      <c r="GT1" s="23"/>
      <c r="GU1" s="23"/>
      <c r="GV1" s="23"/>
      <c r="GW1" s="23"/>
      <c r="GX1" s="23"/>
      <c r="GY1" s="23"/>
      <c r="GZ1" s="23"/>
      <c r="HA1" s="23"/>
      <c r="HB1" s="23"/>
      <c r="HC1" s="23"/>
      <c r="HD1" s="23"/>
      <c r="HE1" s="23"/>
      <c r="HF1" s="23"/>
      <c r="HG1" s="23"/>
      <c r="HH1" s="23"/>
      <c r="HI1" s="23"/>
      <c r="HJ1" s="23"/>
      <c r="HK1" s="23"/>
      <c r="HL1" s="23"/>
      <c r="HM1" s="23"/>
      <c r="HN1" s="23"/>
      <c r="HO1" s="23"/>
      <c r="HP1" s="23"/>
      <c r="HQ1" s="23"/>
      <c r="HR1" s="23"/>
      <c r="HS1" s="23"/>
      <c r="HT1" s="23"/>
      <c r="HU1" s="23"/>
      <c r="HV1" s="23"/>
      <c r="HW1" s="23"/>
      <c r="HX1" s="23"/>
      <c r="HY1" s="23"/>
      <c r="HZ1" s="23"/>
      <c r="IA1" s="23"/>
      <c r="IB1" s="23"/>
      <c r="IC1" s="23"/>
      <c r="ID1" s="23"/>
      <c r="IE1" s="23"/>
      <c r="IF1" s="23"/>
      <c r="IG1" s="23"/>
      <c r="IH1" s="23"/>
      <c r="II1" s="23"/>
      <c r="IJ1" s="23"/>
      <c r="IK1" s="23"/>
      <c r="IL1" s="23"/>
      <c r="IM1" s="23"/>
      <c r="IN1" s="23"/>
      <c r="IO1" s="23"/>
      <c r="IP1" s="23"/>
      <c r="IQ1" s="23"/>
      <c r="IR1" s="23"/>
      <c r="IS1" s="23"/>
      <c r="IT1" s="23"/>
      <c r="IU1" s="23"/>
      <c r="IV1" s="23"/>
      <c r="IW1" s="23"/>
      <c r="IX1" s="23"/>
      <c r="IY1" s="23"/>
      <c r="IZ1" s="23"/>
      <c r="JA1" s="23"/>
      <c r="JB1" s="23"/>
      <c r="JC1" s="23"/>
    </row>
    <row r="2" spans="1:263" s="44" customFormat="1" ht="20.100000000000001" customHeight="1">
      <c r="A2" s="47" t="s">
        <v>62</v>
      </c>
      <c r="B2" s="396" t="s">
        <v>200</v>
      </c>
      <c r="C2" s="397"/>
      <c r="D2" s="398"/>
      <c r="E2" s="50" t="s">
        <v>68</v>
      </c>
      <c r="F2" s="399"/>
      <c r="G2" s="399"/>
      <c r="H2" s="399"/>
      <c r="I2" s="399"/>
      <c r="J2" s="410"/>
      <c r="K2" s="133" t="s">
        <v>57</v>
      </c>
      <c r="L2" s="133"/>
      <c r="M2" s="400" t="s">
        <v>58</v>
      </c>
      <c r="N2" s="400"/>
      <c r="O2" s="400"/>
      <c r="P2" s="400"/>
      <c r="Q2" s="400"/>
      <c r="R2" s="400"/>
      <c r="S2" s="400"/>
      <c r="T2" s="400"/>
      <c r="U2" s="401"/>
      <c r="V2" s="59"/>
      <c r="W2" s="23"/>
      <c r="X2" s="23"/>
      <c r="Y2" s="23"/>
      <c r="Z2" s="23"/>
      <c r="AA2" s="23"/>
      <c r="AB2" s="23"/>
      <c r="AC2" s="23"/>
      <c r="AD2" s="23"/>
      <c r="AE2" s="23"/>
      <c r="AF2" s="23"/>
      <c r="AG2" s="23"/>
      <c r="AH2" s="23"/>
      <c r="AI2" s="23"/>
      <c r="AJ2" s="23"/>
      <c r="AK2" s="23"/>
      <c r="AL2" s="23"/>
      <c r="AM2" s="23"/>
      <c r="AN2" s="23"/>
      <c r="AO2" s="23"/>
      <c r="AP2" s="23"/>
      <c r="AQ2" s="23"/>
      <c r="AR2" s="23"/>
      <c r="AS2" s="23"/>
      <c r="AT2" s="23"/>
      <c r="AU2" s="23"/>
      <c r="AV2" s="23"/>
      <c r="AW2" s="23"/>
      <c r="AX2" s="23"/>
      <c r="AY2" s="23"/>
      <c r="AZ2" s="23"/>
      <c r="BA2" s="23"/>
      <c r="BB2" s="23"/>
      <c r="BC2" s="23"/>
      <c r="BD2" s="23"/>
      <c r="BE2" s="23"/>
      <c r="BF2" s="23"/>
      <c r="BG2" s="23"/>
      <c r="BH2" s="23"/>
      <c r="BI2" s="23"/>
      <c r="BJ2" s="23"/>
      <c r="BK2" s="23"/>
      <c r="BL2" s="23"/>
      <c r="BM2" s="23"/>
      <c r="BN2" s="23"/>
      <c r="BO2" s="23"/>
      <c r="BP2" s="23"/>
      <c r="BQ2" s="23"/>
      <c r="BR2" s="23"/>
      <c r="BS2" s="23"/>
      <c r="BT2" s="23"/>
      <c r="BU2" s="23"/>
      <c r="BV2" s="23"/>
      <c r="BW2" s="23"/>
      <c r="BX2" s="23"/>
      <c r="BY2" s="23"/>
      <c r="BZ2" s="23"/>
      <c r="CA2" s="23"/>
      <c r="CB2" s="23"/>
      <c r="CC2" s="23"/>
      <c r="CD2" s="23"/>
      <c r="CE2" s="23"/>
      <c r="CF2" s="23"/>
      <c r="CG2" s="23"/>
      <c r="CH2" s="23"/>
      <c r="CI2" s="23"/>
      <c r="CJ2" s="23"/>
      <c r="CK2" s="23"/>
      <c r="CL2" s="23"/>
      <c r="CM2" s="23"/>
      <c r="CN2" s="23"/>
      <c r="CO2" s="23"/>
      <c r="CP2" s="23"/>
      <c r="CQ2" s="23"/>
      <c r="CR2" s="23"/>
      <c r="CS2" s="23"/>
      <c r="CT2" s="23"/>
      <c r="CU2" s="23"/>
      <c r="CV2" s="23"/>
      <c r="CW2" s="23"/>
      <c r="CX2" s="23"/>
      <c r="CY2" s="23"/>
      <c r="CZ2" s="23"/>
      <c r="DA2" s="23"/>
      <c r="DB2" s="23"/>
      <c r="DC2" s="23"/>
      <c r="DD2" s="23"/>
      <c r="DE2" s="23"/>
      <c r="DF2" s="23"/>
      <c r="DG2" s="23"/>
      <c r="DH2" s="23"/>
      <c r="DI2" s="23"/>
      <c r="DJ2" s="23"/>
      <c r="DK2" s="23"/>
      <c r="DL2" s="23"/>
      <c r="DM2" s="23"/>
      <c r="DN2" s="23"/>
      <c r="DO2" s="23"/>
      <c r="DP2" s="23"/>
      <c r="DQ2" s="23"/>
      <c r="DR2" s="23"/>
      <c r="DS2" s="23"/>
      <c r="DT2" s="23"/>
      <c r="DU2" s="23"/>
      <c r="DV2" s="23"/>
      <c r="DW2" s="23"/>
      <c r="DX2" s="23"/>
      <c r="DY2" s="23"/>
      <c r="DZ2" s="23"/>
      <c r="EA2" s="23"/>
      <c r="EB2" s="23"/>
      <c r="EC2" s="23"/>
      <c r="ED2" s="23"/>
      <c r="EE2" s="23"/>
      <c r="EF2" s="23"/>
      <c r="EG2" s="23"/>
      <c r="EH2" s="23"/>
      <c r="EI2" s="23"/>
      <c r="EJ2" s="23"/>
      <c r="EK2" s="23"/>
      <c r="EL2" s="23"/>
      <c r="EM2" s="23"/>
      <c r="EN2" s="23"/>
      <c r="EO2" s="23"/>
      <c r="EP2" s="23"/>
      <c r="EQ2" s="23"/>
      <c r="ER2" s="23"/>
      <c r="ES2" s="23"/>
      <c r="ET2" s="23"/>
      <c r="EU2" s="23"/>
      <c r="EV2" s="23"/>
      <c r="EW2" s="23"/>
      <c r="EX2" s="23"/>
      <c r="EY2" s="23"/>
      <c r="EZ2" s="23"/>
      <c r="FA2" s="23"/>
      <c r="FB2" s="23"/>
      <c r="FC2" s="23"/>
      <c r="FD2" s="23"/>
      <c r="FE2" s="23"/>
      <c r="FF2" s="23"/>
      <c r="FG2" s="23"/>
      <c r="FH2" s="23"/>
      <c r="FI2" s="23"/>
      <c r="FJ2" s="23"/>
      <c r="FK2" s="23"/>
      <c r="FL2" s="23"/>
      <c r="FM2" s="23"/>
      <c r="FN2" s="23"/>
      <c r="FO2" s="23"/>
      <c r="FP2" s="23"/>
      <c r="FQ2" s="23"/>
      <c r="FR2" s="23"/>
      <c r="FS2" s="23"/>
      <c r="FT2" s="23"/>
      <c r="FU2" s="23"/>
      <c r="FV2" s="23"/>
      <c r="FW2" s="23"/>
      <c r="FX2" s="23"/>
      <c r="FY2" s="23"/>
      <c r="FZ2" s="23"/>
      <c r="GA2" s="23"/>
      <c r="GB2" s="23"/>
      <c r="GC2" s="23"/>
      <c r="GD2" s="23"/>
      <c r="GE2" s="23"/>
      <c r="GF2" s="23"/>
      <c r="GG2" s="23"/>
      <c r="GH2" s="23"/>
      <c r="GI2" s="23"/>
      <c r="GJ2" s="23"/>
      <c r="GK2" s="23"/>
      <c r="GL2" s="23"/>
      <c r="GM2" s="23"/>
      <c r="GN2" s="23"/>
      <c r="GO2" s="23"/>
      <c r="GP2" s="23"/>
      <c r="GQ2" s="23"/>
      <c r="GR2" s="23"/>
      <c r="GS2" s="23"/>
      <c r="GT2" s="23"/>
      <c r="GU2" s="23"/>
      <c r="GV2" s="23"/>
      <c r="GW2" s="23"/>
      <c r="GX2" s="23"/>
      <c r="GY2" s="23"/>
      <c r="GZ2" s="23"/>
      <c r="HA2" s="23"/>
      <c r="HB2" s="23"/>
      <c r="HC2" s="23"/>
      <c r="HD2" s="23"/>
      <c r="HE2" s="23"/>
      <c r="HF2" s="23"/>
      <c r="HG2" s="23"/>
      <c r="HH2" s="23"/>
      <c r="HI2" s="23"/>
      <c r="HJ2" s="23"/>
      <c r="HK2" s="23"/>
      <c r="HL2" s="23"/>
      <c r="HM2" s="23"/>
      <c r="HN2" s="23"/>
      <c r="HO2" s="23"/>
      <c r="HP2" s="23"/>
      <c r="HQ2" s="23"/>
      <c r="HR2" s="23"/>
      <c r="HS2" s="23"/>
      <c r="HT2" s="23"/>
      <c r="HU2" s="23"/>
      <c r="HV2" s="23"/>
      <c r="HW2" s="23"/>
      <c r="HX2" s="23"/>
      <c r="HY2" s="23"/>
      <c r="HZ2" s="23"/>
      <c r="IA2" s="23"/>
      <c r="IB2" s="23"/>
      <c r="IC2" s="23"/>
      <c r="ID2" s="23"/>
      <c r="IE2" s="23"/>
      <c r="IF2" s="23"/>
      <c r="IG2" s="23"/>
      <c r="IH2" s="23"/>
      <c r="II2" s="23"/>
      <c r="IJ2" s="23"/>
      <c r="IK2" s="23"/>
      <c r="IL2" s="23"/>
      <c r="IM2" s="23"/>
      <c r="IN2" s="23"/>
      <c r="IO2" s="23"/>
      <c r="IP2" s="23"/>
      <c r="IQ2" s="23"/>
      <c r="IR2" s="23"/>
      <c r="IS2" s="23"/>
      <c r="IT2" s="23"/>
      <c r="IU2" s="23"/>
      <c r="IV2" s="23"/>
      <c r="IW2" s="23"/>
      <c r="IX2" s="23"/>
      <c r="IY2" s="23"/>
      <c r="IZ2" s="23"/>
      <c r="JA2" s="23"/>
      <c r="JB2" s="23"/>
      <c r="JC2" s="23"/>
    </row>
    <row r="3" spans="1:263" s="44" customFormat="1">
      <c r="A3" s="407" t="s">
        <v>145</v>
      </c>
      <c r="B3" s="402" t="s">
        <v>146</v>
      </c>
      <c r="C3" s="403"/>
      <c r="D3" s="402"/>
      <c r="E3" s="402"/>
      <c r="F3" s="402"/>
      <c r="G3" s="402"/>
      <c r="H3" s="402"/>
      <c r="I3" s="404"/>
      <c r="J3" s="333"/>
      <c r="K3" s="405" t="s">
        <v>147</v>
      </c>
      <c r="L3" s="405"/>
      <c r="M3" s="405"/>
      <c r="N3" s="405"/>
      <c r="O3" s="405"/>
      <c r="P3" s="405"/>
      <c r="Q3" s="405"/>
      <c r="R3" s="405"/>
      <c r="S3" s="405"/>
      <c r="T3" s="405"/>
      <c r="U3" s="406"/>
      <c r="V3" s="147"/>
      <c r="W3" s="23"/>
      <c r="X3" s="23"/>
      <c r="Y3" s="23"/>
      <c r="Z3" s="23"/>
      <c r="AA3" s="23"/>
      <c r="AB3" s="23"/>
      <c r="AC3" s="23"/>
      <c r="AD3" s="23"/>
      <c r="AE3" s="23"/>
      <c r="AF3" s="23"/>
      <c r="AG3" s="23"/>
      <c r="AH3" s="23"/>
      <c r="AI3" s="23"/>
      <c r="AJ3" s="23"/>
      <c r="AK3" s="23"/>
      <c r="AL3" s="23"/>
      <c r="AM3" s="23"/>
      <c r="AN3" s="23"/>
      <c r="AO3" s="23"/>
      <c r="AP3" s="23"/>
      <c r="AQ3" s="23"/>
      <c r="AR3" s="23"/>
      <c r="AS3" s="23"/>
      <c r="AT3" s="23"/>
      <c r="AU3" s="23"/>
      <c r="AV3" s="23"/>
      <c r="AW3" s="23"/>
      <c r="AX3" s="23"/>
      <c r="AY3" s="23"/>
      <c r="AZ3" s="23"/>
      <c r="BA3" s="23"/>
      <c r="BB3" s="23"/>
      <c r="BC3" s="23"/>
      <c r="BD3" s="23"/>
      <c r="BE3" s="23"/>
      <c r="BF3" s="23"/>
      <c r="BG3" s="23"/>
      <c r="BH3" s="23"/>
      <c r="BI3" s="23"/>
      <c r="BJ3" s="23"/>
      <c r="BK3" s="23"/>
      <c r="BL3" s="23"/>
      <c r="BM3" s="23"/>
      <c r="BN3" s="23"/>
      <c r="BO3" s="23"/>
      <c r="BP3" s="23"/>
      <c r="BQ3" s="23"/>
      <c r="BR3" s="23"/>
      <c r="BS3" s="23"/>
      <c r="BT3" s="23"/>
      <c r="BU3" s="23"/>
      <c r="BV3" s="23"/>
      <c r="BW3" s="23"/>
      <c r="BX3" s="23"/>
      <c r="BY3" s="23"/>
      <c r="BZ3" s="23"/>
      <c r="CA3" s="23"/>
      <c r="CB3" s="23"/>
      <c r="CC3" s="23"/>
      <c r="CD3" s="23"/>
      <c r="CE3" s="23"/>
      <c r="CF3" s="23"/>
      <c r="CG3" s="23"/>
      <c r="CH3" s="23"/>
      <c r="CI3" s="23"/>
      <c r="CJ3" s="23"/>
      <c r="CK3" s="23"/>
      <c r="CL3" s="23"/>
      <c r="CM3" s="23"/>
      <c r="CN3" s="23"/>
      <c r="CO3" s="23"/>
      <c r="CP3" s="23"/>
      <c r="CQ3" s="23"/>
      <c r="CR3" s="23"/>
      <c r="CS3" s="23"/>
      <c r="CT3" s="23"/>
      <c r="CU3" s="23"/>
      <c r="CV3" s="23"/>
      <c r="CW3" s="23"/>
      <c r="CX3" s="23"/>
      <c r="CY3" s="23"/>
      <c r="CZ3" s="23"/>
      <c r="DA3" s="23"/>
      <c r="DB3" s="23"/>
      <c r="DC3" s="23"/>
      <c r="DD3" s="23"/>
      <c r="DE3" s="23"/>
      <c r="DF3" s="23"/>
      <c r="DG3" s="23"/>
      <c r="DH3" s="23"/>
      <c r="DI3" s="23"/>
      <c r="DJ3" s="23"/>
      <c r="DK3" s="23"/>
      <c r="DL3" s="23"/>
      <c r="DM3" s="23"/>
      <c r="DN3" s="23"/>
      <c r="DO3" s="23"/>
      <c r="DP3" s="23"/>
      <c r="DQ3" s="23"/>
      <c r="DR3" s="23"/>
      <c r="DS3" s="23"/>
      <c r="DT3" s="23"/>
      <c r="DU3" s="23"/>
      <c r="DV3" s="23"/>
      <c r="DW3" s="23"/>
      <c r="DX3" s="23"/>
      <c r="DY3" s="23"/>
      <c r="DZ3" s="23"/>
      <c r="EA3" s="23"/>
      <c r="EB3" s="23"/>
      <c r="EC3" s="23"/>
      <c r="ED3" s="23"/>
      <c r="EE3" s="23"/>
      <c r="EF3" s="23"/>
      <c r="EG3" s="23"/>
      <c r="EH3" s="23"/>
      <c r="EI3" s="23"/>
      <c r="EJ3" s="23"/>
      <c r="EK3" s="23"/>
      <c r="EL3" s="23"/>
      <c r="EM3" s="23"/>
      <c r="EN3" s="23"/>
      <c r="EO3" s="23"/>
      <c r="EP3" s="23"/>
      <c r="EQ3" s="23"/>
      <c r="ER3" s="23"/>
      <c r="ES3" s="23"/>
      <c r="ET3" s="23"/>
      <c r="EU3" s="23"/>
      <c r="EV3" s="23"/>
      <c r="EW3" s="23"/>
      <c r="EX3" s="23"/>
      <c r="EY3" s="23"/>
      <c r="EZ3" s="23"/>
      <c r="FA3" s="23"/>
      <c r="FB3" s="23"/>
      <c r="FC3" s="23"/>
      <c r="FD3" s="23"/>
      <c r="FE3" s="23"/>
      <c r="FF3" s="23"/>
      <c r="FG3" s="23"/>
      <c r="FH3" s="23"/>
      <c r="FI3" s="23"/>
      <c r="FJ3" s="23"/>
      <c r="FK3" s="23"/>
      <c r="FL3" s="23"/>
      <c r="FM3" s="23"/>
      <c r="FN3" s="23"/>
      <c r="FO3" s="23"/>
      <c r="FP3" s="23"/>
      <c r="FQ3" s="23"/>
      <c r="FR3" s="23"/>
      <c r="FS3" s="23"/>
      <c r="FT3" s="23"/>
      <c r="FU3" s="23"/>
      <c r="FV3" s="23"/>
      <c r="FW3" s="23"/>
      <c r="FX3" s="23"/>
      <c r="FY3" s="23"/>
      <c r="FZ3" s="23"/>
      <c r="GA3" s="23"/>
      <c r="GB3" s="23"/>
      <c r="GC3" s="23"/>
      <c r="GD3" s="23"/>
      <c r="GE3" s="23"/>
      <c r="GF3" s="23"/>
      <c r="GG3" s="23"/>
      <c r="GH3" s="23"/>
      <c r="GI3" s="23"/>
      <c r="GJ3" s="23"/>
      <c r="GK3" s="23"/>
      <c r="GL3" s="23"/>
      <c r="GM3" s="23"/>
      <c r="GN3" s="23"/>
      <c r="GO3" s="23"/>
      <c r="GP3" s="23"/>
      <c r="GQ3" s="23"/>
      <c r="GR3" s="23"/>
      <c r="GS3" s="23"/>
      <c r="GT3" s="23"/>
      <c r="GU3" s="23"/>
      <c r="GV3" s="23"/>
      <c r="GW3" s="23"/>
      <c r="GX3" s="23"/>
      <c r="GY3" s="23"/>
      <c r="GZ3" s="23"/>
      <c r="HA3" s="23"/>
      <c r="HB3" s="23"/>
      <c r="HC3" s="23"/>
      <c r="HD3" s="23"/>
      <c r="HE3" s="23"/>
      <c r="HF3" s="23"/>
      <c r="HG3" s="23"/>
      <c r="HH3" s="23"/>
      <c r="HI3" s="23"/>
      <c r="HJ3" s="23"/>
      <c r="HK3" s="23"/>
      <c r="HL3" s="23"/>
      <c r="HM3" s="23"/>
      <c r="HN3" s="23"/>
      <c r="HO3" s="23"/>
      <c r="HP3" s="23"/>
      <c r="HQ3" s="23"/>
      <c r="HR3" s="23"/>
      <c r="HS3" s="23"/>
      <c r="HT3" s="23"/>
      <c r="HU3" s="23"/>
      <c r="HV3" s="23"/>
      <c r="HW3" s="23"/>
      <c r="HX3" s="23"/>
      <c r="HY3" s="23"/>
      <c r="HZ3" s="23"/>
      <c r="IA3" s="23"/>
      <c r="IB3" s="23"/>
      <c r="IC3" s="23"/>
      <c r="ID3" s="23"/>
      <c r="IE3" s="23"/>
      <c r="IF3" s="23"/>
      <c r="IG3" s="23"/>
      <c r="IH3" s="23"/>
      <c r="II3" s="23"/>
      <c r="IJ3" s="23"/>
      <c r="IK3" s="23"/>
      <c r="IL3" s="23"/>
      <c r="IM3" s="23"/>
      <c r="IN3" s="23"/>
      <c r="IO3" s="23"/>
      <c r="IP3" s="23"/>
      <c r="IQ3" s="23"/>
      <c r="IR3" s="23"/>
      <c r="IS3" s="23"/>
      <c r="IT3" s="23"/>
      <c r="IU3" s="23"/>
      <c r="IV3" s="23"/>
      <c r="IW3" s="23"/>
      <c r="IX3" s="23"/>
      <c r="IY3" s="23"/>
      <c r="IZ3" s="23"/>
      <c r="JA3" s="23"/>
      <c r="JB3" s="23"/>
      <c r="JC3" s="23"/>
    </row>
    <row r="4" spans="1:263" s="44" customFormat="1">
      <c r="A4" s="407"/>
      <c r="B4" s="104"/>
      <c r="C4" s="105"/>
      <c r="D4" s="104"/>
      <c r="E4" s="104"/>
      <c r="F4" s="104"/>
      <c r="G4" s="104"/>
      <c r="H4" s="104"/>
      <c r="I4" s="134"/>
      <c r="J4" s="333"/>
      <c r="K4" s="60" t="s">
        <v>149</v>
      </c>
      <c r="L4" s="60" t="s">
        <v>150</v>
      </c>
      <c r="M4" s="60" t="s">
        <v>149</v>
      </c>
      <c r="N4" s="60" t="s">
        <v>150</v>
      </c>
      <c r="O4" s="60" t="s">
        <v>149</v>
      </c>
      <c r="P4" s="60" t="s">
        <v>150</v>
      </c>
      <c r="Q4" s="60" t="s">
        <v>149</v>
      </c>
      <c r="R4" s="60" t="s">
        <v>150</v>
      </c>
      <c r="S4" s="60" t="s">
        <v>149</v>
      </c>
      <c r="T4" s="60" t="s">
        <v>150</v>
      </c>
      <c r="U4" s="60" t="s">
        <v>149</v>
      </c>
      <c r="V4" s="148" t="s">
        <v>150</v>
      </c>
      <c r="W4" s="23"/>
      <c r="X4" s="23"/>
      <c r="Y4" s="23"/>
      <c r="Z4" s="23"/>
      <c r="AA4" s="23"/>
      <c r="AB4" s="23"/>
      <c r="AC4" s="23"/>
      <c r="AD4" s="23"/>
      <c r="AE4" s="23"/>
      <c r="AF4" s="23"/>
      <c r="AG4" s="23"/>
      <c r="AH4" s="23"/>
      <c r="AI4" s="23"/>
      <c r="AJ4" s="23"/>
      <c r="AK4" s="23"/>
      <c r="AL4" s="23"/>
      <c r="AM4" s="23"/>
      <c r="AN4" s="23"/>
      <c r="AO4" s="23"/>
      <c r="AP4" s="23"/>
      <c r="AQ4" s="23"/>
      <c r="AR4" s="23"/>
      <c r="AS4" s="23"/>
      <c r="AT4" s="23"/>
      <c r="AU4" s="23"/>
      <c r="AV4" s="23"/>
      <c r="AW4" s="23"/>
      <c r="AX4" s="23"/>
      <c r="AY4" s="23"/>
      <c r="AZ4" s="23"/>
      <c r="BA4" s="23"/>
      <c r="BB4" s="23"/>
      <c r="BC4" s="23"/>
      <c r="BD4" s="23"/>
      <c r="BE4" s="23"/>
      <c r="BF4" s="23"/>
      <c r="BG4" s="23"/>
      <c r="BH4" s="23"/>
      <c r="BI4" s="23"/>
      <c r="BJ4" s="23"/>
      <c r="BK4" s="23"/>
      <c r="BL4" s="23"/>
      <c r="BM4" s="23"/>
      <c r="BN4" s="23"/>
      <c r="BO4" s="23"/>
      <c r="BP4" s="23"/>
      <c r="BQ4" s="23"/>
      <c r="BR4" s="23"/>
      <c r="BS4" s="23"/>
      <c r="BT4" s="23"/>
      <c r="BU4" s="23"/>
      <c r="BV4" s="23"/>
      <c r="BW4" s="23"/>
      <c r="BX4" s="23"/>
      <c r="BY4" s="23"/>
      <c r="BZ4" s="23"/>
      <c r="CA4" s="23"/>
      <c r="CB4" s="23"/>
      <c r="CC4" s="23"/>
      <c r="CD4" s="23"/>
      <c r="CE4" s="23"/>
      <c r="CF4" s="23"/>
      <c r="CG4" s="23"/>
      <c r="CH4" s="23"/>
      <c r="CI4" s="23"/>
      <c r="CJ4" s="23"/>
      <c r="CK4" s="23"/>
      <c r="CL4" s="23"/>
      <c r="CM4" s="23"/>
      <c r="CN4" s="23"/>
      <c r="CO4" s="23"/>
      <c r="CP4" s="23"/>
      <c r="CQ4" s="23"/>
      <c r="CR4" s="23"/>
      <c r="CS4" s="23"/>
      <c r="CT4" s="23"/>
      <c r="CU4" s="23"/>
      <c r="CV4" s="23"/>
      <c r="CW4" s="23"/>
      <c r="CX4" s="23"/>
      <c r="CY4" s="23"/>
      <c r="CZ4" s="23"/>
      <c r="DA4" s="23"/>
      <c r="DB4" s="23"/>
      <c r="DC4" s="23"/>
      <c r="DD4" s="23"/>
      <c r="DE4" s="23"/>
      <c r="DF4" s="23"/>
      <c r="DG4" s="23"/>
      <c r="DH4" s="23"/>
      <c r="DI4" s="23"/>
      <c r="DJ4" s="23"/>
      <c r="DK4" s="23"/>
      <c r="DL4" s="23"/>
      <c r="DM4" s="23"/>
      <c r="DN4" s="23"/>
      <c r="DO4" s="23"/>
      <c r="DP4" s="23"/>
      <c r="DQ4" s="23"/>
      <c r="DR4" s="23"/>
      <c r="DS4" s="23"/>
      <c r="DT4" s="23"/>
      <c r="DU4" s="23"/>
      <c r="DV4" s="23"/>
      <c r="DW4" s="23"/>
      <c r="DX4" s="23"/>
      <c r="DY4" s="23"/>
      <c r="DZ4" s="23"/>
      <c r="EA4" s="23"/>
      <c r="EB4" s="23"/>
      <c r="EC4" s="23"/>
      <c r="ED4" s="23"/>
      <c r="EE4" s="23"/>
      <c r="EF4" s="23"/>
      <c r="EG4" s="23"/>
      <c r="EH4" s="23"/>
      <c r="EI4" s="23"/>
      <c r="EJ4" s="23"/>
      <c r="EK4" s="23"/>
      <c r="EL4" s="23"/>
      <c r="EM4" s="23"/>
      <c r="EN4" s="23"/>
      <c r="EO4" s="23"/>
      <c r="EP4" s="23"/>
      <c r="EQ4" s="23"/>
      <c r="ER4" s="23"/>
      <c r="ES4" s="23"/>
      <c r="ET4" s="23"/>
      <c r="EU4" s="23"/>
      <c r="EV4" s="23"/>
      <c r="EW4" s="23"/>
      <c r="EX4" s="23"/>
      <c r="EY4" s="23"/>
      <c r="EZ4" s="23"/>
      <c r="FA4" s="23"/>
      <c r="FB4" s="23"/>
      <c r="FC4" s="23"/>
      <c r="FD4" s="23"/>
      <c r="FE4" s="23"/>
      <c r="FF4" s="23"/>
      <c r="FG4" s="23"/>
      <c r="FH4" s="23"/>
      <c r="FI4" s="23"/>
      <c r="FJ4" s="23"/>
      <c r="FK4" s="23"/>
      <c r="FL4" s="23"/>
      <c r="FM4" s="23"/>
      <c r="FN4" s="23"/>
      <c r="FO4" s="23"/>
      <c r="FP4" s="23"/>
      <c r="FQ4" s="23"/>
      <c r="FR4" s="23"/>
      <c r="FS4" s="23"/>
      <c r="FT4" s="23"/>
      <c r="FU4" s="23"/>
      <c r="FV4" s="23"/>
      <c r="FW4" s="23"/>
      <c r="FX4" s="23"/>
      <c r="FY4" s="23"/>
      <c r="FZ4" s="23"/>
      <c r="GA4" s="23"/>
      <c r="GB4" s="23"/>
      <c r="GC4" s="23"/>
      <c r="GD4" s="23"/>
      <c r="GE4" s="23"/>
      <c r="GF4" s="23"/>
      <c r="GG4" s="23"/>
      <c r="GH4" s="23"/>
      <c r="GI4" s="23"/>
      <c r="GJ4" s="23"/>
      <c r="GK4" s="23"/>
      <c r="GL4" s="23"/>
      <c r="GM4" s="23"/>
      <c r="GN4" s="23"/>
      <c r="GO4" s="23"/>
      <c r="GP4" s="23"/>
      <c r="GQ4" s="23"/>
      <c r="GR4" s="23"/>
      <c r="GS4" s="23"/>
      <c r="GT4" s="23"/>
      <c r="GU4" s="23"/>
      <c r="GV4" s="23"/>
      <c r="GW4" s="23"/>
      <c r="GX4" s="23"/>
      <c r="GY4" s="23"/>
      <c r="GZ4" s="23"/>
      <c r="HA4" s="23"/>
      <c r="HB4" s="23"/>
      <c r="HC4" s="23"/>
      <c r="HD4" s="23"/>
      <c r="HE4" s="23"/>
      <c r="HF4" s="23"/>
      <c r="HG4" s="23"/>
      <c r="HH4" s="23"/>
      <c r="HI4" s="23"/>
      <c r="HJ4" s="23"/>
      <c r="HK4" s="23"/>
      <c r="HL4" s="23"/>
      <c r="HM4" s="23"/>
      <c r="HN4" s="23"/>
      <c r="HO4" s="23"/>
      <c r="HP4" s="23"/>
      <c r="HQ4" s="23"/>
      <c r="HR4" s="23"/>
      <c r="HS4" s="23"/>
      <c r="HT4" s="23"/>
      <c r="HU4" s="23"/>
      <c r="HV4" s="23"/>
      <c r="HW4" s="23"/>
      <c r="HX4" s="23"/>
      <c r="HY4" s="23"/>
      <c r="HZ4" s="23"/>
      <c r="IA4" s="23"/>
      <c r="IB4" s="23"/>
      <c r="IC4" s="23"/>
      <c r="ID4" s="23"/>
      <c r="IE4" s="23"/>
      <c r="IF4" s="23"/>
      <c r="IG4" s="23"/>
      <c r="IH4" s="23"/>
      <c r="II4" s="23"/>
      <c r="IJ4" s="23"/>
      <c r="IK4" s="23"/>
      <c r="IL4" s="23"/>
      <c r="IM4" s="23"/>
      <c r="IN4" s="23"/>
      <c r="IO4" s="23"/>
      <c r="IP4" s="23"/>
      <c r="IQ4" s="23"/>
      <c r="IR4" s="23"/>
      <c r="IS4" s="23"/>
      <c r="IT4" s="23"/>
      <c r="IU4" s="23"/>
      <c r="IV4" s="23"/>
      <c r="IW4" s="23"/>
      <c r="IX4" s="23"/>
      <c r="IY4" s="23"/>
      <c r="IZ4" s="23"/>
      <c r="JA4" s="23"/>
      <c r="JB4" s="23"/>
      <c r="JC4" s="23"/>
    </row>
    <row r="5" spans="1:263" s="44" customFormat="1" ht="16.5">
      <c r="A5" s="407"/>
      <c r="B5" s="408" t="s">
        <v>148</v>
      </c>
      <c r="C5" s="106" t="s">
        <v>110</v>
      </c>
      <c r="D5" s="106" t="s">
        <v>111</v>
      </c>
      <c r="E5" s="107" t="s">
        <v>112</v>
      </c>
      <c r="F5" s="106" t="s">
        <v>113</v>
      </c>
      <c r="G5" s="106" t="s">
        <v>114</v>
      </c>
      <c r="H5" s="108"/>
      <c r="I5" s="136"/>
      <c r="J5" s="333"/>
      <c r="K5" s="22"/>
      <c r="L5" s="22"/>
      <c r="M5" s="22"/>
      <c r="N5" s="22"/>
      <c r="O5" s="22"/>
      <c r="P5" s="22"/>
      <c r="Q5" s="22"/>
      <c r="R5" s="22"/>
      <c r="S5" s="22"/>
      <c r="T5" s="22"/>
      <c r="U5" s="49"/>
      <c r="V5" s="149"/>
      <c r="W5" s="23"/>
      <c r="X5" s="23"/>
      <c r="Y5" s="23"/>
      <c r="Z5" s="23"/>
      <c r="AA5" s="23"/>
      <c r="AB5" s="23"/>
      <c r="AC5" s="23"/>
      <c r="AD5" s="23"/>
      <c r="AE5" s="23"/>
      <c r="AF5" s="23"/>
      <c r="AG5" s="23"/>
      <c r="AH5" s="23"/>
      <c r="AI5" s="23"/>
      <c r="AJ5" s="23"/>
      <c r="AK5" s="23"/>
      <c r="AL5" s="23"/>
      <c r="AM5" s="23"/>
      <c r="AN5" s="23"/>
      <c r="AO5" s="23"/>
      <c r="AP5" s="23"/>
      <c r="AQ5" s="23"/>
      <c r="AR5" s="23"/>
      <c r="AS5" s="23"/>
      <c r="AT5" s="23"/>
      <c r="AU5" s="23"/>
      <c r="AV5" s="23"/>
      <c r="AW5" s="23"/>
      <c r="AX5" s="23"/>
      <c r="AY5" s="23"/>
      <c r="AZ5" s="23"/>
      <c r="BA5" s="23"/>
      <c r="BB5" s="23"/>
      <c r="BC5" s="23"/>
      <c r="BD5" s="23"/>
      <c r="BE5" s="23"/>
      <c r="BF5" s="23"/>
      <c r="BG5" s="23"/>
      <c r="BH5" s="23"/>
      <c r="BI5" s="23"/>
      <c r="BJ5" s="23"/>
      <c r="BK5" s="23"/>
      <c r="BL5" s="23"/>
      <c r="BM5" s="23"/>
      <c r="BN5" s="23"/>
      <c r="BO5" s="23"/>
      <c r="BP5" s="23"/>
      <c r="BQ5" s="23"/>
      <c r="BR5" s="23"/>
      <c r="BS5" s="23"/>
      <c r="BT5" s="23"/>
      <c r="BU5" s="23"/>
      <c r="BV5" s="23"/>
      <c r="BW5" s="23"/>
      <c r="BX5" s="23"/>
      <c r="BY5" s="23"/>
      <c r="BZ5" s="23"/>
      <c r="CA5" s="23"/>
      <c r="CB5" s="23"/>
      <c r="CC5" s="23"/>
      <c r="CD5" s="23"/>
      <c r="CE5" s="23"/>
      <c r="CF5" s="23"/>
      <c r="CG5" s="23"/>
      <c r="CH5" s="23"/>
      <c r="CI5" s="23"/>
      <c r="CJ5" s="23"/>
      <c r="CK5" s="23"/>
      <c r="CL5" s="23"/>
      <c r="CM5" s="23"/>
      <c r="CN5" s="23"/>
      <c r="CO5" s="23"/>
      <c r="CP5" s="23"/>
      <c r="CQ5" s="23"/>
      <c r="CR5" s="23"/>
      <c r="CS5" s="23"/>
      <c r="CT5" s="23"/>
      <c r="CU5" s="23"/>
      <c r="CV5" s="23"/>
      <c r="CW5" s="23"/>
      <c r="CX5" s="23"/>
      <c r="CY5" s="23"/>
      <c r="CZ5" s="23"/>
      <c r="DA5" s="23"/>
      <c r="DB5" s="23"/>
      <c r="DC5" s="23"/>
      <c r="DD5" s="23"/>
      <c r="DE5" s="23"/>
      <c r="DF5" s="23"/>
      <c r="DG5" s="23"/>
      <c r="DH5" s="23"/>
      <c r="DI5" s="23"/>
      <c r="DJ5" s="23"/>
      <c r="DK5" s="23"/>
      <c r="DL5" s="23"/>
      <c r="DM5" s="23"/>
      <c r="DN5" s="23"/>
      <c r="DO5" s="23"/>
      <c r="DP5" s="23"/>
      <c r="DQ5" s="23"/>
      <c r="DR5" s="23"/>
      <c r="DS5" s="23"/>
      <c r="DT5" s="23"/>
      <c r="DU5" s="23"/>
      <c r="DV5" s="23"/>
      <c r="DW5" s="23"/>
      <c r="DX5" s="23"/>
      <c r="DY5" s="23"/>
      <c r="DZ5" s="23"/>
      <c r="EA5" s="23"/>
      <c r="EB5" s="23"/>
      <c r="EC5" s="23"/>
      <c r="ED5" s="23"/>
      <c r="EE5" s="23"/>
      <c r="EF5" s="23"/>
      <c r="EG5" s="23"/>
      <c r="EH5" s="23"/>
      <c r="EI5" s="23"/>
      <c r="EJ5" s="23"/>
      <c r="EK5" s="23"/>
      <c r="EL5" s="23"/>
      <c r="EM5" s="23"/>
      <c r="EN5" s="23"/>
      <c r="EO5" s="23"/>
      <c r="EP5" s="23"/>
      <c r="EQ5" s="23"/>
      <c r="ER5" s="23"/>
      <c r="ES5" s="23"/>
      <c r="ET5" s="23"/>
      <c r="EU5" s="23"/>
      <c r="EV5" s="23"/>
      <c r="EW5" s="23"/>
      <c r="EX5" s="23"/>
      <c r="EY5" s="23"/>
      <c r="EZ5" s="23"/>
      <c r="FA5" s="23"/>
      <c r="FB5" s="23"/>
      <c r="FC5" s="23"/>
      <c r="FD5" s="23"/>
      <c r="FE5" s="23"/>
      <c r="FF5" s="23"/>
      <c r="FG5" s="23"/>
      <c r="FH5" s="23"/>
      <c r="FI5" s="23"/>
      <c r="FJ5" s="23"/>
      <c r="FK5" s="23"/>
      <c r="FL5" s="23"/>
      <c r="FM5" s="23"/>
      <c r="FN5" s="23"/>
      <c r="FO5" s="23"/>
      <c r="FP5" s="23"/>
      <c r="FQ5" s="23"/>
      <c r="FR5" s="23"/>
      <c r="FS5" s="23"/>
      <c r="FT5" s="23"/>
      <c r="FU5" s="23"/>
      <c r="FV5" s="23"/>
      <c r="FW5" s="23"/>
      <c r="FX5" s="23"/>
      <c r="FY5" s="23"/>
      <c r="FZ5" s="23"/>
      <c r="GA5" s="23"/>
      <c r="GB5" s="23"/>
      <c r="GC5" s="23"/>
      <c r="GD5" s="23"/>
      <c r="GE5" s="23"/>
      <c r="GF5" s="23"/>
      <c r="GG5" s="23"/>
      <c r="GH5" s="23"/>
      <c r="GI5" s="23"/>
      <c r="GJ5" s="23"/>
      <c r="GK5" s="23"/>
      <c r="GL5" s="23"/>
      <c r="GM5" s="23"/>
      <c r="GN5" s="23"/>
      <c r="GO5" s="23"/>
      <c r="GP5" s="23"/>
      <c r="GQ5" s="23"/>
      <c r="GR5" s="23"/>
      <c r="GS5" s="23"/>
      <c r="GT5" s="23"/>
      <c r="GU5" s="23"/>
      <c r="GV5" s="23"/>
      <c r="GW5" s="23"/>
      <c r="GX5" s="23"/>
      <c r="GY5" s="23"/>
      <c r="GZ5" s="23"/>
      <c r="HA5" s="23"/>
      <c r="HB5" s="23"/>
      <c r="HC5" s="23"/>
      <c r="HD5" s="23"/>
      <c r="HE5" s="23"/>
      <c r="HF5" s="23"/>
      <c r="HG5" s="23"/>
      <c r="HH5" s="23"/>
      <c r="HI5" s="23"/>
      <c r="HJ5" s="23"/>
      <c r="HK5" s="23"/>
      <c r="HL5" s="23"/>
      <c r="HM5" s="23"/>
      <c r="HN5" s="23"/>
      <c r="HO5" s="23"/>
      <c r="HP5" s="23"/>
      <c r="HQ5" s="23"/>
      <c r="HR5" s="23"/>
      <c r="HS5" s="23"/>
      <c r="HT5" s="23"/>
      <c r="HU5" s="23"/>
      <c r="HV5" s="23"/>
      <c r="HW5" s="23"/>
      <c r="HX5" s="23"/>
      <c r="HY5" s="23"/>
      <c r="HZ5" s="23"/>
      <c r="IA5" s="23"/>
      <c r="IB5" s="23"/>
      <c r="IC5" s="23"/>
      <c r="ID5" s="23"/>
      <c r="IE5" s="23"/>
      <c r="IF5" s="23"/>
      <c r="IG5" s="23"/>
      <c r="IH5" s="23"/>
      <c r="II5" s="23"/>
      <c r="IJ5" s="23"/>
      <c r="IK5" s="23"/>
      <c r="IL5" s="23"/>
      <c r="IM5" s="23"/>
      <c r="IN5" s="23"/>
      <c r="IO5" s="23"/>
      <c r="IP5" s="23"/>
      <c r="IQ5" s="23"/>
      <c r="IR5" s="23"/>
      <c r="IS5" s="23"/>
      <c r="IT5" s="23"/>
      <c r="IU5" s="23"/>
      <c r="IV5" s="23"/>
      <c r="IW5" s="23"/>
      <c r="IX5" s="23"/>
      <c r="IY5" s="23"/>
      <c r="IZ5" s="23"/>
      <c r="JA5" s="23"/>
      <c r="JB5" s="23"/>
      <c r="JC5" s="23"/>
    </row>
    <row r="6" spans="1:263" s="44" customFormat="1" ht="16.5">
      <c r="A6" s="407"/>
      <c r="B6" s="409"/>
      <c r="C6" s="109" t="s">
        <v>151</v>
      </c>
      <c r="D6" s="109" t="s">
        <v>152</v>
      </c>
      <c r="E6" s="109" t="s">
        <v>153</v>
      </c>
      <c r="F6" s="109" t="s">
        <v>154</v>
      </c>
      <c r="G6" s="109" t="s">
        <v>155</v>
      </c>
      <c r="H6" s="110"/>
      <c r="I6" s="136"/>
      <c r="J6" s="411"/>
      <c r="K6" s="137" t="s">
        <v>110</v>
      </c>
      <c r="L6" s="137" t="s">
        <v>110</v>
      </c>
      <c r="M6" s="137" t="s">
        <v>111</v>
      </c>
      <c r="N6" s="137" t="s">
        <v>111</v>
      </c>
      <c r="O6" s="138" t="s">
        <v>112</v>
      </c>
      <c r="P6" s="138" t="s">
        <v>112</v>
      </c>
      <c r="Q6" s="137" t="s">
        <v>113</v>
      </c>
      <c r="R6" s="137" t="s">
        <v>113</v>
      </c>
      <c r="S6" s="137" t="s">
        <v>114</v>
      </c>
      <c r="T6" s="137" t="s">
        <v>114</v>
      </c>
      <c r="U6" s="150"/>
      <c r="V6" s="151"/>
      <c r="W6" s="23"/>
      <c r="X6" s="23"/>
      <c r="Y6" s="23"/>
      <c r="Z6" s="23"/>
      <c r="AA6" s="23"/>
      <c r="AB6" s="23"/>
      <c r="AC6" s="23"/>
      <c r="AD6" s="23"/>
      <c r="AE6" s="23"/>
      <c r="AF6" s="23"/>
      <c r="AG6" s="23"/>
      <c r="AH6" s="23"/>
      <c r="AI6" s="23"/>
      <c r="AJ6" s="23"/>
      <c r="AK6" s="23"/>
      <c r="AL6" s="23"/>
      <c r="AM6" s="23"/>
      <c r="AN6" s="23"/>
      <c r="AO6" s="23"/>
      <c r="AP6" s="23"/>
      <c r="AQ6" s="23"/>
      <c r="AR6" s="23"/>
      <c r="AS6" s="23"/>
      <c r="AT6" s="23"/>
      <c r="AU6" s="23"/>
      <c r="AV6" s="23"/>
      <c r="AW6" s="23"/>
      <c r="AX6" s="23"/>
      <c r="AY6" s="23"/>
      <c r="AZ6" s="23"/>
      <c r="BA6" s="23"/>
      <c r="BB6" s="23"/>
      <c r="BC6" s="23"/>
      <c r="BD6" s="23"/>
      <c r="BE6" s="23"/>
      <c r="BF6" s="23"/>
      <c r="BG6" s="23"/>
      <c r="BH6" s="23"/>
      <c r="BI6" s="23"/>
      <c r="BJ6" s="23"/>
      <c r="BK6" s="23"/>
      <c r="BL6" s="23"/>
      <c r="BM6" s="23"/>
      <c r="BN6" s="23"/>
      <c r="BO6" s="23"/>
      <c r="BP6" s="23"/>
      <c r="BQ6" s="23"/>
      <c r="BR6" s="23"/>
      <c r="BS6" s="23"/>
      <c r="BT6" s="23"/>
      <c r="BU6" s="23"/>
      <c r="BV6" s="23"/>
      <c r="BW6" s="23"/>
      <c r="BX6" s="23"/>
      <c r="BY6" s="23"/>
      <c r="BZ6" s="23"/>
      <c r="CA6" s="23"/>
      <c r="CB6" s="23"/>
      <c r="CC6" s="23"/>
      <c r="CD6" s="23"/>
      <c r="CE6" s="23"/>
      <c r="CF6" s="23"/>
      <c r="CG6" s="23"/>
      <c r="CH6" s="23"/>
      <c r="CI6" s="23"/>
      <c r="CJ6" s="23"/>
      <c r="CK6" s="23"/>
      <c r="CL6" s="23"/>
      <c r="CM6" s="23"/>
      <c r="CN6" s="23"/>
      <c r="CO6" s="23"/>
      <c r="CP6" s="23"/>
      <c r="CQ6" s="23"/>
      <c r="CR6" s="23"/>
      <c r="CS6" s="23"/>
      <c r="CT6" s="23"/>
      <c r="CU6" s="23"/>
      <c r="CV6" s="23"/>
      <c r="CW6" s="23"/>
      <c r="CX6" s="23"/>
      <c r="CY6" s="23"/>
      <c r="CZ6" s="23"/>
      <c r="DA6" s="23"/>
      <c r="DB6" s="23"/>
      <c r="DC6" s="23"/>
      <c r="DD6" s="23"/>
      <c r="DE6" s="23"/>
      <c r="DF6" s="23"/>
      <c r="DG6" s="23"/>
      <c r="DH6" s="23"/>
      <c r="DI6" s="23"/>
      <c r="DJ6" s="23"/>
      <c r="DK6" s="23"/>
      <c r="DL6" s="23"/>
      <c r="DM6" s="23"/>
      <c r="DN6" s="23"/>
      <c r="DO6" s="23"/>
      <c r="DP6" s="23"/>
      <c r="DQ6" s="23"/>
      <c r="DR6" s="23"/>
      <c r="DS6" s="23"/>
      <c r="DT6" s="23"/>
      <c r="DU6" s="23"/>
      <c r="DV6" s="23"/>
      <c r="DW6" s="23"/>
      <c r="DX6" s="23"/>
      <c r="DY6" s="23"/>
      <c r="DZ6" s="23"/>
      <c r="EA6" s="23"/>
      <c r="EB6" s="23"/>
      <c r="EC6" s="23"/>
      <c r="ED6" s="23"/>
      <c r="EE6" s="23"/>
      <c r="EF6" s="23"/>
      <c r="EG6" s="23"/>
      <c r="EH6" s="23"/>
      <c r="EI6" s="23"/>
      <c r="EJ6" s="23"/>
      <c r="EK6" s="23"/>
      <c r="EL6" s="23"/>
      <c r="EM6" s="23"/>
      <c r="EN6" s="23"/>
      <c r="EO6" s="23"/>
      <c r="EP6" s="23"/>
      <c r="EQ6" s="23"/>
      <c r="ER6" s="23"/>
      <c r="ES6" s="23"/>
      <c r="ET6" s="23"/>
      <c r="EU6" s="23"/>
      <c r="EV6" s="23"/>
      <c r="EW6" s="23"/>
      <c r="EX6" s="23"/>
      <c r="EY6" s="23"/>
      <c r="EZ6" s="23"/>
      <c r="FA6" s="23"/>
      <c r="FB6" s="23"/>
      <c r="FC6" s="23"/>
      <c r="FD6" s="23"/>
      <c r="FE6" s="23"/>
      <c r="FF6" s="23"/>
      <c r="FG6" s="23"/>
      <c r="FH6" s="23"/>
      <c r="FI6" s="23"/>
      <c r="FJ6" s="23"/>
      <c r="FK6" s="23"/>
      <c r="FL6" s="23"/>
      <c r="FM6" s="23"/>
      <c r="FN6" s="23"/>
      <c r="FO6" s="23"/>
      <c r="FP6" s="23"/>
      <c r="FQ6" s="23"/>
      <c r="FR6" s="23"/>
      <c r="FS6" s="23"/>
      <c r="FT6" s="23"/>
      <c r="FU6" s="23"/>
      <c r="FV6" s="23"/>
      <c r="FW6" s="23"/>
      <c r="FX6" s="23"/>
      <c r="FY6" s="23"/>
      <c r="FZ6" s="23"/>
      <c r="GA6" s="23"/>
      <c r="GB6" s="23"/>
      <c r="GC6" s="23"/>
      <c r="GD6" s="23"/>
      <c r="GE6" s="23"/>
      <c r="GF6" s="23"/>
      <c r="GG6" s="23"/>
      <c r="GH6" s="23"/>
      <c r="GI6" s="23"/>
      <c r="GJ6" s="23"/>
      <c r="GK6" s="23"/>
      <c r="GL6" s="23"/>
      <c r="GM6" s="23"/>
      <c r="GN6" s="23"/>
      <c r="GO6" s="23"/>
      <c r="GP6" s="23"/>
      <c r="GQ6" s="23"/>
      <c r="GR6" s="23"/>
      <c r="GS6" s="23"/>
      <c r="GT6" s="23"/>
      <c r="GU6" s="23"/>
      <c r="GV6" s="23"/>
      <c r="GW6" s="23"/>
      <c r="GX6" s="23"/>
      <c r="GY6" s="23"/>
      <c r="GZ6" s="23"/>
      <c r="HA6" s="23"/>
      <c r="HB6" s="23"/>
      <c r="HC6" s="23"/>
      <c r="HD6" s="23"/>
      <c r="HE6" s="23"/>
      <c r="HF6" s="23"/>
      <c r="HG6" s="23"/>
      <c r="HH6" s="23"/>
      <c r="HI6" s="23"/>
      <c r="HJ6" s="23"/>
      <c r="HK6" s="23"/>
      <c r="HL6" s="23"/>
      <c r="HM6" s="23"/>
      <c r="HN6" s="23"/>
      <c r="HO6" s="23"/>
      <c r="HP6" s="23"/>
      <c r="HQ6" s="23"/>
      <c r="HR6" s="23"/>
      <c r="HS6" s="23"/>
      <c r="HT6" s="23"/>
      <c r="HU6" s="23"/>
      <c r="HV6" s="23"/>
      <c r="HW6" s="23"/>
      <c r="HX6" s="23"/>
      <c r="HY6" s="23"/>
      <c r="HZ6" s="23"/>
      <c r="IA6" s="23"/>
      <c r="IB6" s="23"/>
      <c r="IC6" s="23"/>
      <c r="ID6" s="23"/>
      <c r="IE6" s="23"/>
      <c r="IF6" s="23"/>
      <c r="IG6" s="23"/>
      <c r="IH6" s="23"/>
      <c r="II6" s="23"/>
      <c r="IJ6" s="23"/>
      <c r="IK6" s="23"/>
      <c r="IL6" s="23"/>
      <c r="IM6" s="23"/>
      <c r="IN6" s="23"/>
      <c r="IO6" s="23"/>
      <c r="IP6" s="23"/>
      <c r="IQ6" s="23"/>
      <c r="IR6" s="23"/>
      <c r="IS6" s="23"/>
      <c r="IT6" s="23"/>
      <c r="IU6" s="23"/>
      <c r="IV6" s="23"/>
      <c r="IW6" s="23"/>
      <c r="IX6" s="23"/>
      <c r="IY6" s="23"/>
      <c r="IZ6" s="23"/>
      <c r="JA6" s="23"/>
      <c r="JB6" s="23"/>
      <c r="JC6" s="23"/>
    </row>
    <row r="7" spans="1:263" s="44" customFormat="1" ht="20.100000000000001" customHeight="1">
      <c r="A7" s="53"/>
      <c r="B7" s="54"/>
      <c r="C7" s="54"/>
      <c r="D7" s="54"/>
      <c r="E7" s="54"/>
      <c r="F7" s="54"/>
      <c r="G7" s="54"/>
      <c r="H7" s="53"/>
      <c r="I7" s="112"/>
      <c r="J7" s="411"/>
      <c r="K7" s="139"/>
      <c r="L7" s="139"/>
      <c r="M7" s="139"/>
      <c r="N7" s="139"/>
      <c r="O7" s="139"/>
      <c r="P7" s="139"/>
      <c r="Q7" s="139"/>
      <c r="R7" s="139"/>
      <c r="S7" s="139"/>
      <c r="T7" s="139"/>
      <c r="U7" s="139"/>
      <c r="V7" s="152"/>
      <c r="W7" s="23"/>
      <c r="X7" s="23"/>
      <c r="Y7" s="23"/>
      <c r="Z7" s="23"/>
      <c r="AA7" s="23"/>
      <c r="AB7" s="23"/>
      <c r="AC7" s="23"/>
      <c r="AD7" s="23"/>
      <c r="AE7" s="23"/>
      <c r="AF7" s="23"/>
      <c r="AG7" s="23"/>
      <c r="AH7" s="23"/>
      <c r="AI7" s="23"/>
      <c r="AJ7" s="23"/>
      <c r="AK7" s="23"/>
      <c r="AL7" s="23"/>
      <c r="AM7" s="23"/>
      <c r="AN7" s="23"/>
      <c r="AO7" s="23"/>
      <c r="AP7" s="23"/>
      <c r="AQ7" s="23"/>
      <c r="AR7" s="23"/>
      <c r="AS7" s="23"/>
      <c r="AT7" s="23"/>
      <c r="AU7" s="23"/>
      <c r="AV7" s="23"/>
      <c r="AW7" s="23"/>
      <c r="AX7" s="23"/>
      <c r="AY7" s="23"/>
      <c r="AZ7" s="23"/>
      <c r="BA7" s="23"/>
      <c r="BB7" s="23"/>
      <c r="BC7" s="23"/>
      <c r="BD7" s="23"/>
      <c r="BE7" s="23"/>
      <c r="BF7" s="23"/>
      <c r="BG7" s="23"/>
      <c r="BH7" s="23"/>
      <c r="BI7" s="23"/>
      <c r="BJ7" s="23"/>
      <c r="BK7" s="23"/>
      <c r="BL7" s="23"/>
      <c r="BM7" s="23"/>
      <c r="BN7" s="23"/>
      <c r="BO7" s="23"/>
      <c r="BP7" s="23"/>
      <c r="BQ7" s="23"/>
      <c r="BR7" s="23"/>
      <c r="BS7" s="23"/>
      <c r="BT7" s="23"/>
      <c r="BU7" s="23"/>
      <c r="BV7" s="23"/>
      <c r="BW7" s="23"/>
      <c r="BX7" s="23"/>
      <c r="BY7" s="23"/>
      <c r="BZ7" s="23"/>
      <c r="CA7" s="23"/>
      <c r="CB7" s="23"/>
      <c r="CC7" s="23"/>
      <c r="CD7" s="23"/>
      <c r="CE7" s="23"/>
      <c r="CF7" s="23"/>
      <c r="CG7" s="23"/>
      <c r="CH7" s="23"/>
      <c r="CI7" s="23"/>
      <c r="CJ7" s="23"/>
      <c r="CK7" s="23"/>
      <c r="CL7" s="23"/>
      <c r="CM7" s="23"/>
      <c r="CN7" s="23"/>
      <c r="CO7" s="23"/>
      <c r="CP7" s="23"/>
      <c r="CQ7" s="23"/>
      <c r="CR7" s="23"/>
      <c r="CS7" s="23"/>
      <c r="CT7" s="23"/>
      <c r="CU7" s="23"/>
      <c r="CV7" s="23"/>
      <c r="CW7" s="23"/>
      <c r="CX7" s="23"/>
      <c r="CY7" s="23"/>
      <c r="CZ7" s="23"/>
      <c r="DA7" s="23"/>
      <c r="DB7" s="23"/>
      <c r="DC7" s="23"/>
      <c r="DD7" s="23"/>
      <c r="DE7" s="23"/>
      <c r="DF7" s="23"/>
      <c r="DG7" s="23"/>
      <c r="DH7" s="23"/>
      <c r="DI7" s="23"/>
      <c r="DJ7" s="23"/>
      <c r="DK7" s="23"/>
      <c r="DL7" s="23"/>
      <c r="DM7" s="23"/>
      <c r="DN7" s="23"/>
      <c r="DO7" s="23"/>
      <c r="DP7" s="23"/>
      <c r="DQ7" s="23"/>
      <c r="DR7" s="23"/>
      <c r="DS7" s="23"/>
      <c r="DT7" s="23"/>
      <c r="DU7" s="23"/>
      <c r="DV7" s="23"/>
      <c r="DW7" s="23"/>
      <c r="DX7" s="23"/>
      <c r="DY7" s="23"/>
      <c r="DZ7" s="23"/>
      <c r="EA7" s="23"/>
      <c r="EB7" s="23"/>
      <c r="EC7" s="23"/>
      <c r="ED7" s="23"/>
      <c r="EE7" s="23"/>
      <c r="EF7" s="23"/>
      <c r="EG7" s="23"/>
      <c r="EH7" s="23"/>
      <c r="EI7" s="23"/>
      <c r="EJ7" s="23"/>
      <c r="EK7" s="23"/>
      <c r="EL7" s="23"/>
      <c r="EM7" s="23"/>
      <c r="EN7" s="23"/>
      <c r="EO7" s="23"/>
      <c r="EP7" s="23"/>
      <c r="EQ7" s="23"/>
      <c r="ER7" s="23"/>
      <c r="ES7" s="23"/>
      <c r="ET7" s="23"/>
      <c r="EU7" s="23"/>
      <c r="EV7" s="23"/>
      <c r="EW7" s="23"/>
      <c r="EX7" s="23"/>
      <c r="EY7" s="23"/>
      <c r="EZ7" s="23"/>
      <c r="FA7" s="23"/>
      <c r="FB7" s="23"/>
      <c r="FC7" s="23"/>
      <c r="FD7" s="23"/>
      <c r="FE7" s="23"/>
      <c r="FF7" s="23"/>
      <c r="FG7" s="23"/>
      <c r="FH7" s="23"/>
      <c r="FI7" s="23"/>
      <c r="FJ7" s="23"/>
      <c r="FK7" s="23"/>
      <c r="FL7" s="23"/>
      <c r="FM7" s="23"/>
      <c r="FN7" s="23"/>
      <c r="FO7" s="23"/>
      <c r="FP7" s="23"/>
      <c r="FQ7" s="23"/>
      <c r="FR7" s="23"/>
      <c r="FS7" s="23"/>
      <c r="FT7" s="23"/>
      <c r="FU7" s="23"/>
      <c r="FV7" s="23"/>
      <c r="FW7" s="23"/>
      <c r="FX7" s="23"/>
      <c r="FY7" s="23"/>
      <c r="FZ7" s="23"/>
      <c r="GA7" s="23"/>
      <c r="GB7" s="23"/>
      <c r="GC7" s="23"/>
      <c r="GD7" s="23"/>
      <c r="GE7" s="23"/>
      <c r="GF7" s="23"/>
      <c r="GG7" s="23"/>
      <c r="GH7" s="23"/>
      <c r="GI7" s="23"/>
      <c r="GJ7" s="23"/>
      <c r="GK7" s="23"/>
      <c r="GL7" s="23"/>
      <c r="GM7" s="23"/>
      <c r="GN7" s="23"/>
      <c r="GO7" s="23"/>
      <c r="GP7" s="23"/>
      <c r="GQ7" s="23"/>
      <c r="GR7" s="23"/>
      <c r="GS7" s="23"/>
      <c r="GT7" s="23"/>
      <c r="GU7" s="23"/>
      <c r="GV7" s="23"/>
      <c r="GW7" s="23"/>
      <c r="GX7" s="23"/>
      <c r="GY7" s="23"/>
      <c r="GZ7" s="23"/>
      <c r="HA7" s="23"/>
      <c r="HB7" s="23"/>
      <c r="HC7" s="23"/>
      <c r="HD7" s="23"/>
      <c r="HE7" s="23"/>
      <c r="HF7" s="23"/>
      <c r="HG7" s="23"/>
      <c r="HH7" s="23"/>
      <c r="HI7" s="23"/>
      <c r="HJ7" s="23"/>
      <c r="HK7" s="23"/>
      <c r="HL7" s="23"/>
      <c r="HM7" s="23"/>
      <c r="HN7" s="23"/>
      <c r="HO7" s="23"/>
      <c r="HP7" s="23"/>
      <c r="HQ7" s="23"/>
      <c r="HR7" s="23"/>
      <c r="HS7" s="23"/>
      <c r="HT7" s="23"/>
      <c r="HU7" s="23"/>
      <c r="HV7" s="23"/>
      <c r="HW7" s="23"/>
      <c r="HX7" s="23"/>
      <c r="HY7" s="23"/>
      <c r="HZ7" s="23"/>
      <c r="IA7" s="23"/>
      <c r="IB7" s="23"/>
      <c r="IC7" s="23"/>
      <c r="ID7" s="23"/>
      <c r="IE7" s="23"/>
      <c r="IF7" s="23"/>
      <c r="IG7" s="23"/>
      <c r="IH7" s="23"/>
      <c r="II7" s="23"/>
      <c r="IJ7" s="23"/>
      <c r="IK7" s="23"/>
      <c r="IL7" s="23"/>
      <c r="IM7" s="23"/>
      <c r="IN7" s="23"/>
      <c r="IO7" s="23"/>
      <c r="IP7" s="23"/>
      <c r="IQ7" s="23"/>
      <c r="IR7" s="23"/>
      <c r="IS7" s="23"/>
      <c r="IT7" s="23"/>
      <c r="IU7" s="23"/>
      <c r="IV7" s="23"/>
      <c r="IW7" s="23"/>
      <c r="IX7" s="23"/>
      <c r="IY7" s="23"/>
      <c r="IZ7" s="23"/>
      <c r="JA7" s="23"/>
      <c r="JB7" s="23"/>
      <c r="JC7" s="23"/>
    </row>
    <row r="8" spans="1:263" s="44" customFormat="1" ht="20.100000000000001" customHeight="1">
      <c r="A8" s="53"/>
      <c r="B8" s="54"/>
      <c r="C8" s="54"/>
      <c r="D8" s="54"/>
      <c r="E8" s="54"/>
      <c r="F8" s="54"/>
      <c r="G8" s="54"/>
      <c r="H8" s="53"/>
      <c r="I8" s="112"/>
      <c r="J8" s="411"/>
      <c r="K8" s="139"/>
      <c r="L8" s="139"/>
      <c r="M8" s="139"/>
      <c r="N8" s="139"/>
      <c r="O8" s="139"/>
      <c r="P8" s="139"/>
      <c r="Q8" s="139"/>
      <c r="R8" s="139"/>
      <c r="S8" s="139"/>
      <c r="T8" s="139"/>
      <c r="U8" s="139"/>
      <c r="V8" s="152"/>
      <c r="W8" s="23"/>
      <c r="X8" s="23"/>
      <c r="Y8" s="23"/>
      <c r="Z8" s="23"/>
      <c r="AA8" s="23"/>
      <c r="AB8" s="23"/>
      <c r="AC8" s="23"/>
      <c r="AD8" s="23"/>
      <c r="AE8" s="23"/>
      <c r="AF8" s="23"/>
      <c r="AG8" s="23"/>
      <c r="AH8" s="23"/>
      <c r="AI8" s="23"/>
      <c r="AJ8" s="23"/>
      <c r="AK8" s="23"/>
      <c r="AL8" s="23"/>
      <c r="AM8" s="23"/>
      <c r="AN8" s="23"/>
      <c r="AO8" s="23"/>
      <c r="AP8" s="23"/>
      <c r="AQ8" s="23"/>
      <c r="AR8" s="23"/>
      <c r="AS8" s="23"/>
      <c r="AT8" s="23"/>
      <c r="AU8" s="23"/>
      <c r="AV8" s="23"/>
      <c r="AW8" s="23"/>
      <c r="AX8" s="23"/>
      <c r="AY8" s="23"/>
      <c r="AZ8" s="23"/>
      <c r="BA8" s="23"/>
      <c r="BB8" s="23"/>
      <c r="BC8" s="23"/>
      <c r="BD8" s="23"/>
      <c r="BE8" s="23"/>
      <c r="BF8" s="23"/>
      <c r="BG8" s="23"/>
      <c r="BH8" s="23"/>
      <c r="BI8" s="23"/>
      <c r="BJ8" s="23"/>
      <c r="BK8" s="23"/>
      <c r="BL8" s="23"/>
      <c r="BM8" s="23"/>
      <c r="BN8" s="23"/>
      <c r="BO8" s="23"/>
      <c r="BP8" s="23"/>
      <c r="BQ8" s="23"/>
      <c r="BR8" s="23"/>
      <c r="BS8" s="23"/>
      <c r="BT8" s="23"/>
      <c r="BU8" s="23"/>
      <c r="BV8" s="23"/>
      <c r="BW8" s="23"/>
      <c r="BX8" s="23"/>
      <c r="BY8" s="23"/>
      <c r="BZ8" s="23"/>
      <c r="CA8" s="23"/>
      <c r="CB8" s="23"/>
      <c r="CC8" s="23"/>
      <c r="CD8" s="23"/>
      <c r="CE8" s="23"/>
      <c r="CF8" s="23"/>
      <c r="CG8" s="23"/>
      <c r="CH8" s="23"/>
      <c r="CI8" s="23"/>
      <c r="CJ8" s="23"/>
      <c r="CK8" s="23"/>
      <c r="CL8" s="23"/>
      <c r="CM8" s="23"/>
      <c r="CN8" s="23"/>
      <c r="CO8" s="23"/>
      <c r="CP8" s="23"/>
      <c r="CQ8" s="23"/>
      <c r="CR8" s="23"/>
      <c r="CS8" s="23"/>
      <c r="CT8" s="23"/>
      <c r="CU8" s="23"/>
      <c r="CV8" s="23"/>
      <c r="CW8" s="23"/>
      <c r="CX8" s="23"/>
      <c r="CY8" s="23"/>
      <c r="CZ8" s="23"/>
      <c r="DA8" s="23"/>
      <c r="DB8" s="23"/>
      <c r="DC8" s="23"/>
      <c r="DD8" s="23"/>
      <c r="DE8" s="23"/>
      <c r="DF8" s="23"/>
      <c r="DG8" s="23"/>
      <c r="DH8" s="23"/>
      <c r="DI8" s="23"/>
      <c r="DJ8" s="23"/>
      <c r="DK8" s="23"/>
      <c r="DL8" s="23"/>
      <c r="DM8" s="23"/>
      <c r="DN8" s="23"/>
      <c r="DO8" s="23"/>
      <c r="DP8" s="23"/>
      <c r="DQ8" s="23"/>
      <c r="DR8" s="23"/>
      <c r="DS8" s="23"/>
      <c r="DT8" s="23"/>
      <c r="DU8" s="23"/>
      <c r="DV8" s="23"/>
      <c r="DW8" s="23"/>
      <c r="DX8" s="23"/>
      <c r="DY8" s="23"/>
      <c r="DZ8" s="23"/>
      <c r="EA8" s="23"/>
      <c r="EB8" s="23"/>
      <c r="EC8" s="23"/>
      <c r="ED8" s="23"/>
      <c r="EE8" s="23"/>
      <c r="EF8" s="23"/>
      <c r="EG8" s="23"/>
      <c r="EH8" s="23"/>
      <c r="EI8" s="23"/>
      <c r="EJ8" s="23"/>
      <c r="EK8" s="23"/>
      <c r="EL8" s="23"/>
      <c r="EM8" s="23"/>
      <c r="EN8" s="23"/>
      <c r="EO8" s="23"/>
      <c r="EP8" s="23"/>
      <c r="EQ8" s="23"/>
      <c r="ER8" s="23"/>
      <c r="ES8" s="23"/>
      <c r="ET8" s="23"/>
      <c r="EU8" s="23"/>
      <c r="EV8" s="23"/>
      <c r="EW8" s="23"/>
      <c r="EX8" s="23"/>
      <c r="EY8" s="23"/>
      <c r="EZ8" s="23"/>
      <c r="FA8" s="23"/>
      <c r="FB8" s="23"/>
      <c r="FC8" s="23"/>
      <c r="FD8" s="23"/>
      <c r="FE8" s="23"/>
      <c r="FF8" s="23"/>
      <c r="FG8" s="23"/>
      <c r="FH8" s="23"/>
      <c r="FI8" s="23"/>
      <c r="FJ8" s="23"/>
      <c r="FK8" s="23"/>
      <c r="FL8" s="23"/>
      <c r="FM8" s="23"/>
      <c r="FN8" s="23"/>
      <c r="FO8" s="23"/>
      <c r="FP8" s="23"/>
      <c r="FQ8" s="23"/>
      <c r="FR8" s="23"/>
      <c r="FS8" s="23"/>
      <c r="FT8" s="23"/>
      <c r="FU8" s="23"/>
      <c r="FV8" s="23"/>
      <c r="FW8" s="23"/>
      <c r="FX8" s="23"/>
      <c r="FY8" s="23"/>
      <c r="FZ8" s="23"/>
      <c r="GA8" s="23"/>
      <c r="GB8" s="23"/>
      <c r="GC8" s="23"/>
      <c r="GD8" s="23"/>
      <c r="GE8" s="23"/>
      <c r="GF8" s="23"/>
      <c r="GG8" s="23"/>
      <c r="GH8" s="23"/>
      <c r="GI8" s="23"/>
      <c r="GJ8" s="23"/>
      <c r="GK8" s="23"/>
      <c r="GL8" s="23"/>
      <c r="GM8" s="23"/>
      <c r="GN8" s="23"/>
      <c r="GO8" s="23"/>
      <c r="GP8" s="23"/>
      <c r="GQ8" s="23"/>
      <c r="GR8" s="23"/>
      <c r="GS8" s="23"/>
      <c r="GT8" s="23"/>
      <c r="GU8" s="23"/>
      <c r="GV8" s="23"/>
      <c r="GW8" s="23"/>
      <c r="GX8" s="23"/>
      <c r="GY8" s="23"/>
      <c r="GZ8" s="23"/>
      <c r="HA8" s="23"/>
      <c r="HB8" s="23"/>
      <c r="HC8" s="23"/>
      <c r="HD8" s="23"/>
      <c r="HE8" s="23"/>
      <c r="HF8" s="23"/>
      <c r="HG8" s="23"/>
      <c r="HH8" s="23"/>
      <c r="HI8" s="23"/>
      <c r="HJ8" s="23"/>
      <c r="HK8" s="23"/>
      <c r="HL8" s="23"/>
      <c r="HM8" s="23"/>
      <c r="HN8" s="23"/>
      <c r="HO8" s="23"/>
      <c r="HP8" s="23"/>
      <c r="HQ8" s="23"/>
      <c r="HR8" s="23"/>
      <c r="HS8" s="23"/>
      <c r="HT8" s="23"/>
      <c r="HU8" s="23"/>
      <c r="HV8" s="23"/>
      <c r="HW8" s="23"/>
      <c r="HX8" s="23"/>
      <c r="HY8" s="23"/>
      <c r="HZ8" s="23"/>
      <c r="IA8" s="23"/>
      <c r="IB8" s="23"/>
      <c r="IC8" s="23"/>
      <c r="ID8" s="23"/>
      <c r="IE8" s="23"/>
      <c r="IF8" s="23"/>
      <c r="IG8" s="23"/>
      <c r="IH8" s="23"/>
      <c r="II8" s="23"/>
      <c r="IJ8" s="23"/>
      <c r="IK8" s="23"/>
      <c r="IL8" s="23"/>
      <c r="IM8" s="23"/>
      <c r="IN8" s="23"/>
      <c r="IO8" s="23"/>
      <c r="IP8" s="23"/>
      <c r="IQ8" s="23"/>
      <c r="IR8" s="23"/>
      <c r="IS8" s="23"/>
      <c r="IT8" s="23"/>
      <c r="IU8" s="23"/>
      <c r="IV8" s="23"/>
      <c r="IW8" s="23"/>
      <c r="IX8" s="23"/>
      <c r="IY8" s="23"/>
      <c r="IZ8" s="23"/>
      <c r="JA8" s="23"/>
      <c r="JB8" s="23"/>
      <c r="JC8" s="23"/>
    </row>
    <row r="9" spans="1:263" s="44" customFormat="1" ht="20.100000000000001" customHeight="1">
      <c r="A9" s="53"/>
      <c r="B9" s="54"/>
      <c r="C9" s="54"/>
      <c r="D9" s="54"/>
      <c r="E9" s="54"/>
      <c r="F9" s="54"/>
      <c r="G9" s="54"/>
      <c r="H9" s="53"/>
      <c r="I9" s="112"/>
      <c r="J9" s="411"/>
      <c r="K9" s="139"/>
      <c r="L9" s="139"/>
      <c r="M9" s="139"/>
      <c r="N9" s="139"/>
      <c r="O9" s="139"/>
      <c r="P9" s="139"/>
      <c r="Q9" s="139"/>
      <c r="R9" s="139"/>
      <c r="S9" s="139"/>
      <c r="T9" s="139"/>
      <c r="U9" s="139"/>
      <c r="V9" s="152"/>
      <c r="W9" s="23"/>
      <c r="X9" s="23"/>
      <c r="Y9" s="23"/>
      <c r="Z9" s="23"/>
      <c r="AA9" s="23"/>
      <c r="AB9" s="23"/>
      <c r="AC9" s="23"/>
      <c r="AD9" s="23"/>
      <c r="AE9" s="23"/>
      <c r="AF9" s="23"/>
      <c r="AG9" s="23"/>
      <c r="AH9" s="23"/>
      <c r="AI9" s="23"/>
      <c r="AJ9" s="23"/>
      <c r="AK9" s="23"/>
      <c r="AL9" s="23"/>
      <c r="AM9" s="23"/>
      <c r="AN9" s="23"/>
      <c r="AO9" s="23"/>
      <c r="AP9" s="23"/>
      <c r="AQ9" s="23"/>
      <c r="AR9" s="23"/>
      <c r="AS9" s="23"/>
      <c r="AT9" s="23"/>
      <c r="AU9" s="23"/>
      <c r="AV9" s="23"/>
      <c r="AW9" s="23"/>
      <c r="AX9" s="23"/>
      <c r="AY9" s="23"/>
      <c r="AZ9" s="23"/>
      <c r="BA9" s="23"/>
      <c r="BB9" s="23"/>
      <c r="BC9" s="23"/>
      <c r="BD9" s="23"/>
      <c r="BE9" s="23"/>
      <c r="BF9" s="23"/>
      <c r="BG9" s="23"/>
      <c r="BH9" s="23"/>
      <c r="BI9" s="23"/>
      <c r="BJ9" s="23"/>
      <c r="BK9" s="23"/>
      <c r="BL9" s="23"/>
      <c r="BM9" s="23"/>
      <c r="BN9" s="23"/>
      <c r="BO9" s="23"/>
      <c r="BP9" s="23"/>
      <c r="BQ9" s="23"/>
      <c r="BR9" s="23"/>
      <c r="BS9" s="23"/>
      <c r="BT9" s="23"/>
      <c r="BU9" s="23"/>
      <c r="BV9" s="23"/>
      <c r="BW9" s="23"/>
      <c r="BX9" s="23"/>
      <c r="BY9" s="23"/>
      <c r="BZ9" s="23"/>
      <c r="CA9" s="23"/>
      <c r="CB9" s="23"/>
      <c r="CC9" s="23"/>
      <c r="CD9" s="23"/>
      <c r="CE9" s="23"/>
      <c r="CF9" s="23"/>
      <c r="CG9" s="23"/>
      <c r="CH9" s="23"/>
      <c r="CI9" s="23"/>
      <c r="CJ9" s="23"/>
      <c r="CK9" s="23"/>
      <c r="CL9" s="23"/>
      <c r="CM9" s="23"/>
      <c r="CN9" s="23"/>
      <c r="CO9" s="23"/>
      <c r="CP9" s="23"/>
      <c r="CQ9" s="23"/>
      <c r="CR9" s="23"/>
      <c r="CS9" s="23"/>
      <c r="CT9" s="23"/>
      <c r="CU9" s="23"/>
      <c r="CV9" s="23"/>
      <c r="CW9" s="23"/>
      <c r="CX9" s="23"/>
      <c r="CY9" s="23"/>
      <c r="CZ9" s="23"/>
      <c r="DA9" s="23"/>
      <c r="DB9" s="23"/>
      <c r="DC9" s="23"/>
      <c r="DD9" s="23"/>
      <c r="DE9" s="23"/>
      <c r="DF9" s="23"/>
      <c r="DG9" s="23"/>
      <c r="DH9" s="23"/>
      <c r="DI9" s="23"/>
      <c r="DJ9" s="23"/>
      <c r="DK9" s="23"/>
      <c r="DL9" s="23"/>
      <c r="DM9" s="23"/>
      <c r="DN9" s="23"/>
      <c r="DO9" s="23"/>
      <c r="DP9" s="23"/>
      <c r="DQ9" s="23"/>
      <c r="DR9" s="23"/>
      <c r="DS9" s="23"/>
      <c r="DT9" s="23"/>
      <c r="DU9" s="23"/>
      <c r="DV9" s="23"/>
      <c r="DW9" s="23"/>
      <c r="DX9" s="23"/>
      <c r="DY9" s="23"/>
      <c r="DZ9" s="23"/>
      <c r="EA9" s="23"/>
      <c r="EB9" s="23"/>
      <c r="EC9" s="23"/>
      <c r="ED9" s="23"/>
      <c r="EE9" s="23"/>
      <c r="EF9" s="23"/>
      <c r="EG9" s="23"/>
      <c r="EH9" s="23"/>
      <c r="EI9" s="23"/>
      <c r="EJ9" s="23"/>
      <c r="EK9" s="23"/>
      <c r="EL9" s="23"/>
      <c r="EM9" s="23"/>
      <c r="EN9" s="23"/>
      <c r="EO9" s="23"/>
      <c r="EP9" s="23"/>
      <c r="EQ9" s="23"/>
      <c r="ER9" s="23"/>
      <c r="ES9" s="23"/>
      <c r="ET9" s="23"/>
      <c r="EU9" s="23"/>
      <c r="EV9" s="23"/>
      <c r="EW9" s="23"/>
      <c r="EX9" s="23"/>
      <c r="EY9" s="23"/>
      <c r="EZ9" s="23"/>
      <c r="FA9" s="23"/>
      <c r="FB9" s="23"/>
      <c r="FC9" s="23"/>
      <c r="FD9" s="23"/>
      <c r="FE9" s="23"/>
      <c r="FF9" s="23"/>
      <c r="FG9" s="23"/>
      <c r="FH9" s="23"/>
      <c r="FI9" s="23"/>
      <c r="FJ9" s="23"/>
      <c r="FK9" s="23"/>
      <c r="FL9" s="23"/>
      <c r="FM9" s="23"/>
      <c r="FN9" s="23"/>
      <c r="FO9" s="23"/>
      <c r="FP9" s="23"/>
      <c r="FQ9" s="23"/>
      <c r="FR9" s="23"/>
      <c r="FS9" s="23"/>
      <c r="FT9" s="23"/>
      <c r="FU9" s="23"/>
      <c r="FV9" s="23"/>
      <c r="FW9" s="23"/>
      <c r="FX9" s="23"/>
      <c r="FY9" s="23"/>
      <c r="FZ9" s="23"/>
      <c r="GA9" s="23"/>
      <c r="GB9" s="23"/>
      <c r="GC9" s="23"/>
      <c r="GD9" s="23"/>
      <c r="GE9" s="23"/>
      <c r="GF9" s="23"/>
      <c r="GG9" s="23"/>
      <c r="GH9" s="23"/>
      <c r="GI9" s="23"/>
      <c r="GJ9" s="23"/>
      <c r="GK9" s="23"/>
      <c r="GL9" s="23"/>
      <c r="GM9" s="23"/>
      <c r="GN9" s="23"/>
      <c r="GO9" s="23"/>
      <c r="GP9" s="23"/>
      <c r="GQ9" s="23"/>
      <c r="GR9" s="23"/>
      <c r="GS9" s="23"/>
      <c r="GT9" s="23"/>
      <c r="GU9" s="23"/>
      <c r="GV9" s="23"/>
      <c r="GW9" s="23"/>
      <c r="GX9" s="23"/>
      <c r="GY9" s="23"/>
      <c r="GZ9" s="23"/>
      <c r="HA9" s="23"/>
      <c r="HB9" s="23"/>
      <c r="HC9" s="23"/>
      <c r="HD9" s="23"/>
      <c r="HE9" s="23"/>
      <c r="HF9" s="23"/>
      <c r="HG9" s="23"/>
      <c r="HH9" s="23"/>
      <c r="HI9" s="23"/>
      <c r="HJ9" s="23"/>
      <c r="HK9" s="23"/>
      <c r="HL9" s="23"/>
      <c r="HM9" s="23"/>
      <c r="HN9" s="23"/>
      <c r="HO9" s="23"/>
      <c r="HP9" s="23"/>
      <c r="HQ9" s="23"/>
      <c r="HR9" s="23"/>
      <c r="HS9" s="23"/>
      <c r="HT9" s="23"/>
      <c r="HU9" s="23"/>
      <c r="HV9" s="23"/>
      <c r="HW9" s="23"/>
      <c r="HX9" s="23"/>
      <c r="HY9" s="23"/>
      <c r="HZ9" s="23"/>
      <c r="IA9" s="23"/>
      <c r="IB9" s="23"/>
      <c r="IC9" s="23"/>
      <c r="ID9" s="23"/>
      <c r="IE9" s="23"/>
      <c r="IF9" s="23"/>
      <c r="IG9" s="23"/>
      <c r="IH9" s="23"/>
      <c r="II9" s="23"/>
      <c r="IJ9" s="23"/>
      <c r="IK9" s="23"/>
      <c r="IL9" s="23"/>
      <c r="IM9" s="23"/>
      <c r="IN9" s="23"/>
      <c r="IO9" s="23"/>
      <c r="IP9" s="23"/>
      <c r="IQ9" s="23"/>
      <c r="IR9" s="23"/>
      <c r="IS9" s="23"/>
      <c r="IT9" s="23"/>
      <c r="IU9" s="23"/>
      <c r="IV9" s="23"/>
      <c r="IW9" s="23"/>
      <c r="IX9" s="23"/>
      <c r="IY9" s="23"/>
      <c r="IZ9" s="23"/>
      <c r="JA9" s="23"/>
      <c r="JB9" s="23"/>
      <c r="JC9" s="23"/>
    </row>
    <row r="10" spans="1:263" s="44" customFormat="1" ht="20.100000000000001" customHeight="1">
      <c r="A10" s="53"/>
      <c r="B10" s="54"/>
      <c r="C10" s="54"/>
      <c r="D10" s="54"/>
      <c r="E10" s="54"/>
      <c r="F10" s="54"/>
      <c r="G10" s="54"/>
      <c r="H10" s="53"/>
      <c r="I10" s="112"/>
      <c r="J10" s="411"/>
      <c r="K10" s="139"/>
      <c r="L10" s="139"/>
      <c r="M10" s="139"/>
      <c r="N10" s="139"/>
      <c r="O10" s="139"/>
      <c r="P10" s="139"/>
      <c r="Q10" s="139"/>
      <c r="R10" s="139"/>
      <c r="S10" s="139"/>
      <c r="T10" s="139"/>
      <c r="U10" s="139"/>
      <c r="V10" s="152"/>
      <c r="W10" s="23"/>
      <c r="X10" s="23"/>
      <c r="Y10" s="23"/>
      <c r="Z10" s="23"/>
      <c r="AA10" s="23"/>
      <c r="AB10" s="23"/>
      <c r="AC10" s="23"/>
      <c r="AD10" s="23"/>
      <c r="AE10" s="23"/>
      <c r="AF10" s="23"/>
      <c r="AG10" s="23"/>
      <c r="AH10" s="23"/>
      <c r="AI10" s="23"/>
      <c r="AJ10" s="23"/>
      <c r="AK10" s="23"/>
      <c r="AL10" s="23"/>
      <c r="AM10" s="23"/>
      <c r="AN10" s="23"/>
      <c r="AO10" s="23"/>
      <c r="AP10" s="23"/>
      <c r="AQ10" s="23"/>
      <c r="AR10" s="23"/>
      <c r="AS10" s="23"/>
      <c r="AT10" s="23"/>
      <c r="AU10" s="23"/>
      <c r="AV10" s="23"/>
      <c r="AW10" s="23"/>
      <c r="AX10" s="23"/>
      <c r="AY10" s="23"/>
      <c r="AZ10" s="23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  <c r="CW10" s="23"/>
      <c r="CX10" s="23"/>
      <c r="CY10" s="23"/>
      <c r="CZ10" s="23"/>
      <c r="DA10" s="23"/>
      <c r="DB10" s="23"/>
      <c r="DC10" s="23"/>
      <c r="DD10" s="23"/>
      <c r="DE10" s="23"/>
      <c r="DF10" s="23"/>
      <c r="DG10" s="23"/>
      <c r="DH10" s="23"/>
      <c r="DI10" s="23"/>
      <c r="DJ10" s="23"/>
      <c r="DK10" s="23"/>
      <c r="DL10" s="23"/>
      <c r="DM10" s="23"/>
      <c r="DN10" s="23"/>
      <c r="DO10" s="23"/>
      <c r="DP10" s="23"/>
      <c r="DQ10" s="23"/>
      <c r="DR10" s="23"/>
      <c r="DS10" s="23"/>
      <c r="DT10" s="23"/>
      <c r="DU10" s="23"/>
      <c r="DV10" s="23"/>
      <c r="DW10" s="23"/>
      <c r="DX10" s="23"/>
      <c r="DY10" s="23"/>
      <c r="DZ10" s="23"/>
      <c r="EA10" s="23"/>
      <c r="EB10" s="23"/>
      <c r="EC10" s="23"/>
      <c r="ED10" s="23"/>
      <c r="EE10" s="23"/>
      <c r="EF10" s="23"/>
      <c r="EG10" s="23"/>
      <c r="EH10" s="23"/>
      <c r="EI10" s="23"/>
      <c r="EJ10" s="23"/>
      <c r="EK10" s="23"/>
      <c r="EL10" s="23"/>
      <c r="EM10" s="23"/>
      <c r="EN10" s="23"/>
      <c r="EO10" s="23"/>
      <c r="EP10" s="23"/>
      <c r="EQ10" s="23"/>
      <c r="ER10" s="23"/>
      <c r="ES10" s="23"/>
      <c r="ET10" s="23"/>
      <c r="EU10" s="23"/>
      <c r="EV10" s="23"/>
      <c r="EW10" s="23"/>
      <c r="EX10" s="23"/>
      <c r="EY10" s="23"/>
      <c r="EZ10" s="23"/>
      <c r="FA10" s="23"/>
      <c r="FB10" s="23"/>
      <c r="FC10" s="23"/>
      <c r="FD10" s="23"/>
      <c r="FE10" s="23"/>
      <c r="FF10" s="23"/>
      <c r="FG10" s="23"/>
      <c r="FH10" s="23"/>
      <c r="FI10" s="23"/>
      <c r="FJ10" s="23"/>
      <c r="FK10" s="23"/>
      <c r="FL10" s="23"/>
      <c r="FM10" s="23"/>
      <c r="FN10" s="23"/>
      <c r="FO10" s="23"/>
      <c r="FP10" s="23"/>
      <c r="FQ10" s="23"/>
      <c r="FR10" s="23"/>
      <c r="FS10" s="23"/>
      <c r="FT10" s="23"/>
      <c r="FU10" s="23"/>
      <c r="FV10" s="23"/>
      <c r="FW10" s="23"/>
      <c r="FX10" s="23"/>
      <c r="FY10" s="23"/>
      <c r="FZ10" s="23"/>
      <c r="GA10" s="23"/>
      <c r="GB10" s="23"/>
      <c r="GC10" s="23"/>
      <c r="GD10" s="23"/>
      <c r="GE10" s="23"/>
      <c r="GF10" s="23"/>
      <c r="GG10" s="23"/>
      <c r="GH10" s="23"/>
      <c r="GI10" s="23"/>
      <c r="GJ10" s="23"/>
      <c r="GK10" s="23"/>
      <c r="GL10" s="23"/>
      <c r="GM10" s="23"/>
      <c r="GN10" s="23"/>
      <c r="GO10" s="23"/>
      <c r="GP10" s="23"/>
      <c r="GQ10" s="23"/>
      <c r="GR10" s="23"/>
      <c r="GS10" s="23"/>
      <c r="GT10" s="23"/>
      <c r="GU10" s="23"/>
      <c r="GV10" s="23"/>
      <c r="GW10" s="23"/>
      <c r="GX10" s="23"/>
      <c r="GY10" s="23"/>
      <c r="GZ10" s="23"/>
      <c r="HA10" s="23"/>
      <c r="HB10" s="23"/>
      <c r="HC10" s="23"/>
      <c r="HD10" s="23"/>
      <c r="HE10" s="23"/>
      <c r="HF10" s="23"/>
      <c r="HG10" s="23"/>
      <c r="HH10" s="23"/>
      <c r="HI10" s="23"/>
      <c r="HJ10" s="23"/>
      <c r="HK10" s="23"/>
      <c r="HL10" s="23"/>
      <c r="HM10" s="23"/>
      <c r="HN10" s="23"/>
      <c r="HO10" s="23"/>
      <c r="HP10" s="23"/>
      <c r="HQ10" s="23"/>
      <c r="HR10" s="23"/>
      <c r="HS10" s="23"/>
      <c r="HT10" s="23"/>
      <c r="HU10" s="23"/>
      <c r="HV10" s="23"/>
      <c r="HW10" s="23"/>
      <c r="HX10" s="23"/>
      <c r="HY10" s="23"/>
      <c r="HZ10" s="23"/>
      <c r="IA10" s="23"/>
      <c r="IB10" s="23"/>
      <c r="IC10" s="23"/>
      <c r="ID10" s="23"/>
      <c r="IE10" s="23"/>
      <c r="IF10" s="23"/>
      <c r="IG10" s="23"/>
      <c r="IH10" s="23"/>
      <c r="II10" s="23"/>
      <c r="IJ10" s="23"/>
      <c r="IK10" s="23"/>
      <c r="IL10" s="23"/>
      <c r="IM10" s="23"/>
      <c r="IN10" s="23"/>
      <c r="IO10" s="23"/>
      <c r="IP10" s="23"/>
      <c r="IQ10" s="23"/>
      <c r="IR10" s="23"/>
      <c r="IS10" s="23"/>
      <c r="IT10" s="23"/>
      <c r="IU10" s="23"/>
      <c r="IV10" s="23"/>
      <c r="IW10" s="23"/>
      <c r="IX10" s="23"/>
      <c r="IY10" s="23"/>
      <c r="IZ10" s="23"/>
      <c r="JA10" s="23"/>
      <c r="JB10" s="23"/>
      <c r="JC10" s="23"/>
    </row>
    <row r="11" spans="1:263" s="44" customFormat="1" ht="20.100000000000001" customHeight="1">
      <c r="A11" s="53"/>
      <c r="B11" s="54"/>
      <c r="C11" s="54"/>
      <c r="D11" s="54"/>
      <c r="E11" s="54"/>
      <c r="F11" s="54"/>
      <c r="G11" s="54"/>
      <c r="H11" s="53"/>
      <c r="I11" s="112"/>
      <c r="J11" s="411"/>
      <c r="K11" s="139"/>
      <c r="L11" s="139"/>
      <c r="M11" s="139"/>
      <c r="N11" s="139"/>
      <c r="O11" s="139"/>
      <c r="P11" s="139"/>
      <c r="Q11" s="139"/>
      <c r="R11" s="139"/>
      <c r="S11" s="139"/>
      <c r="T11" s="139"/>
      <c r="U11" s="139"/>
      <c r="V11" s="152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  <c r="BC11" s="23"/>
      <c r="BD11" s="23"/>
      <c r="BE11" s="23"/>
      <c r="BF11" s="23"/>
      <c r="BG11" s="23"/>
      <c r="BH11" s="23"/>
      <c r="BI11" s="23"/>
      <c r="BJ11" s="23"/>
      <c r="BK11" s="23"/>
      <c r="BL11" s="23"/>
      <c r="BM11" s="23"/>
      <c r="BN11" s="23"/>
      <c r="BO11" s="23"/>
      <c r="BP11" s="23"/>
      <c r="BQ11" s="23"/>
      <c r="BR11" s="23"/>
      <c r="BS11" s="23"/>
      <c r="BT11" s="23"/>
      <c r="BU11" s="23"/>
      <c r="BV11" s="23"/>
      <c r="BW11" s="23"/>
      <c r="BX11" s="23"/>
      <c r="BY11" s="23"/>
      <c r="BZ11" s="23"/>
      <c r="CA11" s="23"/>
      <c r="CB11" s="23"/>
      <c r="CC11" s="23"/>
      <c r="CD11" s="23"/>
      <c r="CE11" s="23"/>
      <c r="CF11" s="23"/>
      <c r="CG11" s="23"/>
      <c r="CH11" s="23"/>
      <c r="CI11" s="23"/>
      <c r="CJ11" s="23"/>
      <c r="CK11" s="23"/>
      <c r="CL11" s="23"/>
      <c r="CM11" s="23"/>
      <c r="CN11" s="23"/>
      <c r="CO11" s="23"/>
      <c r="CP11" s="23"/>
      <c r="CQ11" s="23"/>
      <c r="CR11" s="23"/>
      <c r="CS11" s="23"/>
      <c r="CT11" s="23"/>
      <c r="CU11" s="23"/>
      <c r="CV11" s="23"/>
      <c r="CW11" s="23"/>
      <c r="CX11" s="23"/>
      <c r="CY11" s="23"/>
      <c r="CZ11" s="23"/>
      <c r="DA11" s="23"/>
      <c r="DB11" s="23"/>
      <c r="DC11" s="23"/>
      <c r="DD11" s="23"/>
      <c r="DE11" s="23"/>
      <c r="DF11" s="23"/>
      <c r="DG11" s="23"/>
      <c r="DH11" s="23"/>
      <c r="DI11" s="23"/>
      <c r="DJ11" s="23"/>
      <c r="DK11" s="23"/>
      <c r="DL11" s="23"/>
      <c r="DM11" s="23"/>
      <c r="DN11" s="23"/>
      <c r="DO11" s="23"/>
      <c r="DP11" s="23"/>
      <c r="DQ11" s="23"/>
      <c r="DR11" s="23"/>
      <c r="DS11" s="23"/>
      <c r="DT11" s="23"/>
      <c r="DU11" s="23"/>
      <c r="DV11" s="23"/>
      <c r="DW11" s="23"/>
      <c r="DX11" s="23"/>
      <c r="DY11" s="23"/>
      <c r="DZ11" s="23"/>
      <c r="EA11" s="23"/>
      <c r="EB11" s="23"/>
      <c r="EC11" s="23"/>
      <c r="ED11" s="23"/>
      <c r="EE11" s="23"/>
      <c r="EF11" s="23"/>
      <c r="EG11" s="23"/>
      <c r="EH11" s="23"/>
      <c r="EI11" s="23"/>
      <c r="EJ11" s="23"/>
      <c r="EK11" s="23"/>
      <c r="EL11" s="23"/>
      <c r="EM11" s="23"/>
      <c r="EN11" s="23"/>
      <c r="EO11" s="23"/>
      <c r="EP11" s="23"/>
      <c r="EQ11" s="23"/>
      <c r="ER11" s="23"/>
      <c r="ES11" s="23"/>
      <c r="ET11" s="23"/>
      <c r="EU11" s="23"/>
      <c r="EV11" s="23"/>
      <c r="EW11" s="23"/>
      <c r="EX11" s="23"/>
      <c r="EY11" s="23"/>
      <c r="EZ11" s="23"/>
      <c r="FA11" s="23"/>
      <c r="FB11" s="23"/>
      <c r="FC11" s="23"/>
      <c r="FD11" s="23"/>
      <c r="FE11" s="23"/>
      <c r="FF11" s="23"/>
      <c r="FG11" s="23"/>
      <c r="FH11" s="23"/>
      <c r="FI11" s="23"/>
      <c r="FJ11" s="23"/>
      <c r="FK11" s="23"/>
      <c r="FL11" s="23"/>
      <c r="FM11" s="23"/>
      <c r="FN11" s="23"/>
      <c r="FO11" s="23"/>
      <c r="FP11" s="23"/>
      <c r="FQ11" s="23"/>
      <c r="FR11" s="23"/>
      <c r="FS11" s="23"/>
      <c r="FT11" s="23"/>
      <c r="FU11" s="23"/>
      <c r="FV11" s="23"/>
      <c r="FW11" s="23"/>
      <c r="FX11" s="23"/>
      <c r="FY11" s="23"/>
      <c r="FZ11" s="23"/>
      <c r="GA11" s="23"/>
      <c r="GB11" s="23"/>
      <c r="GC11" s="23"/>
      <c r="GD11" s="23"/>
      <c r="GE11" s="23"/>
      <c r="GF11" s="23"/>
      <c r="GG11" s="23"/>
      <c r="GH11" s="23"/>
      <c r="GI11" s="23"/>
      <c r="GJ11" s="23"/>
      <c r="GK11" s="23"/>
      <c r="GL11" s="23"/>
      <c r="GM11" s="23"/>
      <c r="GN11" s="23"/>
      <c r="GO11" s="23"/>
      <c r="GP11" s="23"/>
      <c r="GQ11" s="23"/>
      <c r="GR11" s="23"/>
      <c r="GS11" s="23"/>
      <c r="GT11" s="23"/>
      <c r="GU11" s="23"/>
      <c r="GV11" s="23"/>
      <c r="GW11" s="23"/>
      <c r="GX11" s="23"/>
      <c r="GY11" s="23"/>
      <c r="GZ11" s="23"/>
      <c r="HA11" s="23"/>
      <c r="HB11" s="23"/>
      <c r="HC11" s="23"/>
      <c r="HD11" s="23"/>
      <c r="HE11" s="23"/>
      <c r="HF11" s="23"/>
      <c r="HG11" s="23"/>
      <c r="HH11" s="23"/>
      <c r="HI11" s="23"/>
      <c r="HJ11" s="23"/>
      <c r="HK11" s="23"/>
      <c r="HL11" s="23"/>
      <c r="HM11" s="23"/>
      <c r="HN11" s="23"/>
      <c r="HO11" s="23"/>
      <c r="HP11" s="23"/>
      <c r="HQ11" s="23"/>
      <c r="HR11" s="23"/>
      <c r="HS11" s="23"/>
      <c r="HT11" s="23"/>
      <c r="HU11" s="23"/>
      <c r="HV11" s="23"/>
      <c r="HW11" s="23"/>
      <c r="HX11" s="23"/>
      <c r="HY11" s="23"/>
      <c r="HZ11" s="23"/>
      <c r="IA11" s="23"/>
      <c r="IB11" s="23"/>
      <c r="IC11" s="23"/>
      <c r="ID11" s="23"/>
      <c r="IE11" s="23"/>
      <c r="IF11" s="23"/>
      <c r="IG11" s="23"/>
      <c r="IH11" s="23"/>
      <c r="II11" s="23"/>
      <c r="IJ11" s="23"/>
      <c r="IK11" s="23"/>
      <c r="IL11" s="23"/>
      <c r="IM11" s="23"/>
      <c r="IN11" s="23"/>
      <c r="IO11" s="23"/>
      <c r="IP11" s="23"/>
      <c r="IQ11" s="23"/>
      <c r="IR11" s="23"/>
      <c r="IS11" s="23"/>
      <c r="IT11" s="23"/>
      <c r="IU11" s="23"/>
      <c r="IV11" s="23"/>
      <c r="IW11" s="23"/>
      <c r="IX11" s="23"/>
      <c r="IY11" s="23"/>
      <c r="IZ11" s="23"/>
      <c r="JA11" s="23"/>
      <c r="JB11" s="23"/>
      <c r="JC11" s="23"/>
    </row>
    <row r="12" spans="1:263" s="44" customFormat="1" ht="20.100000000000001" customHeight="1">
      <c r="A12" s="53"/>
      <c r="B12" s="54"/>
      <c r="C12" s="54"/>
      <c r="D12" s="54"/>
      <c r="E12" s="54"/>
      <c r="F12" s="54"/>
      <c r="G12" s="54"/>
      <c r="H12" s="53"/>
      <c r="I12" s="140"/>
      <c r="J12" s="411"/>
      <c r="K12" s="139"/>
      <c r="L12" s="139"/>
      <c r="M12" s="139"/>
      <c r="N12" s="139"/>
      <c r="O12" s="139"/>
      <c r="P12" s="139"/>
      <c r="Q12" s="139"/>
      <c r="R12" s="139"/>
      <c r="S12" s="139"/>
      <c r="T12" s="139"/>
      <c r="U12" s="139"/>
      <c r="V12" s="152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  <c r="BB12" s="23"/>
      <c r="BC12" s="23"/>
      <c r="BD12" s="23"/>
      <c r="BE12" s="23"/>
      <c r="BF12" s="23"/>
      <c r="BG12" s="23"/>
      <c r="BH12" s="23"/>
      <c r="BI12" s="23"/>
      <c r="BJ12" s="23"/>
      <c r="BK12" s="23"/>
      <c r="BL12" s="23"/>
      <c r="BM12" s="23"/>
      <c r="BN12" s="23"/>
      <c r="BO12" s="23"/>
      <c r="BP12" s="23"/>
      <c r="BQ12" s="23"/>
      <c r="BR12" s="23"/>
      <c r="BS12" s="23"/>
      <c r="BT12" s="23"/>
      <c r="BU12" s="23"/>
      <c r="BV12" s="23"/>
      <c r="BW12" s="23"/>
      <c r="BX12" s="23"/>
      <c r="BY12" s="23"/>
      <c r="BZ12" s="23"/>
      <c r="CA12" s="23"/>
      <c r="CB12" s="23"/>
      <c r="CC12" s="23"/>
      <c r="CD12" s="23"/>
      <c r="CE12" s="23"/>
      <c r="CF12" s="23"/>
      <c r="CG12" s="23"/>
      <c r="CH12" s="23"/>
      <c r="CI12" s="23"/>
      <c r="CJ12" s="23"/>
      <c r="CK12" s="23"/>
      <c r="CL12" s="23"/>
      <c r="CM12" s="23"/>
      <c r="CN12" s="23"/>
      <c r="CO12" s="23"/>
      <c r="CP12" s="23"/>
      <c r="CQ12" s="23"/>
      <c r="CR12" s="23"/>
      <c r="CS12" s="23"/>
      <c r="CT12" s="23"/>
      <c r="CU12" s="23"/>
      <c r="CV12" s="23"/>
      <c r="CW12" s="23"/>
      <c r="CX12" s="23"/>
      <c r="CY12" s="23"/>
      <c r="CZ12" s="23"/>
      <c r="DA12" s="23"/>
      <c r="DB12" s="23"/>
      <c r="DC12" s="23"/>
      <c r="DD12" s="23"/>
      <c r="DE12" s="23"/>
      <c r="DF12" s="23"/>
      <c r="DG12" s="23"/>
      <c r="DH12" s="23"/>
      <c r="DI12" s="23"/>
      <c r="DJ12" s="23"/>
      <c r="DK12" s="23"/>
      <c r="DL12" s="23"/>
      <c r="DM12" s="23"/>
      <c r="DN12" s="23"/>
      <c r="DO12" s="23"/>
      <c r="DP12" s="23"/>
      <c r="DQ12" s="23"/>
      <c r="DR12" s="23"/>
      <c r="DS12" s="23"/>
      <c r="DT12" s="23"/>
      <c r="DU12" s="23"/>
      <c r="DV12" s="23"/>
      <c r="DW12" s="23"/>
      <c r="DX12" s="23"/>
      <c r="DY12" s="23"/>
      <c r="DZ12" s="23"/>
      <c r="EA12" s="23"/>
      <c r="EB12" s="23"/>
      <c r="EC12" s="23"/>
      <c r="ED12" s="23"/>
      <c r="EE12" s="23"/>
      <c r="EF12" s="23"/>
      <c r="EG12" s="23"/>
      <c r="EH12" s="23"/>
      <c r="EI12" s="23"/>
      <c r="EJ12" s="23"/>
      <c r="EK12" s="23"/>
      <c r="EL12" s="23"/>
      <c r="EM12" s="23"/>
      <c r="EN12" s="23"/>
      <c r="EO12" s="23"/>
      <c r="EP12" s="23"/>
      <c r="EQ12" s="23"/>
      <c r="ER12" s="23"/>
      <c r="ES12" s="23"/>
      <c r="ET12" s="23"/>
      <c r="EU12" s="23"/>
      <c r="EV12" s="23"/>
      <c r="EW12" s="23"/>
      <c r="EX12" s="23"/>
      <c r="EY12" s="23"/>
      <c r="EZ12" s="23"/>
      <c r="FA12" s="23"/>
      <c r="FB12" s="23"/>
      <c r="FC12" s="23"/>
      <c r="FD12" s="23"/>
      <c r="FE12" s="23"/>
      <c r="FF12" s="23"/>
      <c r="FG12" s="23"/>
      <c r="FH12" s="23"/>
      <c r="FI12" s="23"/>
      <c r="FJ12" s="23"/>
      <c r="FK12" s="23"/>
      <c r="FL12" s="23"/>
      <c r="FM12" s="23"/>
      <c r="FN12" s="23"/>
      <c r="FO12" s="23"/>
      <c r="FP12" s="23"/>
      <c r="FQ12" s="23"/>
      <c r="FR12" s="23"/>
      <c r="FS12" s="23"/>
      <c r="FT12" s="23"/>
      <c r="FU12" s="23"/>
      <c r="FV12" s="23"/>
      <c r="FW12" s="23"/>
      <c r="FX12" s="23"/>
      <c r="FY12" s="23"/>
      <c r="FZ12" s="23"/>
      <c r="GA12" s="23"/>
      <c r="GB12" s="23"/>
      <c r="GC12" s="23"/>
      <c r="GD12" s="23"/>
      <c r="GE12" s="23"/>
      <c r="GF12" s="23"/>
      <c r="GG12" s="23"/>
      <c r="GH12" s="23"/>
      <c r="GI12" s="23"/>
      <c r="GJ12" s="23"/>
      <c r="GK12" s="23"/>
      <c r="GL12" s="23"/>
      <c r="GM12" s="23"/>
      <c r="GN12" s="23"/>
      <c r="GO12" s="23"/>
      <c r="GP12" s="23"/>
      <c r="GQ12" s="23"/>
      <c r="GR12" s="23"/>
      <c r="GS12" s="23"/>
      <c r="GT12" s="23"/>
      <c r="GU12" s="23"/>
      <c r="GV12" s="23"/>
      <c r="GW12" s="23"/>
      <c r="GX12" s="23"/>
      <c r="GY12" s="23"/>
      <c r="GZ12" s="23"/>
      <c r="HA12" s="23"/>
      <c r="HB12" s="23"/>
      <c r="HC12" s="23"/>
      <c r="HD12" s="23"/>
      <c r="HE12" s="23"/>
      <c r="HF12" s="23"/>
      <c r="HG12" s="23"/>
      <c r="HH12" s="23"/>
      <c r="HI12" s="23"/>
      <c r="HJ12" s="23"/>
      <c r="HK12" s="23"/>
      <c r="HL12" s="23"/>
      <c r="HM12" s="23"/>
      <c r="HN12" s="23"/>
      <c r="HO12" s="23"/>
      <c r="HP12" s="23"/>
      <c r="HQ12" s="23"/>
      <c r="HR12" s="23"/>
      <c r="HS12" s="23"/>
      <c r="HT12" s="23"/>
      <c r="HU12" s="23"/>
      <c r="HV12" s="23"/>
      <c r="HW12" s="23"/>
      <c r="HX12" s="23"/>
      <c r="HY12" s="23"/>
      <c r="HZ12" s="23"/>
      <c r="IA12" s="23"/>
      <c r="IB12" s="23"/>
      <c r="IC12" s="23"/>
      <c r="ID12" s="23"/>
      <c r="IE12" s="23"/>
      <c r="IF12" s="23"/>
      <c r="IG12" s="23"/>
      <c r="IH12" s="23"/>
      <c r="II12" s="23"/>
      <c r="IJ12" s="23"/>
      <c r="IK12" s="23"/>
      <c r="IL12" s="23"/>
      <c r="IM12" s="23"/>
      <c r="IN12" s="23"/>
      <c r="IO12" s="23"/>
      <c r="IP12" s="23"/>
      <c r="IQ12" s="23"/>
      <c r="IR12" s="23"/>
      <c r="IS12" s="23"/>
      <c r="IT12" s="23"/>
      <c r="IU12" s="23"/>
      <c r="IV12" s="23"/>
      <c r="IW12" s="23"/>
      <c r="IX12" s="23"/>
      <c r="IY12" s="23"/>
      <c r="IZ12" s="23"/>
      <c r="JA12" s="23"/>
      <c r="JB12" s="23"/>
      <c r="JC12" s="23"/>
    </row>
    <row r="13" spans="1:263" s="44" customFormat="1" ht="20.100000000000001" customHeight="1">
      <c r="A13" s="53"/>
      <c r="B13" s="54"/>
      <c r="C13" s="54"/>
      <c r="D13" s="54"/>
      <c r="E13" s="54"/>
      <c r="F13" s="54"/>
      <c r="G13" s="54"/>
      <c r="H13" s="53"/>
      <c r="I13" s="112"/>
      <c r="J13" s="411"/>
      <c r="K13" s="139"/>
      <c r="L13" s="139"/>
      <c r="M13" s="139"/>
      <c r="N13" s="139"/>
      <c r="O13" s="139"/>
      <c r="P13" s="139"/>
      <c r="Q13" s="139"/>
      <c r="R13" s="139"/>
      <c r="S13" s="139"/>
      <c r="T13" s="139"/>
      <c r="U13" s="139"/>
      <c r="V13" s="152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  <c r="BB13" s="23"/>
      <c r="BC13" s="23"/>
      <c r="BD13" s="23"/>
      <c r="BE13" s="23"/>
      <c r="BF13" s="23"/>
      <c r="BG13" s="23"/>
      <c r="BH13" s="23"/>
      <c r="BI13" s="23"/>
      <c r="BJ13" s="23"/>
      <c r="BK13" s="23"/>
      <c r="BL13" s="23"/>
      <c r="BM13" s="23"/>
      <c r="BN13" s="23"/>
      <c r="BO13" s="23"/>
      <c r="BP13" s="23"/>
      <c r="BQ13" s="23"/>
      <c r="BR13" s="23"/>
      <c r="BS13" s="23"/>
      <c r="BT13" s="23"/>
      <c r="BU13" s="23"/>
      <c r="BV13" s="23"/>
      <c r="BW13" s="23"/>
      <c r="BX13" s="23"/>
      <c r="BY13" s="23"/>
      <c r="BZ13" s="23"/>
      <c r="CA13" s="23"/>
      <c r="CB13" s="23"/>
      <c r="CC13" s="23"/>
      <c r="CD13" s="23"/>
      <c r="CE13" s="23"/>
      <c r="CF13" s="23"/>
      <c r="CG13" s="23"/>
      <c r="CH13" s="23"/>
      <c r="CI13" s="23"/>
      <c r="CJ13" s="23"/>
      <c r="CK13" s="23"/>
      <c r="CL13" s="23"/>
      <c r="CM13" s="23"/>
      <c r="CN13" s="23"/>
      <c r="CO13" s="23"/>
      <c r="CP13" s="23"/>
      <c r="CQ13" s="23"/>
      <c r="CR13" s="23"/>
      <c r="CS13" s="23"/>
      <c r="CT13" s="23"/>
      <c r="CU13" s="23"/>
      <c r="CV13" s="23"/>
      <c r="CW13" s="23"/>
      <c r="CX13" s="23"/>
      <c r="CY13" s="23"/>
      <c r="CZ13" s="23"/>
      <c r="DA13" s="23"/>
      <c r="DB13" s="23"/>
      <c r="DC13" s="23"/>
      <c r="DD13" s="23"/>
      <c r="DE13" s="23"/>
      <c r="DF13" s="23"/>
      <c r="DG13" s="23"/>
      <c r="DH13" s="23"/>
      <c r="DI13" s="23"/>
      <c r="DJ13" s="23"/>
      <c r="DK13" s="23"/>
      <c r="DL13" s="23"/>
      <c r="DM13" s="23"/>
      <c r="DN13" s="23"/>
      <c r="DO13" s="23"/>
      <c r="DP13" s="23"/>
      <c r="DQ13" s="23"/>
      <c r="DR13" s="23"/>
      <c r="DS13" s="23"/>
      <c r="DT13" s="23"/>
      <c r="DU13" s="23"/>
      <c r="DV13" s="23"/>
      <c r="DW13" s="23"/>
      <c r="DX13" s="23"/>
      <c r="DY13" s="23"/>
      <c r="DZ13" s="23"/>
      <c r="EA13" s="23"/>
      <c r="EB13" s="23"/>
      <c r="EC13" s="23"/>
      <c r="ED13" s="23"/>
      <c r="EE13" s="23"/>
      <c r="EF13" s="23"/>
      <c r="EG13" s="23"/>
      <c r="EH13" s="23"/>
      <c r="EI13" s="23"/>
      <c r="EJ13" s="23"/>
      <c r="EK13" s="23"/>
      <c r="EL13" s="23"/>
      <c r="EM13" s="23"/>
      <c r="EN13" s="23"/>
      <c r="EO13" s="23"/>
      <c r="EP13" s="23"/>
      <c r="EQ13" s="23"/>
      <c r="ER13" s="23"/>
      <c r="ES13" s="23"/>
      <c r="ET13" s="23"/>
      <c r="EU13" s="23"/>
      <c r="EV13" s="23"/>
      <c r="EW13" s="23"/>
      <c r="EX13" s="23"/>
      <c r="EY13" s="23"/>
      <c r="EZ13" s="23"/>
      <c r="FA13" s="23"/>
      <c r="FB13" s="23"/>
      <c r="FC13" s="23"/>
      <c r="FD13" s="23"/>
      <c r="FE13" s="23"/>
      <c r="FF13" s="23"/>
      <c r="FG13" s="23"/>
      <c r="FH13" s="23"/>
      <c r="FI13" s="23"/>
      <c r="FJ13" s="23"/>
      <c r="FK13" s="23"/>
      <c r="FL13" s="23"/>
      <c r="FM13" s="23"/>
      <c r="FN13" s="23"/>
      <c r="FO13" s="23"/>
      <c r="FP13" s="23"/>
      <c r="FQ13" s="23"/>
      <c r="FR13" s="23"/>
      <c r="FS13" s="23"/>
      <c r="FT13" s="23"/>
      <c r="FU13" s="23"/>
      <c r="FV13" s="23"/>
      <c r="FW13" s="23"/>
      <c r="FX13" s="23"/>
      <c r="FY13" s="23"/>
      <c r="FZ13" s="23"/>
      <c r="GA13" s="23"/>
      <c r="GB13" s="23"/>
      <c r="GC13" s="23"/>
      <c r="GD13" s="23"/>
      <c r="GE13" s="23"/>
      <c r="GF13" s="23"/>
      <c r="GG13" s="23"/>
      <c r="GH13" s="23"/>
      <c r="GI13" s="23"/>
      <c r="GJ13" s="23"/>
      <c r="GK13" s="23"/>
      <c r="GL13" s="23"/>
      <c r="GM13" s="23"/>
      <c r="GN13" s="23"/>
      <c r="GO13" s="23"/>
      <c r="GP13" s="23"/>
      <c r="GQ13" s="23"/>
      <c r="GR13" s="23"/>
      <c r="GS13" s="23"/>
      <c r="GT13" s="23"/>
      <c r="GU13" s="23"/>
      <c r="GV13" s="23"/>
      <c r="GW13" s="23"/>
      <c r="GX13" s="23"/>
      <c r="GY13" s="23"/>
      <c r="GZ13" s="23"/>
      <c r="HA13" s="23"/>
      <c r="HB13" s="23"/>
      <c r="HC13" s="23"/>
      <c r="HD13" s="23"/>
      <c r="HE13" s="23"/>
      <c r="HF13" s="23"/>
      <c r="HG13" s="23"/>
      <c r="HH13" s="23"/>
      <c r="HI13" s="23"/>
      <c r="HJ13" s="23"/>
      <c r="HK13" s="23"/>
      <c r="HL13" s="23"/>
      <c r="HM13" s="23"/>
      <c r="HN13" s="23"/>
      <c r="HO13" s="23"/>
      <c r="HP13" s="23"/>
      <c r="HQ13" s="23"/>
      <c r="HR13" s="23"/>
      <c r="HS13" s="23"/>
      <c r="HT13" s="23"/>
      <c r="HU13" s="23"/>
      <c r="HV13" s="23"/>
      <c r="HW13" s="23"/>
      <c r="HX13" s="23"/>
      <c r="HY13" s="23"/>
      <c r="HZ13" s="23"/>
      <c r="IA13" s="23"/>
      <c r="IB13" s="23"/>
      <c r="IC13" s="23"/>
      <c r="ID13" s="23"/>
      <c r="IE13" s="23"/>
      <c r="IF13" s="23"/>
      <c r="IG13" s="23"/>
      <c r="IH13" s="23"/>
      <c r="II13" s="23"/>
      <c r="IJ13" s="23"/>
      <c r="IK13" s="23"/>
      <c r="IL13" s="23"/>
      <c r="IM13" s="23"/>
      <c r="IN13" s="23"/>
      <c r="IO13" s="23"/>
      <c r="IP13" s="23"/>
      <c r="IQ13" s="23"/>
      <c r="IR13" s="23"/>
      <c r="IS13" s="23"/>
      <c r="IT13" s="23"/>
      <c r="IU13" s="23"/>
      <c r="IV13" s="23"/>
      <c r="IW13" s="23"/>
      <c r="IX13" s="23"/>
      <c r="IY13" s="23"/>
      <c r="IZ13" s="23"/>
      <c r="JA13" s="23"/>
      <c r="JB13" s="23"/>
      <c r="JC13" s="23"/>
    </row>
    <row r="14" spans="1:263" s="44" customFormat="1" ht="20.100000000000001" customHeight="1">
      <c r="A14" s="53"/>
      <c r="B14" s="54"/>
      <c r="C14" s="54"/>
      <c r="D14" s="54"/>
      <c r="E14" s="54"/>
      <c r="F14" s="54"/>
      <c r="G14" s="54"/>
      <c r="H14" s="53"/>
      <c r="I14" s="112"/>
      <c r="J14" s="411"/>
      <c r="K14" s="139"/>
      <c r="L14" s="139"/>
      <c r="M14" s="139"/>
      <c r="N14" s="139"/>
      <c r="O14" s="139"/>
      <c r="P14" s="139"/>
      <c r="Q14" s="139"/>
      <c r="R14" s="139"/>
      <c r="S14" s="139"/>
      <c r="T14" s="139"/>
      <c r="U14" s="139"/>
      <c r="V14" s="152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  <c r="BB14" s="23"/>
      <c r="BC14" s="23"/>
      <c r="BD14" s="23"/>
      <c r="BE14" s="23"/>
      <c r="BF14" s="23"/>
      <c r="BG14" s="23"/>
      <c r="BH14" s="23"/>
      <c r="BI14" s="23"/>
      <c r="BJ14" s="23"/>
      <c r="BK14" s="23"/>
      <c r="BL14" s="23"/>
      <c r="BM14" s="23"/>
      <c r="BN14" s="23"/>
      <c r="BO14" s="23"/>
      <c r="BP14" s="23"/>
      <c r="BQ14" s="23"/>
      <c r="BR14" s="23"/>
      <c r="BS14" s="23"/>
      <c r="BT14" s="23"/>
      <c r="BU14" s="23"/>
      <c r="BV14" s="23"/>
      <c r="BW14" s="23"/>
      <c r="BX14" s="23"/>
      <c r="BY14" s="23"/>
      <c r="BZ14" s="23"/>
      <c r="CA14" s="23"/>
      <c r="CB14" s="23"/>
      <c r="CC14" s="23"/>
      <c r="CD14" s="23"/>
      <c r="CE14" s="23"/>
      <c r="CF14" s="23"/>
      <c r="CG14" s="23"/>
      <c r="CH14" s="23"/>
      <c r="CI14" s="23"/>
      <c r="CJ14" s="23"/>
      <c r="CK14" s="23"/>
      <c r="CL14" s="23"/>
      <c r="CM14" s="23"/>
      <c r="CN14" s="23"/>
      <c r="CO14" s="23"/>
      <c r="CP14" s="23"/>
      <c r="CQ14" s="23"/>
      <c r="CR14" s="23"/>
      <c r="CS14" s="23"/>
      <c r="CT14" s="23"/>
      <c r="CU14" s="23"/>
      <c r="CV14" s="23"/>
      <c r="CW14" s="23"/>
      <c r="CX14" s="23"/>
      <c r="CY14" s="23"/>
      <c r="CZ14" s="23"/>
      <c r="DA14" s="23"/>
      <c r="DB14" s="23"/>
      <c r="DC14" s="23"/>
      <c r="DD14" s="23"/>
      <c r="DE14" s="23"/>
      <c r="DF14" s="23"/>
      <c r="DG14" s="23"/>
      <c r="DH14" s="23"/>
      <c r="DI14" s="23"/>
      <c r="DJ14" s="23"/>
      <c r="DK14" s="23"/>
      <c r="DL14" s="23"/>
      <c r="DM14" s="23"/>
      <c r="DN14" s="23"/>
      <c r="DO14" s="23"/>
      <c r="DP14" s="23"/>
      <c r="DQ14" s="23"/>
      <c r="DR14" s="23"/>
      <c r="DS14" s="23"/>
      <c r="DT14" s="23"/>
      <c r="DU14" s="23"/>
      <c r="DV14" s="23"/>
      <c r="DW14" s="23"/>
      <c r="DX14" s="23"/>
      <c r="DY14" s="23"/>
      <c r="DZ14" s="23"/>
      <c r="EA14" s="23"/>
      <c r="EB14" s="23"/>
      <c r="EC14" s="23"/>
      <c r="ED14" s="23"/>
      <c r="EE14" s="23"/>
      <c r="EF14" s="23"/>
      <c r="EG14" s="23"/>
      <c r="EH14" s="23"/>
      <c r="EI14" s="23"/>
      <c r="EJ14" s="23"/>
      <c r="EK14" s="23"/>
      <c r="EL14" s="23"/>
      <c r="EM14" s="23"/>
      <c r="EN14" s="23"/>
      <c r="EO14" s="23"/>
      <c r="EP14" s="23"/>
      <c r="EQ14" s="23"/>
      <c r="ER14" s="23"/>
      <c r="ES14" s="23"/>
      <c r="ET14" s="23"/>
      <c r="EU14" s="23"/>
      <c r="EV14" s="23"/>
      <c r="EW14" s="23"/>
      <c r="EX14" s="23"/>
      <c r="EY14" s="23"/>
      <c r="EZ14" s="23"/>
      <c r="FA14" s="23"/>
      <c r="FB14" s="23"/>
      <c r="FC14" s="23"/>
      <c r="FD14" s="23"/>
      <c r="FE14" s="23"/>
      <c r="FF14" s="23"/>
      <c r="FG14" s="23"/>
      <c r="FH14" s="23"/>
      <c r="FI14" s="23"/>
      <c r="FJ14" s="23"/>
      <c r="FK14" s="23"/>
      <c r="FL14" s="23"/>
      <c r="FM14" s="23"/>
      <c r="FN14" s="23"/>
      <c r="FO14" s="23"/>
      <c r="FP14" s="23"/>
      <c r="FQ14" s="23"/>
      <c r="FR14" s="23"/>
      <c r="FS14" s="23"/>
      <c r="FT14" s="23"/>
      <c r="FU14" s="23"/>
      <c r="FV14" s="23"/>
      <c r="FW14" s="23"/>
      <c r="FX14" s="23"/>
      <c r="FY14" s="23"/>
      <c r="FZ14" s="23"/>
      <c r="GA14" s="23"/>
      <c r="GB14" s="23"/>
      <c r="GC14" s="23"/>
      <c r="GD14" s="23"/>
      <c r="GE14" s="23"/>
      <c r="GF14" s="23"/>
      <c r="GG14" s="23"/>
      <c r="GH14" s="23"/>
      <c r="GI14" s="23"/>
      <c r="GJ14" s="23"/>
      <c r="GK14" s="23"/>
      <c r="GL14" s="23"/>
      <c r="GM14" s="23"/>
      <c r="GN14" s="23"/>
      <c r="GO14" s="23"/>
      <c r="GP14" s="23"/>
      <c r="GQ14" s="23"/>
      <c r="GR14" s="23"/>
      <c r="GS14" s="23"/>
      <c r="GT14" s="23"/>
      <c r="GU14" s="23"/>
      <c r="GV14" s="23"/>
      <c r="GW14" s="23"/>
      <c r="GX14" s="23"/>
      <c r="GY14" s="23"/>
      <c r="GZ14" s="23"/>
      <c r="HA14" s="23"/>
      <c r="HB14" s="23"/>
      <c r="HC14" s="23"/>
      <c r="HD14" s="23"/>
      <c r="HE14" s="23"/>
      <c r="HF14" s="23"/>
      <c r="HG14" s="23"/>
      <c r="HH14" s="23"/>
      <c r="HI14" s="23"/>
      <c r="HJ14" s="23"/>
      <c r="HK14" s="23"/>
      <c r="HL14" s="23"/>
      <c r="HM14" s="23"/>
      <c r="HN14" s="23"/>
      <c r="HO14" s="23"/>
      <c r="HP14" s="23"/>
      <c r="HQ14" s="23"/>
      <c r="HR14" s="23"/>
      <c r="HS14" s="23"/>
      <c r="HT14" s="23"/>
      <c r="HU14" s="23"/>
      <c r="HV14" s="23"/>
      <c r="HW14" s="23"/>
      <c r="HX14" s="23"/>
      <c r="HY14" s="23"/>
      <c r="HZ14" s="23"/>
      <c r="IA14" s="23"/>
      <c r="IB14" s="23"/>
      <c r="IC14" s="23"/>
      <c r="ID14" s="23"/>
      <c r="IE14" s="23"/>
      <c r="IF14" s="23"/>
      <c r="IG14" s="23"/>
      <c r="IH14" s="23"/>
      <c r="II14" s="23"/>
      <c r="IJ14" s="23"/>
      <c r="IK14" s="23"/>
      <c r="IL14" s="23"/>
      <c r="IM14" s="23"/>
      <c r="IN14" s="23"/>
      <c r="IO14" s="23"/>
      <c r="IP14" s="23"/>
      <c r="IQ14" s="23"/>
      <c r="IR14" s="23"/>
      <c r="IS14" s="23"/>
      <c r="IT14" s="23"/>
      <c r="IU14" s="23"/>
      <c r="IV14" s="23"/>
      <c r="IW14" s="23"/>
      <c r="IX14" s="23"/>
      <c r="IY14" s="23"/>
      <c r="IZ14" s="23"/>
      <c r="JA14" s="23"/>
      <c r="JB14" s="23"/>
      <c r="JC14" s="23"/>
    </row>
    <row r="15" spans="1:263" s="44" customFormat="1" ht="20.100000000000001" customHeight="1">
      <c r="A15" s="111"/>
      <c r="B15" s="54"/>
      <c r="C15" s="54"/>
      <c r="D15" s="54"/>
      <c r="E15" s="54"/>
      <c r="F15" s="54"/>
      <c r="G15" s="54"/>
      <c r="H15" s="53"/>
      <c r="I15" s="112"/>
      <c r="J15" s="411"/>
      <c r="K15" s="139"/>
      <c r="L15" s="139"/>
      <c r="M15" s="139"/>
      <c r="N15" s="139"/>
      <c r="O15" s="139"/>
      <c r="P15" s="139"/>
      <c r="Q15" s="139"/>
      <c r="R15" s="139"/>
      <c r="S15" s="139"/>
      <c r="T15" s="139"/>
      <c r="U15" s="139"/>
      <c r="V15" s="152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  <c r="AZ15" s="23"/>
      <c r="BA15" s="23"/>
      <c r="BB15" s="23"/>
      <c r="BC15" s="23"/>
      <c r="BD15" s="23"/>
      <c r="BE15" s="23"/>
      <c r="BF15" s="23"/>
      <c r="BG15" s="23"/>
      <c r="BH15" s="23"/>
      <c r="BI15" s="23"/>
      <c r="BJ15" s="23"/>
      <c r="BK15" s="23"/>
      <c r="BL15" s="23"/>
      <c r="BM15" s="23"/>
      <c r="BN15" s="23"/>
      <c r="BO15" s="23"/>
      <c r="BP15" s="23"/>
      <c r="BQ15" s="23"/>
      <c r="BR15" s="23"/>
      <c r="BS15" s="23"/>
      <c r="BT15" s="23"/>
      <c r="BU15" s="23"/>
      <c r="BV15" s="23"/>
      <c r="BW15" s="23"/>
      <c r="BX15" s="23"/>
      <c r="BY15" s="23"/>
      <c r="BZ15" s="23"/>
      <c r="CA15" s="23"/>
      <c r="CB15" s="23"/>
      <c r="CC15" s="23"/>
      <c r="CD15" s="23"/>
      <c r="CE15" s="23"/>
      <c r="CF15" s="23"/>
      <c r="CG15" s="23"/>
      <c r="CH15" s="23"/>
      <c r="CI15" s="23"/>
      <c r="CJ15" s="23"/>
      <c r="CK15" s="23"/>
      <c r="CL15" s="23"/>
      <c r="CM15" s="23"/>
      <c r="CN15" s="23"/>
      <c r="CO15" s="23"/>
      <c r="CP15" s="23"/>
      <c r="CQ15" s="23"/>
      <c r="CR15" s="23"/>
      <c r="CS15" s="23"/>
      <c r="CT15" s="23"/>
      <c r="CU15" s="23"/>
      <c r="CV15" s="23"/>
      <c r="CW15" s="23"/>
      <c r="CX15" s="23"/>
      <c r="CY15" s="23"/>
      <c r="CZ15" s="23"/>
      <c r="DA15" s="23"/>
      <c r="DB15" s="23"/>
      <c r="DC15" s="23"/>
      <c r="DD15" s="23"/>
      <c r="DE15" s="23"/>
      <c r="DF15" s="23"/>
      <c r="DG15" s="23"/>
      <c r="DH15" s="23"/>
      <c r="DI15" s="23"/>
      <c r="DJ15" s="23"/>
      <c r="DK15" s="23"/>
      <c r="DL15" s="23"/>
      <c r="DM15" s="23"/>
      <c r="DN15" s="23"/>
      <c r="DO15" s="23"/>
      <c r="DP15" s="23"/>
      <c r="DQ15" s="23"/>
      <c r="DR15" s="23"/>
      <c r="DS15" s="23"/>
      <c r="DT15" s="23"/>
      <c r="DU15" s="23"/>
      <c r="DV15" s="23"/>
      <c r="DW15" s="23"/>
      <c r="DX15" s="23"/>
      <c r="DY15" s="23"/>
      <c r="DZ15" s="23"/>
      <c r="EA15" s="23"/>
      <c r="EB15" s="23"/>
      <c r="EC15" s="23"/>
      <c r="ED15" s="23"/>
      <c r="EE15" s="23"/>
      <c r="EF15" s="23"/>
      <c r="EG15" s="23"/>
      <c r="EH15" s="23"/>
      <c r="EI15" s="23"/>
      <c r="EJ15" s="23"/>
      <c r="EK15" s="23"/>
      <c r="EL15" s="23"/>
      <c r="EM15" s="23"/>
      <c r="EN15" s="23"/>
      <c r="EO15" s="23"/>
      <c r="EP15" s="23"/>
      <c r="EQ15" s="23"/>
      <c r="ER15" s="23"/>
      <c r="ES15" s="23"/>
      <c r="ET15" s="23"/>
      <c r="EU15" s="23"/>
      <c r="EV15" s="23"/>
      <c r="EW15" s="23"/>
      <c r="EX15" s="23"/>
      <c r="EY15" s="23"/>
      <c r="EZ15" s="23"/>
      <c r="FA15" s="23"/>
      <c r="FB15" s="23"/>
      <c r="FC15" s="23"/>
      <c r="FD15" s="23"/>
      <c r="FE15" s="23"/>
      <c r="FF15" s="23"/>
      <c r="FG15" s="23"/>
      <c r="FH15" s="23"/>
      <c r="FI15" s="23"/>
      <c r="FJ15" s="23"/>
      <c r="FK15" s="23"/>
      <c r="FL15" s="23"/>
      <c r="FM15" s="23"/>
      <c r="FN15" s="23"/>
      <c r="FO15" s="23"/>
      <c r="FP15" s="23"/>
      <c r="FQ15" s="23"/>
      <c r="FR15" s="23"/>
      <c r="FS15" s="23"/>
      <c r="FT15" s="23"/>
      <c r="FU15" s="23"/>
      <c r="FV15" s="23"/>
      <c r="FW15" s="23"/>
      <c r="FX15" s="23"/>
      <c r="FY15" s="23"/>
      <c r="FZ15" s="23"/>
      <c r="GA15" s="23"/>
      <c r="GB15" s="23"/>
      <c r="GC15" s="23"/>
      <c r="GD15" s="23"/>
      <c r="GE15" s="23"/>
      <c r="GF15" s="23"/>
      <c r="GG15" s="23"/>
      <c r="GH15" s="23"/>
      <c r="GI15" s="23"/>
      <c r="GJ15" s="23"/>
      <c r="GK15" s="23"/>
      <c r="GL15" s="23"/>
      <c r="GM15" s="23"/>
      <c r="GN15" s="23"/>
      <c r="GO15" s="23"/>
      <c r="GP15" s="23"/>
      <c r="GQ15" s="23"/>
      <c r="GR15" s="23"/>
      <c r="GS15" s="23"/>
      <c r="GT15" s="23"/>
      <c r="GU15" s="23"/>
      <c r="GV15" s="23"/>
      <c r="GW15" s="23"/>
      <c r="GX15" s="23"/>
      <c r="GY15" s="23"/>
      <c r="GZ15" s="23"/>
      <c r="HA15" s="23"/>
      <c r="HB15" s="23"/>
      <c r="HC15" s="23"/>
      <c r="HD15" s="23"/>
      <c r="HE15" s="23"/>
      <c r="HF15" s="23"/>
      <c r="HG15" s="23"/>
      <c r="HH15" s="23"/>
      <c r="HI15" s="23"/>
      <c r="HJ15" s="23"/>
      <c r="HK15" s="23"/>
      <c r="HL15" s="23"/>
      <c r="HM15" s="23"/>
      <c r="HN15" s="23"/>
      <c r="HO15" s="23"/>
      <c r="HP15" s="23"/>
      <c r="HQ15" s="23"/>
      <c r="HR15" s="23"/>
      <c r="HS15" s="23"/>
      <c r="HT15" s="23"/>
      <c r="HU15" s="23"/>
      <c r="HV15" s="23"/>
      <c r="HW15" s="23"/>
      <c r="HX15" s="23"/>
      <c r="HY15" s="23"/>
      <c r="HZ15" s="23"/>
      <c r="IA15" s="23"/>
      <c r="IB15" s="23"/>
      <c r="IC15" s="23"/>
      <c r="ID15" s="23"/>
      <c r="IE15" s="23"/>
      <c r="IF15" s="23"/>
      <c r="IG15" s="23"/>
      <c r="IH15" s="23"/>
      <c r="II15" s="23"/>
      <c r="IJ15" s="23"/>
      <c r="IK15" s="23"/>
      <c r="IL15" s="23"/>
      <c r="IM15" s="23"/>
      <c r="IN15" s="23"/>
      <c r="IO15" s="23"/>
      <c r="IP15" s="23"/>
      <c r="IQ15" s="23"/>
      <c r="IR15" s="23"/>
      <c r="IS15" s="23"/>
      <c r="IT15" s="23"/>
      <c r="IU15" s="23"/>
      <c r="IV15" s="23"/>
      <c r="IW15" s="23"/>
      <c r="IX15" s="23"/>
      <c r="IY15" s="23"/>
      <c r="IZ15" s="23"/>
      <c r="JA15" s="23"/>
      <c r="JB15" s="23"/>
      <c r="JC15" s="23"/>
    </row>
    <row r="16" spans="1:263" s="44" customFormat="1" ht="20.100000000000001" customHeight="1">
      <c r="A16" s="53"/>
      <c r="B16" s="54"/>
      <c r="C16" s="54"/>
      <c r="D16" s="54"/>
      <c r="E16" s="54"/>
      <c r="F16" s="54"/>
      <c r="G16" s="54"/>
      <c r="H16" s="112"/>
      <c r="I16" s="112"/>
      <c r="J16" s="411"/>
      <c r="K16" s="139"/>
      <c r="L16" s="139"/>
      <c r="M16" s="139"/>
      <c r="N16" s="139"/>
      <c r="O16" s="139"/>
      <c r="P16" s="139"/>
      <c r="Q16" s="139"/>
      <c r="R16" s="139"/>
      <c r="S16" s="139"/>
      <c r="T16" s="139"/>
      <c r="U16" s="139"/>
      <c r="V16" s="152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  <c r="BB16" s="23"/>
      <c r="BC16" s="23"/>
      <c r="BD16" s="23"/>
      <c r="BE16" s="23"/>
      <c r="BF16" s="23"/>
      <c r="BG16" s="23"/>
      <c r="BH16" s="23"/>
      <c r="BI16" s="23"/>
      <c r="BJ16" s="23"/>
      <c r="BK16" s="23"/>
      <c r="BL16" s="23"/>
      <c r="BM16" s="23"/>
      <c r="BN16" s="23"/>
      <c r="BO16" s="23"/>
      <c r="BP16" s="23"/>
      <c r="BQ16" s="23"/>
      <c r="BR16" s="23"/>
      <c r="BS16" s="23"/>
      <c r="BT16" s="23"/>
      <c r="BU16" s="23"/>
      <c r="BV16" s="23"/>
      <c r="BW16" s="23"/>
      <c r="BX16" s="23"/>
      <c r="BY16" s="23"/>
      <c r="BZ16" s="23"/>
      <c r="CA16" s="23"/>
      <c r="CB16" s="23"/>
      <c r="CC16" s="23"/>
      <c r="CD16" s="23"/>
      <c r="CE16" s="23"/>
      <c r="CF16" s="23"/>
      <c r="CG16" s="23"/>
      <c r="CH16" s="23"/>
      <c r="CI16" s="23"/>
      <c r="CJ16" s="23"/>
      <c r="CK16" s="23"/>
      <c r="CL16" s="23"/>
      <c r="CM16" s="23"/>
      <c r="CN16" s="23"/>
      <c r="CO16" s="23"/>
      <c r="CP16" s="23"/>
      <c r="CQ16" s="23"/>
      <c r="CR16" s="23"/>
      <c r="CS16" s="23"/>
      <c r="CT16" s="23"/>
      <c r="CU16" s="23"/>
      <c r="CV16" s="23"/>
      <c r="CW16" s="23"/>
      <c r="CX16" s="23"/>
      <c r="CY16" s="23"/>
      <c r="CZ16" s="23"/>
      <c r="DA16" s="23"/>
      <c r="DB16" s="23"/>
      <c r="DC16" s="23"/>
      <c r="DD16" s="23"/>
      <c r="DE16" s="23"/>
      <c r="DF16" s="23"/>
      <c r="DG16" s="23"/>
      <c r="DH16" s="23"/>
      <c r="DI16" s="23"/>
      <c r="DJ16" s="23"/>
      <c r="DK16" s="23"/>
      <c r="DL16" s="23"/>
      <c r="DM16" s="23"/>
      <c r="DN16" s="23"/>
      <c r="DO16" s="23"/>
      <c r="DP16" s="23"/>
      <c r="DQ16" s="23"/>
      <c r="DR16" s="23"/>
      <c r="DS16" s="23"/>
      <c r="DT16" s="23"/>
      <c r="DU16" s="23"/>
      <c r="DV16" s="23"/>
      <c r="DW16" s="23"/>
      <c r="DX16" s="23"/>
      <c r="DY16" s="23"/>
      <c r="DZ16" s="23"/>
      <c r="EA16" s="23"/>
      <c r="EB16" s="23"/>
      <c r="EC16" s="23"/>
      <c r="ED16" s="23"/>
      <c r="EE16" s="23"/>
      <c r="EF16" s="23"/>
      <c r="EG16" s="23"/>
      <c r="EH16" s="23"/>
      <c r="EI16" s="23"/>
      <c r="EJ16" s="23"/>
      <c r="EK16" s="23"/>
      <c r="EL16" s="23"/>
      <c r="EM16" s="23"/>
      <c r="EN16" s="23"/>
      <c r="EO16" s="23"/>
      <c r="EP16" s="23"/>
      <c r="EQ16" s="23"/>
      <c r="ER16" s="23"/>
      <c r="ES16" s="23"/>
      <c r="ET16" s="23"/>
      <c r="EU16" s="23"/>
      <c r="EV16" s="23"/>
      <c r="EW16" s="23"/>
      <c r="EX16" s="23"/>
      <c r="EY16" s="23"/>
      <c r="EZ16" s="23"/>
      <c r="FA16" s="23"/>
      <c r="FB16" s="23"/>
      <c r="FC16" s="23"/>
      <c r="FD16" s="23"/>
      <c r="FE16" s="23"/>
      <c r="FF16" s="23"/>
      <c r="FG16" s="23"/>
      <c r="FH16" s="23"/>
      <c r="FI16" s="23"/>
      <c r="FJ16" s="23"/>
      <c r="FK16" s="23"/>
      <c r="FL16" s="23"/>
      <c r="FM16" s="23"/>
      <c r="FN16" s="23"/>
      <c r="FO16" s="23"/>
      <c r="FP16" s="23"/>
      <c r="FQ16" s="23"/>
      <c r="FR16" s="23"/>
      <c r="FS16" s="23"/>
      <c r="FT16" s="23"/>
      <c r="FU16" s="23"/>
      <c r="FV16" s="23"/>
      <c r="FW16" s="23"/>
      <c r="FX16" s="23"/>
      <c r="FY16" s="23"/>
      <c r="FZ16" s="23"/>
      <c r="GA16" s="23"/>
      <c r="GB16" s="23"/>
      <c r="GC16" s="23"/>
      <c r="GD16" s="23"/>
      <c r="GE16" s="23"/>
      <c r="GF16" s="23"/>
      <c r="GG16" s="23"/>
      <c r="GH16" s="23"/>
      <c r="GI16" s="23"/>
      <c r="GJ16" s="23"/>
      <c r="GK16" s="23"/>
      <c r="GL16" s="23"/>
      <c r="GM16" s="23"/>
      <c r="GN16" s="23"/>
      <c r="GO16" s="23"/>
      <c r="GP16" s="23"/>
      <c r="GQ16" s="23"/>
      <c r="GR16" s="23"/>
      <c r="GS16" s="23"/>
      <c r="GT16" s="23"/>
      <c r="GU16" s="23"/>
      <c r="GV16" s="23"/>
      <c r="GW16" s="23"/>
      <c r="GX16" s="23"/>
      <c r="GY16" s="23"/>
      <c r="GZ16" s="23"/>
      <c r="HA16" s="23"/>
      <c r="HB16" s="23"/>
      <c r="HC16" s="23"/>
      <c r="HD16" s="23"/>
      <c r="HE16" s="23"/>
      <c r="HF16" s="23"/>
      <c r="HG16" s="23"/>
      <c r="HH16" s="23"/>
      <c r="HI16" s="23"/>
      <c r="HJ16" s="23"/>
      <c r="HK16" s="23"/>
      <c r="HL16" s="23"/>
      <c r="HM16" s="23"/>
      <c r="HN16" s="23"/>
      <c r="HO16" s="23"/>
      <c r="HP16" s="23"/>
      <c r="HQ16" s="23"/>
      <c r="HR16" s="23"/>
      <c r="HS16" s="23"/>
      <c r="HT16" s="23"/>
      <c r="HU16" s="23"/>
      <c r="HV16" s="23"/>
      <c r="HW16" s="23"/>
      <c r="HX16" s="23"/>
      <c r="HY16" s="23"/>
      <c r="HZ16" s="23"/>
      <c r="IA16" s="23"/>
      <c r="IB16" s="23"/>
      <c r="IC16" s="23"/>
      <c r="ID16" s="23"/>
      <c r="IE16" s="23"/>
      <c r="IF16" s="23"/>
      <c r="IG16" s="23"/>
      <c r="IH16" s="23"/>
      <c r="II16" s="23"/>
      <c r="IJ16" s="23"/>
      <c r="IK16" s="23"/>
      <c r="IL16" s="23"/>
      <c r="IM16" s="23"/>
      <c r="IN16" s="23"/>
      <c r="IO16" s="23"/>
      <c r="IP16" s="23"/>
      <c r="IQ16" s="23"/>
      <c r="IR16" s="23"/>
      <c r="IS16" s="23"/>
      <c r="IT16" s="23"/>
      <c r="IU16" s="23"/>
      <c r="IV16" s="23"/>
      <c r="IW16" s="23"/>
      <c r="IX16" s="23"/>
      <c r="IY16" s="23"/>
      <c r="IZ16" s="23"/>
      <c r="JA16" s="23"/>
      <c r="JB16" s="23"/>
      <c r="JC16" s="23"/>
    </row>
    <row r="17" spans="1:266" s="44" customFormat="1" ht="20.100000000000001" customHeight="1">
      <c r="A17" s="113"/>
      <c r="B17" s="113"/>
      <c r="C17" s="54"/>
      <c r="D17" s="54"/>
      <c r="E17" s="54"/>
      <c r="F17" s="54"/>
      <c r="G17" s="54"/>
      <c r="H17" s="112"/>
      <c r="I17" s="141"/>
      <c r="J17" s="411"/>
      <c r="K17" s="139"/>
      <c r="L17" s="139"/>
      <c r="M17" s="139"/>
      <c r="N17" s="139"/>
      <c r="O17" s="139"/>
      <c r="P17" s="139"/>
      <c r="Q17" s="139"/>
      <c r="R17" s="139"/>
      <c r="S17" s="139"/>
      <c r="T17" s="139"/>
      <c r="U17" s="139"/>
      <c r="V17" s="152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3"/>
      <c r="BE17" s="23"/>
      <c r="BF17" s="23"/>
      <c r="BG17" s="23"/>
      <c r="BH17" s="23"/>
      <c r="BI17" s="23"/>
      <c r="BJ17" s="23"/>
      <c r="BK17" s="23"/>
      <c r="BL17" s="23"/>
      <c r="BM17" s="23"/>
      <c r="BN17" s="23"/>
      <c r="BO17" s="23"/>
      <c r="BP17" s="23"/>
      <c r="BQ17" s="23"/>
      <c r="BR17" s="23"/>
      <c r="BS17" s="23"/>
      <c r="BT17" s="23"/>
      <c r="BU17" s="23"/>
      <c r="BV17" s="23"/>
      <c r="BW17" s="23"/>
      <c r="BX17" s="23"/>
      <c r="BY17" s="23"/>
      <c r="BZ17" s="23"/>
      <c r="CA17" s="23"/>
      <c r="CB17" s="23"/>
      <c r="CC17" s="23"/>
      <c r="CD17" s="23"/>
      <c r="CE17" s="23"/>
      <c r="CF17" s="23"/>
      <c r="CG17" s="23"/>
      <c r="CH17" s="23"/>
      <c r="CI17" s="23"/>
      <c r="CJ17" s="23"/>
      <c r="CK17" s="23"/>
      <c r="CL17" s="23"/>
      <c r="CM17" s="23"/>
      <c r="CN17" s="23"/>
      <c r="CO17" s="23"/>
      <c r="CP17" s="23"/>
      <c r="CQ17" s="23"/>
      <c r="CR17" s="23"/>
      <c r="CS17" s="23"/>
      <c r="CT17" s="23"/>
      <c r="CU17" s="23"/>
      <c r="CV17" s="23"/>
      <c r="CW17" s="23"/>
      <c r="CX17" s="23"/>
      <c r="CY17" s="23"/>
      <c r="CZ17" s="23"/>
      <c r="DA17" s="23"/>
      <c r="DB17" s="23"/>
      <c r="DC17" s="23"/>
      <c r="DD17" s="23"/>
      <c r="DE17" s="23"/>
      <c r="DF17" s="23"/>
      <c r="DG17" s="23"/>
      <c r="DH17" s="23"/>
      <c r="DI17" s="23"/>
      <c r="DJ17" s="23"/>
      <c r="DK17" s="23"/>
      <c r="DL17" s="23"/>
      <c r="DM17" s="23"/>
      <c r="DN17" s="23"/>
      <c r="DO17" s="23"/>
      <c r="DP17" s="23"/>
      <c r="DQ17" s="23"/>
      <c r="DR17" s="23"/>
      <c r="DS17" s="23"/>
      <c r="DT17" s="23"/>
      <c r="DU17" s="23"/>
      <c r="DV17" s="23"/>
      <c r="DW17" s="23"/>
      <c r="DX17" s="23"/>
      <c r="DY17" s="23"/>
      <c r="DZ17" s="23"/>
      <c r="EA17" s="23"/>
      <c r="EB17" s="23"/>
      <c r="EC17" s="23"/>
      <c r="ED17" s="23"/>
      <c r="EE17" s="23"/>
      <c r="EF17" s="23"/>
      <c r="EG17" s="23"/>
      <c r="EH17" s="23"/>
      <c r="EI17" s="23"/>
      <c r="EJ17" s="23"/>
      <c r="EK17" s="23"/>
      <c r="EL17" s="23"/>
      <c r="EM17" s="23"/>
      <c r="EN17" s="23"/>
      <c r="EO17" s="23"/>
      <c r="EP17" s="23"/>
      <c r="EQ17" s="23"/>
      <c r="ER17" s="23"/>
      <c r="ES17" s="23"/>
      <c r="ET17" s="23"/>
      <c r="EU17" s="23"/>
      <c r="EV17" s="23"/>
      <c r="EW17" s="23"/>
      <c r="EX17" s="23"/>
      <c r="EY17" s="23"/>
      <c r="EZ17" s="23"/>
      <c r="FA17" s="23"/>
      <c r="FB17" s="23"/>
      <c r="FC17" s="23"/>
      <c r="FD17" s="23"/>
      <c r="FE17" s="23"/>
      <c r="FF17" s="23"/>
      <c r="FG17" s="23"/>
      <c r="FH17" s="23"/>
      <c r="FI17" s="23"/>
      <c r="FJ17" s="23"/>
      <c r="FK17" s="23"/>
      <c r="FL17" s="23"/>
      <c r="FM17" s="23"/>
      <c r="FN17" s="23"/>
      <c r="FO17" s="23"/>
      <c r="FP17" s="23"/>
      <c r="FQ17" s="23"/>
      <c r="FR17" s="23"/>
      <c r="FS17" s="23"/>
      <c r="FT17" s="23"/>
      <c r="FU17" s="23"/>
      <c r="FV17" s="23"/>
      <c r="FW17" s="23"/>
      <c r="FX17" s="23"/>
      <c r="FY17" s="23"/>
      <c r="FZ17" s="23"/>
      <c r="GA17" s="23"/>
      <c r="GB17" s="23"/>
      <c r="GC17" s="23"/>
      <c r="GD17" s="23"/>
      <c r="GE17" s="23"/>
      <c r="GF17" s="23"/>
      <c r="GG17" s="23"/>
      <c r="GH17" s="23"/>
      <c r="GI17" s="23"/>
      <c r="GJ17" s="23"/>
      <c r="GK17" s="23"/>
      <c r="GL17" s="23"/>
      <c r="GM17" s="23"/>
      <c r="GN17" s="23"/>
      <c r="GO17" s="23"/>
      <c r="GP17" s="23"/>
      <c r="GQ17" s="23"/>
      <c r="GR17" s="23"/>
      <c r="GS17" s="23"/>
      <c r="GT17" s="23"/>
      <c r="GU17" s="23"/>
      <c r="GV17" s="23"/>
      <c r="GW17" s="23"/>
      <c r="GX17" s="23"/>
      <c r="GY17" s="23"/>
      <c r="GZ17" s="23"/>
      <c r="HA17" s="23"/>
      <c r="HB17" s="23"/>
      <c r="HC17" s="23"/>
      <c r="HD17" s="23"/>
      <c r="HE17" s="23"/>
      <c r="HF17" s="23"/>
      <c r="HG17" s="23"/>
      <c r="HH17" s="23"/>
      <c r="HI17" s="23"/>
      <c r="HJ17" s="23"/>
      <c r="HK17" s="23"/>
      <c r="HL17" s="23"/>
      <c r="HM17" s="23"/>
      <c r="HN17" s="23"/>
      <c r="HO17" s="23"/>
      <c r="HP17" s="23"/>
      <c r="HQ17" s="23"/>
      <c r="HR17" s="23"/>
      <c r="HS17" s="23"/>
      <c r="HT17" s="23"/>
      <c r="HU17" s="23"/>
      <c r="HV17" s="23"/>
      <c r="HW17" s="23"/>
      <c r="HX17" s="23"/>
      <c r="HY17" s="23"/>
      <c r="HZ17" s="23"/>
      <c r="IA17" s="23"/>
      <c r="IB17" s="23"/>
      <c r="IC17" s="23"/>
      <c r="ID17" s="23"/>
      <c r="IE17" s="23"/>
      <c r="IF17" s="23"/>
      <c r="IG17" s="23"/>
      <c r="IH17" s="23"/>
      <c r="II17" s="23"/>
      <c r="IJ17" s="23"/>
      <c r="IK17" s="23"/>
      <c r="IL17" s="23"/>
      <c r="IM17" s="23"/>
      <c r="IN17" s="23"/>
      <c r="IO17" s="23"/>
      <c r="IP17" s="23"/>
      <c r="IQ17" s="23"/>
      <c r="IR17" s="23"/>
      <c r="IS17" s="23"/>
      <c r="IT17" s="23"/>
      <c r="IU17" s="23"/>
      <c r="IV17" s="23"/>
      <c r="IW17" s="23"/>
      <c r="IX17" s="23"/>
      <c r="IY17" s="23"/>
      <c r="IZ17" s="23"/>
      <c r="JA17" s="23"/>
      <c r="JB17" s="23"/>
      <c r="JC17" s="23"/>
    </row>
    <row r="18" spans="1:266" s="44" customFormat="1" ht="20.100000000000001" customHeight="1">
      <c r="A18" s="114"/>
      <c r="B18" s="115"/>
      <c r="C18" s="116"/>
      <c r="D18" s="116"/>
      <c r="E18" s="117"/>
      <c r="F18" s="116"/>
      <c r="G18" s="116"/>
      <c r="H18" s="118"/>
      <c r="I18" s="142"/>
      <c r="J18" s="411"/>
      <c r="K18" s="139"/>
      <c r="L18" s="139"/>
      <c r="M18" s="139"/>
      <c r="N18" s="139"/>
      <c r="O18" s="139"/>
      <c r="P18" s="139"/>
      <c r="Q18" s="139"/>
      <c r="R18" s="139"/>
      <c r="S18" s="139"/>
      <c r="T18" s="139"/>
      <c r="U18" s="139"/>
      <c r="V18" s="152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  <c r="BB18" s="23"/>
      <c r="BC18" s="23"/>
      <c r="BD18" s="23"/>
      <c r="BE18" s="23"/>
      <c r="BF18" s="23"/>
      <c r="BG18" s="23"/>
      <c r="BH18" s="23"/>
      <c r="BI18" s="23"/>
      <c r="BJ18" s="23"/>
      <c r="BK18" s="23"/>
      <c r="BL18" s="23"/>
      <c r="BM18" s="23"/>
      <c r="BN18" s="23"/>
      <c r="BO18" s="23"/>
      <c r="BP18" s="23"/>
      <c r="BQ18" s="23"/>
      <c r="BR18" s="23"/>
      <c r="BS18" s="23"/>
      <c r="BT18" s="23"/>
      <c r="BU18" s="23"/>
      <c r="BV18" s="23"/>
      <c r="BW18" s="23"/>
      <c r="BX18" s="23"/>
      <c r="BY18" s="23"/>
      <c r="BZ18" s="23"/>
      <c r="CA18" s="23"/>
      <c r="CB18" s="23"/>
      <c r="CC18" s="23"/>
      <c r="CD18" s="23"/>
      <c r="CE18" s="23"/>
      <c r="CF18" s="23"/>
      <c r="CG18" s="23"/>
      <c r="CH18" s="23"/>
      <c r="CI18" s="23"/>
      <c r="CJ18" s="23"/>
      <c r="CK18" s="23"/>
      <c r="CL18" s="23"/>
      <c r="CM18" s="23"/>
      <c r="CN18" s="23"/>
      <c r="CO18" s="23"/>
      <c r="CP18" s="23"/>
      <c r="CQ18" s="23"/>
      <c r="CR18" s="23"/>
      <c r="CS18" s="23"/>
      <c r="CT18" s="23"/>
      <c r="CU18" s="23"/>
      <c r="CV18" s="23"/>
      <c r="CW18" s="23"/>
      <c r="CX18" s="23"/>
      <c r="CY18" s="23"/>
      <c r="CZ18" s="23"/>
      <c r="DA18" s="23"/>
      <c r="DB18" s="23"/>
      <c r="DC18" s="23"/>
      <c r="DD18" s="23"/>
      <c r="DE18" s="23"/>
      <c r="DF18" s="23"/>
      <c r="DG18" s="23"/>
      <c r="DH18" s="23"/>
      <c r="DI18" s="23"/>
      <c r="DJ18" s="23"/>
      <c r="DK18" s="23"/>
      <c r="DL18" s="23"/>
      <c r="DM18" s="23"/>
      <c r="DN18" s="23"/>
      <c r="DO18" s="23"/>
      <c r="DP18" s="23"/>
      <c r="DQ18" s="23"/>
      <c r="DR18" s="23"/>
      <c r="DS18" s="23"/>
      <c r="DT18" s="23"/>
      <c r="DU18" s="23"/>
      <c r="DV18" s="23"/>
      <c r="DW18" s="23"/>
      <c r="DX18" s="23"/>
      <c r="DY18" s="23"/>
      <c r="DZ18" s="23"/>
      <c r="EA18" s="23"/>
      <c r="EB18" s="23"/>
      <c r="EC18" s="23"/>
      <c r="ED18" s="23"/>
      <c r="EE18" s="23"/>
      <c r="EF18" s="23"/>
      <c r="EG18" s="23"/>
      <c r="EH18" s="23"/>
      <c r="EI18" s="23"/>
      <c r="EJ18" s="23"/>
      <c r="EK18" s="23"/>
      <c r="EL18" s="23"/>
      <c r="EM18" s="23"/>
      <c r="EN18" s="23"/>
      <c r="EO18" s="23"/>
      <c r="EP18" s="23"/>
      <c r="EQ18" s="23"/>
      <c r="ER18" s="23"/>
      <c r="ES18" s="23"/>
      <c r="ET18" s="23"/>
      <c r="EU18" s="23"/>
      <c r="EV18" s="23"/>
      <c r="EW18" s="23"/>
      <c r="EX18" s="23"/>
      <c r="EY18" s="23"/>
      <c r="EZ18" s="23"/>
      <c r="FA18" s="23"/>
      <c r="FB18" s="23"/>
      <c r="FC18" s="23"/>
      <c r="FD18" s="23"/>
      <c r="FE18" s="23"/>
      <c r="FF18" s="23"/>
      <c r="FG18" s="23"/>
      <c r="FH18" s="23"/>
      <c r="FI18" s="23"/>
      <c r="FJ18" s="23"/>
      <c r="FK18" s="23"/>
      <c r="FL18" s="23"/>
      <c r="FM18" s="23"/>
      <c r="FN18" s="23"/>
      <c r="FO18" s="23"/>
      <c r="FP18" s="23"/>
      <c r="FQ18" s="23"/>
      <c r="FR18" s="23"/>
      <c r="FS18" s="23"/>
      <c r="FT18" s="23"/>
      <c r="FU18" s="23"/>
      <c r="FV18" s="23"/>
      <c r="FW18" s="23"/>
      <c r="FX18" s="23"/>
      <c r="FY18" s="23"/>
      <c r="FZ18" s="23"/>
      <c r="GA18" s="23"/>
      <c r="GB18" s="23"/>
      <c r="GC18" s="23"/>
      <c r="GD18" s="23"/>
      <c r="GE18" s="23"/>
      <c r="GF18" s="23"/>
      <c r="GG18" s="23"/>
      <c r="GH18" s="23"/>
      <c r="GI18" s="23"/>
      <c r="GJ18" s="23"/>
      <c r="GK18" s="23"/>
      <c r="GL18" s="23"/>
      <c r="GM18" s="23"/>
      <c r="GN18" s="23"/>
      <c r="GO18" s="23"/>
      <c r="GP18" s="23"/>
      <c r="GQ18" s="23"/>
      <c r="GR18" s="23"/>
      <c r="GS18" s="23"/>
      <c r="GT18" s="23"/>
      <c r="GU18" s="23"/>
      <c r="GV18" s="23"/>
      <c r="GW18" s="23"/>
      <c r="GX18" s="23"/>
      <c r="GY18" s="23"/>
      <c r="GZ18" s="23"/>
      <c r="HA18" s="23"/>
      <c r="HB18" s="23"/>
      <c r="HC18" s="23"/>
      <c r="HD18" s="23"/>
      <c r="HE18" s="23"/>
      <c r="HF18" s="23"/>
      <c r="HG18" s="23"/>
      <c r="HH18" s="23"/>
      <c r="HI18" s="23"/>
      <c r="HJ18" s="23"/>
      <c r="HK18" s="23"/>
      <c r="HL18" s="23"/>
      <c r="HM18" s="23"/>
      <c r="HN18" s="23"/>
      <c r="HO18" s="23"/>
      <c r="HP18" s="23"/>
      <c r="HQ18" s="23"/>
      <c r="HR18" s="23"/>
      <c r="HS18" s="23"/>
      <c r="HT18" s="23"/>
      <c r="HU18" s="23"/>
      <c r="HV18" s="23"/>
      <c r="HW18" s="23"/>
      <c r="HX18" s="23"/>
      <c r="HY18" s="23"/>
      <c r="HZ18" s="23"/>
      <c r="IA18" s="23"/>
      <c r="IB18" s="23"/>
      <c r="IC18" s="23"/>
      <c r="ID18" s="23"/>
      <c r="IE18" s="23"/>
      <c r="IF18" s="23"/>
      <c r="IG18" s="23"/>
      <c r="IH18" s="23"/>
      <c r="II18" s="23"/>
      <c r="IJ18" s="23"/>
      <c r="IK18" s="23"/>
      <c r="IL18" s="23"/>
      <c r="IM18" s="23"/>
      <c r="IN18" s="23"/>
      <c r="IO18" s="23"/>
      <c r="IP18" s="23"/>
      <c r="IQ18" s="23"/>
      <c r="IR18" s="23"/>
      <c r="IS18" s="23"/>
      <c r="IT18" s="23"/>
      <c r="IU18" s="23"/>
      <c r="IV18" s="23"/>
      <c r="IW18" s="23"/>
      <c r="IX18" s="23"/>
      <c r="IY18" s="23"/>
      <c r="IZ18" s="23"/>
      <c r="JA18" s="23"/>
      <c r="JB18" s="23"/>
      <c r="JC18" s="23"/>
    </row>
    <row r="19" spans="1:266" s="44" customFormat="1" ht="20.100000000000001" customHeight="1">
      <c r="A19" s="119"/>
      <c r="B19" s="120"/>
      <c r="C19" s="121"/>
      <c r="D19" s="121"/>
      <c r="E19" s="122"/>
      <c r="F19" s="123"/>
      <c r="G19" s="123"/>
      <c r="H19" s="124"/>
      <c r="I19" s="142"/>
      <c r="J19" s="411"/>
      <c r="K19" s="139"/>
      <c r="L19" s="139"/>
      <c r="M19" s="139"/>
      <c r="N19" s="139"/>
      <c r="O19" s="139"/>
      <c r="P19" s="139"/>
      <c r="Q19" s="139"/>
      <c r="R19" s="139"/>
      <c r="S19" s="139"/>
      <c r="T19" s="139"/>
      <c r="U19" s="139"/>
      <c r="V19" s="152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  <c r="BB19" s="23"/>
      <c r="BC19" s="23"/>
      <c r="BD19" s="23"/>
      <c r="BE19" s="23"/>
      <c r="BF19" s="23"/>
      <c r="BG19" s="23"/>
      <c r="BH19" s="23"/>
      <c r="BI19" s="23"/>
      <c r="BJ19" s="23"/>
      <c r="BK19" s="23"/>
      <c r="BL19" s="23"/>
      <c r="BM19" s="23"/>
      <c r="BN19" s="23"/>
      <c r="BO19" s="23"/>
      <c r="BP19" s="23"/>
      <c r="BQ19" s="23"/>
      <c r="BR19" s="23"/>
      <c r="BS19" s="23"/>
      <c r="BT19" s="23"/>
      <c r="BU19" s="23"/>
      <c r="BV19" s="23"/>
      <c r="BW19" s="23"/>
      <c r="BX19" s="23"/>
      <c r="BY19" s="23"/>
      <c r="BZ19" s="23"/>
      <c r="CA19" s="23"/>
      <c r="CB19" s="23"/>
      <c r="CC19" s="23"/>
      <c r="CD19" s="23"/>
      <c r="CE19" s="23"/>
      <c r="CF19" s="23"/>
      <c r="CG19" s="23"/>
      <c r="CH19" s="23"/>
      <c r="CI19" s="23"/>
      <c r="CJ19" s="23"/>
      <c r="CK19" s="23"/>
      <c r="CL19" s="23"/>
      <c r="CM19" s="23"/>
      <c r="CN19" s="23"/>
      <c r="CO19" s="23"/>
      <c r="CP19" s="23"/>
      <c r="CQ19" s="23"/>
      <c r="CR19" s="23"/>
      <c r="CS19" s="23"/>
      <c r="CT19" s="23"/>
      <c r="CU19" s="23"/>
      <c r="CV19" s="23"/>
      <c r="CW19" s="23"/>
      <c r="CX19" s="23"/>
      <c r="CY19" s="23"/>
      <c r="CZ19" s="23"/>
      <c r="DA19" s="23"/>
      <c r="DB19" s="23"/>
      <c r="DC19" s="23"/>
      <c r="DD19" s="23"/>
      <c r="DE19" s="23"/>
      <c r="DF19" s="23"/>
      <c r="DG19" s="23"/>
      <c r="DH19" s="23"/>
      <c r="DI19" s="23"/>
      <c r="DJ19" s="23"/>
      <c r="DK19" s="23"/>
      <c r="DL19" s="23"/>
      <c r="DM19" s="23"/>
      <c r="DN19" s="23"/>
      <c r="DO19" s="23"/>
      <c r="DP19" s="23"/>
      <c r="DQ19" s="23"/>
      <c r="DR19" s="23"/>
      <c r="DS19" s="23"/>
      <c r="DT19" s="23"/>
      <c r="DU19" s="23"/>
      <c r="DV19" s="23"/>
      <c r="DW19" s="23"/>
      <c r="DX19" s="23"/>
      <c r="DY19" s="23"/>
      <c r="DZ19" s="23"/>
      <c r="EA19" s="23"/>
      <c r="EB19" s="23"/>
      <c r="EC19" s="23"/>
      <c r="ED19" s="23"/>
      <c r="EE19" s="23"/>
      <c r="EF19" s="23"/>
      <c r="EG19" s="23"/>
      <c r="EH19" s="23"/>
      <c r="EI19" s="23"/>
      <c r="EJ19" s="23"/>
      <c r="EK19" s="23"/>
      <c r="EL19" s="23"/>
      <c r="EM19" s="23"/>
      <c r="EN19" s="23"/>
      <c r="EO19" s="23"/>
      <c r="EP19" s="23"/>
      <c r="EQ19" s="23"/>
      <c r="ER19" s="23"/>
      <c r="ES19" s="23"/>
      <c r="ET19" s="23"/>
      <c r="EU19" s="23"/>
      <c r="EV19" s="23"/>
      <c r="EW19" s="23"/>
      <c r="EX19" s="23"/>
      <c r="EY19" s="23"/>
      <c r="EZ19" s="23"/>
      <c r="FA19" s="23"/>
      <c r="FB19" s="23"/>
      <c r="FC19" s="23"/>
      <c r="FD19" s="23"/>
      <c r="FE19" s="23"/>
      <c r="FF19" s="23"/>
      <c r="FG19" s="23"/>
      <c r="FH19" s="23"/>
      <c r="FI19" s="23"/>
      <c r="FJ19" s="23"/>
      <c r="FK19" s="23"/>
      <c r="FL19" s="23"/>
      <c r="FM19" s="23"/>
      <c r="FN19" s="23"/>
      <c r="FO19" s="23"/>
      <c r="FP19" s="23"/>
      <c r="FQ19" s="23"/>
      <c r="FR19" s="23"/>
      <c r="FS19" s="23"/>
      <c r="FT19" s="23"/>
      <c r="FU19" s="23"/>
      <c r="FV19" s="23"/>
      <c r="FW19" s="23"/>
      <c r="FX19" s="23"/>
      <c r="FY19" s="23"/>
      <c r="FZ19" s="23"/>
      <c r="GA19" s="23"/>
      <c r="GB19" s="23"/>
      <c r="GC19" s="23"/>
      <c r="GD19" s="23"/>
      <c r="GE19" s="23"/>
      <c r="GF19" s="23"/>
      <c r="GG19" s="23"/>
      <c r="GH19" s="23"/>
      <c r="GI19" s="23"/>
      <c r="GJ19" s="23"/>
      <c r="GK19" s="23"/>
      <c r="GL19" s="23"/>
      <c r="GM19" s="23"/>
      <c r="GN19" s="23"/>
      <c r="GO19" s="23"/>
      <c r="GP19" s="23"/>
      <c r="GQ19" s="23"/>
      <c r="GR19" s="23"/>
      <c r="GS19" s="23"/>
      <c r="GT19" s="23"/>
      <c r="GU19" s="23"/>
      <c r="GV19" s="23"/>
      <c r="GW19" s="23"/>
      <c r="GX19" s="23"/>
      <c r="GY19" s="23"/>
      <c r="GZ19" s="23"/>
      <c r="HA19" s="23"/>
      <c r="HB19" s="23"/>
      <c r="HC19" s="23"/>
      <c r="HD19" s="23"/>
      <c r="HE19" s="23"/>
      <c r="HF19" s="23"/>
      <c r="HG19" s="23"/>
      <c r="HH19" s="23"/>
      <c r="HI19" s="23"/>
      <c r="HJ19" s="23"/>
      <c r="HK19" s="23"/>
      <c r="HL19" s="23"/>
      <c r="HM19" s="23"/>
      <c r="HN19" s="23"/>
      <c r="HO19" s="23"/>
      <c r="HP19" s="23"/>
      <c r="HQ19" s="23"/>
      <c r="HR19" s="23"/>
      <c r="HS19" s="23"/>
      <c r="HT19" s="23"/>
      <c r="HU19" s="23"/>
      <c r="HV19" s="23"/>
      <c r="HW19" s="23"/>
      <c r="HX19" s="23"/>
      <c r="HY19" s="23"/>
      <c r="HZ19" s="23"/>
      <c r="IA19" s="23"/>
      <c r="IB19" s="23"/>
      <c r="IC19" s="23"/>
      <c r="ID19" s="23"/>
      <c r="IE19" s="23"/>
      <c r="IF19" s="23"/>
      <c r="IG19" s="23"/>
      <c r="IH19" s="23"/>
      <c r="II19" s="23"/>
      <c r="IJ19" s="23"/>
      <c r="IK19" s="23"/>
      <c r="IL19" s="23"/>
      <c r="IM19" s="23"/>
      <c r="IN19" s="23"/>
      <c r="IO19" s="23"/>
      <c r="IP19" s="23"/>
      <c r="IQ19" s="23"/>
      <c r="IR19" s="23"/>
      <c r="IS19" s="23"/>
      <c r="IT19" s="23"/>
      <c r="IU19" s="23"/>
      <c r="IV19" s="23"/>
      <c r="IW19" s="23"/>
      <c r="IX19" s="23"/>
      <c r="IY19" s="23"/>
      <c r="IZ19" s="23"/>
      <c r="JA19" s="23"/>
      <c r="JB19" s="23"/>
      <c r="JC19" s="23"/>
    </row>
    <row r="20" spans="1:266" s="44" customFormat="1" ht="20.100000000000001" customHeight="1">
      <c r="A20" s="125"/>
      <c r="B20" s="126"/>
      <c r="C20" s="127"/>
      <c r="D20" s="127"/>
      <c r="E20" s="128"/>
      <c r="F20" s="127"/>
      <c r="G20" s="127"/>
      <c r="H20" s="127"/>
      <c r="I20" s="127"/>
      <c r="J20" s="412"/>
      <c r="K20" s="143"/>
      <c r="L20" s="143"/>
      <c r="M20" s="143"/>
      <c r="N20" s="144"/>
      <c r="O20" s="143"/>
      <c r="P20" s="143"/>
      <c r="Q20" s="143"/>
      <c r="R20" s="143"/>
      <c r="S20" s="143"/>
      <c r="T20" s="143"/>
      <c r="U20" s="144"/>
      <c r="V20" s="15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  <c r="BB20" s="23"/>
      <c r="BC20" s="23"/>
      <c r="BD20" s="23"/>
      <c r="BE20" s="23"/>
      <c r="BF20" s="23"/>
      <c r="BG20" s="23"/>
      <c r="BH20" s="23"/>
      <c r="BI20" s="23"/>
      <c r="BJ20" s="23"/>
      <c r="BK20" s="23"/>
      <c r="BL20" s="23"/>
      <c r="BM20" s="23"/>
      <c r="BN20" s="23"/>
      <c r="BO20" s="23"/>
      <c r="BP20" s="23"/>
      <c r="BQ20" s="23"/>
      <c r="BR20" s="23"/>
      <c r="BS20" s="23"/>
      <c r="BT20" s="23"/>
      <c r="BU20" s="23"/>
      <c r="BV20" s="23"/>
      <c r="BW20" s="23"/>
      <c r="BX20" s="23"/>
      <c r="BY20" s="23"/>
      <c r="BZ20" s="23"/>
      <c r="CA20" s="23"/>
      <c r="CB20" s="23"/>
      <c r="CC20" s="23"/>
      <c r="CD20" s="23"/>
      <c r="CE20" s="23"/>
      <c r="CF20" s="23"/>
      <c r="CG20" s="23"/>
      <c r="CH20" s="23"/>
      <c r="CI20" s="23"/>
      <c r="CJ20" s="23"/>
      <c r="CK20" s="23"/>
      <c r="CL20" s="23"/>
      <c r="CM20" s="23"/>
      <c r="CN20" s="23"/>
      <c r="CO20" s="23"/>
      <c r="CP20" s="23"/>
      <c r="CQ20" s="23"/>
      <c r="CR20" s="23"/>
      <c r="CS20" s="23"/>
      <c r="CT20" s="23"/>
      <c r="CU20" s="23"/>
      <c r="CV20" s="23"/>
      <c r="CW20" s="23"/>
      <c r="CX20" s="23"/>
      <c r="CY20" s="23"/>
      <c r="CZ20" s="23"/>
      <c r="DA20" s="23"/>
      <c r="DB20" s="23"/>
      <c r="DC20" s="23"/>
      <c r="DD20" s="23"/>
      <c r="DE20" s="23"/>
      <c r="DF20" s="23"/>
      <c r="DG20" s="23"/>
      <c r="DH20" s="23"/>
      <c r="DI20" s="23"/>
      <c r="DJ20" s="23"/>
      <c r="DK20" s="23"/>
      <c r="DL20" s="23"/>
      <c r="DM20" s="23"/>
      <c r="DN20" s="23"/>
      <c r="DO20" s="23"/>
      <c r="DP20" s="23"/>
      <c r="DQ20" s="23"/>
      <c r="DR20" s="23"/>
      <c r="DS20" s="23"/>
      <c r="DT20" s="23"/>
      <c r="DU20" s="23"/>
      <c r="DV20" s="23"/>
      <c r="DW20" s="23"/>
      <c r="DX20" s="23"/>
      <c r="DY20" s="23"/>
      <c r="DZ20" s="23"/>
      <c r="EA20" s="23"/>
      <c r="EB20" s="23"/>
      <c r="EC20" s="23"/>
      <c r="ED20" s="23"/>
      <c r="EE20" s="23"/>
      <c r="EF20" s="23"/>
      <c r="EG20" s="23"/>
      <c r="EH20" s="23"/>
      <c r="EI20" s="23"/>
      <c r="EJ20" s="23"/>
      <c r="EK20" s="23"/>
      <c r="EL20" s="23"/>
      <c r="EM20" s="23"/>
      <c r="EN20" s="23"/>
      <c r="EO20" s="23"/>
      <c r="EP20" s="23"/>
      <c r="EQ20" s="23"/>
      <c r="ER20" s="23"/>
      <c r="ES20" s="23"/>
      <c r="ET20" s="23"/>
      <c r="EU20" s="23"/>
      <c r="EV20" s="23"/>
      <c r="EW20" s="23"/>
      <c r="EX20" s="23"/>
      <c r="EY20" s="23"/>
      <c r="EZ20" s="23"/>
      <c r="FA20" s="23"/>
      <c r="FB20" s="23"/>
      <c r="FC20" s="23"/>
      <c r="FD20" s="23"/>
      <c r="FE20" s="23"/>
      <c r="FF20" s="23"/>
      <c r="FG20" s="23"/>
      <c r="FH20" s="23"/>
      <c r="FI20" s="23"/>
      <c r="FJ20" s="23"/>
      <c r="FK20" s="23"/>
      <c r="FL20" s="23"/>
      <c r="FM20" s="23"/>
      <c r="FN20" s="23"/>
      <c r="FO20" s="23"/>
      <c r="FP20" s="23"/>
      <c r="FQ20" s="23"/>
      <c r="FR20" s="23"/>
      <c r="FS20" s="23"/>
      <c r="FT20" s="23"/>
      <c r="FU20" s="23"/>
      <c r="FV20" s="23"/>
      <c r="FW20" s="23"/>
      <c r="FX20" s="23"/>
      <c r="FY20" s="23"/>
      <c r="FZ20" s="23"/>
      <c r="GA20" s="23"/>
      <c r="GB20" s="23"/>
      <c r="GC20" s="23"/>
      <c r="GD20" s="23"/>
      <c r="GE20" s="23"/>
      <c r="GF20" s="23"/>
      <c r="GG20" s="23"/>
      <c r="GH20" s="23"/>
      <c r="GI20" s="23"/>
      <c r="GJ20" s="23"/>
      <c r="GK20" s="23"/>
      <c r="GL20" s="23"/>
      <c r="GM20" s="23"/>
      <c r="GN20" s="23"/>
      <c r="GO20" s="23"/>
      <c r="GP20" s="23"/>
      <c r="GQ20" s="23"/>
      <c r="GR20" s="23"/>
      <c r="GS20" s="23"/>
      <c r="GT20" s="23"/>
      <c r="GU20" s="23"/>
      <c r="GV20" s="23"/>
      <c r="GW20" s="23"/>
      <c r="GX20" s="23"/>
      <c r="GY20" s="23"/>
      <c r="GZ20" s="23"/>
      <c r="HA20" s="23"/>
      <c r="HB20" s="23"/>
      <c r="HC20" s="23"/>
      <c r="HD20" s="23"/>
      <c r="HE20" s="23"/>
      <c r="HF20" s="23"/>
      <c r="HG20" s="23"/>
      <c r="HH20" s="23"/>
      <c r="HI20" s="23"/>
      <c r="HJ20" s="23"/>
      <c r="HK20" s="23"/>
      <c r="HL20" s="23"/>
      <c r="HM20" s="23"/>
      <c r="HN20" s="23"/>
      <c r="HO20" s="23"/>
      <c r="HP20" s="23"/>
      <c r="HQ20" s="23"/>
      <c r="HR20" s="23"/>
      <c r="HS20" s="23"/>
      <c r="HT20" s="23"/>
      <c r="HU20" s="23"/>
      <c r="HV20" s="23"/>
      <c r="HW20" s="23"/>
      <c r="HX20" s="23"/>
      <c r="HY20" s="23"/>
      <c r="HZ20" s="23"/>
      <c r="IA20" s="23"/>
      <c r="IB20" s="23"/>
      <c r="IC20" s="23"/>
      <c r="ID20" s="23"/>
      <c r="IE20" s="23"/>
      <c r="IF20" s="23"/>
      <c r="IG20" s="23"/>
      <c r="IH20" s="23"/>
      <c r="II20" s="23"/>
      <c r="IJ20" s="23"/>
      <c r="IK20" s="23"/>
      <c r="IL20" s="23"/>
      <c r="IM20" s="23"/>
      <c r="IN20" s="23"/>
      <c r="IO20" s="23"/>
      <c r="IP20" s="23"/>
      <c r="IQ20" s="23"/>
      <c r="IR20" s="23"/>
      <c r="IS20" s="23"/>
      <c r="IT20" s="23"/>
      <c r="IU20" s="23"/>
      <c r="IV20" s="23"/>
      <c r="IW20" s="23"/>
      <c r="IX20" s="23"/>
      <c r="IY20" s="23"/>
      <c r="IZ20" s="23"/>
      <c r="JA20" s="23"/>
      <c r="JB20" s="23"/>
      <c r="JC20" s="23"/>
    </row>
    <row r="21" spans="1:266" s="44" customFormat="1" ht="16.5">
      <c r="A21" s="129"/>
      <c r="B21" s="129"/>
      <c r="C21" s="129"/>
      <c r="D21" s="129"/>
      <c r="E21" s="130"/>
      <c r="F21" s="129"/>
      <c r="G21" s="129"/>
      <c r="H21" s="129"/>
      <c r="I21" s="145"/>
      <c r="V21" s="57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  <c r="BB21" s="23"/>
      <c r="BC21" s="23"/>
      <c r="BD21" s="23"/>
      <c r="BE21" s="23"/>
      <c r="BF21" s="23"/>
      <c r="BG21" s="23"/>
      <c r="BH21" s="23"/>
      <c r="BI21" s="23"/>
      <c r="BJ21" s="23"/>
      <c r="BK21" s="23"/>
      <c r="BL21" s="23"/>
      <c r="BM21" s="23"/>
      <c r="BN21" s="23"/>
      <c r="BO21" s="23"/>
      <c r="BP21" s="23"/>
      <c r="BQ21" s="23"/>
      <c r="BR21" s="23"/>
      <c r="BS21" s="23"/>
      <c r="BT21" s="23"/>
      <c r="BU21" s="23"/>
      <c r="BV21" s="23"/>
      <c r="BW21" s="23"/>
      <c r="BX21" s="23"/>
      <c r="BY21" s="23"/>
      <c r="BZ21" s="23"/>
      <c r="CA21" s="23"/>
      <c r="CB21" s="23"/>
      <c r="CC21" s="23"/>
      <c r="CD21" s="23"/>
      <c r="CE21" s="23"/>
      <c r="CF21" s="23"/>
      <c r="CG21" s="23"/>
      <c r="CH21" s="23"/>
      <c r="CI21" s="23"/>
      <c r="CJ21" s="23"/>
      <c r="CK21" s="23"/>
      <c r="CL21" s="23"/>
      <c r="CM21" s="23"/>
      <c r="CN21" s="23"/>
      <c r="CO21" s="23"/>
      <c r="CP21" s="23"/>
      <c r="CQ21" s="23"/>
      <c r="CR21" s="23"/>
      <c r="CS21" s="23"/>
      <c r="CT21" s="23"/>
      <c r="CU21" s="23"/>
      <c r="CV21" s="23"/>
      <c r="CW21" s="23"/>
      <c r="CX21" s="23"/>
      <c r="CY21" s="23"/>
      <c r="CZ21" s="23"/>
      <c r="DA21" s="23"/>
      <c r="DB21" s="23"/>
      <c r="DC21" s="23"/>
      <c r="DD21" s="23"/>
      <c r="DE21" s="23"/>
      <c r="DF21" s="23"/>
      <c r="DG21" s="23"/>
      <c r="DH21" s="23"/>
      <c r="DI21" s="23"/>
      <c r="DJ21" s="23"/>
      <c r="DK21" s="23"/>
      <c r="DL21" s="23"/>
      <c r="DM21" s="23"/>
      <c r="DN21" s="23"/>
      <c r="DO21" s="23"/>
      <c r="DP21" s="23"/>
      <c r="DQ21" s="23"/>
      <c r="DR21" s="23"/>
      <c r="DS21" s="23"/>
      <c r="DT21" s="23"/>
      <c r="DU21" s="23"/>
      <c r="DV21" s="23"/>
      <c r="DW21" s="23"/>
      <c r="DX21" s="23"/>
      <c r="DY21" s="23"/>
      <c r="DZ21" s="23"/>
      <c r="EA21" s="23"/>
      <c r="EB21" s="23"/>
      <c r="EC21" s="23"/>
      <c r="ED21" s="23"/>
      <c r="EE21" s="23"/>
      <c r="EF21" s="23"/>
      <c r="EG21" s="23"/>
      <c r="EH21" s="23"/>
      <c r="EI21" s="23"/>
      <c r="EJ21" s="23"/>
      <c r="EK21" s="23"/>
      <c r="EL21" s="23"/>
      <c r="EM21" s="23"/>
      <c r="EN21" s="23"/>
      <c r="EO21" s="23"/>
      <c r="EP21" s="23"/>
      <c r="EQ21" s="23"/>
      <c r="ER21" s="23"/>
      <c r="ES21" s="23"/>
      <c r="ET21" s="23"/>
      <c r="EU21" s="23"/>
      <c r="EV21" s="23"/>
      <c r="EW21" s="23"/>
      <c r="EX21" s="23"/>
      <c r="EY21" s="23"/>
      <c r="EZ21" s="23"/>
      <c r="FA21" s="23"/>
      <c r="FB21" s="23"/>
      <c r="FC21" s="23"/>
      <c r="FD21" s="23"/>
      <c r="FE21" s="23"/>
      <c r="FF21" s="23"/>
      <c r="FG21" s="23"/>
      <c r="FH21" s="23"/>
      <c r="FI21" s="23"/>
      <c r="FJ21" s="23"/>
      <c r="FK21" s="23"/>
      <c r="FL21" s="23"/>
      <c r="FM21" s="23"/>
      <c r="FN21" s="23"/>
      <c r="FO21" s="23"/>
      <c r="FP21" s="23"/>
      <c r="FQ21" s="23"/>
      <c r="FR21" s="23"/>
      <c r="FS21" s="23"/>
      <c r="FT21" s="23"/>
      <c r="FU21" s="23"/>
      <c r="FV21" s="23"/>
      <c r="FW21" s="23"/>
      <c r="FX21" s="23"/>
      <c r="FY21" s="23"/>
      <c r="FZ21" s="23"/>
      <c r="GA21" s="23"/>
      <c r="GB21" s="23"/>
      <c r="GC21" s="23"/>
      <c r="GD21" s="23"/>
      <c r="GE21" s="23"/>
      <c r="GF21" s="23"/>
      <c r="GG21" s="23"/>
      <c r="GH21" s="23"/>
      <c r="GI21" s="23"/>
      <c r="GJ21" s="23"/>
      <c r="GK21" s="23"/>
      <c r="GL21" s="23"/>
      <c r="GM21" s="23"/>
      <c r="GN21" s="23"/>
      <c r="GO21" s="23"/>
      <c r="GP21" s="23"/>
      <c r="GQ21" s="23"/>
      <c r="GR21" s="23"/>
      <c r="GS21" s="23"/>
      <c r="GT21" s="23"/>
      <c r="GU21" s="23"/>
      <c r="GV21" s="23"/>
      <c r="GW21" s="23"/>
      <c r="GX21" s="23"/>
      <c r="GY21" s="23"/>
      <c r="GZ21" s="23"/>
      <c r="HA21" s="23"/>
      <c r="HB21" s="23"/>
      <c r="HC21" s="23"/>
      <c r="HD21" s="23"/>
      <c r="HE21" s="23"/>
      <c r="HF21" s="23"/>
      <c r="HG21" s="23"/>
      <c r="HH21" s="23"/>
      <c r="HI21" s="23"/>
      <c r="HJ21" s="23"/>
      <c r="HK21" s="23"/>
      <c r="HL21" s="23"/>
      <c r="HM21" s="23"/>
      <c r="HN21" s="23"/>
      <c r="HO21" s="23"/>
      <c r="HP21" s="23"/>
      <c r="HQ21" s="23"/>
      <c r="HR21" s="23"/>
      <c r="HS21" s="23"/>
      <c r="HT21" s="23"/>
      <c r="HU21" s="23"/>
      <c r="HV21" s="23"/>
      <c r="HW21" s="23"/>
      <c r="HX21" s="23"/>
      <c r="HY21" s="23"/>
      <c r="HZ21" s="23"/>
      <c r="IA21" s="23"/>
      <c r="IB21" s="23"/>
      <c r="IC21" s="23"/>
      <c r="ID21" s="23"/>
      <c r="IE21" s="23"/>
      <c r="IF21" s="23"/>
      <c r="IG21" s="23"/>
      <c r="IH21" s="23"/>
      <c r="II21" s="23"/>
      <c r="IJ21" s="23"/>
      <c r="IK21" s="23"/>
      <c r="IL21" s="23"/>
      <c r="IM21" s="23"/>
      <c r="IN21" s="23"/>
      <c r="IO21" s="23"/>
      <c r="IP21" s="23"/>
      <c r="IQ21" s="23"/>
      <c r="IR21" s="23"/>
      <c r="IS21" s="23"/>
      <c r="IT21" s="23"/>
      <c r="IU21" s="23"/>
      <c r="IV21" s="23"/>
      <c r="IW21" s="23"/>
      <c r="IX21" s="23"/>
      <c r="IY21" s="23"/>
      <c r="IZ21" s="23"/>
      <c r="JA21" s="23"/>
      <c r="JB21" s="23"/>
      <c r="JC21" s="23"/>
    </row>
    <row r="22" spans="1:266" s="44" customFormat="1">
      <c r="A22" s="131" t="s">
        <v>201</v>
      </c>
      <c r="B22" s="131"/>
      <c r="C22" s="132"/>
      <c r="D22" s="132"/>
      <c r="V22" s="57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  <c r="BB22" s="23"/>
      <c r="BC22" s="23"/>
      <c r="BD22" s="23"/>
      <c r="BE22" s="23"/>
      <c r="BF22" s="23"/>
      <c r="BG22" s="23"/>
      <c r="BH22" s="23"/>
      <c r="BI22" s="23"/>
      <c r="BJ22" s="23"/>
      <c r="BK22" s="23"/>
      <c r="BL22" s="23"/>
      <c r="BM22" s="23"/>
      <c r="BN22" s="23"/>
      <c r="BO22" s="23"/>
      <c r="BP22" s="23"/>
      <c r="BQ22" s="23"/>
      <c r="BR22" s="23"/>
      <c r="BS22" s="23"/>
      <c r="BT22" s="23"/>
      <c r="BU22" s="23"/>
      <c r="BV22" s="23"/>
      <c r="BW22" s="23"/>
      <c r="BX22" s="23"/>
      <c r="BY22" s="23"/>
      <c r="BZ22" s="23"/>
      <c r="CA22" s="23"/>
      <c r="CB22" s="23"/>
      <c r="CC22" s="23"/>
      <c r="CD22" s="23"/>
      <c r="CE22" s="23"/>
      <c r="CF22" s="23"/>
      <c r="CG22" s="23"/>
      <c r="CH22" s="23"/>
      <c r="CI22" s="23"/>
      <c r="CJ22" s="23"/>
      <c r="CK22" s="23"/>
      <c r="CL22" s="23"/>
      <c r="CM22" s="23"/>
      <c r="CN22" s="23"/>
      <c r="CO22" s="23"/>
      <c r="CP22" s="23"/>
      <c r="CQ22" s="23"/>
      <c r="CR22" s="23"/>
      <c r="CS22" s="23"/>
      <c r="CT22" s="23"/>
      <c r="CU22" s="23"/>
      <c r="CV22" s="23"/>
      <c r="CW22" s="23"/>
      <c r="CX22" s="23"/>
      <c r="CY22" s="23"/>
      <c r="CZ22" s="23"/>
      <c r="DA22" s="23"/>
      <c r="DB22" s="23"/>
      <c r="DC22" s="23"/>
      <c r="DD22" s="23"/>
      <c r="DE22" s="23"/>
      <c r="DF22" s="23"/>
      <c r="DG22" s="23"/>
      <c r="DH22" s="23"/>
      <c r="DI22" s="23"/>
      <c r="DJ22" s="23"/>
      <c r="DK22" s="23"/>
      <c r="DL22" s="23"/>
      <c r="DM22" s="23"/>
      <c r="DN22" s="23"/>
      <c r="DO22" s="23"/>
      <c r="DP22" s="23"/>
      <c r="DQ22" s="23"/>
      <c r="DR22" s="23"/>
      <c r="DS22" s="23"/>
      <c r="DT22" s="23"/>
      <c r="DU22" s="23"/>
      <c r="DV22" s="23"/>
      <c r="DW22" s="23"/>
      <c r="DX22" s="23"/>
      <c r="DY22" s="23"/>
      <c r="DZ22" s="23"/>
      <c r="EA22" s="23"/>
      <c r="EB22" s="23"/>
      <c r="EC22" s="23"/>
      <c r="ED22" s="23"/>
      <c r="EE22" s="23"/>
      <c r="EF22" s="23"/>
      <c r="EG22" s="23"/>
      <c r="EH22" s="23"/>
      <c r="EI22" s="23"/>
      <c r="EJ22" s="23"/>
      <c r="EK22" s="23"/>
      <c r="EL22" s="23"/>
      <c r="EM22" s="23"/>
      <c r="EN22" s="23"/>
      <c r="EO22" s="23"/>
      <c r="EP22" s="23"/>
      <c r="EQ22" s="23"/>
      <c r="ER22" s="23"/>
      <c r="ES22" s="23"/>
      <c r="ET22" s="23"/>
      <c r="EU22" s="23"/>
      <c r="EV22" s="23"/>
      <c r="EW22" s="23"/>
      <c r="EX22" s="23"/>
      <c r="EY22" s="23"/>
      <c r="EZ22" s="23"/>
      <c r="FA22" s="23"/>
      <c r="FB22" s="23"/>
      <c r="FC22" s="23"/>
      <c r="FD22" s="23"/>
      <c r="FE22" s="23"/>
      <c r="FF22" s="23"/>
      <c r="FG22" s="23"/>
      <c r="FH22" s="23"/>
      <c r="FI22" s="23"/>
      <c r="FJ22" s="23"/>
      <c r="FK22" s="23"/>
      <c r="FL22" s="23"/>
      <c r="FM22" s="23"/>
      <c r="FN22" s="23"/>
      <c r="FO22" s="23"/>
      <c r="FP22" s="23"/>
      <c r="FQ22" s="23"/>
      <c r="FR22" s="23"/>
      <c r="FS22" s="23"/>
      <c r="FT22" s="23"/>
      <c r="FU22" s="23"/>
      <c r="FV22" s="23"/>
      <c r="FW22" s="23"/>
      <c r="FX22" s="23"/>
      <c r="FY22" s="23"/>
      <c r="FZ22" s="23"/>
      <c r="GA22" s="23"/>
      <c r="GB22" s="23"/>
      <c r="GC22" s="23"/>
      <c r="GD22" s="23"/>
      <c r="GE22" s="23"/>
      <c r="GF22" s="23"/>
      <c r="GG22" s="23"/>
      <c r="GH22" s="23"/>
      <c r="GI22" s="23"/>
      <c r="GJ22" s="23"/>
      <c r="GK22" s="23"/>
      <c r="GL22" s="23"/>
      <c r="GM22" s="23"/>
      <c r="GN22" s="23"/>
      <c r="GO22" s="23"/>
      <c r="GP22" s="23"/>
      <c r="GQ22" s="23"/>
      <c r="GR22" s="23"/>
      <c r="GS22" s="23"/>
      <c r="GT22" s="23"/>
      <c r="GU22" s="23"/>
      <c r="GV22" s="23"/>
      <c r="GW22" s="23"/>
      <c r="GX22" s="23"/>
      <c r="GY22" s="23"/>
      <c r="GZ22" s="23"/>
      <c r="HA22" s="23"/>
      <c r="HB22" s="23"/>
      <c r="HC22" s="23"/>
      <c r="HD22" s="23"/>
      <c r="HE22" s="23"/>
      <c r="HF22" s="23"/>
      <c r="HG22" s="23"/>
      <c r="HH22" s="23"/>
      <c r="HI22" s="23"/>
      <c r="HJ22" s="23"/>
      <c r="HK22" s="23"/>
      <c r="HL22" s="23"/>
      <c r="HM22" s="23"/>
      <c r="HN22" s="23"/>
      <c r="HO22" s="23"/>
      <c r="HP22" s="23"/>
      <c r="HQ22" s="23"/>
      <c r="HR22" s="23"/>
      <c r="HS22" s="23"/>
      <c r="HT22" s="23"/>
      <c r="HU22" s="23"/>
      <c r="HV22" s="23"/>
      <c r="HW22" s="23"/>
      <c r="HX22" s="23"/>
      <c r="HY22" s="23"/>
      <c r="HZ22" s="23"/>
      <c r="IA22" s="23"/>
      <c r="IB22" s="23"/>
      <c r="IC22" s="23"/>
      <c r="ID22" s="23"/>
      <c r="IE22" s="23"/>
      <c r="IF22" s="23"/>
      <c r="IG22" s="23"/>
      <c r="IH22" s="23"/>
      <c r="II22" s="23"/>
      <c r="IJ22" s="23"/>
      <c r="IK22" s="23"/>
      <c r="IL22" s="23"/>
      <c r="IM22" s="23"/>
      <c r="IN22" s="23"/>
      <c r="IO22" s="23"/>
      <c r="IP22" s="23"/>
      <c r="IQ22" s="23"/>
      <c r="IR22" s="23"/>
      <c r="IS22" s="23"/>
      <c r="IT22" s="23"/>
      <c r="IU22" s="23"/>
      <c r="IV22" s="23"/>
      <c r="IW22" s="23"/>
      <c r="IX22" s="23"/>
      <c r="IY22" s="23"/>
      <c r="IZ22" s="23"/>
      <c r="JA22" s="23"/>
      <c r="JB22" s="23"/>
      <c r="JC22" s="23"/>
    </row>
    <row r="23" spans="1:266" s="44" customFormat="1">
      <c r="C23" s="45"/>
      <c r="D23" s="45"/>
      <c r="K23" s="66" t="s">
        <v>173</v>
      </c>
      <c r="L23" s="146">
        <v>45038</v>
      </c>
      <c r="M23" s="67"/>
      <c r="N23" s="66" t="s">
        <v>174</v>
      </c>
      <c r="O23" s="66" t="s">
        <v>202</v>
      </c>
      <c r="P23" s="66"/>
      <c r="Q23" s="66"/>
      <c r="R23" s="66"/>
      <c r="S23" s="66"/>
      <c r="T23" s="66" t="s">
        <v>175</v>
      </c>
      <c r="U23" s="44" t="s">
        <v>141</v>
      </c>
      <c r="V23" s="57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  <c r="BB23" s="23"/>
      <c r="BC23" s="23"/>
      <c r="BD23" s="23"/>
      <c r="BE23" s="23"/>
      <c r="BF23" s="23"/>
      <c r="BG23" s="23"/>
      <c r="BH23" s="23"/>
      <c r="BI23" s="23"/>
      <c r="BJ23" s="23"/>
      <c r="BK23" s="23"/>
      <c r="BL23" s="23"/>
      <c r="BM23" s="23"/>
      <c r="BN23" s="23"/>
      <c r="BO23" s="23"/>
      <c r="BP23" s="23"/>
      <c r="BQ23" s="23"/>
      <c r="BR23" s="23"/>
      <c r="BS23" s="23"/>
      <c r="BT23" s="23"/>
      <c r="BU23" s="23"/>
      <c r="BV23" s="23"/>
      <c r="BW23" s="23"/>
      <c r="BX23" s="23"/>
      <c r="BY23" s="23"/>
      <c r="BZ23" s="23"/>
      <c r="CA23" s="23"/>
      <c r="CB23" s="23"/>
      <c r="CC23" s="23"/>
      <c r="CD23" s="23"/>
      <c r="CE23" s="23"/>
      <c r="CF23" s="23"/>
      <c r="CG23" s="23"/>
      <c r="CH23" s="23"/>
      <c r="CI23" s="23"/>
      <c r="CJ23" s="23"/>
      <c r="CK23" s="23"/>
      <c r="CL23" s="23"/>
      <c r="CM23" s="23"/>
      <c r="CN23" s="23"/>
      <c r="CO23" s="23"/>
      <c r="CP23" s="23"/>
      <c r="CQ23" s="23"/>
      <c r="CR23" s="23"/>
      <c r="CS23" s="23"/>
      <c r="CT23" s="23"/>
      <c r="CU23" s="23"/>
      <c r="CV23" s="23"/>
      <c r="CW23" s="23"/>
      <c r="CX23" s="23"/>
      <c r="CY23" s="23"/>
      <c r="CZ23" s="23"/>
      <c r="DA23" s="23"/>
      <c r="DB23" s="23"/>
      <c r="DC23" s="23"/>
      <c r="DD23" s="23"/>
      <c r="DE23" s="23"/>
      <c r="DF23" s="23"/>
      <c r="DG23" s="23"/>
      <c r="DH23" s="23"/>
      <c r="DI23" s="23"/>
      <c r="DJ23" s="23"/>
      <c r="DK23" s="23"/>
      <c r="DL23" s="23"/>
      <c r="DM23" s="23"/>
      <c r="DN23" s="23"/>
      <c r="DO23" s="23"/>
      <c r="DP23" s="23"/>
      <c r="DQ23" s="23"/>
      <c r="DR23" s="23"/>
      <c r="DS23" s="23"/>
      <c r="DT23" s="23"/>
      <c r="DU23" s="23"/>
      <c r="DV23" s="23"/>
      <c r="DW23" s="23"/>
      <c r="DX23" s="23"/>
      <c r="DY23" s="23"/>
      <c r="DZ23" s="23"/>
      <c r="EA23" s="23"/>
      <c r="EB23" s="23"/>
      <c r="EC23" s="23"/>
      <c r="ED23" s="23"/>
      <c r="EE23" s="23"/>
      <c r="EF23" s="23"/>
      <c r="EG23" s="23"/>
      <c r="EH23" s="23"/>
      <c r="EI23" s="23"/>
      <c r="EJ23" s="23"/>
      <c r="EK23" s="23"/>
      <c r="EL23" s="23"/>
      <c r="EM23" s="23"/>
      <c r="EN23" s="23"/>
      <c r="EO23" s="23"/>
      <c r="EP23" s="23"/>
      <c r="EQ23" s="23"/>
      <c r="ER23" s="23"/>
      <c r="ES23" s="23"/>
      <c r="ET23" s="23"/>
      <c r="EU23" s="23"/>
      <c r="EV23" s="23"/>
      <c r="EW23" s="23"/>
      <c r="EX23" s="23"/>
      <c r="EY23" s="23"/>
      <c r="EZ23" s="23"/>
      <c r="FA23" s="23"/>
      <c r="FB23" s="23"/>
      <c r="FC23" s="23"/>
      <c r="FD23" s="23"/>
      <c r="FE23" s="23"/>
      <c r="FF23" s="23"/>
      <c r="FG23" s="23"/>
      <c r="FH23" s="23"/>
      <c r="FI23" s="23"/>
      <c r="FJ23" s="23"/>
      <c r="FK23" s="23"/>
      <c r="FL23" s="23"/>
      <c r="FM23" s="23"/>
      <c r="FN23" s="23"/>
      <c r="FO23" s="23"/>
      <c r="FP23" s="23"/>
      <c r="FQ23" s="23"/>
      <c r="FR23" s="23"/>
      <c r="FS23" s="23"/>
      <c r="FT23" s="23"/>
      <c r="FU23" s="23"/>
      <c r="FV23" s="23"/>
      <c r="FW23" s="23"/>
      <c r="FX23" s="23"/>
      <c r="FY23" s="23"/>
      <c r="FZ23" s="23"/>
      <c r="GA23" s="23"/>
      <c r="GB23" s="23"/>
      <c r="GC23" s="23"/>
      <c r="GD23" s="23"/>
      <c r="GE23" s="23"/>
      <c r="GF23" s="23"/>
      <c r="GG23" s="23"/>
      <c r="GH23" s="23"/>
      <c r="GI23" s="23"/>
      <c r="GJ23" s="23"/>
      <c r="GK23" s="23"/>
      <c r="GL23" s="23"/>
      <c r="GM23" s="23"/>
      <c r="GN23" s="23"/>
      <c r="GO23" s="23"/>
      <c r="GP23" s="23"/>
      <c r="GQ23" s="23"/>
      <c r="GR23" s="23"/>
      <c r="GS23" s="23"/>
      <c r="GT23" s="23"/>
      <c r="GU23" s="23"/>
      <c r="GV23" s="23"/>
      <c r="GW23" s="23"/>
      <c r="GX23" s="23"/>
      <c r="GY23" s="23"/>
      <c r="GZ23" s="23"/>
      <c r="HA23" s="23"/>
      <c r="HB23" s="23"/>
      <c r="HC23" s="23"/>
      <c r="HD23" s="23"/>
      <c r="HE23" s="23"/>
      <c r="HF23" s="23"/>
      <c r="HG23" s="23"/>
      <c r="HH23" s="23"/>
      <c r="HI23" s="23"/>
      <c r="HJ23" s="23"/>
      <c r="HK23" s="23"/>
      <c r="HL23" s="23"/>
      <c r="HM23" s="23"/>
      <c r="HN23" s="23"/>
      <c r="HO23" s="23"/>
      <c r="HP23" s="23"/>
      <c r="HQ23" s="23"/>
      <c r="HR23" s="23"/>
      <c r="HS23" s="23"/>
      <c r="HT23" s="23"/>
      <c r="HU23" s="23"/>
      <c r="HV23" s="23"/>
      <c r="HW23" s="23"/>
      <c r="HX23" s="23"/>
      <c r="HY23" s="23"/>
      <c r="HZ23" s="23"/>
      <c r="IA23" s="23"/>
      <c r="IB23" s="23"/>
      <c r="IC23" s="23"/>
      <c r="ID23" s="23"/>
      <c r="IE23" s="23"/>
      <c r="IF23" s="23"/>
      <c r="IG23" s="23"/>
      <c r="IH23" s="23"/>
      <c r="II23" s="23"/>
      <c r="IJ23" s="23"/>
      <c r="IK23" s="23"/>
      <c r="IL23" s="23"/>
      <c r="IM23" s="23"/>
      <c r="IN23" s="23"/>
      <c r="IO23" s="23"/>
      <c r="IP23" s="23"/>
      <c r="IQ23" s="23"/>
      <c r="IR23" s="23"/>
      <c r="IS23" s="23"/>
      <c r="IT23" s="23"/>
      <c r="IU23" s="23"/>
      <c r="IV23" s="23"/>
      <c r="IW23" s="23"/>
      <c r="IX23" s="23"/>
      <c r="IY23" s="23"/>
      <c r="IZ23" s="23"/>
      <c r="JA23" s="23"/>
      <c r="JB23" s="23"/>
      <c r="JC23" s="23"/>
    </row>
    <row r="24" spans="1:266" s="44" customFormat="1">
      <c r="C24" s="45"/>
      <c r="D24" s="45"/>
      <c r="V24" s="46"/>
      <c r="JA24" s="23"/>
      <c r="JB24" s="23"/>
      <c r="JC24" s="23"/>
      <c r="JD24" s="23"/>
      <c r="JE24" s="23"/>
      <c r="JF24" s="23"/>
    </row>
  </sheetData>
  <mergeCells count="9">
    <mergeCell ref="A1:U1"/>
    <mergeCell ref="B2:D2"/>
    <mergeCell ref="F2:I2"/>
    <mergeCell ref="M2:U2"/>
    <mergeCell ref="B3:I3"/>
    <mergeCell ref="K3:U3"/>
    <mergeCell ref="A3:A6"/>
    <mergeCell ref="B5:B6"/>
    <mergeCell ref="J2:J20"/>
  </mergeCells>
  <phoneticPr fontId="59" type="noConversion"/>
  <pageMargins left="0.27500000000000002" right="0.118055555555556" top="0.43263888888888902" bottom="0.23611111111111099" header="0.55069444444444404" footer="0.23611111111111099"/>
  <pageSetup paperSize="9" scale="78" orientation="landscape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N45"/>
  <sheetViews>
    <sheetView workbookViewId="0">
      <selection activeCell="M9" sqref="M9"/>
    </sheetView>
  </sheetViews>
  <sheetFormatPr defaultColWidth="10.125" defaultRowHeight="14.25"/>
  <cols>
    <col min="1" max="1" width="9.625" style="68" customWidth="1"/>
    <col min="2" max="2" width="9.25" style="68" customWidth="1"/>
    <col min="3" max="3" width="11.875" style="68" customWidth="1"/>
    <col min="4" max="4" width="9.5" style="68" customWidth="1"/>
    <col min="5" max="5" width="12.25" style="68" customWidth="1"/>
    <col min="6" max="6" width="10.375" style="68" customWidth="1"/>
    <col min="7" max="7" width="9.5" style="68" customWidth="1"/>
    <col min="8" max="8" width="9.125" style="68" customWidth="1"/>
    <col min="9" max="9" width="8.125" style="68" customWidth="1"/>
    <col min="10" max="10" width="10.5" style="68" customWidth="1"/>
    <col min="11" max="11" width="10.75" style="68" customWidth="1"/>
    <col min="12" max="16384" width="10.125" style="68"/>
  </cols>
  <sheetData>
    <row r="1" spans="1:14" ht="25.5">
      <c r="A1" s="413" t="s">
        <v>203</v>
      </c>
      <c r="B1" s="413"/>
      <c r="C1" s="413"/>
      <c r="D1" s="413"/>
      <c r="E1" s="413"/>
      <c r="F1" s="413"/>
      <c r="G1" s="413"/>
      <c r="H1" s="413"/>
      <c r="I1" s="413"/>
      <c r="J1" s="413"/>
      <c r="K1" s="413"/>
    </row>
    <row r="2" spans="1:14" ht="18" customHeight="1">
      <c r="A2" s="69" t="s">
        <v>53</v>
      </c>
      <c r="B2" s="414" t="s">
        <v>54</v>
      </c>
      <c r="C2" s="414"/>
      <c r="D2" s="70" t="s">
        <v>62</v>
      </c>
      <c r="E2" s="68" t="s">
        <v>63</v>
      </c>
      <c r="F2" s="71" t="s">
        <v>204</v>
      </c>
      <c r="G2" s="72" t="s">
        <v>205</v>
      </c>
      <c r="H2" s="72"/>
      <c r="I2" s="90" t="s">
        <v>57</v>
      </c>
      <c r="J2" s="415" t="s">
        <v>58</v>
      </c>
      <c r="K2" s="416"/>
    </row>
    <row r="3" spans="1:14" ht="18" customHeight="1">
      <c r="A3" s="73" t="s">
        <v>75</v>
      </c>
      <c r="B3" s="337">
        <v>4570</v>
      </c>
      <c r="C3" s="337"/>
      <c r="D3" s="75" t="s">
        <v>206</v>
      </c>
      <c r="E3" s="417">
        <v>45061</v>
      </c>
      <c r="F3" s="417"/>
      <c r="G3" s="417"/>
      <c r="H3" s="366" t="s">
        <v>207</v>
      </c>
      <c r="I3" s="366"/>
      <c r="J3" s="366"/>
      <c r="K3" s="367"/>
    </row>
    <row r="4" spans="1:14" ht="18" customHeight="1">
      <c r="A4" s="76" t="s">
        <v>72</v>
      </c>
      <c r="B4" s="77" t="s">
        <v>208</v>
      </c>
      <c r="C4" s="78">
        <v>5</v>
      </c>
      <c r="D4" s="79" t="s">
        <v>209</v>
      </c>
      <c r="E4" s="341" t="s">
        <v>210</v>
      </c>
      <c r="F4" s="341"/>
      <c r="G4" s="341"/>
      <c r="H4" s="301" t="s">
        <v>211</v>
      </c>
      <c r="I4" s="301"/>
      <c r="J4" s="78" t="s">
        <v>66</v>
      </c>
      <c r="K4" s="94" t="s">
        <v>67</v>
      </c>
    </row>
    <row r="5" spans="1:14" ht="18" customHeight="1">
      <c r="A5" s="76" t="s">
        <v>212</v>
      </c>
      <c r="B5" s="337">
        <v>1</v>
      </c>
      <c r="C5" s="337"/>
      <c r="D5" s="75" t="s">
        <v>213</v>
      </c>
      <c r="E5" s="75" t="s">
        <v>214</v>
      </c>
      <c r="G5" s="75"/>
      <c r="H5" s="301" t="s">
        <v>215</v>
      </c>
      <c r="I5" s="301"/>
      <c r="J5" s="78" t="s">
        <v>66</v>
      </c>
      <c r="K5" s="94" t="s">
        <v>67</v>
      </c>
    </row>
    <row r="6" spans="1:14" ht="18" customHeight="1">
      <c r="A6" s="80" t="s">
        <v>216</v>
      </c>
      <c r="B6" s="269">
        <v>125</v>
      </c>
      <c r="C6" s="269"/>
      <c r="D6" s="81" t="s">
        <v>217</v>
      </c>
      <c r="E6" s="82">
        <v>1280</v>
      </c>
      <c r="F6" s="83"/>
      <c r="G6" s="81"/>
      <c r="H6" s="418" t="s">
        <v>218</v>
      </c>
      <c r="I6" s="418"/>
      <c r="J6" s="83" t="s">
        <v>66</v>
      </c>
      <c r="K6" s="95" t="s">
        <v>67</v>
      </c>
    </row>
    <row r="7" spans="1:14" ht="18" customHeight="1">
      <c r="A7" s="84"/>
      <c r="B7" s="85"/>
      <c r="C7" s="85"/>
      <c r="D7" s="84"/>
      <c r="E7" s="85"/>
      <c r="F7" s="86"/>
      <c r="G7" s="84"/>
      <c r="H7" s="86"/>
      <c r="I7" s="85"/>
      <c r="J7" s="85"/>
      <c r="K7" s="85"/>
    </row>
    <row r="8" spans="1:14" ht="18" customHeight="1">
      <c r="A8" s="87" t="s">
        <v>219</v>
      </c>
      <c r="B8" s="71" t="s">
        <v>220</v>
      </c>
      <c r="C8" s="71" t="s">
        <v>221</v>
      </c>
      <c r="D8" s="71" t="s">
        <v>222</v>
      </c>
      <c r="E8" s="71" t="s">
        <v>223</v>
      </c>
      <c r="F8" s="71" t="s">
        <v>224</v>
      </c>
      <c r="G8" s="419" t="s">
        <v>225</v>
      </c>
      <c r="H8" s="420"/>
      <c r="I8" s="420"/>
      <c r="J8" s="420"/>
      <c r="K8" s="421"/>
    </row>
    <row r="9" spans="1:14" ht="18" customHeight="1">
      <c r="A9" s="300" t="s">
        <v>226</v>
      </c>
      <c r="B9" s="301"/>
      <c r="C9" s="78" t="s">
        <v>66</v>
      </c>
      <c r="D9" s="78" t="s">
        <v>67</v>
      </c>
      <c r="E9" s="75" t="s">
        <v>227</v>
      </c>
      <c r="F9" s="88" t="s">
        <v>228</v>
      </c>
      <c r="G9" s="422"/>
      <c r="H9" s="423"/>
      <c r="I9" s="423"/>
      <c r="J9" s="423"/>
      <c r="K9" s="424"/>
    </row>
    <row r="10" spans="1:14" ht="18" customHeight="1">
      <c r="A10" s="300" t="s">
        <v>229</v>
      </c>
      <c r="B10" s="301"/>
      <c r="C10" s="78" t="s">
        <v>66</v>
      </c>
      <c r="D10" s="78" t="s">
        <v>67</v>
      </c>
      <c r="E10" s="75" t="s">
        <v>230</v>
      </c>
      <c r="F10" s="88" t="s">
        <v>231</v>
      </c>
      <c r="G10" s="422" t="s">
        <v>232</v>
      </c>
      <c r="H10" s="423"/>
      <c r="I10" s="423"/>
      <c r="J10" s="423"/>
      <c r="K10" s="424"/>
      <c r="N10" s="97"/>
    </row>
    <row r="11" spans="1:14" ht="18" customHeight="1">
      <c r="A11" s="382" t="s">
        <v>184</v>
      </c>
      <c r="B11" s="383"/>
      <c r="C11" s="383"/>
      <c r="D11" s="383"/>
      <c r="E11" s="383"/>
      <c r="F11" s="383"/>
      <c r="G11" s="383"/>
      <c r="H11" s="383"/>
      <c r="I11" s="383"/>
      <c r="J11" s="383"/>
      <c r="K11" s="384"/>
    </row>
    <row r="12" spans="1:14" ht="18" customHeight="1">
      <c r="A12" s="73" t="s">
        <v>89</v>
      </c>
      <c r="B12" s="78" t="s">
        <v>85</v>
      </c>
      <c r="C12" s="78" t="s">
        <v>86</v>
      </c>
      <c r="D12" s="88"/>
      <c r="E12" s="75" t="s">
        <v>87</v>
      </c>
      <c r="F12" s="78" t="s">
        <v>85</v>
      </c>
      <c r="G12" s="78" t="s">
        <v>86</v>
      </c>
      <c r="H12" s="78"/>
      <c r="I12" s="75" t="s">
        <v>233</v>
      </c>
      <c r="J12" s="78" t="s">
        <v>85</v>
      </c>
      <c r="K12" s="94" t="s">
        <v>86</v>
      </c>
    </row>
    <row r="13" spans="1:14" ht="18" customHeight="1">
      <c r="A13" s="73" t="s">
        <v>92</v>
      </c>
      <c r="B13" s="78" t="s">
        <v>85</v>
      </c>
      <c r="C13" s="78" t="s">
        <v>86</v>
      </c>
      <c r="D13" s="88"/>
      <c r="E13" s="75" t="s">
        <v>97</v>
      </c>
      <c r="F13" s="78" t="s">
        <v>85</v>
      </c>
      <c r="G13" s="78" t="s">
        <v>86</v>
      </c>
      <c r="H13" s="78"/>
      <c r="I13" s="75" t="s">
        <v>234</v>
      </c>
      <c r="J13" s="78" t="s">
        <v>85</v>
      </c>
      <c r="K13" s="94" t="s">
        <v>86</v>
      </c>
    </row>
    <row r="14" spans="1:14" ht="18" customHeight="1">
      <c r="A14" s="80" t="s">
        <v>235</v>
      </c>
      <c r="B14" s="83" t="s">
        <v>85</v>
      </c>
      <c r="C14" s="83" t="s">
        <v>86</v>
      </c>
      <c r="D14" s="89"/>
      <c r="E14" s="81" t="s">
        <v>236</v>
      </c>
      <c r="F14" s="83" t="s">
        <v>85</v>
      </c>
      <c r="G14" s="83" t="s">
        <v>86</v>
      </c>
      <c r="H14" s="83"/>
      <c r="I14" s="81" t="s">
        <v>237</v>
      </c>
      <c r="J14" s="83" t="s">
        <v>85</v>
      </c>
      <c r="K14" s="95" t="s">
        <v>86</v>
      </c>
    </row>
    <row r="15" spans="1:14" ht="18" customHeight="1">
      <c r="A15" s="84"/>
      <c r="B15" s="86"/>
      <c r="C15" s="86"/>
      <c r="D15" s="85"/>
      <c r="E15" s="84"/>
      <c r="F15" s="86"/>
      <c r="G15" s="86"/>
      <c r="H15" s="86"/>
      <c r="I15" s="84"/>
      <c r="J15" s="86"/>
      <c r="K15" s="86"/>
    </row>
    <row r="16" spans="1:14" ht="18" customHeight="1">
      <c r="A16" s="365" t="s">
        <v>238</v>
      </c>
      <c r="B16" s="352"/>
      <c r="C16" s="352"/>
      <c r="D16" s="352"/>
      <c r="E16" s="352"/>
      <c r="F16" s="352"/>
      <c r="G16" s="352"/>
      <c r="H16" s="352"/>
      <c r="I16" s="352"/>
      <c r="J16" s="352"/>
      <c r="K16" s="353"/>
    </row>
    <row r="17" spans="1:11" ht="18" customHeight="1">
      <c r="A17" s="300" t="s">
        <v>239</v>
      </c>
      <c r="B17" s="301"/>
      <c r="C17" s="301"/>
      <c r="D17" s="301"/>
      <c r="E17" s="301"/>
      <c r="F17" s="301"/>
      <c r="G17" s="301"/>
      <c r="H17" s="301"/>
      <c r="I17" s="301"/>
      <c r="J17" s="301"/>
      <c r="K17" s="371"/>
    </row>
    <row r="18" spans="1:11" ht="18" customHeight="1">
      <c r="A18" s="300"/>
      <c r="B18" s="301"/>
      <c r="C18" s="301"/>
      <c r="D18" s="301"/>
      <c r="E18" s="301"/>
      <c r="F18" s="301"/>
      <c r="G18" s="301"/>
      <c r="H18" s="301"/>
      <c r="I18" s="301"/>
      <c r="J18" s="301"/>
      <c r="K18" s="371"/>
    </row>
    <row r="19" spans="1:11" ht="21.95" customHeight="1">
      <c r="A19" s="425"/>
      <c r="B19" s="426"/>
      <c r="C19" s="426"/>
      <c r="D19" s="426"/>
      <c r="E19" s="426"/>
      <c r="F19" s="426"/>
      <c r="G19" s="426"/>
      <c r="H19" s="426"/>
      <c r="I19" s="426"/>
      <c r="J19" s="426"/>
      <c r="K19" s="427"/>
    </row>
    <row r="20" spans="1:11" ht="21.95" customHeight="1">
      <c r="A20" s="354"/>
      <c r="B20" s="355"/>
      <c r="C20" s="355"/>
      <c r="D20" s="355"/>
      <c r="E20" s="355"/>
      <c r="F20" s="355"/>
      <c r="G20" s="355"/>
      <c r="H20" s="355"/>
      <c r="I20" s="355"/>
      <c r="J20" s="355"/>
      <c r="K20" s="428"/>
    </row>
    <row r="21" spans="1:11" ht="21.95" customHeight="1">
      <c r="A21" s="354"/>
      <c r="B21" s="355"/>
      <c r="C21" s="355"/>
      <c r="D21" s="355"/>
      <c r="E21" s="355"/>
      <c r="F21" s="355"/>
      <c r="G21" s="355"/>
      <c r="H21" s="355"/>
      <c r="I21" s="355"/>
      <c r="J21" s="355"/>
      <c r="K21" s="428"/>
    </row>
    <row r="22" spans="1:11" ht="21.95" customHeight="1">
      <c r="A22" s="354"/>
      <c r="B22" s="355"/>
      <c r="C22" s="355"/>
      <c r="D22" s="355"/>
      <c r="E22" s="355"/>
      <c r="F22" s="355"/>
      <c r="G22" s="355"/>
      <c r="H22" s="355"/>
      <c r="I22" s="355"/>
      <c r="J22" s="355"/>
      <c r="K22" s="428"/>
    </row>
    <row r="23" spans="1:11" ht="21.95" customHeight="1">
      <c r="A23" s="429"/>
      <c r="B23" s="430"/>
      <c r="C23" s="430"/>
      <c r="D23" s="430"/>
      <c r="E23" s="430"/>
      <c r="F23" s="430"/>
      <c r="G23" s="430"/>
      <c r="H23" s="430"/>
      <c r="I23" s="430"/>
      <c r="J23" s="430"/>
      <c r="K23" s="431"/>
    </row>
    <row r="24" spans="1:11" ht="18" customHeight="1">
      <c r="A24" s="300" t="s">
        <v>123</v>
      </c>
      <c r="B24" s="301"/>
      <c r="C24" s="78" t="s">
        <v>66</v>
      </c>
      <c r="D24" s="78" t="s">
        <v>67</v>
      </c>
      <c r="E24" s="366"/>
      <c r="F24" s="366"/>
      <c r="G24" s="366"/>
      <c r="H24" s="366"/>
      <c r="I24" s="366"/>
      <c r="J24" s="366"/>
      <c r="K24" s="367"/>
    </row>
    <row r="25" spans="1:11" ht="18" customHeight="1">
      <c r="A25" s="91" t="s">
        <v>240</v>
      </c>
      <c r="B25" s="432"/>
      <c r="C25" s="432"/>
      <c r="D25" s="432"/>
      <c r="E25" s="432"/>
      <c r="F25" s="432"/>
      <c r="G25" s="432"/>
      <c r="H25" s="432"/>
      <c r="I25" s="432"/>
      <c r="J25" s="432"/>
      <c r="K25" s="433"/>
    </row>
    <row r="26" spans="1:11">
      <c r="A26" s="434"/>
      <c r="B26" s="434"/>
      <c r="C26" s="434"/>
      <c r="D26" s="434"/>
      <c r="E26" s="434"/>
      <c r="F26" s="434"/>
      <c r="G26" s="434"/>
      <c r="H26" s="434"/>
      <c r="I26" s="434"/>
      <c r="J26" s="434"/>
      <c r="K26" s="434"/>
    </row>
    <row r="27" spans="1:11" ht="20.100000000000001" customHeight="1">
      <c r="A27" s="435" t="s">
        <v>241</v>
      </c>
      <c r="B27" s="420"/>
      <c r="C27" s="420"/>
      <c r="D27" s="420"/>
      <c r="E27" s="420"/>
      <c r="F27" s="420"/>
      <c r="G27" s="420"/>
      <c r="H27" s="420"/>
      <c r="I27" s="420"/>
      <c r="J27" s="436"/>
      <c r="K27" s="99" t="s">
        <v>191</v>
      </c>
    </row>
    <row r="28" spans="1:11" ht="23.1" customHeight="1">
      <c r="A28" s="437" t="s">
        <v>242</v>
      </c>
      <c r="B28" s="438"/>
      <c r="C28" s="438"/>
      <c r="D28" s="438"/>
      <c r="E28" s="438"/>
      <c r="F28" s="438"/>
      <c r="G28" s="438"/>
      <c r="H28" s="438"/>
      <c r="I28" s="438"/>
      <c r="J28" s="439"/>
      <c r="K28" s="100">
        <v>1</v>
      </c>
    </row>
    <row r="29" spans="1:11" ht="23.1" customHeight="1">
      <c r="A29" s="437" t="s">
        <v>243</v>
      </c>
      <c r="B29" s="438"/>
      <c r="C29" s="438"/>
      <c r="D29" s="438"/>
      <c r="E29" s="438"/>
      <c r="F29" s="438"/>
      <c r="G29" s="438"/>
      <c r="H29" s="438"/>
      <c r="I29" s="438"/>
      <c r="J29" s="439"/>
      <c r="K29" s="101">
        <v>1</v>
      </c>
    </row>
    <row r="30" spans="1:11" ht="23.1" customHeight="1">
      <c r="A30" s="437" t="s">
        <v>244</v>
      </c>
      <c r="B30" s="438"/>
      <c r="C30" s="438"/>
      <c r="D30" s="438"/>
      <c r="E30" s="438"/>
      <c r="F30" s="438"/>
      <c r="G30" s="438"/>
      <c r="H30" s="438"/>
      <c r="I30" s="438"/>
      <c r="J30" s="439"/>
      <c r="K30" s="101">
        <v>1</v>
      </c>
    </row>
    <row r="31" spans="1:11" ht="23.1" customHeight="1">
      <c r="A31" s="437"/>
      <c r="B31" s="438"/>
      <c r="C31" s="438"/>
      <c r="D31" s="438"/>
      <c r="E31" s="438"/>
      <c r="F31" s="438"/>
      <c r="G31" s="438"/>
      <c r="H31" s="438"/>
      <c r="I31" s="438"/>
      <c r="J31" s="439"/>
      <c r="K31" s="101"/>
    </row>
    <row r="32" spans="1:11" ht="23.1" customHeight="1">
      <c r="A32" s="437"/>
      <c r="B32" s="438"/>
      <c r="C32" s="438"/>
      <c r="D32" s="438"/>
      <c r="E32" s="438"/>
      <c r="F32" s="438"/>
      <c r="G32" s="438"/>
      <c r="H32" s="438"/>
      <c r="I32" s="438"/>
      <c r="J32" s="439"/>
      <c r="K32" s="101"/>
    </row>
    <row r="33" spans="1:11" ht="23.1" customHeight="1">
      <c r="A33" s="437"/>
      <c r="B33" s="438"/>
      <c r="C33" s="438"/>
      <c r="D33" s="438"/>
      <c r="E33" s="438"/>
      <c r="F33" s="438"/>
      <c r="G33" s="438"/>
      <c r="H33" s="438"/>
      <c r="I33" s="438"/>
      <c r="J33" s="439"/>
      <c r="K33" s="101"/>
    </row>
    <row r="34" spans="1:11" ht="23.1" customHeight="1">
      <c r="A34" s="437"/>
      <c r="B34" s="438"/>
      <c r="C34" s="438"/>
      <c r="D34" s="438"/>
      <c r="E34" s="438"/>
      <c r="F34" s="438"/>
      <c r="G34" s="438"/>
      <c r="H34" s="438"/>
      <c r="I34" s="438"/>
      <c r="J34" s="439"/>
      <c r="K34" s="96"/>
    </row>
    <row r="35" spans="1:11" ht="23.1" customHeight="1">
      <c r="A35" s="437"/>
      <c r="B35" s="438"/>
      <c r="C35" s="438"/>
      <c r="D35" s="438"/>
      <c r="E35" s="438"/>
      <c r="F35" s="438"/>
      <c r="G35" s="438"/>
      <c r="H35" s="438"/>
      <c r="I35" s="438"/>
      <c r="J35" s="439"/>
      <c r="K35" s="102"/>
    </row>
    <row r="36" spans="1:11" ht="23.1" customHeight="1">
      <c r="A36" s="440" t="s">
        <v>197</v>
      </c>
      <c r="B36" s="441"/>
      <c r="C36" s="441"/>
      <c r="D36" s="441"/>
      <c r="E36" s="441"/>
      <c r="F36" s="441"/>
      <c r="G36" s="441"/>
      <c r="H36" s="441"/>
      <c r="I36" s="441"/>
      <c r="J36" s="442"/>
      <c r="K36" s="103">
        <f>SUM(K28:K35)</f>
        <v>3</v>
      </c>
    </row>
    <row r="37" spans="1:11" ht="18.75" customHeight="1">
      <c r="A37" s="443" t="s">
        <v>245</v>
      </c>
      <c r="B37" s="444"/>
      <c r="C37" s="444"/>
      <c r="D37" s="444"/>
      <c r="E37" s="444"/>
      <c r="F37" s="444"/>
      <c r="G37" s="444"/>
      <c r="H37" s="444"/>
      <c r="I37" s="444"/>
      <c r="J37" s="444"/>
      <c r="K37" s="445"/>
    </row>
    <row r="38" spans="1:11" ht="18.75" customHeight="1">
      <c r="A38" s="297" t="s">
        <v>246</v>
      </c>
      <c r="B38" s="298"/>
      <c r="C38" s="298"/>
      <c r="D38" s="446" t="s">
        <v>247</v>
      </c>
      <c r="E38" s="446"/>
      <c r="F38" s="447" t="s">
        <v>248</v>
      </c>
      <c r="G38" s="448"/>
      <c r="H38" s="298" t="s">
        <v>249</v>
      </c>
      <c r="I38" s="298"/>
      <c r="J38" s="298" t="s">
        <v>250</v>
      </c>
      <c r="K38" s="299"/>
    </row>
    <row r="39" spans="1:11" ht="18.75" customHeight="1">
      <c r="A39" s="76" t="s">
        <v>124</v>
      </c>
      <c r="B39" s="301" t="s">
        <v>251</v>
      </c>
      <c r="C39" s="301"/>
      <c r="D39" s="301"/>
      <c r="E39" s="301"/>
      <c r="F39" s="301"/>
      <c r="G39" s="301"/>
      <c r="H39" s="301"/>
      <c r="I39" s="301"/>
      <c r="J39" s="301"/>
      <c r="K39" s="371"/>
    </row>
    <row r="40" spans="1:11" ht="24" customHeight="1">
      <c r="A40" s="300"/>
      <c r="B40" s="301"/>
      <c r="C40" s="301"/>
      <c r="D40" s="301"/>
      <c r="E40" s="301"/>
      <c r="F40" s="301"/>
      <c r="G40" s="301"/>
      <c r="H40" s="301"/>
      <c r="I40" s="301"/>
      <c r="J40" s="301"/>
      <c r="K40" s="371"/>
    </row>
    <row r="41" spans="1:11" ht="24" customHeight="1">
      <c r="A41" s="300"/>
      <c r="B41" s="301"/>
      <c r="C41" s="301"/>
      <c r="D41" s="301"/>
      <c r="E41" s="301"/>
      <c r="F41" s="301"/>
      <c r="G41" s="301"/>
      <c r="H41" s="301"/>
      <c r="I41" s="301"/>
      <c r="J41" s="301"/>
      <c r="K41" s="371"/>
    </row>
    <row r="42" spans="1:11" ht="32.1" customHeight="1">
      <c r="A42" s="80" t="s">
        <v>135</v>
      </c>
      <c r="B42" s="449" t="s">
        <v>252</v>
      </c>
      <c r="C42" s="449"/>
      <c r="D42" s="81" t="s">
        <v>253</v>
      </c>
      <c r="E42" s="89" t="s">
        <v>138</v>
      </c>
      <c r="F42" s="92" t="s">
        <v>254</v>
      </c>
      <c r="G42" s="93">
        <v>45060</v>
      </c>
      <c r="H42" s="450" t="s">
        <v>140</v>
      </c>
      <c r="I42" s="450"/>
      <c r="J42" s="449" t="s">
        <v>141</v>
      </c>
      <c r="K42" s="451"/>
    </row>
    <row r="43" spans="1:11" ht="16.5" customHeight="1"/>
    <row r="44" spans="1:11" ht="16.5" customHeight="1"/>
    <row r="45" spans="1:11" ht="16.5" customHeight="1"/>
  </sheetData>
  <mergeCells count="52">
    <mergeCell ref="B39:K39"/>
    <mergeCell ref="A40:K40"/>
    <mergeCell ref="A41:K41"/>
    <mergeCell ref="B42:C42"/>
    <mergeCell ref="H42:I42"/>
    <mergeCell ref="J42:K42"/>
    <mergeCell ref="A35:J35"/>
    <mergeCell ref="A36:J36"/>
    <mergeCell ref="A37:K37"/>
    <mergeCell ref="A38:C38"/>
    <mergeCell ref="D38:E38"/>
    <mergeCell ref="F38:G38"/>
    <mergeCell ref="H38:I38"/>
    <mergeCell ref="J38:K38"/>
    <mergeCell ref="A30:J30"/>
    <mergeCell ref="A31:J31"/>
    <mergeCell ref="A32:J32"/>
    <mergeCell ref="A33:J33"/>
    <mergeCell ref="A34:J34"/>
    <mergeCell ref="B25:K25"/>
    <mergeCell ref="A26:K26"/>
    <mergeCell ref="A27:J27"/>
    <mergeCell ref="A28:J28"/>
    <mergeCell ref="A29:J29"/>
    <mergeCell ref="A20:K20"/>
    <mergeCell ref="A21:K21"/>
    <mergeCell ref="A22:K22"/>
    <mergeCell ref="A23:K23"/>
    <mergeCell ref="A24:B24"/>
    <mergeCell ref="E24:K24"/>
    <mergeCell ref="A11:K11"/>
    <mergeCell ref="A16:K16"/>
    <mergeCell ref="A17:K17"/>
    <mergeCell ref="A18:K18"/>
    <mergeCell ref="A19:K19"/>
    <mergeCell ref="G8:K8"/>
    <mergeCell ref="A9:B9"/>
    <mergeCell ref="G9:K9"/>
    <mergeCell ref="A10:B10"/>
    <mergeCell ref="G10:K10"/>
    <mergeCell ref="E4:G4"/>
    <mergeCell ref="H4:I4"/>
    <mergeCell ref="B5:C5"/>
    <mergeCell ref="H5:I5"/>
    <mergeCell ref="B6:C6"/>
    <mergeCell ref="H6:I6"/>
    <mergeCell ref="A1:K1"/>
    <mergeCell ref="B2:C2"/>
    <mergeCell ref="J2:K2"/>
    <mergeCell ref="B3:C3"/>
    <mergeCell ref="E3:G3"/>
    <mergeCell ref="H3:K3"/>
  </mergeCells>
  <phoneticPr fontId="58" type="noConversion"/>
  <pageMargins left="0.31458333333333299" right="0.118055555555556" top="0.39305555555555599" bottom="0" header="0.5" footer="0.5"/>
  <pageSetup paperSize="9" scale="85" orientation="portrait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49" r:id="rId3" name="Check Box 1">
              <controlPr defaultSize="0" autoPict="0">
                <anchor moveWithCells="1">
                  <from>
                    <xdr:col>2</xdr:col>
                    <xdr:colOff>371475</xdr:colOff>
                    <xdr:row>10</xdr:row>
                    <xdr:rowOff>190500</xdr:rowOff>
                  </from>
                  <to>
                    <xdr:col>3</xdr:col>
                    <xdr:colOff>247650</xdr:colOff>
                    <xdr:row>11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0" r:id="rId4" name="Check Box 2">
              <controlPr defaultSize="0" autoPict="0">
                <anchor moveWithCells="1">
                  <from>
                    <xdr:col>1</xdr:col>
                    <xdr:colOff>533400</xdr:colOff>
                    <xdr:row>37</xdr:row>
                    <xdr:rowOff>0</xdr:rowOff>
                  </from>
                  <to>
                    <xdr:col>2</xdr:col>
                    <xdr:colOff>219075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1" r:id="rId5" name="Check Box 3">
              <controlPr defaultSize="0" autoPict="0">
                <anchor moveWithCells="1">
                  <from>
                    <xdr:col>1</xdr:col>
                    <xdr:colOff>466725</xdr:colOff>
                    <xdr:row>6</xdr:row>
                    <xdr:rowOff>171450</xdr:rowOff>
                  </from>
                  <to>
                    <xdr:col>2</xdr:col>
                    <xdr:colOff>171450</xdr:colOff>
                    <xdr:row>7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2" r:id="rId6" name="Check Box 4">
              <controlPr defaultSize="0" autoPict="0">
                <anchor moveWithCells="1">
                  <from>
                    <xdr:col>6</xdr:col>
                    <xdr:colOff>47625</xdr:colOff>
                    <xdr:row>37</xdr:row>
                    <xdr:rowOff>0</xdr:rowOff>
                  </from>
                  <to>
                    <xdr:col>6</xdr:col>
                    <xdr:colOff>447675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3" r:id="rId7" name="Check Box 5">
              <controlPr defaultSize="0" autoPict="0">
                <anchor moveWithCells="1">
                  <from>
                    <xdr:col>8</xdr:col>
                    <xdr:colOff>85725</xdr:colOff>
                    <xdr:row>37</xdr:row>
                    <xdr:rowOff>0</xdr:rowOff>
                  </from>
                  <to>
                    <xdr:col>8</xdr:col>
                    <xdr:colOff>485775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4" r:id="rId8" name="Check Box 6">
              <controlPr defaultSize="0" autoPict="0">
                <anchor moveWithCells="1">
                  <from>
                    <xdr:col>10</xdr:col>
                    <xdr:colOff>66675</xdr:colOff>
                    <xdr:row>37</xdr:row>
                    <xdr:rowOff>9525</xdr:rowOff>
                  </from>
                  <to>
                    <xdr:col>10</xdr:col>
                    <xdr:colOff>457200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5" r:id="rId9" name="Check Box 7">
              <controlPr defaultSize="0" autoPict="0">
                <anchor moveWithCells="1">
                  <from>
                    <xdr:col>2</xdr:col>
                    <xdr:colOff>381000</xdr:colOff>
                    <xdr:row>13</xdr:row>
                    <xdr:rowOff>0</xdr:rowOff>
                  </from>
                  <to>
                    <xdr:col>3</xdr:col>
                    <xdr:colOff>257175</xdr:colOff>
                    <xdr:row>13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6" r:id="rId10" name="Check Box 8">
              <controlPr defaultSize="0" autoPict="0">
                <anchor moveWithCells="1">
                  <from>
                    <xdr:col>5</xdr:col>
                    <xdr:colOff>238125</xdr:colOff>
                    <xdr:row>11</xdr:row>
                    <xdr:rowOff>38100</xdr:rowOff>
                  </from>
                  <to>
                    <xdr:col>5</xdr:col>
                    <xdr:colOff>638175</xdr:colOff>
                    <xdr:row>11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7" r:id="rId11" name="Check Box 9">
              <controlPr defaultSize="0" autoPict="0">
                <anchor moveWithCells="1">
                  <from>
                    <xdr:col>6</xdr:col>
                    <xdr:colOff>419100</xdr:colOff>
                    <xdr:row>10</xdr:row>
                    <xdr:rowOff>66675</xdr:rowOff>
                  </from>
                  <to>
                    <xdr:col>7</xdr:col>
                    <xdr:colOff>333375</xdr:colOff>
                    <xdr:row>11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8" r:id="rId12" name="Check Box 10">
              <controlPr defaultSize="0" autoPict="0">
                <anchor moveWithCells="1">
                  <from>
                    <xdr:col>6</xdr:col>
                    <xdr:colOff>419100</xdr:colOff>
                    <xdr:row>11</xdr:row>
                    <xdr:rowOff>66675</xdr:rowOff>
                  </from>
                  <to>
                    <xdr:col>7</xdr:col>
                    <xdr:colOff>333375</xdr:colOff>
                    <xdr:row>12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9" r:id="rId13" name="Check Box 11">
              <controlPr defaultSize="0" autoPict="0">
                <anchor moveWithCells="1">
                  <from>
                    <xdr:col>5</xdr:col>
                    <xdr:colOff>304800</xdr:colOff>
                    <xdr:row>13</xdr:row>
                    <xdr:rowOff>28575</xdr:rowOff>
                  </from>
                  <to>
                    <xdr:col>5</xdr:col>
                    <xdr:colOff>733425</xdr:colOff>
                    <xdr:row>14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0" r:id="rId14" name="Check Box 12">
              <controlPr defaultSize="0" autoPict="0">
                <anchor moveWithCells="1">
                  <from>
                    <xdr:col>6</xdr:col>
                    <xdr:colOff>419100</xdr:colOff>
                    <xdr:row>12</xdr:row>
                    <xdr:rowOff>85725</xdr:rowOff>
                  </from>
                  <to>
                    <xdr:col>7</xdr:col>
                    <xdr:colOff>333375</xdr:colOff>
                    <xdr:row>13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1" r:id="rId15" name="Check Box 13">
              <controlPr defaultSize="0" autoPict="0">
                <anchor moveWithCells="1">
                  <from>
                    <xdr:col>10</xdr:col>
                    <xdr:colOff>419100</xdr:colOff>
                    <xdr:row>10</xdr:row>
                    <xdr:rowOff>47625</xdr:rowOff>
                  </from>
                  <to>
                    <xdr:col>10</xdr:col>
                    <xdr:colOff>771525</xdr:colOff>
                    <xdr:row>11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2" r:id="rId16" name="Check Box 14">
              <controlPr defaultSize="0" autoPict="0">
                <anchor moveWithCells="1">
                  <from>
                    <xdr:col>10</xdr:col>
                    <xdr:colOff>419100</xdr:colOff>
                    <xdr:row>11</xdr:row>
                    <xdr:rowOff>66675</xdr:rowOff>
                  </from>
                  <to>
                    <xdr:col>10</xdr:col>
                    <xdr:colOff>771525</xdr:colOff>
                    <xdr:row>12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3" r:id="rId17" name="Check Box 15">
              <controlPr locked="0" defaultSize="0" autoPict="0">
                <anchor moveWithCells="1">
                  <from>
                    <xdr:col>9</xdr:col>
                    <xdr:colOff>371475</xdr:colOff>
                    <xdr:row>12</xdr:row>
                    <xdr:rowOff>190500</xdr:rowOff>
                  </from>
                  <to>
                    <xdr:col>9</xdr:col>
                    <xdr:colOff>771525</xdr:colOff>
                    <xdr:row>13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4" r:id="rId18" name="Check Box 16">
              <controlPr defaultSize="0" autoPict="0">
                <anchor moveWithCells="1">
                  <from>
                    <xdr:col>10</xdr:col>
                    <xdr:colOff>419100</xdr:colOff>
                    <xdr:row>12</xdr:row>
                    <xdr:rowOff>28575</xdr:rowOff>
                  </from>
                  <to>
                    <xdr:col>10</xdr:col>
                    <xdr:colOff>771525</xdr:colOff>
                    <xdr:row>14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5" r:id="rId19" name="Check Box 17">
              <controlPr defaultSize="0" autoPict="0">
                <anchor moveWithCells="1">
                  <from>
                    <xdr:col>9</xdr:col>
                    <xdr:colOff>228600</xdr:colOff>
                    <xdr:row>5</xdr:row>
                    <xdr:rowOff>9525</xdr:rowOff>
                  </from>
                  <to>
                    <xdr:col>9</xdr:col>
                    <xdr:colOff>619125</xdr:colOff>
                    <xdr:row>5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6" r:id="rId20" name="Check Box 18">
              <controlPr defaultSize="0" autoPict="0">
                <anchor moveWithCells="1">
                  <from>
                    <xdr:col>10</xdr:col>
                    <xdr:colOff>228600</xdr:colOff>
                    <xdr:row>3</xdr:row>
                    <xdr:rowOff>9525</xdr:rowOff>
                  </from>
                  <to>
                    <xdr:col>10</xdr:col>
                    <xdr:colOff>619125</xdr:colOff>
                    <xdr:row>3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7" r:id="rId21" name="Check Box 19">
              <controlPr defaultSize="0" autoPict="0">
                <anchor moveWithCells="1">
                  <from>
                    <xdr:col>10</xdr:col>
                    <xdr:colOff>228600</xdr:colOff>
                    <xdr:row>4</xdr:row>
                    <xdr:rowOff>9525</xdr:rowOff>
                  </from>
                  <to>
                    <xdr:col>10</xdr:col>
                    <xdr:colOff>619125</xdr:colOff>
                    <xdr:row>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8" r:id="rId22" name="Check Box 20">
              <controlPr defaultSize="0" autoPict="0">
                <anchor moveWithCells="1">
                  <from>
                    <xdr:col>2</xdr:col>
                    <xdr:colOff>371475</xdr:colOff>
                    <xdr:row>8</xdr:row>
                    <xdr:rowOff>0</xdr:rowOff>
                  </from>
                  <to>
                    <xdr:col>3</xdr:col>
                    <xdr:colOff>247650</xdr:colOff>
                    <xdr:row>8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9" r:id="rId23" name="Check Box 21">
              <controlPr defaultSize="0" autoPict="0">
                <anchor moveWithCells="1">
                  <from>
                    <xdr:col>3</xdr:col>
                    <xdr:colOff>333375</xdr:colOff>
                    <xdr:row>8</xdr:row>
                    <xdr:rowOff>9525</xdr:rowOff>
                  </from>
                  <to>
                    <xdr:col>4</xdr:col>
                    <xdr:colOff>200025</xdr:colOff>
                    <xdr:row>8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0" r:id="rId24" name="Check Box 22">
              <controlPr defaultSize="0" autoPict="0">
                <anchor moveWithCells="1">
                  <from>
                    <xdr:col>3</xdr:col>
                    <xdr:colOff>333375</xdr:colOff>
                    <xdr:row>9</xdr:row>
                    <xdr:rowOff>9525</xdr:rowOff>
                  </from>
                  <to>
                    <xdr:col>4</xdr:col>
                    <xdr:colOff>200025</xdr:colOff>
                    <xdr:row>9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1" r:id="rId25" name="Check Box 23">
              <controlPr defaultSize="0" autoPict="0">
                <anchor moveWithCells="1">
                  <from>
                    <xdr:col>4</xdr:col>
                    <xdr:colOff>390525</xdr:colOff>
                    <xdr:row>7</xdr:row>
                    <xdr:rowOff>0</xdr:rowOff>
                  </from>
                  <to>
                    <xdr:col>5</xdr:col>
                    <xdr:colOff>228600</xdr:colOff>
                    <xdr:row>7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2" r:id="rId26" name="Check Box 24">
              <controlPr defaultSize="0" autoPict="0">
                <anchor moveWithCells="1">
                  <from>
                    <xdr:col>3</xdr:col>
                    <xdr:colOff>428625</xdr:colOff>
                    <xdr:row>7</xdr:row>
                    <xdr:rowOff>0</xdr:rowOff>
                  </from>
                  <to>
                    <xdr:col>4</xdr:col>
                    <xdr:colOff>371475</xdr:colOff>
                    <xdr:row>7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3" r:id="rId27" name="Check Box 25">
              <controlPr defaultSize="0" autoPict="0">
                <anchor moveWithCells="1">
                  <from>
                    <xdr:col>5</xdr:col>
                    <xdr:colOff>485775</xdr:colOff>
                    <xdr:row>7</xdr:row>
                    <xdr:rowOff>0</xdr:rowOff>
                  </from>
                  <to>
                    <xdr:col>6</xdr:col>
                    <xdr:colOff>38100</xdr:colOff>
                    <xdr:row>7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4" r:id="rId28" name="Check Box 26">
              <controlPr defaultSize="0" autoPict="0">
                <anchor moveWithCells="1">
                  <from>
                    <xdr:col>3</xdr:col>
                    <xdr:colOff>209550</xdr:colOff>
                    <xdr:row>23</xdr:row>
                    <xdr:rowOff>28575</xdr:rowOff>
                  </from>
                  <to>
                    <xdr:col>3</xdr:col>
                    <xdr:colOff>609600</xdr:colOff>
                    <xdr:row>23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5" r:id="rId29" name="Check Box 27">
              <controlPr locked="0" defaultSize="0" autoPict="0">
                <anchor moveWithCells="1">
                  <from>
                    <xdr:col>9</xdr:col>
                    <xdr:colOff>371475</xdr:colOff>
                    <xdr:row>11</xdr:row>
                    <xdr:rowOff>0</xdr:rowOff>
                  </from>
                  <to>
                    <xdr:col>9</xdr:col>
                    <xdr:colOff>771525</xdr:colOff>
                    <xdr:row>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6" r:id="rId30" name="Check Box 28">
              <controlPr locked="0" defaultSize="0" autoPict="0">
                <anchor moveWithCells="1">
                  <from>
                    <xdr:col>9</xdr:col>
                    <xdr:colOff>371475</xdr:colOff>
                    <xdr:row>12</xdr:row>
                    <xdr:rowOff>0</xdr:rowOff>
                  </from>
                  <to>
                    <xdr:col>9</xdr:col>
                    <xdr:colOff>771525</xdr:colOff>
                    <xdr:row>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7" r:id="rId31" name="Check Box 29">
              <controlPr defaultSize="0" autoPict="0">
                <anchor moveWithCells="1">
                  <from>
                    <xdr:col>10</xdr:col>
                    <xdr:colOff>228600</xdr:colOff>
                    <xdr:row>5</xdr:row>
                    <xdr:rowOff>9525</xdr:rowOff>
                  </from>
                  <to>
                    <xdr:col>10</xdr:col>
                    <xdr:colOff>619125</xdr:colOff>
                    <xdr:row>5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8" r:id="rId32" name="Check Box 30">
              <controlPr defaultSize="0" autoPict="0">
                <anchor moveWithCells="1">
                  <from>
                    <xdr:col>9</xdr:col>
                    <xdr:colOff>228600</xdr:colOff>
                    <xdr:row>4</xdr:row>
                    <xdr:rowOff>9525</xdr:rowOff>
                  </from>
                  <to>
                    <xdr:col>9</xdr:col>
                    <xdr:colOff>619125</xdr:colOff>
                    <xdr:row>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9" r:id="rId33" name="Check Box 31">
              <controlPr defaultSize="0" autoPict="0">
                <anchor moveWithCells="1">
                  <from>
                    <xdr:col>9</xdr:col>
                    <xdr:colOff>228600</xdr:colOff>
                    <xdr:row>3</xdr:row>
                    <xdr:rowOff>9525</xdr:rowOff>
                  </from>
                  <to>
                    <xdr:col>9</xdr:col>
                    <xdr:colOff>619125</xdr:colOff>
                    <xdr:row>3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0" r:id="rId34" name="Check Box 32">
              <controlPr defaultSize="0" autoPict="0">
                <anchor moveWithCells="1">
                  <from>
                    <xdr:col>1</xdr:col>
                    <xdr:colOff>409575</xdr:colOff>
                    <xdr:row>11</xdr:row>
                    <xdr:rowOff>161925</xdr:rowOff>
                  </from>
                  <to>
                    <xdr:col>2</xdr:col>
                    <xdr:colOff>219075</xdr:colOff>
                    <xdr:row>12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1" r:id="rId35" name="Check Box 33">
              <controlPr defaultSize="0" autoPict="0">
                <anchor moveWithCells="1">
                  <from>
                    <xdr:col>2</xdr:col>
                    <xdr:colOff>238125</xdr:colOff>
                    <xdr:row>22</xdr:row>
                    <xdr:rowOff>104775</xdr:rowOff>
                  </from>
                  <to>
                    <xdr:col>3</xdr:col>
                    <xdr:colOff>352425</xdr:colOff>
                    <xdr:row>24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2" r:id="rId36" name="Check Box 34">
              <controlPr defaultSize="0" autoPict="0">
                <anchor moveWithCells="1">
                  <from>
                    <xdr:col>2</xdr:col>
                    <xdr:colOff>371475</xdr:colOff>
                    <xdr:row>11</xdr:row>
                    <xdr:rowOff>152400</xdr:rowOff>
                  </from>
                  <to>
                    <xdr:col>3</xdr:col>
                    <xdr:colOff>247650</xdr:colOff>
                    <xdr:row>12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3" r:id="rId37" name="Check Box 35">
              <controlPr defaultSize="0" autoPict="0">
                <anchor moveWithCells="1">
                  <from>
                    <xdr:col>1</xdr:col>
                    <xdr:colOff>400050</xdr:colOff>
                    <xdr:row>12</xdr:row>
                    <xdr:rowOff>190500</xdr:rowOff>
                  </from>
                  <to>
                    <xdr:col>2</xdr:col>
                    <xdr:colOff>323850</xdr:colOff>
                    <xdr:row>13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4" r:id="rId38" name="Check Box 36">
              <controlPr defaultSize="0" autoPict="0">
                <anchor moveWithCells="1">
                  <from>
                    <xdr:col>1</xdr:col>
                    <xdr:colOff>390525</xdr:colOff>
                    <xdr:row>10</xdr:row>
                    <xdr:rowOff>180975</xdr:rowOff>
                  </from>
                  <to>
                    <xdr:col>2</xdr:col>
                    <xdr:colOff>323850</xdr:colOff>
                    <xdr:row>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5" r:id="rId39" name="Check Box 37">
              <controlPr defaultSize="0" autoPict="0">
                <anchor moveWithCells="1">
                  <from>
                    <xdr:col>5</xdr:col>
                    <xdr:colOff>276225</xdr:colOff>
                    <xdr:row>12</xdr:row>
                    <xdr:rowOff>28575</xdr:rowOff>
                  </from>
                  <to>
                    <xdr:col>6</xdr:col>
                    <xdr:colOff>190500</xdr:colOff>
                    <xdr:row>13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6" r:id="rId40" name="Check Box 38">
              <controlPr defaultSize="0" autoPict="0">
                <anchor moveWithCells="1">
                  <from>
                    <xdr:col>2</xdr:col>
                    <xdr:colOff>409575</xdr:colOff>
                    <xdr:row>6</xdr:row>
                    <xdr:rowOff>152400</xdr:rowOff>
                  </from>
                  <to>
                    <xdr:col>2</xdr:col>
                    <xdr:colOff>819150</xdr:colOff>
                    <xdr:row>7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7" r:id="rId41" name="Check Box 39">
              <controlPr defaultSize="0" autoPict="0">
                <anchor moveWithCells="1">
                  <from>
                    <xdr:col>2</xdr:col>
                    <xdr:colOff>371475</xdr:colOff>
                    <xdr:row>8</xdr:row>
                    <xdr:rowOff>190500</xdr:rowOff>
                  </from>
                  <to>
                    <xdr:col>2</xdr:col>
                    <xdr:colOff>781050</xdr:colOff>
                    <xdr:row>9</xdr:row>
                    <xdr:rowOff>161925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IW18"/>
  <sheetViews>
    <sheetView tabSelected="1" workbookViewId="0">
      <selection activeCell="M9" sqref="M9"/>
    </sheetView>
  </sheetViews>
  <sheetFormatPr defaultColWidth="9" defaultRowHeight="14.25"/>
  <cols>
    <col min="1" max="1" width="13.625" style="44" customWidth="1"/>
    <col min="2" max="2" width="9.25" style="44" customWidth="1"/>
    <col min="3" max="4" width="9.25" style="45" customWidth="1"/>
    <col min="5" max="8" width="9.25" style="44" customWidth="1"/>
    <col min="9" max="9" width="2.75" style="44" customWidth="1"/>
    <col min="10" max="15" width="11.125" style="44" customWidth="1"/>
    <col min="16" max="16" width="9.75" style="46" customWidth="1"/>
    <col min="17" max="254" width="9" style="44"/>
    <col min="255" max="16384" width="9" style="23"/>
  </cols>
  <sheetData>
    <row r="1" spans="1:257" s="44" customFormat="1" ht="29.1" customHeight="1">
      <c r="A1" s="322" t="s">
        <v>143</v>
      </c>
      <c r="B1" s="322"/>
      <c r="C1" s="323"/>
      <c r="D1" s="323"/>
      <c r="E1" s="324"/>
      <c r="F1" s="324"/>
      <c r="G1" s="324"/>
      <c r="H1" s="324"/>
      <c r="I1" s="324"/>
      <c r="J1" s="324"/>
      <c r="K1" s="324"/>
      <c r="L1" s="324"/>
      <c r="M1" s="324"/>
      <c r="N1" s="324"/>
      <c r="O1" s="324"/>
      <c r="P1" s="57"/>
      <c r="Q1" s="23"/>
      <c r="R1" s="23"/>
      <c r="S1" s="23"/>
      <c r="T1" s="23"/>
      <c r="U1" s="23"/>
      <c r="V1" s="23"/>
      <c r="W1" s="23"/>
      <c r="X1" s="23"/>
      <c r="Y1" s="23"/>
      <c r="Z1" s="23"/>
      <c r="AA1" s="23"/>
      <c r="AB1" s="23"/>
      <c r="AC1" s="23"/>
      <c r="AD1" s="23"/>
      <c r="AE1" s="23"/>
      <c r="AF1" s="23"/>
      <c r="AG1" s="23"/>
      <c r="AH1" s="23"/>
      <c r="AI1" s="23"/>
      <c r="AJ1" s="23"/>
      <c r="AK1" s="23"/>
      <c r="AL1" s="23"/>
      <c r="AM1" s="23"/>
      <c r="AN1" s="23"/>
      <c r="AO1" s="23"/>
      <c r="AP1" s="23"/>
      <c r="AQ1" s="23"/>
      <c r="AR1" s="23"/>
      <c r="AS1" s="23"/>
      <c r="AT1" s="23"/>
      <c r="AU1" s="23"/>
      <c r="AV1" s="23"/>
      <c r="AW1" s="23"/>
      <c r="AX1" s="23"/>
      <c r="AY1" s="23"/>
      <c r="AZ1" s="23"/>
      <c r="BA1" s="23"/>
      <c r="BB1" s="23"/>
      <c r="BC1" s="23"/>
      <c r="BD1" s="23"/>
      <c r="BE1" s="23"/>
      <c r="BF1" s="23"/>
      <c r="BG1" s="23"/>
      <c r="BH1" s="23"/>
      <c r="BI1" s="23"/>
      <c r="BJ1" s="23"/>
      <c r="BK1" s="23"/>
      <c r="BL1" s="23"/>
      <c r="BM1" s="23"/>
      <c r="BN1" s="23"/>
      <c r="BO1" s="23"/>
      <c r="BP1" s="23"/>
      <c r="BQ1" s="23"/>
      <c r="BR1" s="23"/>
      <c r="BS1" s="23"/>
      <c r="BT1" s="23"/>
      <c r="BU1" s="23"/>
      <c r="BV1" s="23"/>
      <c r="BW1" s="23"/>
      <c r="BX1" s="23"/>
      <c r="BY1" s="23"/>
      <c r="BZ1" s="23"/>
      <c r="CA1" s="23"/>
      <c r="CB1" s="23"/>
      <c r="CC1" s="23"/>
      <c r="CD1" s="23"/>
      <c r="CE1" s="23"/>
      <c r="CF1" s="23"/>
      <c r="CG1" s="23"/>
      <c r="CH1" s="23"/>
      <c r="CI1" s="23"/>
      <c r="CJ1" s="23"/>
      <c r="CK1" s="23"/>
      <c r="CL1" s="23"/>
      <c r="CM1" s="23"/>
      <c r="CN1" s="23"/>
      <c r="CO1" s="23"/>
      <c r="CP1" s="23"/>
      <c r="CQ1" s="23"/>
      <c r="CR1" s="23"/>
      <c r="CS1" s="23"/>
      <c r="CT1" s="23"/>
      <c r="CU1" s="23"/>
      <c r="CV1" s="23"/>
      <c r="CW1" s="23"/>
      <c r="CX1" s="23"/>
      <c r="CY1" s="23"/>
      <c r="CZ1" s="23"/>
      <c r="DA1" s="23"/>
      <c r="DB1" s="23"/>
      <c r="DC1" s="23"/>
      <c r="DD1" s="23"/>
      <c r="DE1" s="23"/>
      <c r="DF1" s="23"/>
      <c r="DG1" s="23"/>
      <c r="DH1" s="23"/>
      <c r="DI1" s="23"/>
      <c r="DJ1" s="23"/>
      <c r="DK1" s="23"/>
      <c r="DL1" s="23"/>
      <c r="DM1" s="23"/>
      <c r="DN1" s="23"/>
      <c r="DO1" s="23"/>
      <c r="DP1" s="23"/>
      <c r="DQ1" s="23"/>
      <c r="DR1" s="23"/>
      <c r="DS1" s="23"/>
      <c r="DT1" s="23"/>
      <c r="DU1" s="23"/>
      <c r="DV1" s="23"/>
      <c r="DW1" s="23"/>
      <c r="DX1" s="23"/>
      <c r="DY1" s="23"/>
      <c r="DZ1" s="23"/>
      <c r="EA1" s="23"/>
      <c r="EB1" s="23"/>
      <c r="EC1" s="23"/>
      <c r="ED1" s="23"/>
      <c r="EE1" s="23"/>
      <c r="EF1" s="23"/>
      <c r="EG1" s="23"/>
      <c r="EH1" s="23"/>
      <c r="EI1" s="23"/>
      <c r="EJ1" s="23"/>
      <c r="EK1" s="23"/>
      <c r="EL1" s="23"/>
      <c r="EM1" s="23"/>
      <c r="EN1" s="23"/>
      <c r="EO1" s="23"/>
      <c r="EP1" s="23"/>
      <c r="EQ1" s="23"/>
      <c r="ER1" s="23"/>
      <c r="ES1" s="23"/>
      <c r="ET1" s="23"/>
      <c r="EU1" s="23"/>
      <c r="EV1" s="23"/>
      <c r="EW1" s="23"/>
      <c r="EX1" s="23"/>
      <c r="EY1" s="23"/>
      <c r="EZ1" s="23"/>
      <c r="FA1" s="23"/>
      <c r="FB1" s="23"/>
      <c r="FC1" s="23"/>
      <c r="FD1" s="23"/>
      <c r="FE1" s="23"/>
      <c r="FF1" s="23"/>
      <c r="FG1" s="23"/>
      <c r="FH1" s="23"/>
      <c r="FI1" s="23"/>
      <c r="FJ1" s="23"/>
      <c r="FK1" s="23"/>
      <c r="FL1" s="23"/>
      <c r="FM1" s="23"/>
      <c r="FN1" s="23"/>
      <c r="FO1" s="23"/>
      <c r="FP1" s="23"/>
      <c r="FQ1" s="23"/>
      <c r="FR1" s="23"/>
      <c r="FS1" s="23"/>
      <c r="FT1" s="23"/>
      <c r="FU1" s="23"/>
      <c r="FV1" s="23"/>
      <c r="FW1" s="23"/>
      <c r="FX1" s="23"/>
      <c r="FY1" s="23"/>
      <c r="FZ1" s="23"/>
      <c r="GA1" s="23"/>
      <c r="GB1" s="23"/>
      <c r="GC1" s="23"/>
      <c r="GD1" s="23"/>
      <c r="GE1" s="23"/>
      <c r="GF1" s="23"/>
      <c r="GG1" s="23"/>
      <c r="GH1" s="23"/>
      <c r="GI1" s="23"/>
      <c r="GJ1" s="23"/>
      <c r="GK1" s="23"/>
      <c r="GL1" s="23"/>
      <c r="GM1" s="23"/>
      <c r="GN1" s="23"/>
      <c r="GO1" s="23"/>
      <c r="GP1" s="23"/>
      <c r="GQ1" s="23"/>
      <c r="GR1" s="23"/>
      <c r="GS1" s="23"/>
      <c r="GT1" s="23"/>
      <c r="GU1" s="23"/>
      <c r="GV1" s="23"/>
      <c r="GW1" s="23"/>
      <c r="GX1" s="23"/>
      <c r="GY1" s="23"/>
      <c r="GZ1" s="23"/>
      <c r="HA1" s="23"/>
      <c r="HB1" s="23"/>
      <c r="HC1" s="23"/>
      <c r="HD1" s="23"/>
      <c r="HE1" s="23"/>
      <c r="HF1" s="23"/>
      <c r="HG1" s="23"/>
      <c r="HH1" s="23"/>
      <c r="HI1" s="23"/>
      <c r="HJ1" s="23"/>
      <c r="HK1" s="23"/>
      <c r="HL1" s="23"/>
      <c r="HM1" s="23"/>
      <c r="HN1" s="23"/>
      <c r="HO1" s="23"/>
      <c r="HP1" s="23"/>
      <c r="HQ1" s="23"/>
      <c r="HR1" s="23"/>
      <c r="HS1" s="23"/>
      <c r="HT1" s="23"/>
      <c r="HU1" s="23"/>
      <c r="HV1" s="23"/>
      <c r="HW1" s="23"/>
      <c r="HX1" s="23"/>
      <c r="HY1" s="23"/>
      <c r="HZ1" s="23"/>
      <c r="IA1" s="23"/>
      <c r="IB1" s="23"/>
      <c r="IC1" s="23"/>
      <c r="ID1" s="23"/>
      <c r="IE1" s="23"/>
      <c r="IF1" s="23"/>
      <c r="IG1" s="23"/>
      <c r="IH1" s="23"/>
      <c r="II1" s="23"/>
      <c r="IJ1" s="23"/>
      <c r="IK1" s="23"/>
      <c r="IL1" s="23"/>
      <c r="IM1" s="23"/>
      <c r="IN1" s="23"/>
      <c r="IO1" s="23"/>
      <c r="IP1" s="23"/>
      <c r="IQ1" s="23"/>
      <c r="IR1" s="23"/>
      <c r="IS1" s="23"/>
      <c r="IT1" s="23"/>
      <c r="IU1" s="23"/>
      <c r="IV1" s="23"/>
      <c r="IW1" s="23"/>
    </row>
    <row r="2" spans="1:257" s="44" customFormat="1" ht="20.100000000000001" customHeight="1">
      <c r="A2" s="47" t="s">
        <v>62</v>
      </c>
      <c r="B2" s="325" t="s">
        <v>63</v>
      </c>
      <c r="C2" s="326"/>
      <c r="D2" s="325"/>
      <c r="E2" s="50" t="s">
        <v>68</v>
      </c>
      <c r="F2" s="399" t="s">
        <v>205</v>
      </c>
      <c r="G2" s="399"/>
      <c r="H2" s="452"/>
      <c r="I2" s="458"/>
      <c r="J2" s="58" t="s">
        <v>57</v>
      </c>
      <c r="K2" s="453" t="s">
        <v>58</v>
      </c>
      <c r="L2" s="453"/>
      <c r="M2" s="453"/>
      <c r="N2" s="453"/>
      <c r="O2" s="454"/>
      <c r="P2" s="59"/>
      <c r="Q2" s="23"/>
      <c r="R2" s="23"/>
      <c r="S2" s="23"/>
      <c r="T2" s="23"/>
      <c r="U2" s="23"/>
      <c r="V2" s="23"/>
      <c r="W2" s="23"/>
      <c r="X2" s="23"/>
      <c r="Y2" s="23"/>
      <c r="Z2" s="23"/>
      <c r="AA2" s="23"/>
      <c r="AB2" s="23"/>
      <c r="AC2" s="23"/>
      <c r="AD2" s="23"/>
      <c r="AE2" s="23"/>
      <c r="AF2" s="23"/>
      <c r="AG2" s="23"/>
      <c r="AH2" s="23"/>
      <c r="AI2" s="23"/>
      <c r="AJ2" s="23"/>
      <c r="AK2" s="23"/>
      <c r="AL2" s="23"/>
      <c r="AM2" s="23"/>
      <c r="AN2" s="23"/>
      <c r="AO2" s="23"/>
      <c r="AP2" s="23"/>
      <c r="AQ2" s="23"/>
      <c r="AR2" s="23"/>
      <c r="AS2" s="23"/>
      <c r="AT2" s="23"/>
      <c r="AU2" s="23"/>
      <c r="AV2" s="23"/>
      <c r="AW2" s="23"/>
      <c r="AX2" s="23"/>
      <c r="AY2" s="23"/>
      <c r="AZ2" s="23"/>
      <c r="BA2" s="23"/>
      <c r="BB2" s="23"/>
      <c r="BC2" s="23"/>
      <c r="BD2" s="23"/>
      <c r="BE2" s="23"/>
      <c r="BF2" s="23"/>
      <c r="BG2" s="23"/>
      <c r="BH2" s="23"/>
      <c r="BI2" s="23"/>
      <c r="BJ2" s="23"/>
      <c r="BK2" s="23"/>
      <c r="BL2" s="23"/>
      <c r="BM2" s="23"/>
      <c r="BN2" s="23"/>
      <c r="BO2" s="23"/>
      <c r="BP2" s="23"/>
      <c r="BQ2" s="23"/>
      <c r="BR2" s="23"/>
      <c r="BS2" s="23"/>
      <c r="BT2" s="23"/>
      <c r="BU2" s="23"/>
      <c r="BV2" s="23"/>
      <c r="BW2" s="23"/>
      <c r="BX2" s="23"/>
      <c r="BY2" s="23"/>
      <c r="BZ2" s="23"/>
      <c r="CA2" s="23"/>
      <c r="CB2" s="23"/>
      <c r="CC2" s="23"/>
      <c r="CD2" s="23"/>
      <c r="CE2" s="23"/>
      <c r="CF2" s="23"/>
      <c r="CG2" s="23"/>
      <c r="CH2" s="23"/>
      <c r="CI2" s="23"/>
      <c r="CJ2" s="23"/>
      <c r="CK2" s="23"/>
      <c r="CL2" s="23"/>
      <c r="CM2" s="23"/>
      <c r="CN2" s="23"/>
      <c r="CO2" s="23"/>
      <c r="CP2" s="23"/>
      <c r="CQ2" s="23"/>
      <c r="CR2" s="23"/>
      <c r="CS2" s="23"/>
      <c r="CT2" s="23"/>
      <c r="CU2" s="23"/>
      <c r="CV2" s="23"/>
      <c r="CW2" s="23"/>
      <c r="CX2" s="23"/>
      <c r="CY2" s="23"/>
      <c r="CZ2" s="23"/>
      <c r="DA2" s="23"/>
      <c r="DB2" s="23"/>
      <c r="DC2" s="23"/>
      <c r="DD2" s="23"/>
      <c r="DE2" s="23"/>
      <c r="DF2" s="23"/>
      <c r="DG2" s="23"/>
      <c r="DH2" s="23"/>
      <c r="DI2" s="23"/>
      <c r="DJ2" s="23"/>
      <c r="DK2" s="23"/>
      <c r="DL2" s="23"/>
      <c r="DM2" s="23"/>
      <c r="DN2" s="23"/>
      <c r="DO2" s="23"/>
      <c r="DP2" s="23"/>
      <c r="DQ2" s="23"/>
      <c r="DR2" s="23"/>
      <c r="DS2" s="23"/>
      <c r="DT2" s="23"/>
      <c r="DU2" s="23"/>
      <c r="DV2" s="23"/>
      <c r="DW2" s="23"/>
      <c r="DX2" s="23"/>
      <c r="DY2" s="23"/>
      <c r="DZ2" s="23"/>
      <c r="EA2" s="23"/>
      <c r="EB2" s="23"/>
      <c r="EC2" s="23"/>
      <c r="ED2" s="23"/>
      <c r="EE2" s="23"/>
      <c r="EF2" s="23"/>
      <c r="EG2" s="23"/>
      <c r="EH2" s="23"/>
      <c r="EI2" s="23"/>
      <c r="EJ2" s="23"/>
      <c r="EK2" s="23"/>
      <c r="EL2" s="23"/>
      <c r="EM2" s="23"/>
      <c r="EN2" s="23"/>
      <c r="EO2" s="23"/>
      <c r="EP2" s="23"/>
      <c r="EQ2" s="23"/>
      <c r="ER2" s="23"/>
      <c r="ES2" s="23"/>
      <c r="ET2" s="23"/>
      <c r="EU2" s="23"/>
      <c r="EV2" s="23"/>
      <c r="EW2" s="23"/>
      <c r="EX2" s="23"/>
      <c r="EY2" s="23"/>
      <c r="EZ2" s="23"/>
      <c r="FA2" s="23"/>
      <c r="FB2" s="23"/>
      <c r="FC2" s="23"/>
      <c r="FD2" s="23"/>
      <c r="FE2" s="23"/>
      <c r="FF2" s="23"/>
      <c r="FG2" s="23"/>
      <c r="FH2" s="23"/>
      <c r="FI2" s="23"/>
      <c r="FJ2" s="23"/>
      <c r="FK2" s="23"/>
      <c r="FL2" s="23"/>
      <c r="FM2" s="23"/>
      <c r="FN2" s="23"/>
      <c r="FO2" s="23"/>
      <c r="FP2" s="23"/>
      <c r="FQ2" s="23"/>
      <c r="FR2" s="23"/>
      <c r="FS2" s="23"/>
      <c r="FT2" s="23"/>
      <c r="FU2" s="23"/>
      <c r="FV2" s="23"/>
      <c r="FW2" s="23"/>
      <c r="FX2" s="23"/>
      <c r="FY2" s="23"/>
      <c r="FZ2" s="23"/>
      <c r="GA2" s="23"/>
      <c r="GB2" s="23"/>
      <c r="GC2" s="23"/>
      <c r="GD2" s="23"/>
      <c r="GE2" s="23"/>
      <c r="GF2" s="23"/>
      <c r="GG2" s="23"/>
      <c r="GH2" s="23"/>
      <c r="GI2" s="23"/>
      <c r="GJ2" s="23"/>
      <c r="GK2" s="23"/>
      <c r="GL2" s="23"/>
      <c r="GM2" s="23"/>
      <c r="GN2" s="23"/>
      <c r="GO2" s="23"/>
      <c r="GP2" s="23"/>
      <c r="GQ2" s="23"/>
      <c r="GR2" s="23"/>
      <c r="GS2" s="23"/>
      <c r="GT2" s="23"/>
      <c r="GU2" s="23"/>
      <c r="GV2" s="23"/>
      <c r="GW2" s="23"/>
      <c r="GX2" s="23"/>
      <c r="GY2" s="23"/>
      <c r="GZ2" s="23"/>
      <c r="HA2" s="23"/>
      <c r="HB2" s="23"/>
      <c r="HC2" s="23"/>
      <c r="HD2" s="23"/>
      <c r="HE2" s="23"/>
      <c r="HF2" s="23"/>
      <c r="HG2" s="23"/>
      <c r="HH2" s="23"/>
      <c r="HI2" s="23"/>
      <c r="HJ2" s="23"/>
      <c r="HK2" s="23"/>
      <c r="HL2" s="23"/>
      <c r="HM2" s="23"/>
      <c r="HN2" s="23"/>
      <c r="HO2" s="23"/>
      <c r="HP2" s="23"/>
      <c r="HQ2" s="23"/>
      <c r="HR2" s="23"/>
      <c r="HS2" s="23"/>
      <c r="HT2" s="23"/>
      <c r="HU2" s="23"/>
      <c r="HV2" s="23"/>
      <c r="HW2" s="23"/>
      <c r="HX2" s="23"/>
      <c r="HY2" s="23"/>
      <c r="HZ2" s="23"/>
      <c r="IA2" s="23"/>
      <c r="IB2" s="23"/>
      <c r="IC2" s="23"/>
      <c r="ID2" s="23"/>
      <c r="IE2" s="23"/>
      <c r="IF2" s="23"/>
      <c r="IG2" s="23"/>
      <c r="IH2" s="23"/>
      <c r="II2" s="23"/>
      <c r="IJ2" s="23"/>
      <c r="IK2" s="23"/>
      <c r="IL2" s="23"/>
      <c r="IM2" s="23"/>
      <c r="IN2" s="23"/>
      <c r="IO2" s="23"/>
      <c r="IP2" s="23"/>
      <c r="IQ2" s="23"/>
      <c r="IR2" s="23"/>
      <c r="IS2" s="23"/>
      <c r="IT2" s="23"/>
      <c r="IU2" s="23"/>
      <c r="IV2" s="23"/>
      <c r="IW2" s="23"/>
    </row>
    <row r="3" spans="1:257" s="44" customFormat="1">
      <c r="A3" s="407" t="s">
        <v>145</v>
      </c>
      <c r="B3" s="455" t="s">
        <v>146</v>
      </c>
      <c r="C3" s="456"/>
      <c r="D3" s="455"/>
      <c r="E3" s="455"/>
      <c r="F3" s="455"/>
      <c r="G3" s="455"/>
      <c r="H3" s="455"/>
      <c r="I3" s="459"/>
      <c r="J3" s="329" t="s">
        <v>147</v>
      </c>
      <c r="K3" s="329"/>
      <c r="L3" s="329"/>
      <c r="M3" s="329"/>
      <c r="N3" s="329"/>
      <c r="O3" s="329"/>
      <c r="P3" s="61"/>
      <c r="Q3" s="23"/>
      <c r="R3" s="23"/>
      <c r="S3" s="23"/>
      <c r="T3" s="23"/>
      <c r="U3" s="23"/>
      <c r="V3" s="23"/>
      <c r="W3" s="23"/>
      <c r="X3" s="23"/>
      <c r="Y3" s="23"/>
      <c r="Z3" s="23"/>
      <c r="AA3" s="23"/>
      <c r="AB3" s="23"/>
      <c r="AC3" s="23"/>
      <c r="AD3" s="23"/>
      <c r="AE3" s="23"/>
      <c r="AF3" s="23"/>
      <c r="AG3" s="23"/>
      <c r="AH3" s="23"/>
      <c r="AI3" s="23"/>
      <c r="AJ3" s="23"/>
      <c r="AK3" s="23"/>
      <c r="AL3" s="23"/>
      <c r="AM3" s="23"/>
      <c r="AN3" s="23"/>
      <c r="AO3" s="23"/>
      <c r="AP3" s="23"/>
      <c r="AQ3" s="23"/>
      <c r="AR3" s="23"/>
      <c r="AS3" s="23"/>
      <c r="AT3" s="23"/>
      <c r="AU3" s="23"/>
      <c r="AV3" s="23"/>
      <c r="AW3" s="23"/>
      <c r="AX3" s="23"/>
      <c r="AY3" s="23"/>
      <c r="AZ3" s="23"/>
      <c r="BA3" s="23"/>
      <c r="BB3" s="23"/>
      <c r="BC3" s="23"/>
      <c r="BD3" s="23"/>
      <c r="BE3" s="23"/>
      <c r="BF3" s="23"/>
      <c r="BG3" s="23"/>
      <c r="BH3" s="23"/>
      <c r="BI3" s="23"/>
      <c r="BJ3" s="23"/>
      <c r="BK3" s="23"/>
      <c r="BL3" s="23"/>
      <c r="BM3" s="23"/>
      <c r="BN3" s="23"/>
      <c r="BO3" s="23"/>
      <c r="BP3" s="23"/>
      <c r="BQ3" s="23"/>
      <c r="BR3" s="23"/>
      <c r="BS3" s="23"/>
      <c r="BT3" s="23"/>
      <c r="BU3" s="23"/>
      <c r="BV3" s="23"/>
      <c r="BW3" s="23"/>
      <c r="BX3" s="23"/>
      <c r="BY3" s="23"/>
      <c r="BZ3" s="23"/>
      <c r="CA3" s="23"/>
      <c r="CB3" s="23"/>
      <c r="CC3" s="23"/>
      <c r="CD3" s="23"/>
      <c r="CE3" s="23"/>
      <c r="CF3" s="23"/>
      <c r="CG3" s="23"/>
      <c r="CH3" s="23"/>
      <c r="CI3" s="23"/>
      <c r="CJ3" s="23"/>
      <c r="CK3" s="23"/>
      <c r="CL3" s="23"/>
      <c r="CM3" s="23"/>
      <c r="CN3" s="23"/>
      <c r="CO3" s="23"/>
      <c r="CP3" s="23"/>
      <c r="CQ3" s="23"/>
      <c r="CR3" s="23"/>
      <c r="CS3" s="23"/>
      <c r="CT3" s="23"/>
      <c r="CU3" s="23"/>
      <c r="CV3" s="23"/>
      <c r="CW3" s="23"/>
      <c r="CX3" s="23"/>
      <c r="CY3" s="23"/>
      <c r="CZ3" s="23"/>
      <c r="DA3" s="23"/>
      <c r="DB3" s="23"/>
      <c r="DC3" s="23"/>
      <c r="DD3" s="23"/>
      <c r="DE3" s="23"/>
      <c r="DF3" s="23"/>
      <c r="DG3" s="23"/>
      <c r="DH3" s="23"/>
      <c r="DI3" s="23"/>
      <c r="DJ3" s="23"/>
      <c r="DK3" s="23"/>
      <c r="DL3" s="23"/>
      <c r="DM3" s="23"/>
      <c r="DN3" s="23"/>
      <c r="DO3" s="23"/>
      <c r="DP3" s="23"/>
      <c r="DQ3" s="23"/>
      <c r="DR3" s="23"/>
      <c r="DS3" s="23"/>
      <c r="DT3" s="23"/>
      <c r="DU3" s="23"/>
      <c r="DV3" s="23"/>
      <c r="DW3" s="23"/>
      <c r="DX3" s="23"/>
      <c r="DY3" s="23"/>
      <c r="DZ3" s="23"/>
      <c r="EA3" s="23"/>
      <c r="EB3" s="23"/>
      <c r="EC3" s="23"/>
      <c r="ED3" s="23"/>
      <c r="EE3" s="23"/>
      <c r="EF3" s="23"/>
      <c r="EG3" s="23"/>
      <c r="EH3" s="23"/>
      <c r="EI3" s="23"/>
      <c r="EJ3" s="23"/>
      <c r="EK3" s="23"/>
      <c r="EL3" s="23"/>
      <c r="EM3" s="23"/>
      <c r="EN3" s="23"/>
      <c r="EO3" s="23"/>
      <c r="EP3" s="23"/>
      <c r="EQ3" s="23"/>
      <c r="ER3" s="23"/>
      <c r="ES3" s="23"/>
      <c r="ET3" s="23"/>
      <c r="EU3" s="23"/>
      <c r="EV3" s="23"/>
      <c r="EW3" s="23"/>
      <c r="EX3" s="23"/>
      <c r="EY3" s="23"/>
      <c r="EZ3" s="23"/>
      <c r="FA3" s="23"/>
      <c r="FB3" s="23"/>
      <c r="FC3" s="23"/>
      <c r="FD3" s="23"/>
      <c r="FE3" s="23"/>
      <c r="FF3" s="23"/>
      <c r="FG3" s="23"/>
      <c r="FH3" s="23"/>
      <c r="FI3" s="23"/>
      <c r="FJ3" s="23"/>
      <c r="FK3" s="23"/>
      <c r="FL3" s="23"/>
      <c r="FM3" s="23"/>
      <c r="FN3" s="23"/>
      <c r="FO3" s="23"/>
      <c r="FP3" s="23"/>
      <c r="FQ3" s="23"/>
      <c r="FR3" s="23"/>
      <c r="FS3" s="23"/>
      <c r="FT3" s="23"/>
      <c r="FU3" s="23"/>
      <c r="FV3" s="23"/>
      <c r="FW3" s="23"/>
      <c r="FX3" s="23"/>
      <c r="FY3" s="23"/>
      <c r="FZ3" s="23"/>
      <c r="GA3" s="23"/>
      <c r="GB3" s="23"/>
      <c r="GC3" s="23"/>
      <c r="GD3" s="23"/>
      <c r="GE3" s="23"/>
      <c r="GF3" s="23"/>
      <c r="GG3" s="23"/>
      <c r="GH3" s="23"/>
      <c r="GI3" s="23"/>
      <c r="GJ3" s="23"/>
      <c r="GK3" s="23"/>
      <c r="GL3" s="23"/>
      <c r="GM3" s="23"/>
      <c r="GN3" s="23"/>
      <c r="GO3" s="23"/>
      <c r="GP3" s="23"/>
      <c r="GQ3" s="23"/>
      <c r="GR3" s="23"/>
      <c r="GS3" s="23"/>
      <c r="GT3" s="23"/>
      <c r="GU3" s="23"/>
      <c r="GV3" s="23"/>
      <c r="GW3" s="23"/>
      <c r="GX3" s="23"/>
      <c r="GY3" s="23"/>
      <c r="GZ3" s="23"/>
      <c r="HA3" s="23"/>
      <c r="HB3" s="23"/>
      <c r="HC3" s="23"/>
      <c r="HD3" s="23"/>
      <c r="HE3" s="23"/>
      <c r="HF3" s="23"/>
      <c r="HG3" s="23"/>
      <c r="HH3" s="23"/>
      <c r="HI3" s="23"/>
      <c r="HJ3" s="23"/>
      <c r="HK3" s="23"/>
      <c r="HL3" s="23"/>
      <c r="HM3" s="23"/>
      <c r="HN3" s="23"/>
      <c r="HO3" s="23"/>
      <c r="HP3" s="23"/>
      <c r="HQ3" s="23"/>
      <c r="HR3" s="23"/>
      <c r="HS3" s="23"/>
      <c r="HT3" s="23"/>
      <c r="HU3" s="23"/>
      <c r="HV3" s="23"/>
      <c r="HW3" s="23"/>
      <c r="HX3" s="23"/>
      <c r="HY3" s="23"/>
      <c r="HZ3" s="23"/>
      <c r="IA3" s="23"/>
      <c r="IB3" s="23"/>
      <c r="IC3" s="23"/>
      <c r="ID3" s="23"/>
      <c r="IE3" s="23"/>
      <c r="IF3" s="23"/>
      <c r="IG3" s="23"/>
      <c r="IH3" s="23"/>
      <c r="II3" s="23"/>
      <c r="IJ3" s="23"/>
      <c r="IK3" s="23"/>
      <c r="IL3" s="23"/>
      <c r="IM3" s="23"/>
      <c r="IN3" s="23"/>
      <c r="IO3" s="23"/>
      <c r="IP3" s="23"/>
      <c r="IQ3" s="23"/>
      <c r="IR3" s="23"/>
      <c r="IS3" s="23"/>
      <c r="IT3" s="23"/>
      <c r="IU3" s="23"/>
      <c r="IV3" s="23"/>
      <c r="IW3" s="23"/>
    </row>
    <row r="4" spans="1:257" s="44" customFormat="1" ht="16.5">
      <c r="A4" s="457"/>
      <c r="B4" s="51" t="s">
        <v>255</v>
      </c>
      <c r="C4" s="51" t="s">
        <v>110</v>
      </c>
      <c r="D4" s="51" t="s">
        <v>111</v>
      </c>
      <c r="E4" s="51" t="s">
        <v>112</v>
      </c>
      <c r="F4" s="51" t="s">
        <v>113</v>
      </c>
      <c r="G4" s="51" t="s">
        <v>114</v>
      </c>
      <c r="H4" s="51" t="s">
        <v>115</v>
      </c>
      <c r="I4" s="459"/>
      <c r="J4" s="62" t="s">
        <v>118</v>
      </c>
      <c r="K4" s="62" t="s">
        <v>118</v>
      </c>
      <c r="L4" s="62" t="s">
        <v>118</v>
      </c>
      <c r="M4" s="62" t="s">
        <v>118</v>
      </c>
      <c r="N4" s="62" t="s">
        <v>118</v>
      </c>
      <c r="O4" s="62"/>
      <c r="P4" s="62"/>
      <c r="Q4" s="23"/>
      <c r="R4" s="23"/>
      <c r="S4" s="23"/>
      <c r="T4" s="23"/>
      <c r="U4" s="23"/>
      <c r="V4" s="23"/>
      <c r="W4" s="23"/>
      <c r="X4" s="23"/>
      <c r="Y4" s="23"/>
      <c r="Z4" s="23"/>
      <c r="AA4" s="23"/>
      <c r="AB4" s="23"/>
      <c r="AC4" s="23"/>
      <c r="AD4" s="23"/>
      <c r="AE4" s="23"/>
      <c r="AF4" s="23"/>
      <c r="AG4" s="23"/>
      <c r="AH4" s="23"/>
      <c r="AI4" s="23"/>
      <c r="AJ4" s="23"/>
      <c r="AK4" s="23"/>
      <c r="AL4" s="23"/>
      <c r="AM4" s="23"/>
      <c r="AN4" s="23"/>
      <c r="AO4" s="23"/>
      <c r="AP4" s="23"/>
      <c r="AQ4" s="23"/>
      <c r="AR4" s="23"/>
      <c r="AS4" s="23"/>
      <c r="AT4" s="23"/>
      <c r="AU4" s="23"/>
      <c r="AV4" s="23"/>
      <c r="AW4" s="23"/>
      <c r="AX4" s="23"/>
      <c r="AY4" s="23"/>
      <c r="AZ4" s="23"/>
      <c r="BA4" s="23"/>
      <c r="BB4" s="23"/>
      <c r="BC4" s="23"/>
      <c r="BD4" s="23"/>
      <c r="BE4" s="23"/>
      <c r="BF4" s="23"/>
      <c r="BG4" s="23"/>
      <c r="BH4" s="23"/>
      <c r="BI4" s="23"/>
      <c r="BJ4" s="23"/>
      <c r="BK4" s="23"/>
      <c r="BL4" s="23"/>
      <c r="BM4" s="23"/>
      <c r="BN4" s="23"/>
      <c r="BO4" s="23"/>
      <c r="BP4" s="23"/>
      <c r="BQ4" s="23"/>
      <c r="BR4" s="23"/>
      <c r="BS4" s="23"/>
      <c r="BT4" s="23"/>
      <c r="BU4" s="23"/>
      <c r="BV4" s="23"/>
      <c r="BW4" s="23"/>
      <c r="BX4" s="23"/>
      <c r="BY4" s="23"/>
      <c r="BZ4" s="23"/>
      <c r="CA4" s="23"/>
      <c r="CB4" s="23"/>
      <c r="CC4" s="23"/>
      <c r="CD4" s="23"/>
      <c r="CE4" s="23"/>
      <c r="CF4" s="23"/>
      <c r="CG4" s="23"/>
      <c r="CH4" s="23"/>
      <c r="CI4" s="23"/>
      <c r="CJ4" s="23"/>
      <c r="CK4" s="23"/>
      <c r="CL4" s="23"/>
      <c r="CM4" s="23"/>
      <c r="CN4" s="23"/>
      <c r="CO4" s="23"/>
      <c r="CP4" s="23"/>
      <c r="CQ4" s="23"/>
      <c r="CR4" s="23"/>
      <c r="CS4" s="23"/>
      <c r="CT4" s="23"/>
      <c r="CU4" s="23"/>
      <c r="CV4" s="23"/>
      <c r="CW4" s="23"/>
      <c r="CX4" s="23"/>
      <c r="CY4" s="23"/>
      <c r="CZ4" s="23"/>
      <c r="DA4" s="23"/>
      <c r="DB4" s="23"/>
      <c r="DC4" s="23"/>
      <c r="DD4" s="23"/>
      <c r="DE4" s="23"/>
      <c r="DF4" s="23"/>
      <c r="DG4" s="23"/>
      <c r="DH4" s="23"/>
      <c r="DI4" s="23"/>
      <c r="DJ4" s="23"/>
      <c r="DK4" s="23"/>
      <c r="DL4" s="23"/>
      <c r="DM4" s="23"/>
      <c r="DN4" s="23"/>
      <c r="DO4" s="23"/>
      <c r="DP4" s="23"/>
      <c r="DQ4" s="23"/>
      <c r="DR4" s="23"/>
      <c r="DS4" s="23"/>
      <c r="DT4" s="23"/>
      <c r="DU4" s="23"/>
      <c r="DV4" s="23"/>
      <c r="DW4" s="23"/>
      <c r="DX4" s="23"/>
      <c r="DY4" s="23"/>
      <c r="DZ4" s="23"/>
      <c r="EA4" s="23"/>
      <c r="EB4" s="23"/>
      <c r="EC4" s="23"/>
      <c r="ED4" s="23"/>
      <c r="EE4" s="23"/>
      <c r="EF4" s="23"/>
      <c r="EG4" s="23"/>
      <c r="EH4" s="23"/>
      <c r="EI4" s="23"/>
      <c r="EJ4" s="23"/>
      <c r="EK4" s="23"/>
      <c r="EL4" s="23"/>
      <c r="EM4" s="23"/>
      <c r="EN4" s="23"/>
      <c r="EO4" s="23"/>
      <c r="EP4" s="23"/>
      <c r="EQ4" s="23"/>
      <c r="ER4" s="23"/>
      <c r="ES4" s="23"/>
      <c r="ET4" s="23"/>
      <c r="EU4" s="23"/>
      <c r="EV4" s="23"/>
      <c r="EW4" s="23"/>
      <c r="EX4" s="23"/>
      <c r="EY4" s="23"/>
      <c r="EZ4" s="23"/>
      <c r="FA4" s="23"/>
      <c r="FB4" s="23"/>
      <c r="FC4" s="23"/>
      <c r="FD4" s="23"/>
      <c r="FE4" s="23"/>
      <c r="FF4" s="23"/>
      <c r="FG4" s="23"/>
      <c r="FH4" s="23"/>
      <c r="FI4" s="23"/>
      <c r="FJ4" s="23"/>
      <c r="FK4" s="23"/>
      <c r="FL4" s="23"/>
      <c r="FM4" s="23"/>
      <c r="FN4" s="23"/>
      <c r="FO4" s="23"/>
      <c r="FP4" s="23"/>
      <c r="FQ4" s="23"/>
      <c r="FR4" s="23"/>
      <c r="FS4" s="23"/>
      <c r="FT4" s="23"/>
      <c r="FU4" s="23"/>
      <c r="FV4" s="23"/>
      <c r="FW4" s="23"/>
      <c r="FX4" s="23"/>
      <c r="FY4" s="23"/>
      <c r="FZ4" s="23"/>
      <c r="GA4" s="23"/>
      <c r="GB4" s="23"/>
      <c r="GC4" s="23"/>
      <c r="GD4" s="23"/>
      <c r="GE4" s="23"/>
      <c r="GF4" s="23"/>
      <c r="GG4" s="23"/>
      <c r="GH4" s="23"/>
      <c r="GI4" s="23"/>
      <c r="GJ4" s="23"/>
      <c r="GK4" s="23"/>
      <c r="GL4" s="23"/>
      <c r="GM4" s="23"/>
      <c r="GN4" s="23"/>
      <c r="GO4" s="23"/>
      <c r="GP4" s="23"/>
      <c r="GQ4" s="23"/>
      <c r="GR4" s="23"/>
      <c r="GS4" s="23"/>
      <c r="GT4" s="23"/>
      <c r="GU4" s="23"/>
      <c r="GV4" s="23"/>
      <c r="GW4" s="23"/>
      <c r="GX4" s="23"/>
      <c r="GY4" s="23"/>
      <c r="GZ4" s="23"/>
      <c r="HA4" s="23"/>
      <c r="HB4" s="23"/>
      <c r="HC4" s="23"/>
      <c r="HD4" s="23"/>
      <c r="HE4" s="23"/>
      <c r="HF4" s="23"/>
      <c r="HG4" s="23"/>
      <c r="HH4" s="23"/>
      <c r="HI4" s="23"/>
      <c r="HJ4" s="23"/>
      <c r="HK4" s="23"/>
      <c r="HL4" s="23"/>
      <c r="HM4" s="23"/>
      <c r="HN4" s="23"/>
      <c r="HO4" s="23"/>
      <c r="HP4" s="23"/>
      <c r="HQ4" s="23"/>
      <c r="HR4" s="23"/>
      <c r="HS4" s="23"/>
      <c r="HT4" s="23"/>
      <c r="HU4" s="23"/>
      <c r="HV4" s="23"/>
      <c r="HW4" s="23"/>
      <c r="HX4" s="23"/>
      <c r="HY4" s="23"/>
      <c r="HZ4" s="23"/>
      <c r="IA4" s="23"/>
      <c r="IB4" s="23"/>
      <c r="IC4" s="23"/>
      <c r="ID4" s="23"/>
      <c r="IE4" s="23"/>
      <c r="IF4" s="23"/>
      <c r="IG4" s="23"/>
      <c r="IH4" s="23"/>
      <c r="II4" s="23"/>
      <c r="IJ4" s="23"/>
      <c r="IK4" s="23"/>
      <c r="IL4" s="23"/>
      <c r="IM4" s="23"/>
      <c r="IN4" s="23"/>
      <c r="IO4" s="23"/>
      <c r="IP4" s="23"/>
      <c r="IQ4" s="23"/>
      <c r="IR4" s="23"/>
      <c r="IS4" s="23"/>
      <c r="IT4" s="23"/>
      <c r="IU4" s="23"/>
      <c r="IV4" s="23"/>
      <c r="IW4" s="23"/>
    </row>
    <row r="5" spans="1:257" s="44" customFormat="1" ht="17.25">
      <c r="A5" s="457"/>
      <c r="B5" s="51" t="s">
        <v>256</v>
      </c>
      <c r="C5" s="51" t="s">
        <v>257</v>
      </c>
      <c r="D5" s="51" t="s">
        <v>258</v>
      </c>
      <c r="E5" s="52" t="s">
        <v>259</v>
      </c>
      <c r="F5" s="52" t="s">
        <v>260</v>
      </c>
      <c r="G5" s="52" t="s">
        <v>261</v>
      </c>
      <c r="H5" s="52" t="s">
        <v>262</v>
      </c>
      <c r="I5" s="459"/>
      <c r="J5" s="63" t="s">
        <v>110</v>
      </c>
      <c r="K5" s="63" t="s">
        <v>111</v>
      </c>
      <c r="L5" s="63" t="s">
        <v>112</v>
      </c>
      <c r="M5" s="63" t="s">
        <v>113</v>
      </c>
      <c r="N5" s="63" t="s">
        <v>114</v>
      </c>
      <c r="O5" s="63"/>
      <c r="P5" s="63"/>
      <c r="Q5" s="23"/>
      <c r="R5" s="23"/>
      <c r="S5" s="23"/>
      <c r="T5" s="23"/>
      <c r="U5" s="23"/>
      <c r="V5" s="23"/>
      <c r="W5" s="23"/>
      <c r="X5" s="23"/>
      <c r="Y5" s="23"/>
      <c r="Z5" s="23"/>
      <c r="AA5" s="23"/>
      <c r="AB5" s="23"/>
      <c r="AC5" s="23"/>
      <c r="AD5" s="23"/>
      <c r="AE5" s="23"/>
      <c r="AF5" s="23"/>
      <c r="AG5" s="23"/>
      <c r="AH5" s="23"/>
      <c r="AI5" s="23"/>
      <c r="AJ5" s="23"/>
      <c r="AK5" s="23"/>
      <c r="AL5" s="23"/>
      <c r="AM5" s="23"/>
      <c r="AN5" s="23"/>
      <c r="AO5" s="23"/>
      <c r="AP5" s="23"/>
      <c r="AQ5" s="23"/>
      <c r="AR5" s="23"/>
      <c r="AS5" s="23"/>
      <c r="AT5" s="23"/>
      <c r="AU5" s="23"/>
      <c r="AV5" s="23"/>
      <c r="AW5" s="23"/>
      <c r="AX5" s="23"/>
      <c r="AY5" s="23"/>
      <c r="AZ5" s="23"/>
      <c r="BA5" s="23"/>
      <c r="BB5" s="23"/>
      <c r="BC5" s="23"/>
      <c r="BD5" s="23"/>
      <c r="BE5" s="23"/>
      <c r="BF5" s="23"/>
      <c r="BG5" s="23"/>
      <c r="BH5" s="23"/>
      <c r="BI5" s="23"/>
      <c r="BJ5" s="23"/>
      <c r="BK5" s="23"/>
      <c r="BL5" s="23"/>
      <c r="BM5" s="23"/>
      <c r="BN5" s="23"/>
      <c r="BO5" s="23"/>
      <c r="BP5" s="23"/>
      <c r="BQ5" s="23"/>
      <c r="BR5" s="23"/>
      <c r="BS5" s="23"/>
      <c r="BT5" s="23"/>
      <c r="BU5" s="23"/>
      <c r="BV5" s="23"/>
      <c r="BW5" s="23"/>
      <c r="BX5" s="23"/>
      <c r="BY5" s="23"/>
      <c r="BZ5" s="23"/>
      <c r="CA5" s="23"/>
      <c r="CB5" s="23"/>
      <c r="CC5" s="23"/>
      <c r="CD5" s="23"/>
      <c r="CE5" s="23"/>
      <c r="CF5" s="23"/>
      <c r="CG5" s="23"/>
      <c r="CH5" s="23"/>
      <c r="CI5" s="23"/>
      <c r="CJ5" s="23"/>
      <c r="CK5" s="23"/>
      <c r="CL5" s="23"/>
      <c r="CM5" s="23"/>
      <c r="CN5" s="23"/>
      <c r="CO5" s="23"/>
      <c r="CP5" s="23"/>
      <c r="CQ5" s="23"/>
      <c r="CR5" s="23"/>
      <c r="CS5" s="23"/>
      <c r="CT5" s="23"/>
      <c r="CU5" s="23"/>
      <c r="CV5" s="23"/>
      <c r="CW5" s="23"/>
      <c r="CX5" s="23"/>
      <c r="CY5" s="23"/>
      <c r="CZ5" s="23"/>
      <c r="DA5" s="23"/>
      <c r="DB5" s="23"/>
      <c r="DC5" s="23"/>
      <c r="DD5" s="23"/>
      <c r="DE5" s="23"/>
      <c r="DF5" s="23"/>
      <c r="DG5" s="23"/>
      <c r="DH5" s="23"/>
      <c r="DI5" s="23"/>
      <c r="DJ5" s="23"/>
      <c r="DK5" s="23"/>
      <c r="DL5" s="23"/>
      <c r="DM5" s="23"/>
      <c r="DN5" s="23"/>
      <c r="DO5" s="23"/>
      <c r="DP5" s="23"/>
      <c r="DQ5" s="23"/>
      <c r="DR5" s="23"/>
      <c r="DS5" s="23"/>
      <c r="DT5" s="23"/>
      <c r="DU5" s="23"/>
      <c r="DV5" s="23"/>
      <c r="DW5" s="23"/>
      <c r="DX5" s="23"/>
      <c r="DY5" s="23"/>
      <c r="DZ5" s="23"/>
      <c r="EA5" s="23"/>
      <c r="EB5" s="23"/>
      <c r="EC5" s="23"/>
      <c r="ED5" s="23"/>
      <c r="EE5" s="23"/>
      <c r="EF5" s="23"/>
      <c r="EG5" s="23"/>
      <c r="EH5" s="23"/>
      <c r="EI5" s="23"/>
      <c r="EJ5" s="23"/>
      <c r="EK5" s="23"/>
      <c r="EL5" s="23"/>
      <c r="EM5" s="23"/>
      <c r="EN5" s="23"/>
      <c r="EO5" s="23"/>
      <c r="EP5" s="23"/>
      <c r="EQ5" s="23"/>
      <c r="ER5" s="23"/>
      <c r="ES5" s="23"/>
      <c r="ET5" s="23"/>
      <c r="EU5" s="23"/>
      <c r="EV5" s="23"/>
      <c r="EW5" s="23"/>
      <c r="EX5" s="23"/>
      <c r="EY5" s="23"/>
      <c r="EZ5" s="23"/>
      <c r="FA5" s="23"/>
      <c r="FB5" s="23"/>
      <c r="FC5" s="23"/>
      <c r="FD5" s="23"/>
      <c r="FE5" s="23"/>
      <c r="FF5" s="23"/>
      <c r="FG5" s="23"/>
      <c r="FH5" s="23"/>
      <c r="FI5" s="23"/>
      <c r="FJ5" s="23"/>
      <c r="FK5" s="23"/>
      <c r="FL5" s="23"/>
      <c r="FM5" s="23"/>
      <c r="FN5" s="23"/>
      <c r="FO5" s="23"/>
      <c r="FP5" s="23"/>
      <c r="FQ5" s="23"/>
      <c r="FR5" s="23"/>
      <c r="FS5" s="23"/>
      <c r="FT5" s="23"/>
      <c r="FU5" s="23"/>
      <c r="FV5" s="23"/>
      <c r="FW5" s="23"/>
      <c r="FX5" s="23"/>
      <c r="FY5" s="23"/>
      <c r="FZ5" s="23"/>
      <c r="GA5" s="23"/>
      <c r="GB5" s="23"/>
      <c r="GC5" s="23"/>
      <c r="GD5" s="23"/>
      <c r="GE5" s="23"/>
      <c r="GF5" s="23"/>
      <c r="GG5" s="23"/>
      <c r="GH5" s="23"/>
      <c r="GI5" s="23"/>
      <c r="GJ5" s="23"/>
      <c r="GK5" s="23"/>
      <c r="GL5" s="23"/>
      <c r="GM5" s="23"/>
      <c r="GN5" s="23"/>
      <c r="GO5" s="23"/>
      <c r="GP5" s="23"/>
      <c r="GQ5" s="23"/>
      <c r="GR5" s="23"/>
      <c r="GS5" s="23"/>
      <c r="GT5" s="23"/>
      <c r="GU5" s="23"/>
      <c r="GV5" s="23"/>
      <c r="GW5" s="23"/>
      <c r="GX5" s="23"/>
      <c r="GY5" s="23"/>
      <c r="GZ5" s="23"/>
      <c r="HA5" s="23"/>
      <c r="HB5" s="23"/>
      <c r="HC5" s="23"/>
      <c r="HD5" s="23"/>
      <c r="HE5" s="23"/>
      <c r="HF5" s="23"/>
      <c r="HG5" s="23"/>
      <c r="HH5" s="23"/>
      <c r="HI5" s="23"/>
      <c r="HJ5" s="23"/>
      <c r="HK5" s="23"/>
      <c r="HL5" s="23"/>
      <c r="HM5" s="23"/>
      <c r="HN5" s="23"/>
      <c r="HO5" s="23"/>
      <c r="HP5" s="23"/>
      <c r="HQ5" s="23"/>
      <c r="HR5" s="23"/>
      <c r="HS5" s="23"/>
      <c r="HT5" s="23"/>
      <c r="HU5" s="23"/>
      <c r="HV5" s="23"/>
      <c r="HW5" s="23"/>
      <c r="HX5" s="23"/>
      <c r="HY5" s="23"/>
      <c r="HZ5" s="23"/>
      <c r="IA5" s="23"/>
      <c r="IB5" s="23"/>
      <c r="IC5" s="23"/>
      <c r="ID5" s="23"/>
      <c r="IE5" s="23"/>
      <c r="IF5" s="23"/>
      <c r="IG5" s="23"/>
      <c r="IH5" s="23"/>
      <c r="II5" s="23"/>
      <c r="IJ5" s="23"/>
      <c r="IK5" s="23"/>
      <c r="IL5" s="23"/>
      <c r="IM5" s="23"/>
      <c r="IN5" s="23"/>
      <c r="IO5" s="23"/>
      <c r="IP5" s="23"/>
      <c r="IQ5" s="23"/>
      <c r="IR5" s="23"/>
      <c r="IS5" s="23"/>
      <c r="IT5" s="23"/>
      <c r="IU5" s="23"/>
      <c r="IV5" s="23"/>
      <c r="IW5" s="23"/>
    </row>
    <row r="6" spans="1:257" s="44" customFormat="1" ht="20.100000000000001" customHeight="1">
      <c r="A6" s="53" t="s">
        <v>158</v>
      </c>
      <c r="B6" s="54">
        <f>C6-1</f>
        <v>57</v>
      </c>
      <c r="C6" s="54">
        <f>D6-2</f>
        <v>58</v>
      </c>
      <c r="D6" s="54">
        <v>60</v>
      </c>
      <c r="E6" s="54">
        <f>D6+2</f>
        <v>62</v>
      </c>
      <c r="F6" s="54">
        <f>E6+2</f>
        <v>64</v>
      </c>
      <c r="G6" s="54">
        <f>F6+1</f>
        <v>65</v>
      </c>
      <c r="H6" s="55">
        <f>G6+1</f>
        <v>66</v>
      </c>
      <c r="I6" s="459"/>
      <c r="J6" s="64" t="s">
        <v>263</v>
      </c>
      <c r="K6" s="64" t="s">
        <v>264</v>
      </c>
      <c r="L6" s="64" t="s">
        <v>265</v>
      </c>
      <c r="M6" s="64" t="s">
        <v>266</v>
      </c>
      <c r="N6" s="64" t="s">
        <v>267</v>
      </c>
      <c r="O6" s="64"/>
      <c r="P6" s="64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  <c r="AB6" s="23"/>
      <c r="AC6" s="23"/>
      <c r="AD6" s="23"/>
      <c r="AE6" s="23"/>
      <c r="AF6" s="23"/>
      <c r="AG6" s="23"/>
      <c r="AH6" s="23"/>
      <c r="AI6" s="23"/>
      <c r="AJ6" s="23"/>
      <c r="AK6" s="23"/>
      <c r="AL6" s="23"/>
      <c r="AM6" s="23"/>
      <c r="AN6" s="23"/>
      <c r="AO6" s="23"/>
      <c r="AP6" s="23"/>
      <c r="AQ6" s="23"/>
      <c r="AR6" s="23"/>
      <c r="AS6" s="23"/>
      <c r="AT6" s="23"/>
      <c r="AU6" s="23"/>
      <c r="AV6" s="23"/>
      <c r="AW6" s="23"/>
      <c r="AX6" s="23"/>
      <c r="AY6" s="23"/>
      <c r="AZ6" s="23"/>
      <c r="BA6" s="23"/>
      <c r="BB6" s="23"/>
      <c r="BC6" s="23"/>
      <c r="BD6" s="23"/>
      <c r="BE6" s="23"/>
      <c r="BF6" s="23"/>
      <c r="BG6" s="23"/>
      <c r="BH6" s="23"/>
      <c r="BI6" s="23"/>
      <c r="BJ6" s="23"/>
      <c r="BK6" s="23"/>
      <c r="BL6" s="23"/>
      <c r="BM6" s="23"/>
      <c r="BN6" s="23"/>
      <c r="BO6" s="23"/>
      <c r="BP6" s="23"/>
      <c r="BQ6" s="23"/>
      <c r="BR6" s="23"/>
      <c r="BS6" s="23"/>
      <c r="BT6" s="23"/>
      <c r="BU6" s="23"/>
      <c r="BV6" s="23"/>
      <c r="BW6" s="23"/>
      <c r="BX6" s="23"/>
      <c r="BY6" s="23"/>
      <c r="BZ6" s="23"/>
      <c r="CA6" s="23"/>
      <c r="CB6" s="23"/>
      <c r="CC6" s="23"/>
      <c r="CD6" s="23"/>
      <c r="CE6" s="23"/>
      <c r="CF6" s="23"/>
      <c r="CG6" s="23"/>
      <c r="CH6" s="23"/>
      <c r="CI6" s="23"/>
      <c r="CJ6" s="23"/>
      <c r="CK6" s="23"/>
      <c r="CL6" s="23"/>
      <c r="CM6" s="23"/>
      <c r="CN6" s="23"/>
      <c r="CO6" s="23"/>
      <c r="CP6" s="23"/>
      <c r="CQ6" s="23"/>
      <c r="CR6" s="23"/>
      <c r="CS6" s="23"/>
      <c r="CT6" s="23"/>
      <c r="CU6" s="23"/>
      <c r="CV6" s="23"/>
      <c r="CW6" s="23"/>
      <c r="CX6" s="23"/>
      <c r="CY6" s="23"/>
      <c r="CZ6" s="23"/>
      <c r="DA6" s="23"/>
      <c r="DB6" s="23"/>
      <c r="DC6" s="23"/>
      <c r="DD6" s="23"/>
      <c r="DE6" s="23"/>
      <c r="DF6" s="23"/>
      <c r="DG6" s="23"/>
      <c r="DH6" s="23"/>
      <c r="DI6" s="23"/>
      <c r="DJ6" s="23"/>
      <c r="DK6" s="23"/>
      <c r="DL6" s="23"/>
      <c r="DM6" s="23"/>
      <c r="DN6" s="23"/>
      <c r="DO6" s="23"/>
      <c r="DP6" s="23"/>
      <c r="DQ6" s="23"/>
      <c r="DR6" s="23"/>
      <c r="DS6" s="23"/>
      <c r="DT6" s="23"/>
      <c r="DU6" s="23"/>
      <c r="DV6" s="23"/>
      <c r="DW6" s="23"/>
      <c r="DX6" s="23"/>
      <c r="DY6" s="23"/>
      <c r="DZ6" s="23"/>
      <c r="EA6" s="23"/>
      <c r="EB6" s="23"/>
      <c r="EC6" s="23"/>
      <c r="ED6" s="23"/>
      <c r="EE6" s="23"/>
      <c r="EF6" s="23"/>
      <c r="EG6" s="23"/>
      <c r="EH6" s="23"/>
      <c r="EI6" s="23"/>
      <c r="EJ6" s="23"/>
      <c r="EK6" s="23"/>
      <c r="EL6" s="23"/>
      <c r="EM6" s="23"/>
      <c r="EN6" s="23"/>
      <c r="EO6" s="23"/>
      <c r="EP6" s="23"/>
      <c r="EQ6" s="23"/>
      <c r="ER6" s="23"/>
      <c r="ES6" s="23"/>
      <c r="ET6" s="23"/>
      <c r="EU6" s="23"/>
      <c r="EV6" s="23"/>
      <c r="EW6" s="23"/>
      <c r="EX6" s="23"/>
      <c r="EY6" s="23"/>
      <c r="EZ6" s="23"/>
      <c r="FA6" s="23"/>
      <c r="FB6" s="23"/>
      <c r="FC6" s="23"/>
      <c r="FD6" s="23"/>
      <c r="FE6" s="23"/>
      <c r="FF6" s="23"/>
      <c r="FG6" s="23"/>
      <c r="FH6" s="23"/>
      <c r="FI6" s="23"/>
      <c r="FJ6" s="23"/>
      <c r="FK6" s="23"/>
      <c r="FL6" s="23"/>
      <c r="FM6" s="23"/>
      <c r="FN6" s="23"/>
      <c r="FO6" s="23"/>
      <c r="FP6" s="23"/>
      <c r="FQ6" s="23"/>
      <c r="FR6" s="23"/>
      <c r="FS6" s="23"/>
      <c r="FT6" s="23"/>
      <c r="FU6" s="23"/>
      <c r="FV6" s="23"/>
      <c r="FW6" s="23"/>
      <c r="FX6" s="23"/>
      <c r="FY6" s="23"/>
      <c r="FZ6" s="23"/>
      <c r="GA6" s="23"/>
      <c r="GB6" s="23"/>
      <c r="GC6" s="23"/>
      <c r="GD6" s="23"/>
      <c r="GE6" s="23"/>
      <c r="GF6" s="23"/>
      <c r="GG6" s="23"/>
      <c r="GH6" s="23"/>
      <c r="GI6" s="23"/>
      <c r="GJ6" s="23"/>
      <c r="GK6" s="23"/>
      <c r="GL6" s="23"/>
      <c r="GM6" s="23"/>
      <c r="GN6" s="23"/>
      <c r="GO6" s="23"/>
      <c r="GP6" s="23"/>
      <c r="GQ6" s="23"/>
      <c r="GR6" s="23"/>
      <c r="GS6" s="23"/>
      <c r="GT6" s="23"/>
      <c r="GU6" s="23"/>
      <c r="GV6" s="23"/>
      <c r="GW6" s="23"/>
      <c r="GX6" s="23"/>
      <c r="GY6" s="23"/>
      <c r="GZ6" s="23"/>
      <c r="HA6" s="23"/>
      <c r="HB6" s="23"/>
      <c r="HC6" s="23"/>
      <c r="HD6" s="23"/>
      <c r="HE6" s="23"/>
      <c r="HF6" s="23"/>
      <c r="HG6" s="23"/>
      <c r="HH6" s="23"/>
      <c r="HI6" s="23"/>
      <c r="HJ6" s="23"/>
      <c r="HK6" s="23"/>
      <c r="HL6" s="23"/>
      <c r="HM6" s="23"/>
      <c r="HN6" s="23"/>
      <c r="HO6" s="23"/>
      <c r="HP6" s="23"/>
      <c r="HQ6" s="23"/>
      <c r="HR6" s="23"/>
      <c r="HS6" s="23"/>
      <c r="HT6" s="23"/>
      <c r="HU6" s="23"/>
      <c r="HV6" s="23"/>
      <c r="HW6" s="23"/>
      <c r="HX6" s="23"/>
      <c r="HY6" s="23"/>
      <c r="HZ6" s="23"/>
      <c r="IA6" s="23"/>
      <c r="IB6" s="23"/>
      <c r="IC6" s="23"/>
      <c r="ID6" s="23"/>
      <c r="IE6" s="23"/>
      <c r="IF6" s="23"/>
      <c r="IG6" s="23"/>
      <c r="IH6" s="23"/>
      <c r="II6" s="23"/>
      <c r="IJ6" s="23"/>
      <c r="IK6" s="23"/>
      <c r="IL6" s="23"/>
      <c r="IM6" s="23"/>
      <c r="IN6" s="23"/>
      <c r="IO6" s="23"/>
      <c r="IP6" s="23"/>
      <c r="IQ6" s="23"/>
      <c r="IR6" s="23"/>
      <c r="IS6" s="23"/>
      <c r="IT6" s="23"/>
      <c r="IU6" s="23"/>
      <c r="IV6" s="23"/>
      <c r="IW6" s="23"/>
    </row>
    <row r="7" spans="1:257" s="44" customFormat="1" ht="20.100000000000001" customHeight="1">
      <c r="A7" s="53" t="s">
        <v>160</v>
      </c>
      <c r="B7" s="54">
        <f t="shared" ref="B7:B9" si="0">C7-4</f>
        <v>84</v>
      </c>
      <c r="C7" s="54">
        <f t="shared" ref="C7:C9" si="1">D7-4</f>
        <v>88</v>
      </c>
      <c r="D7" s="54">
        <v>92</v>
      </c>
      <c r="E7" s="54">
        <f t="shared" ref="E7:E9" si="2">D7+4</f>
        <v>96</v>
      </c>
      <c r="F7" s="54">
        <f>E7+4</f>
        <v>100</v>
      </c>
      <c r="G7" s="54">
        <f t="shared" ref="G7:G9" si="3">F7+6</f>
        <v>106</v>
      </c>
      <c r="H7" s="53">
        <f>G7+6</f>
        <v>112</v>
      </c>
      <c r="I7" s="459"/>
      <c r="J7" s="64" t="s">
        <v>268</v>
      </c>
      <c r="K7" s="64" t="s">
        <v>269</v>
      </c>
      <c r="L7" s="64" t="s">
        <v>270</v>
      </c>
      <c r="M7" s="64" t="s">
        <v>271</v>
      </c>
      <c r="N7" s="64" t="s">
        <v>272</v>
      </c>
      <c r="O7" s="64"/>
      <c r="P7" s="64"/>
      <c r="Q7" s="23"/>
      <c r="R7" s="23"/>
      <c r="S7" s="23"/>
      <c r="T7" s="23"/>
      <c r="U7" s="23"/>
      <c r="V7" s="23"/>
      <c r="W7" s="23"/>
      <c r="X7" s="23"/>
      <c r="Y7" s="23"/>
      <c r="Z7" s="23"/>
      <c r="AA7" s="23"/>
      <c r="AB7" s="23"/>
      <c r="AC7" s="23"/>
      <c r="AD7" s="23"/>
      <c r="AE7" s="23"/>
      <c r="AF7" s="23"/>
      <c r="AG7" s="23"/>
      <c r="AH7" s="23"/>
      <c r="AI7" s="23"/>
      <c r="AJ7" s="23"/>
      <c r="AK7" s="23"/>
      <c r="AL7" s="23"/>
      <c r="AM7" s="23"/>
      <c r="AN7" s="23"/>
      <c r="AO7" s="23"/>
      <c r="AP7" s="23"/>
      <c r="AQ7" s="23"/>
      <c r="AR7" s="23"/>
      <c r="AS7" s="23"/>
      <c r="AT7" s="23"/>
      <c r="AU7" s="23"/>
      <c r="AV7" s="23"/>
      <c r="AW7" s="23"/>
      <c r="AX7" s="23"/>
      <c r="AY7" s="23"/>
      <c r="AZ7" s="23"/>
      <c r="BA7" s="23"/>
      <c r="BB7" s="23"/>
      <c r="BC7" s="23"/>
      <c r="BD7" s="23"/>
      <c r="BE7" s="23"/>
      <c r="BF7" s="23"/>
      <c r="BG7" s="23"/>
      <c r="BH7" s="23"/>
      <c r="BI7" s="23"/>
      <c r="BJ7" s="23"/>
      <c r="BK7" s="23"/>
      <c r="BL7" s="23"/>
      <c r="BM7" s="23"/>
      <c r="BN7" s="23"/>
      <c r="BO7" s="23"/>
      <c r="BP7" s="23"/>
      <c r="BQ7" s="23"/>
      <c r="BR7" s="23"/>
      <c r="BS7" s="23"/>
      <c r="BT7" s="23"/>
      <c r="BU7" s="23"/>
      <c r="BV7" s="23"/>
      <c r="BW7" s="23"/>
      <c r="BX7" s="23"/>
      <c r="BY7" s="23"/>
      <c r="BZ7" s="23"/>
      <c r="CA7" s="23"/>
      <c r="CB7" s="23"/>
      <c r="CC7" s="23"/>
      <c r="CD7" s="23"/>
      <c r="CE7" s="23"/>
      <c r="CF7" s="23"/>
      <c r="CG7" s="23"/>
      <c r="CH7" s="23"/>
      <c r="CI7" s="23"/>
      <c r="CJ7" s="23"/>
      <c r="CK7" s="23"/>
      <c r="CL7" s="23"/>
      <c r="CM7" s="23"/>
      <c r="CN7" s="23"/>
      <c r="CO7" s="23"/>
      <c r="CP7" s="23"/>
      <c r="CQ7" s="23"/>
      <c r="CR7" s="23"/>
      <c r="CS7" s="23"/>
      <c r="CT7" s="23"/>
      <c r="CU7" s="23"/>
      <c r="CV7" s="23"/>
      <c r="CW7" s="23"/>
      <c r="CX7" s="23"/>
      <c r="CY7" s="23"/>
      <c r="CZ7" s="23"/>
      <c r="DA7" s="23"/>
      <c r="DB7" s="23"/>
      <c r="DC7" s="23"/>
      <c r="DD7" s="23"/>
      <c r="DE7" s="23"/>
      <c r="DF7" s="23"/>
      <c r="DG7" s="23"/>
      <c r="DH7" s="23"/>
      <c r="DI7" s="23"/>
      <c r="DJ7" s="23"/>
      <c r="DK7" s="23"/>
      <c r="DL7" s="23"/>
      <c r="DM7" s="23"/>
      <c r="DN7" s="23"/>
      <c r="DO7" s="23"/>
      <c r="DP7" s="23"/>
      <c r="DQ7" s="23"/>
      <c r="DR7" s="23"/>
      <c r="DS7" s="23"/>
      <c r="DT7" s="23"/>
      <c r="DU7" s="23"/>
      <c r="DV7" s="23"/>
      <c r="DW7" s="23"/>
      <c r="DX7" s="23"/>
      <c r="DY7" s="23"/>
      <c r="DZ7" s="23"/>
      <c r="EA7" s="23"/>
      <c r="EB7" s="23"/>
      <c r="EC7" s="23"/>
      <c r="ED7" s="23"/>
      <c r="EE7" s="23"/>
      <c r="EF7" s="23"/>
      <c r="EG7" s="23"/>
      <c r="EH7" s="23"/>
      <c r="EI7" s="23"/>
      <c r="EJ7" s="23"/>
      <c r="EK7" s="23"/>
      <c r="EL7" s="23"/>
      <c r="EM7" s="23"/>
      <c r="EN7" s="23"/>
      <c r="EO7" s="23"/>
      <c r="EP7" s="23"/>
      <c r="EQ7" s="23"/>
      <c r="ER7" s="23"/>
      <c r="ES7" s="23"/>
      <c r="ET7" s="23"/>
      <c r="EU7" s="23"/>
      <c r="EV7" s="23"/>
      <c r="EW7" s="23"/>
      <c r="EX7" s="23"/>
      <c r="EY7" s="23"/>
      <c r="EZ7" s="23"/>
      <c r="FA7" s="23"/>
      <c r="FB7" s="23"/>
      <c r="FC7" s="23"/>
      <c r="FD7" s="23"/>
      <c r="FE7" s="23"/>
      <c r="FF7" s="23"/>
      <c r="FG7" s="23"/>
      <c r="FH7" s="23"/>
      <c r="FI7" s="23"/>
      <c r="FJ7" s="23"/>
      <c r="FK7" s="23"/>
      <c r="FL7" s="23"/>
      <c r="FM7" s="23"/>
      <c r="FN7" s="23"/>
      <c r="FO7" s="23"/>
      <c r="FP7" s="23"/>
      <c r="FQ7" s="23"/>
      <c r="FR7" s="23"/>
      <c r="FS7" s="23"/>
      <c r="FT7" s="23"/>
      <c r="FU7" s="23"/>
      <c r="FV7" s="23"/>
      <c r="FW7" s="23"/>
      <c r="FX7" s="23"/>
      <c r="FY7" s="23"/>
      <c r="FZ7" s="23"/>
      <c r="GA7" s="23"/>
      <c r="GB7" s="23"/>
      <c r="GC7" s="23"/>
      <c r="GD7" s="23"/>
      <c r="GE7" s="23"/>
      <c r="GF7" s="23"/>
      <c r="GG7" s="23"/>
      <c r="GH7" s="23"/>
      <c r="GI7" s="23"/>
      <c r="GJ7" s="23"/>
      <c r="GK7" s="23"/>
      <c r="GL7" s="23"/>
      <c r="GM7" s="23"/>
      <c r="GN7" s="23"/>
      <c r="GO7" s="23"/>
      <c r="GP7" s="23"/>
      <c r="GQ7" s="23"/>
      <c r="GR7" s="23"/>
      <c r="GS7" s="23"/>
      <c r="GT7" s="23"/>
      <c r="GU7" s="23"/>
      <c r="GV7" s="23"/>
      <c r="GW7" s="23"/>
      <c r="GX7" s="23"/>
      <c r="GY7" s="23"/>
      <c r="GZ7" s="23"/>
      <c r="HA7" s="23"/>
      <c r="HB7" s="23"/>
      <c r="HC7" s="23"/>
      <c r="HD7" s="23"/>
      <c r="HE7" s="23"/>
      <c r="HF7" s="23"/>
      <c r="HG7" s="23"/>
      <c r="HH7" s="23"/>
      <c r="HI7" s="23"/>
      <c r="HJ7" s="23"/>
      <c r="HK7" s="23"/>
      <c r="HL7" s="23"/>
      <c r="HM7" s="23"/>
      <c r="HN7" s="23"/>
      <c r="HO7" s="23"/>
      <c r="HP7" s="23"/>
      <c r="HQ7" s="23"/>
      <c r="HR7" s="23"/>
      <c r="HS7" s="23"/>
      <c r="HT7" s="23"/>
      <c r="HU7" s="23"/>
      <c r="HV7" s="23"/>
      <c r="HW7" s="23"/>
      <c r="HX7" s="23"/>
      <c r="HY7" s="23"/>
      <c r="HZ7" s="23"/>
      <c r="IA7" s="23"/>
      <c r="IB7" s="23"/>
      <c r="IC7" s="23"/>
      <c r="ID7" s="23"/>
      <c r="IE7" s="23"/>
      <c r="IF7" s="23"/>
      <c r="IG7" s="23"/>
      <c r="IH7" s="23"/>
      <c r="II7" s="23"/>
      <c r="IJ7" s="23"/>
      <c r="IK7" s="23"/>
      <c r="IL7" s="23"/>
      <c r="IM7" s="23"/>
      <c r="IN7" s="23"/>
      <c r="IO7" s="23"/>
      <c r="IP7" s="23"/>
      <c r="IQ7" s="23"/>
      <c r="IR7" s="23"/>
      <c r="IS7" s="23"/>
      <c r="IT7" s="23"/>
      <c r="IU7" s="23"/>
      <c r="IV7" s="23"/>
      <c r="IW7" s="23"/>
    </row>
    <row r="8" spans="1:257" s="44" customFormat="1" ht="20.100000000000001" customHeight="1">
      <c r="A8" s="53" t="s">
        <v>162</v>
      </c>
      <c r="B8" s="54">
        <f t="shared" si="0"/>
        <v>78</v>
      </c>
      <c r="C8" s="54">
        <f t="shared" si="1"/>
        <v>82</v>
      </c>
      <c r="D8" s="54">
        <v>86</v>
      </c>
      <c r="E8" s="54">
        <f t="shared" si="2"/>
        <v>90</v>
      </c>
      <c r="F8" s="54">
        <f>E8+5</f>
        <v>95</v>
      </c>
      <c r="G8" s="54">
        <f t="shared" si="3"/>
        <v>101</v>
      </c>
      <c r="H8" s="53">
        <f>G8+7</f>
        <v>108</v>
      </c>
      <c r="I8" s="459"/>
      <c r="J8" s="64" t="s">
        <v>272</v>
      </c>
      <c r="K8" s="64" t="s">
        <v>272</v>
      </c>
      <c r="L8" s="64" t="s">
        <v>273</v>
      </c>
      <c r="M8" s="64" t="s">
        <v>274</v>
      </c>
      <c r="N8" s="64" t="s">
        <v>272</v>
      </c>
      <c r="O8" s="64"/>
      <c r="P8" s="64"/>
      <c r="Q8" s="23"/>
      <c r="R8" s="23"/>
      <c r="S8" s="23"/>
      <c r="T8" s="23"/>
      <c r="U8" s="23"/>
      <c r="V8" s="23"/>
      <c r="W8" s="23"/>
      <c r="X8" s="23"/>
      <c r="Y8" s="23"/>
      <c r="Z8" s="23"/>
      <c r="AA8" s="23"/>
      <c r="AB8" s="23"/>
      <c r="AC8" s="23"/>
      <c r="AD8" s="23"/>
      <c r="AE8" s="23"/>
      <c r="AF8" s="23"/>
      <c r="AG8" s="23"/>
      <c r="AH8" s="23"/>
      <c r="AI8" s="23"/>
      <c r="AJ8" s="23"/>
      <c r="AK8" s="23"/>
      <c r="AL8" s="23"/>
      <c r="AM8" s="23"/>
      <c r="AN8" s="23"/>
      <c r="AO8" s="23"/>
      <c r="AP8" s="23"/>
      <c r="AQ8" s="23"/>
      <c r="AR8" s="23"/>
      <c r="AS8" s="23"/>
      <c r="AT8" s="23"/>
      <c r="AU8" s="23"/>
      <c r="AV8" s="23"/>
      <c r="AW8" s="23"/>
      <c r="AX8" s="23"/>
      <c r="AY8" s="23"/>
      <c r="AZ8" s="23"/>
      <c r="BA8" s="23"/>
      <c r="BB8" s="23"/>
      <c r="BC8" s="23"/>
      <c r="BD8" s="23"/>
      <c r="BE8" s="23"/>
      <c r="BF8" s="23"/>
      <c r="BG8" s="23"/>
      <c r="BH8" s="23"/>
      <c r="BI8" s="23"/>
      <c r="BJ8" s="23"/>
      <c r="BK8" s="23"/>
      <c r="BL8" s="23"/>
      <c r="BM8" s="23"/>
      <c r="BN8" s="23"/>
      <c r="BO8" s="23"/>
      <c r="BP8" s="23"/>
      <c r="BQ8" s="23"/>
      <c r="BR8" s="23"/>
      <c r="BS8" s="23"/>
      <c r="BT8" s="23"/>
      <c r="BU8" s="23"/>
      <c r="BV8" s="23"/>
      <c r="BW8" s="23"/>
      <c r="BX8" s="23"/>
      <c r="BY8" s="23"/>
      <c r="BZ8" s="23"/>
      <c r="CA8" s="23"/>
      <c r="CB8" s="23"/>
      <c r="CC8" s="23"/>
      <c r="CD8" s="23"/>
      <c r="CE8" s="23"/>
      <c r="CF8" s="23"/>
      <c r="CG8" s="23"/>
      <c r="CH8" s="23"/>
      <c r="CI8" s="23"/>
      <c r="CJ8" s="23"/>
      <c r="CK8" s="23"/>
      <c r="CL8" s="23"/>
      <c r="CM8" s="23"/>
      <c r="CN8" s="23"/>
      <c r="CO8" s="23"/>
      <c r="CP8" s="23"/>
      <c r="CQ8" s="23"/>
      <c r="CR8" s="23"/>
      <c r="CS8" s="23"/>
      <c r="CT8" s="23"/>
      <c r="CU8" s="23"/>
      <c r="CV8" s="23"/>
      <c r="CW8" s="23"/>
      <c r="CX8" s="23"/>
      <c r="CY8" s="23"/>
      <c r="CZ8" s="23"/>
      <c r="DA8" s="23"/>
      <c r="DB8" s="23"/>
      <c r="DC8" s="23"/>
      <c r="DD8" s="23"/>
      <c r="DE8" s="23"/>
      <c r="DF8" s="23"/>
      <c r="DG8" s="23"/>
      <c r="DH8" s="23"/>
      <c r="DI8" s="23"/>
      <c r="DJ8" s="23"/>
      <c r="DK8" s="23"/>
      <c r="DL8" s="23"/>
      <c r="DM8" s="23"/>
      <c r="DN8" s="23"/>
      <c r="DO8" s="23"/>
      <c r="DP8" s="23"/>
      <c r="DQ8" s="23"/>
      <c r="DR8" s="23"/>
      <c r="DS8" s="23"/>
      <c r="DT8" s="23"/>
      <c r="DU8" s="23"/>
      <c r="DV8" s="23"/>
      <c r="DW8" s="23"/>
      <c r="DX8" s="23"/>
      <c r="DY8" s="23"/>
      <c r="DZ8" s="23"/>
      <c r="EA8" s="23"/>
      <c r="EB8" s="23"/>
      <c r="EC8" s="23"/>
      <c r="ED8" s="23"/>
      <c r="EE8" s="23"/>
      <c r="EF8" s="23"/>
      <c r="EG8" s="23"/>
      <c r="EH8" s="23"/>
      <c r="EI8" s="23"/>
      <c r="EJ8" s="23"/>
      <c r="EK8" s="23"/>
      <c r="EL8" s="23"/>
      <c r="EM8" s="23"/>
      <c r="EN8" s="23"/>
      <c r="EO8" s="23"/>
      <c r="EP8" s="23"/>
      <c r="EQ8" s="23"/>
      <c r="ER8" s="23"/>
      <c r="ES8" s="23"/>
      <c r="ET8" s="23"/>
      <c r="EU8" s="23"/>
      <c r="EV8" s="23"/>
      <c r="EW8" s="23"/>
      <c r="EX8" s="23"/>
      <c r="EY8" s="23"/>
      <c r="EZ8" s="23"/>
      <c r="FA8" s="23"/>
      <c r="FB8" s="23"/>
      <c r="FC8" s="23"/>
      <c r="FD8" s="23"/>
      <c r="FE8" s="23"/>
      <c r="FF8" s="23"/>
      <c r="FG8" s="23"/>
      <c r="FH8" s="23"/>
      <c r="FI8" s="23"/>
      <c r="FJ8" s="23"/>
      <c r="FK8" s="23"/>
      <c r="FL8" s="23"/>
      <c r="FM8" s="23"/>
      <c r="FN8" s="23"/>
      <c r="FO8" s="23"/>
      <c r="FP8" s="23"/>
      <c r="FQ8" s="23"/>
      <c r="FR8" s="23"/>
      <c r="FS8" s="23"/>
      <c r="FT8" s="23"/>
      <c r="FU8" s="23"/>
      <c r="FV8" s="23"/>
      <c r="FW8" s="23"/>
      <c r="FX8" s="23"/>
      <c r="FY8" s="23"/>
      <c r="FZ8" s="23"/>
      <c r="GA8" s="23"/>
      <c r="GB8" s="23"/>
      <c r="GC8" s="23"/>
      <c r="GD8" s="23"/>
      <c r="GE8" s="23"/>
      <c r="GF8" s="23"/>
      <c r="GG8" s="23"/>
      <c r="GH8" s="23"/>
      <c r="GI8" s="23"/>
      <c r="GJ8" s="23"/>
      <c r="GK8" s="23"/>
      <c r="GL8" s="23"/>
      <c r="GM8" s="23"/>
      <c r="GN8" s="23"/>
      <c r="GO8" s="23"/>
      <c r="GP8" s="23"/>
      <c r="GQ8" s="23"/>
      <c r="GR8" s="23"/>
      <c r="GS8" s="23"/>
      <c r="GT8" s="23"/>
      <c r="GU8" s="23"/>
      <c r="GV8" s="23"/>
      <c r="GW8" s="23"/>
      <c r="GX8" s="23"/>
      <c r="GY8" s="23"/>
      <c r="GZ8" s="23"/>
      <c r="HA8" s="23"/>
      <c r="HB8" s="23"/>
      <c r="HC8" s="23"/>
      <c r="HD8" s="23"/>
      <c r="HE8" s="23"/>
      <c r="HF8" s="23"/>
      <c r="HG8" s="23"/>
      <c r="HH8" s="23"/>
      <c r="HI8" s="23"/>
      <c r="HJ8" s="23"/>
      <c r="HK8" s="23"/>
      <c r="HL8" s="23"/>
      <c r="HM8" s="23"/>
      <c r="HN8" s="23"/>
      <c r="HO8" s="23"/>
      <c r="HP8" s="23"/>
      <c r="HQ8" s="23"/>
      <c r="HR8" s="23"/>
      <c r="HS8" s="23"/>
      <c r="HT8" s="23"/>
      <c r="HU8" s="23"/>
      <c r="HV8" s="23"/>
      <c r="HW8" s="23"/>
      <c r="HX8" s="23"/>
      <c r="HY8" s="23"/>
      <c r="HZ8" s="23"/>
      <c r="IA8" s="23"/>
      <c r="IB8" s="23"/>
      <c r="IC8" s="23"/>
      <c r="ID8" s="23"/>
      <c r="IE8" s="23"/>
      <c r="IF8" s="23"/>
      <c r="IG8" s="23"/>
      <c r="IH8" s="23"/>
      <c r="II8" s="23"/>
      <c r="IJ8" s="23"/>
      <c r="IK8" s="23"/>
      <c r="IL8" s="23"/>
      <c r="IM8" s="23"/>
      <c r="IN8" s="23"/>
      <c r="IO8" s="23"/>
      <c r="IP8" s="23"/>
      <c r="IQ8" s="23"/>
      <c r="IR8" s="23"/>
      <c r="IS8" s="23"/>
      <c r="IT8" s="23"/>
      <c r="IU8" s="23"/>
      <c r="IV8" s="23"/>
      <c r="IW8" s="23"/>
    </row>
    <row r="9" spans="1:257" s="44" customFormat="1" ht="20.100000000000001" customHeight="1">
      <c r="A9" s="53" t="s">
        <v>164</v>
      </c>
      <c r="B9" s="54">
        <f t="shared" si="0"/>
        <v>86</v>
      </c>
      <c r="C9" s="54">
        <f t="shared" si="1"/>
        <v>90</v>
      </c>
      <c r="D9" s="54">
        <v>94</v>
      </c>
      <c r="E9" s="54">
        <f t="shared" si="2"/>
        <v>98</v>
      </c>
      <c r="F9" s="54">
        <f>E9+5</f>
        <v>103</v>
      </c>
      <c r="G9" s="54">
        <f t="shared" si="3"/>
        <v>109</v>
      </c>
      <c r="H9" s="53">
        <f>G9+7</f>
        <v>116</v>
      </c>
      <c r="I9" s="459"/>
      <c r="J9" s="64" t="s">
        <v>272</v>
      </c>
      <c r="K9" s="64" t="s">
        <v>268</v>
      </c>
      <c r="L9" s="64" t="s">
        <v>275</v>
      </c>
      <c r="M9" s="65" t="s">
        <v>268</v>
      </c>
      <c r="N9" s="64" t="s">
        <v>276</v>
      </c>
      <c r="O9" s="64"/>
      <c r="P9" s="64"/>
      <c r="Q9" s="23"/>
      <c r="R9" s="23"/>
      <c r="S9" s="23"/>
      <c r="T9" s="23"/>
      <c r="U9" s="23"/>
      <c r="V9" s="23"/>
      <c r="W9" s="23"/>
      <c r="X9" s="23"/>
      <c r="Y9" s="23"/>
      <c r="Z9" s="23"/>
      <c r="AA9" s="23"/>
      <c r="AB9" s="23"/>
      <c r="AC9" s="23"/>
      <c r="AD9" s="23"/>
      <c r="AE9" s="23"/>
      <c r="AF9" s="23"/>
      <c r="AG9" s="23"/>
      <c r="AH9" s="23"/>
      <c r="AI9" s="23"/>
      <c r="AJ9" s="23"/>
      <c r="AK9" s="23"/>
      <c r="AL9" s="23"/>
      <c r="AM9" s="23"/>
      <c r="AN9" s="23"/>
      <c r="AO9" s="23"/>
      <c r="AP9" s="23"/>
      <c r="AQ9" s="23"/>
      <c r="AR9" s="23"/>
      <c r="AS9" s="23"/>
      <c r="AT9" s="23"/>
      <c r="AU9" s="23"/>
      <c r="AV9" s="23"/>
      <c r="AW9" s="23"/>
      <c r="AX9" s="23"/>
      <c r="AY9" s="23"/>
      <c r="AZ9" s="23"/>
      <c r="BA9" s="23"/>
      <c r="BB9" s="23"/>
      <c r="BC9" s="23"/>
      <c r="BD9" s="23"/>
      <c r="BE9" s="23"/>
      <c r="BF9" s="23"/>
      <c r="BG9" s="23"/>
      <c r="BH9" s="23"/>
      <c r="BI9" s="23"/>
      <c r="BJ9" s="23"/>
      <c r="BK9" s="23"/>
      <c r="BL9" s="23"/>
      <c r="BM9" s="23"/>
      <c r="BN9" s="23"/>
      <c r="BO9" s="23"/>
      <c r="BP9" s="23"/>
      <c r="BQ9" s="23"/>
      <c r="BR9" s="23"/>
      <c r="BS9" s="23"/>
      <c r="BT9" s="23"/>
      <c r="BU9" s="23"/>
      <c r="BV9" s="23"/>
      <c r="BW9" s="23"/>
      <c r="BX9" s="23"/>
      <c r="BY9" s="23"/>
      <c r="BZ9" s="23"/>
      <c r="CA9" s="23"/>
      <c r="CB9" s="23"/>
      <c r="CC9" s="23"/>
      <c r="CD9" s="23"/>
      <c r="CE9" s="23"/>
      <c r="CF9" s="23"/>
      <c r="CG9" s="23"/>
      <c r="CH9" s="23"/>
      <c r="CI9" s="23"/>
      <c r="CJ9" s="23"/>
      <c r="CK9" s="23"/>
      <c r="CL9" s="23"/>
      <c r="CM9" s="23"/>
      <c r="CN9" s="23"/>
      <c r="CO9" s="23"/>
      <c r="CP9" s="23"/>
      <c r="CQ9" s="23"/>
      <c r="CR9" s="23"/>
      <c r="CS9" s="23"/>
      <c r="CT9" s="23"/>
      <c r="CU9" s="23"/>
      <c r="CV9" s="23"/>
      <c r="CW9" s="23"/>
      <c r="CX9" s="23"/>
      <c r="CY9" s="23"/>
      <c r="CZ9" s="23"/>
      <c r="DA9" s="23"/>
      <c r="DB9" s="23"/>
      <c r="DC9" s="23"/>
      <c r="DD9" s="23"/>
      <c r="DE9" s="23"/>
      <c r="DF9" s="23"/>
      <c r="DG9" s="23"/>
      <c r="DH9" s="23"/>
      <c r="DI9" s="23"/>
      <c r="DJ9" s="23"/>
      <c r="DK9" s="23"/>
      <c r="DL9" s="23"/>
      <c r="DM9" s="23"/>
      <c r="DN9" s="23"/>
      <c r="DO9" s="23"/>
      <c r="DP9" s="23"/>
      <c r="DQ9" s="23"/>
      <c r="DR9" s="23"/>
      <c r="DS9" s="23"/>
      <c r="DT9" s="23"/>
      <c r="DU9" s="23"/>
      <c r="DV9" s="23"/>
      <c r="DW9" s="23"/>
      <c r="DX9" s="23"/>
      <c r="DY9" s="23"/>
      <c r="DZ9" s="23"/>
      <c r="EA9" s="23"/>
      <c r="EB9" s="23"/>
      <c r="EC9" s="23"/>
      <c r="ED9" s="23"/>
      <c r="EE9" s="23"/>
      <c r="EF9" s="23"/>
      <c r="EG9" s="23"/>
      <c r="EH9" s="23"/>
      <c r="EI9" s="23"/>
      <c r="EJ9" s="23"/>
      <c r="EK9" s="23"/>
      <c r="EL9" s="23"/>
      <c r="EM9" s="23"/>
      <c r="EN9" s="23"/>
      <c r="EO9" s="23"/>
      <c r="EP9" s="23"/>
      <c r="EQ9" s="23"/>
      <c r="ER9" s="23"/>
      <c r="ES9" s="23"/>
      <c r="ET9" s="23"/>
      <c r="EU9" s="23"/>
      <c r="EV9" s="23"/>
      <c r="EW9" s="23"/>
      <c r="EX9" s="23"/>
      <c r="EY9" s="23"/>
      <c r="EZ9" s="23"/>
      <c r="FA9" s="23"/>
      <c r="FB9" s="23"/>
      <c r="FC9" s="23"/>
      <c r="FD9" s="23"/>
      <c r="FE9" s="23"/>
      <c r="FF9" s="23"/>
      <c r="FG9" s="23"/>
      <c r="FH9" s="23"/>
      <c r="FI9" s="23"/>
      <c r="FJ9" s="23"/>
      <c r="FK9" s="23"/>
      <c r="FL9" s="23"/>
      <c r="FM9" s="23"/>
      <c r="FN9" s="23"/>
      <c r="FO9" s="23"/>
      <c r="FP9" s="23"/>
      <c r="FQ9" s="23"/>
      <c r="FR9" s="23"/>
      <c r="FS9" s="23"/>
      <c r="FT9" s="23"/>
      <c r="FU9" s="23"/>
      <c r="FV9" s="23"/>
      <c r="FW9" s="23"/>
      <c r="FX9" s="23"/>
      <c r="FY9" s="23"/>
      <c r="FZ9" s="23"/>
      <c r="GA9" s="23"/>
      <c r="GB9" s="23"/>
      <c r="GC9" s="23"/>
      <c r="GD9" s="23"/>
      <c r="GE9" s="23"/>
      <c r="GF9" s="23"/>
      <c r="GG9" s="23"/>
      <c r="GH9" s="23"/>
      <c r="GI9" s="23"/>
      <c r="GJ9" s="23"/>
      <c r="GK9" s="23"/>
      <c r="GL9" s="23"/>
      <c r="GM9" s="23"/>
      <c r="GN9" s="23"/>
      <c r="GO9" s="23"/>
      <c r="GP9" s="23"/>
      <c r="GQ9" s="23"/>
      <c r="GR9" s="23"/>
      <c r="GS9" s="23"/>
      <c r="GT9" s="23"/>
      <c r="GU9" s="23"/>
      <c r="GV9" s="23"/>
      <c r="GW9" s="23"/>
      <c r="GX9" s="23"/>
      <c r="GY9" s="23"/>
      <c r="GZ9" s="23"/>
      <c r="HA9" s="23"/>
      <c r="HB9" s="23"/>
      <c r="HC9" s="23"/>
      <c r="HD9" s="23"/>
      <c r="HE9" s="23"/>
      <c r="HF9" s="23"/>
      <c r="HG9" s="23"/>
      <c r="HH9" s="23"/>
      <c r="HI9" s="23"/>
      <c r="HJ9" s="23"/>
      <c r="HK9" s="23"/>
      <c r="HL9" s="23"/>
      <c r="HM9" s="23"/>
      <c r="HN9" s="23"/>
      <c r="HO9" s="23"/>
      <c r="HP9" s="23"/>
      <c r="HQ9" s="23"/>
      <c r="HR9" s="23"/>
      <c r="HS9" s="23"/>
      <c r="HT9" s="23"/>
      <c r="HU9" s="23"/>
      <c r="HV9" s="23"/>
      <c r="HW9" s="23"/>
      <c r="HX9" s="23"/>
      <c r="HY9" s="23"/>
      <c r="HZ9" s="23"/>
      <c r="IA9" s="23"/>
      <c r="IB9" s="23"/>
      <c r="IC9" s="23"/>
      <c r="ID9" s="23"/>
      <c r="IE9" s="23"/>
      <c r="IF9" s="23"/>
      <c r="IG9" s="23"/>
      <c r="IH9" s="23"/>
      <c r="II9" s="23"/>
      <c r="IJ9" s="23"/>
      <c r="IK9" s="23"/>
      <c r="IL9" s="23"/>
      <c r="IM9" s="23"/>
      <c r="IN9" s="23"/>
      <c r="IO9" s="23"/>
      <c r="IP9" s="23"/>
      <c r="IQ9" s="23"/>
      <c r="IR9" s="23"/>
      <c r="IS9" s="23"/>
      <c r="IT9" s="23"/>
      <c r="IU9" s="23"/>
      <c r="IV9" s="23"/>
      <c r="IW9" s="23"/>
    </row>
    <row r="10" spans="1:257" s="44" customFormat="1" ht="20.100000000000001" customHeight="1">
      <c r="A10" s="53" t="s">
        <v>165</v>
      </c>
      <c r="B10" s="54">
        <f>C10-1</f>
        <v>35.5</v>
      </c>
      <c r="C10" s="54">
        <f>D10-1</f>
        <v>36.5</v>
      </c>
      <c r="D10" s="54">
        <v>37.5</v>
      </c>
      <c r="E10" s="54">
        <f>D10+1</f>
        <v>38.5</v>
      </c>
      <c r="F10" s="54">
        <f>E10+1</f>
        <v>39.5</v>
      </c>
      <c r="G10" s="54">
        <f>F10+1.2</f>
        <v>40.700000000000003</v>
      </c>
      <c r="H10" s="53">
        <f>G10+1.4</f>
        <v>42.1</v>
      </c>
      <c r="I10" s="459"/>
      <c r="J10" s="65" t="s">
        <v>277</v>
      </c>
      <c r="K10" s="65" t="s">
        <v>277</v>
      </c>
      <c r="L10" s="65" t="s">
        <v>278</v>
      </c>
      <c r="M10" s="65" t="s">
        <v>277</v>
      </c>
      <c r="N10" s="65" t="s">
        <v>277</v>
      </c>
      <c r="O10" s="64"/>
      <c r="P10" s="64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23"/>
      <c r="AF10" s="23"/>
      <c r="AG10" s="23"/>
      <c r="AH10" s="23"/>
      <c r="AI10" s="23"/>
      <c r="AJ10" s="23"/>
      <c r="AK10" s="23"/>
      <c r="AL10" s="23"/>
      <c r="AM10" s="23"/>
      <c r="AN10" s="23"/>
      <c r="AO10" s="23"/>
      <c r="AP10" s="23"/>
      <c r="AQ10" s="23"/>
      <c r="AR10" s="23"/>
      <c r="AS10" s="23"/>
      <c r="AT10" s="23"/>
      <c r="AU10" s="23"/>
      <c r="AV10" s="23"/>
      <c r="AW10" s="23"/>
      <c r="AX10" s="23"/>
      <c r="AY10" s="23"/>
      <c r="AZ10" s="23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  <c r="CW10" s="23"/>
      <c r="CX10" s="23"/>
      <c r="CY10" s="23"/>
      <c r="CZ10" s="23"/>
      <c r="DA10" s="23"/>
      <c r="DB10" s="23"/>
      <c r="DC10" s="23"/>
      <c r="DD10" s="23"/>
      <c r="DE10" s="23"/>
      <c r="DF10" s="23"/>
      <c r="DG10" s="23"/>
      <c r="DH10" s="23"/>
      <c r="DI10" s="23"/>
      <c r="DJ10" s="23"/>
      <c r="DK10" s="23"/>
      <c r="DL10" s="23"/>
      <c r="DM10" s="23"/>
      <c r="DN10" s="23"/>
      <c r="DO10" s="23"/>
      <c r="DP10" s="23"/>
      <c r="DQ10" s="23"/>
      <c r="DR10" s="23"/>
      <c r="DS10" s="23"/>
      <c r="DT10" s="23"/>
      <c r="DU10" s="23"/>
      <c r="DV10" s="23"/>
      <c r="DW10" s="23"/>
      <c r="DX10" s="23"/>
      <c r="DY10" s="23"/>
      <c r="DZ10" s="23"/>
      <c r="EA10" s="23"/>
      <c r="EB10" s="23"/>
      <c r="EC10" s="23"/>
      <c r="ED10" s="23"/>
      <c r="EE10" s="23"/>
      <c r="EF10" s="23"/>
      <c r="EG10" s="23"/>
      <c r="EH10" s="23"/>
      <c r="EI10" s="23"/>
      <c r="EJ10" s="23"/>
      <c r="EK10" s="23"/>
      <c r="EL10" s="23"/>
      <c r="EM10" s="23"/>
      <c r="EN10" s="23"/>
      <c r="EO10" s="23"/>
      <c r="EP10" s="23"/>
      <c r="EQ10" s="23"/>
      <c r="ER10" s="23"/>
      <c r="ES10" s="23"/>
      <c r="ET10" s="23"/>
      <c r="EU10" s="23"/>
      <c r="EV10" s="23"/>
      <c r="EW10" s="23"/>
      <c r="EX10" s="23"/>
      <c r="EY10" s="23"/>
      <c r="EZ10" s="23"/>
      <c r="FA10" s="23"/>
      <c r="FB10" s="23"/>
      <c r="FC10" s="23"/>
      <c r="FD10" s="23"/>
      <c r="FE10" s="23"/>
      <c r="FF10" s="23"/>
      <c r="FG10" s="23"/>
      <c r="FH10" s="23"/>
      <c r="FI10" s="23"/>
      <c r="FJ10" s="23"/>
      <c r="FK10" s="23"/>
      <c r="FL10" s="23"/>
      <c r="FM10" s="23"/>
      <c r="FN10" s="23"/>
      <c r="FO10" s="23"/>
      <c r="FP10" s="23"/>
      <c r="FQ10" s="23"/>
      <c r="FR10" s="23"/>
      <c r="FS10" s="23"/>
      <c r="FT10" s="23"/>
      <c r="FU10" s="23"/>
      <c r="FV10" s="23"/>
      <c r="FW10" s="23"/>
      <c r="FX10" s="23"/>
      <c r="FY10" s="23"/>
      <c r="FZ10" s="23"/>
      <c r="GA10" s="23"/>
      <c r="GB10" s="23"/>
      <c r="GC10" s="23"/>
      <c r="GD10" s="23"/>
      <c r="GE10" s="23"/>
      <c r="GF10" s="23"/>
      <c r="GG10" s="23"/>
      <c r="GH10" s="23"/>
      <c r="GI10" s="23"/>
      <c r="GJ10" s="23"/>
      <c r="GK10" s="23"/>
      <c r="GL10" s="23"/>
      <c r="GM10" s="23"/>
      <c r="GN10" s="23"/>
      <c r="GO10" s="23"/>
      <c r="GP10" s="23"/>
      <c r="GQ10" s="23"/>
      <c r="GR10" s="23"/>
      <c r="GS10" s="23"/>
      <c r="GT10" s="23"/>
      <c r="GU10" s="23"/>
      <c r="GV10" s="23"/>
      <c r="GW10" s="23"/>
      <c r="GX10" s="23"/>
      <c r="GY10" s="23"/>
      <c r="GZ10" s="23"/>
      <c r="HA10" s="23"/>
      <c r="HB10" s="23"/>
      <c r="HC10" s="23"/>
      <c r="HD10" s="23"/>
      <c r="HE10" s="23"/>
      <c r="HF10" s="23"/>
      <c r="HG10" s="23"/>
      <c r="HH10" s="23"/>
      <c r="HI10" s="23"/>
      <c r="HJ10" s="23"/>
      <c r="HK10" s="23"/>
      <c r="HL10" s="23"/>
      <c r="HM10" s="23"/>
      <c r="HN10" s="23"/>
      <c r="HO10" s="23"/>
      <c r="HP10" s="23"/>
      <c r="HQ10" s="23"/>
      <c r="HR10" s="23"/>
      <c r="HS10" s="23"/>
      <c r="HT10" s="23"/>
      <c r="HU10" s="23"/>
      <c r="HV10" s="23"/>
      <c r="HW10" s="23"/>
      <c r="HX10" s="23"/>
      <c r="HY10" s="23"/>
      <c r="HZ10" s="23"/>
      <c r="IA10" s="23"/>
      <c r="IB10" s="23"/>
      <c r="IC10" s="23"/>
      <c r="ID10" s="23"/>
      <c r="IE10" s="23"/>
      <c r="IF10" s="23"/>
      <c r="IG10" s="23"/>
      <c r="IH10" s="23"/>
      <c r="II10" s="23"/>
      <c r="IJ10" s="23"/>
      <c r="IK10" s="23"/>
      <c r="IL10" s="23"/>
      <c r="IM10" s="23"/>
      <c r="IN10" s="23"/>
      <c r="IO10" s="23"/>
      <c r="IP10" s="23"/>
      <c r="IQ10" s="23"/>
      <c r="IR10" s="23"/>
      <c r="IS10" s="23"/>
      <c r="IT10" s="23"/>
      <c r="IU10" s="23"/>
      <c r="IV10" s="23"/>
      <c r="IW10" s="23"/>
    </row>
    <row r="11" spans="1:257" s="44" customFormat="1" ht="20.100000000000001" customHeight="1">
      <c r="A11" s="53" t="s">
        <v>279</v>
      </c>
      <c r="B11" s="54">
        <f>C11-0.5</f>
        <v>17</v>
      </c>
      <c r="C11" s="54">
        <f>D11-0.5</f>
        <v>17.5</v>
      </c>
      <c r="D11" s="54">
        <v>18</v>
      </c>
      <c r="E11" s="54">
        <f t="shared" ref="E11:H11" si="4">D11+0.5</f>
        <v>18.5</v>
      </c>
      <c r="F11" s="54">
        <f t="shared" si="4"/>
        <v>19</v>
      </c>
      <c r="G11" s="54">
        <f t="shared" si="4"/>
        <v>19.5</v>
      </c>
      <c r="H11" s="53">
        <f t="shared" si="4"/>
        <v>20</v>
      </c>
      <c r="I11" s="459"/>
      <c r="J11" s="64" t="s">
        <v>280</v>
      </c>
      <c r="K11" s="64" t="s">
        <v>278</v>
      </c>
      <c r="L11" s="64" t="s">
        <v>272</v>
      </c>
      <c r="M11" s="64" t="s">
        <v>272</v>
      </c>
      <c r="N11" s="65" t="s">
        <v>281</v>
      </c>
      <c r="O11" s="64"/>
      <c r="P11" s="64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  <c r="BC11" s="23"/>
      <c r="BD11" s="23"/>
      <c r="BE11" s="23"/>
      <c r="BF11" s="23"/>
      <c r="BG11" s="23"/>
      <c r="BH11" s="23"/>
      <c r="BI11" s="23"/>
      <c r="BJ11" s="23"/>
      <c r="BK11" s="23"/>
      <c r="BL11" s="23"/>
      <c r="BM11" s="23"/>
      <c r="BN11" s="23"/>
      <c r="BO11" s="23"/>
      <c r="BP11" s="23"/>
      <c r="BQ11" s="23"/>
      <c r="BR11" s="23"/>
      <c r="BS11" s="23"/>
      <c r="BT11" s="23"/>
      <c r="BU11" s="23"/>
      <c r="BV11" s="23"/>
      <c r="BW11" s="23"/>
      <c r="BX11" s="23"/>
      <c r="BY11" s="23"/>
      <c r="BZ11" s="23"/>
      <c r="CA11" s="23"/>
      <c r="CB11" s="23"/>
      <c r="CC11" s="23"/>
      <c r="CD11" s="23"/>
      <c r="CE11" s="23"/>
      <c r="CF11" s="23"/>
      <c r="CG11" s="23"/>
      <c r="CH11" s="23"/>
      <c r="CI11" s="23"/>
      <c r="CJ11" s="23"/>
      <c r="CK11" s="23"/>
      <c r="CL11" s="23"/>
      <c r="CM11" s="23"/>
      <c r="CN11" s="23"/>
      <c r="CO11" s="23"/>
      <c r="CP11" s="23"/>
      <c r="CQ11" s="23"/>
      <c r="CR11" s="23"/>
      <c r="CS11" s="23"/>
      <c r="CT11" s="23"/>
      <c r="CU11" s="23"/>
      <c r="CV11" s="23"/>
      <c r="CW11" s="23"/>
      <c r="CX11" s="23"/>
      <c r="CY11" s="23"/>
      <c r="CZ11" s="23"/>
      <c r="DA11" s="23"/>
      <c r="DB11" s="23"/>
      <c r="DC11" s="23"/>
      <c r="DD11" s="23"/>
      <c r="DE11" s="23"/>
      <c r="DF11" s="23"/>
      <c r="DG11" s="23"/>
      <c r="DH11" s="23"/>
      <c r="DI11" s="23"/>
      <c r="DJ11" s="23"/>
      <c r="DK11" s="23"/>
      <c r="DL11" s="23"/>
      <c r="DM11" s="23"/>
      <c r="DN11" s="23"/>
      <c r="DO11" s="23"/>
      <c r="DP11" s="23"/>
      <c r="DQ11" s="23"/>
      <c r="DR11" s="23"/>
      <c r="DS11" s="23"/>
      <c r="DT11" s="23"/>
      <c r="DU11" s="23"/>
      <c r="DV11" s="23"/>
      <c r="DW11" s="23"/>
      <c r="DX11" s="23"/>
      <c r="DY11" s="23"/>
      <c r="DZ11" s="23"/>
      <c r="EA11" s="23"/>
      <c r="EB11" s="23"/>
      <c r="EC11" s="23"/>
      <c r="ED11" s="23"/>
      <c r="EE11" s="23"/>
      <c r="EF11" s="23"/>
      <c r="EG11" s="23"/>
      <c r="EH11" s="23"/>
      <c r="EI11" s="23"/>
      <c r="EJ11" s="23"/>
      <c r="EK11" s="23"/>
      <c r="EL11" s="23"/>
      <c r="EM11" s="23"/>
      <c r="EN11" s="23"/>
      <c r="EO11" s="23"/>
      <c r="EP11" s="23"/>
      <c r="EQ11" s="23"/>
      <c r="ER11" s="23"/>
      <c r="ES11" s="23"/>
      <c r="ET11" s="23"/>
      <c r="EU11" s="23"/>
      <c r="EV11" s="23"/>
      <c r="EW11" s="23"/>
      <c r="EX11" s="23"/>
      <c r="EY11" s="23"/>
      <c r="EZ11" s="23"/>
      <c r="FA11" s="23"/>
      <c r="FB11" s="23"/>
      <c r="FC11" s="23"/>
      <c r="FD11" s="23"/>
      <c r="FE11" s="23"/>
      <c r="FF11" s="23"/>
      <c r="FG11" s="23"/>
      <c r="FH11" s="23"/>
      <c r="FI11" s="23"/>
      <c r="FJ11" s="23"/>
      <c r="FK11" s="23"/>
      <c r="FL11" s="23"/>
      <c r="FM11" s="23"/>
      <c r="FN11" s="23"/>
      <c r="FO11" s="23"/>
      <c r="FP11" s="23"/>
      <c r="FQ11" s="23"/>
      <c r="FR11" s="23"/>
      <c r="FS11" s="23"/>
      <c r="FT11" s="23"/>
      <c r="FU11" s="23"/>
      <c r="FV11" s="23"/>
      <c r="FW11" s="23"/>
      <c r="FX11" s="23"/>
      <c r="FY11" s="23"/>
      <c r="FZ11" s="23"/>
      <c r="GA11" s="23"/>
      <c r="GB11" s="23"/>
      <c r="GC11" s="23"/>
      <c r="GD11" s="23"/>
      <c r="GE11" s="23"/>
      <c r="GF11" s="23"/>
      <c r="GG11" s="23"/>
      <c r="GH11" s="23"/>
      <c r="GI11" s="23"/>
      <c r="GJ11" s="23"/>
      <c r="GK11" s="23"/>
      <c r="GL11" s="23"/>
      <c r="GM11" s="23"/>
      <c r="GN11" s="23"/>
      <c r="GO11" s="23"/>
      <c r="GP11" s="23"/>
      <c r="GQ11" s="23"/>
      <c r="GR11" s="23"/>
      <c r="GS11" s="23"/>
      <c r="GT11" s="23"/>
      <c r="GU11" s="23"/>
      <c r="GV11" s="23"/>
      <c r="GW11" s="23"/>
      <c r="GX11" s="23"/>
      <c r="GY11" s="23"/>
      <c r="GZ11" s="23"/>
      <c r="HA11" s="23"/>
      <c r="HB11" s="23"/>
      <c r="HC11" s="23"/>
      <c r="HD11" s="23"/>
      <c r="HE11" s="23"/>
      <c r="HF11" s="23"/>
      <c r="HG11" s="23"/>
      <c r="HH11" s="23"/>
      <c r="HI11" s="23"/>
      <c r="HJ11" s="23"/>
      <c r="HK11" s="23"/>
      <c r="HL11" s="23"/>
      <c r="HM11" s="23"/>
      <c r="HN11" s="23"/>
      <c r="HO11" s="23"/>
      <c r="HP11" s="23"/>
      <c r="HQ11" s="23"/>
      <c r="HR11" s="23"/>
      <c r="HS11" s="23"/>
      <c r="HT11" s="23"/>
      <c r="HU11" s="23"/>
      <c r="HV11" s="23"/>
      <c r="HW11" s="23"/>
      <c r="HX11" s="23"/>
      <c r="HY11" s="23"/>
      <c r="HZ11" s="23"/>
      <c r="IA11" s="23"/>
      <c r="IB11" s="23"/>
      <c r="IC11" s="23"/>
      <c r="ID11" s="23"/>
      <c r="IE11" s="23"/>
      <c r="IF11" s="23"/>
      <c r="IG11" s="23"/>
      <c r="IH11" s="23"/>
      <c r="II11" s="23"/>
      <c r="IJ11" s="23"/>
      <c r="IK11" s="23"/>
      <c r="IL11" s="23"/>
      <c r="IM11" s="23"/>
      <c r="IN11" s="23"/>
      <c r="IO11" s="23"/>
      <c r="IP11" s="23"/>
      <c r="IQ11" s="23"/>
      <c r="IR11" s="23"/>
      <c r="IS11" s="23"/>
      <c r="IT11" s="23"/>
      <c r="IU11" s="23"/>
      <c r="IV11" s="23"/>
      <c r="IW11" s="23"/>
    </row>
    <row r="12" spans="1:257" s="44" customFormat="1" ht="20.100000000000001" customHeight="1">
      <c r="A12" s="53" t="s">
        <v>168</v>
      </c>
      <c r="B12" s="53">
        <f>C12-0.8</f>
        <v>15.399999999999999</v>
      </c>
      <c r="C12" s="53">
        <f>D12-0.8</f>
        <v>16.2</v>
      </c>
      <c r="D12" s="53">
        <v>17</v>
      </c>
      <c r="E12" s="53">
        <f>D12+0.8</f>
        <v>17.8</v>
      </c>
      <c r="F12" s="53">
        <f>E12+0.8</f>
        <v>18.600000000000001</v>
      </c>
      <c r="G12" s="53">
        <f>F12+1.1</f>
        <v>19.700000000000003</v>
      </c>
      <c r="H12" s="53">
        <f>G12+1.3</f>
        <v>21.000000000000004</v>
      </c>
      <c r="I12" s="459"/>
      <c r="J12" s="64" t="s">
        <v>272</v>
      </c>
      <c r="K12" s="64" t="s">
        <v>272</v>
      </c>
      <c r="L12" s="64" t="s">
        <v>272</v>
      </c>
      <c r="M12" s="64" t="s">
        <v>272</v>
      </c>
      <c r="N12" s="64" t="s">
        <v>272</v>
      </c>
      <c r="O12" s="64"/>
      <c r="P12" s="64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  <c r="BB12" s="23"/>
      <c r="BC12" s="23"/>
      <c r="BD12" s="23"/>
      <c r="BE12" s="23"/>
      <c r="BF12" s="23"/>
      <c r="BG12" s="23"/>
      <c r="BH12" s="23"/>
      <c r="BI12" s="23"/>
      <c r="BJ12" s="23"/>
      <c r="BK12" s="23"/>
      <c r="BL12" s="23"/>
      <c r="BM12" s="23"/>
      <c r="BN12" s="23"/>
      <c r="BO12" s="23"/>
      <c r="BP12" s="23"/>
      <c r="BQ12" s="23"/>
      <c r="BR12" s="23"/>
      <c r="BS12" s="23"/>
      <c r="BT12" s="23"/>
      <c r="BU12" s="23"/>
      <c r="BV12" s="23"/>
      <c r="BW12" s="23"/>
      <c r="BX12" s="23"/>
      <c r="BY12" s="23"/>
      <c r="BZ12" s="23"/>
      <c r="CA12" s="23"/>
      <c r="CB12" s="23"/>
      <c r="CC12" s="23"/>
      <c r="CD12" s="23"/>
      <c r="CE12" s="23"/>
      <c r="CF12" s="23"/>
      <c r="CG12" s="23"/>
      <c r="CH12" s="23"/>
      <c r="CI12" s="23"/>
      <c r="CJ12" s="23"/>
      <c r="CK12" s="23"/>
      <c r="CL12" s="23"/>
      <c r="CM12" s="23"/>
      <c r="CN12" s="23"/>
      <c r="CO12" s="23"/>
      <c r="CP12" s="23"/>
      <c r="CQ12" s="23"/>
      <c r="CR12" s="23"/>
      <c r="CS12" s="23"/>
      <c r="CT12" s="23"/>
      <c r="CU12" s="23"/>
      <c r="CV12" s="23"/>
      <c r="CW12" s="23"/>
      <c r="CX12" s="23"/>
      <c r="CY12" s="23"/>
      <c r="CZ12" s="23"/>
      <c r="DA12" s="23"/>
      <c r="DB12" s="23"/>
      <c r="DC12" s="23"/>
      <c r="DD12" s="23"/>
      <c r="DE12" s="23"/>
      <c r="DF12" s="23"/>
      <c r="DG12" s="23"/>
      <c r="DH12" s="23"/>
      <c r="DI12" s="23"/>
      <c r="DJ12" s="23"/>
      <c r="DK12" s="23"/>
      <c r="DL12" s="23"/>
      <c r="DM12" s="23"/>
      <c r="DN12" s="23"/>
      <c r="DO12" s="23"/>
      <c r="DP12" s="23"/>
      <c r="DQ12" s="23"/>
      <c r="DR12" s="23"/>
      <c r="DS12" s="23"/>
      <c r="DT12" s="23"/>
      <c r="DU12" s="23"/>
      <c r="DV12" s="23"/>
      <c r="DW12" s="23"/>
      <c r="DX12" s="23"/>
      <c r="DY12" s="23"/>
      <c r="DZ12" s="23"/>
      <c r="EA12" s="23"/>
      <c r="EB12" s="23"/>
      <c r="EC12" s="23"/>
      <c r="ED12" s="23"/>
      <c r="EE12" s="23"/>
      <c r="EF12" s="23"/>
      <c r="EG12" s="23"/>
      <c r="EH12" s="23"/>
      <c r="EI12" s="23"/>
      <c r="EJ12" s="23"/>
      <c r="EK12" s="23"/>
      <c r="EL12" s="23"/>
      <c r="EM12" s="23"/>
      <c r="EN12" s="23"/>
      <c r="EO12" s="23"/>
      <c r="EP12" s="23"/>
      <c r="EQ12" s="23"/>
      <c r="ER12" s="23"/>
      <c r="ES12" s="23"/>
      <c r="ET12" s="23"/>
      <c r="EU12" s="23"/>
      <c r="EV12" s="23"/>
      <c r="EW12" s="23"/>
      <c r="EX12" s="23"/>
      <c r="EY12" s="23"/>
      <c r="EZ12" s="23"/>
      <c r="FA12" s="23"/>
      <c r="FB12" s="23"/>
      <c r="FC12" s="23"/>
      <c r="FD12" s="23"/>
      <c r="FE12" s="23"/>
      <c r="FF12" s="23"/>
      <c r="FG12" s="23"/>
      <c r="FH12" s="23"/>
      <c r="FI12" s="23"/>
      <c r="FJ12" s="23"/>
      <c r="FK12" s="23"/>
      <c r="FL12" s="23"/>
      <c r="FM12" s="23"/>
      <c r="FN12" s="23"/>
      <c r="FO12" s="23"/>
      <c r="FP12" s="23"/>
      <c r="FQ12" s="23"/>
      <c r="FR12" s="23"/>
      <c r="FS12" s="23"/>
      <c r="FT12" s="23"/>
      <c r="FU12" s="23"/>
      <c r="FV12" s="23"/>
      <c r="FW12" s="23"/>
      <c r="FX12" s="23"/>
      <c r="FY12" s="23"/>
      <c r="FZ12" s="23"/>
      <c r="GA12" s="23"/>
      <c r="GB12" s="23"/>
      <c r="GC12" s="23"/>
      <c r="GD12" s="23"/>
      <c r="GE12" s="23"/>
      <c r="GF12" s="23"/>
      <c r="GG12" s="23"/>
      <c r="GH12" s="23"/>
      <c r="GI12" s="23"/>
      <c r="GJ12" s="23"/>
      <c r="GK12" s="23"/>
      <c r="GL12" s="23"/>
      <c r="GM12" s="23"/>
      <c r="GN12" s="23"/>
      <c r="GO12" s="23"/>
      <c r="GP12" s="23"/>
      <c r="GQ12" s="23"/>
      <c r="GR12" s="23"/>
      <c r="GS12" s="23"/>
      <c r="GT12" s="23"/>
      <c r="GU12" s="23"/>
      <c r="GV12" s="23"/>
      <c r="GW12" s="23"/>
      <c r="GX12" s="23"/>
      <c r="GY12" s="23"/>
      <c r="GZ12" s="23"/>
      <c r="HA12" s="23"/>
      <c r="HB12" s="23"/>
      <c r="HC12" s="23"/>
      <c r="HD12" s="23"/>
      <c r="HE12" s="23"/>
      <c r="HF12" s="23"/>
      <c r="HG12" s="23"/>
      <c r="HH12" s="23"/>
      <c r="HI12" s="23"/>
      <c r="HJ12" s="23"/>
      <c r="HK12" s="23"/>
      <c r="HL12" s="23"/>
      <c r="HM12" s="23"/>
      <c r="HN12" s="23"/>
      <c r="HO12" s="23"/>
      <c r="HP12" s="23"/>
      <c r="HQ12" s="23"/>
      <c r="HR12" s="23"/>
      <c r="HS12" s="23"/>
      <c r="HT12" s="23"/>
      <c r="HU12" s="23"/>
      <c r="HV12" s="23"/>
      <c r="HW12" s="23"/>
      <c r="HX12" s="23"/>
      <c r="HY12" s="23"/>
      <c r="HZ12" s="23"/>
      <c r="IA12" s="23"/>
      <c r="IB12" s="23"/>
      <c r="IC12" s="23"/>
      <c r="ID12" s="23"/>
      <c r="IE12" s="23"/>
      <c r="IF12" s="23"/>
      <c r="IG12" s="23"/>
      <c r="IH12" s="23"/>
      <c r="II12" s="23"/>
      <c r="IJ12" s="23"/>
      <c r="IK12" s="23"/>
      <c r="IL12" s="23"/>
      <c r="IM12" s="23"/>
      <c r="IN12" s="23"/>
      <c r="IO12" s="23"/>
      <c r="IP12" s="23"/>
      <c r="IQ12" s="23"/>
      <c r="IR12" s="23"/>
      <c r="IS12" s="23"/>
      <c r="IT12" s="23"/>
      <c r="IU12" s="23"/>
      <c r="IV12" s="23"/>
      <c r="IW12" s="23"/>
    </row>
    <row r="13" spans="1:257" s="44" customFormat="1" ht="20.100000000000001" customHeight="1">
      <c r="A13" s="53" t="s">
        <v>169</v>
      </c>
      <c r="B13" s="56">
        <f>C13-0.7</f>
        <v>14.100000000000001</v>
      </c>
      <c r="C13" s="56">
        <f>D13-0.7</f>
        <v>14.8</v>
      </c>
      <c r="D13" s="56">
        <v>15.5</v>
      </c>
      <c r="E13" s="56">
        <f>D13+0.7</f>
        <v>16.2</v>
      </c>
      <c r="F13" s="56">
        <f>E13+0.7</f>
        <v>16.899999999999999</v>
      </c>
      <c r="G13" s="56">
        <f>F13+0.95</f>
        <v>17.849999999999998</v>
      </c>
      <c r="H13" s="53">
        <f>G13+0.95</f>
        <v>18.799999999999997</v>
      </c>
      <c r="I13" s="459"/>
      <c r="J13" s="64" t="s">
        <v>272</v>
      </c>
      <c r="K13" s="64" t="s">
        <v>272</v>
      </c>
      <c r="L13" s="64" t="s">
        <v>272</v>
      </c>
      <c r="M13" s="64" t="s">
        <v>272</v>
      </c>
      <c r="N13" s="64" t="s">
        <v>272</v>
      </c>
      <c r="O13" s="64"/>
      <c r="P13" s="64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  <c r="BB13" s="23"/>
      <c r="BC13" s="23"/>
      <c r="BD13" s="23"/>
      <c r="BE13" s="23"/>
      <c r="BF13" s="23"/>
      <c r="BG13" s="23"/>
      <c r="BH13" s="23"/>
      <c r="BI13" s="23"/>
      <c r="BJ13" s="23"/>
      <c r="BK13" s="23"/>
      <c r="BL13" s="23"/>
      <c r="BM13" s="23"/>
      <c r="BN13" s="23"/>
      <c r="BO13" s="23"/>
      <c r="BP13" s="23"/>
      <c r="BQ13" s="23"/>
      <c r="BR13" s="23"/>
      <c r="BS13" s="23"/>
      <c r="BT13" s="23"/>
      <c r="BU13" s="23"/>
      <c r="BV13" s="23"/>
      <c r="BW13" s="23"/>
      <c r="BX13" s="23"/>
      <c r="BY13" s="23"/>
      <c r="BZ13" s="23"/>
      <c r="CA13" s="23"/>
      <c r="CB13" s="23"/>
      <c r="CC13" s="23"/>
      <c r="CD13" s="23"/>
      <c r="CE13" s="23"/>
      <c r="CF13" s="23"/>
      <c r="CG13" s="23"/>
      <c r="CH13" s="23"/>
      <c r="CI13" s="23"/>
      <c r="CJ13" s="23"/>
      <c r="CK13" s="23"/>
      <c r="CL13" s="23"/>
      <c r="CM13" s="23"/>
      <c r="CN13" s="23"/>
      <c r="CO13" s="23"/>
      <c r="CP13" s="23"/>
      <c r="CQ13" s="23"/>
      <c r="CR13" s="23"/>
      <c r="CS13" s="23"/>
      <c r="CT13" s="23"/>
      <c r="CU13" s="23"/>
      <c r="CV13" s="23"/>
      <c r="CW13" s="23"/>
      <c r="CX13" s="23"/>
      <c r="CY13" s="23"/>
      <c r="CZ13" s="23"/>
      <c r="DA13" s="23"/>
      <c r="DB13" s="23"/>
      <c r="DC13" s="23"/>
      <c r="DD13" s="23"/>
      <c r="DE13" s="23"/>
      <c r="DF13" s="23"/>
      <c r="DG13" s="23"/>
      <c r="DH13" s="23"/>
      <c r="DI13" s="23"/>
      <c r="DJ13" s="23"/>
      <c r="DK13" s="23"/>
      <c r="DL13" s="23"/>
      <c r="DM13" s="23"/>
      <c r="DN13" s="23"/>
      <c r="DO13" s="23"/>
      <c r="DP13" s="23"/>
      <c r="DQ13" s="23"/>
      <c r="DR13" s="23"/>
      <c r="DS13" s="23"/>
      <c r="DT13" s="23"/>
      <c r="DU13" s="23"/>
      <c r="DV13" s="23"/>
      <c r="DW13" s="23"/>
      <c r="DX13" s="23"/>
      <c r="DY13" s="23"/>
      <c r="DZ13" s="23"/>
      <c r="EA13" s="23"/>
      <c r="EB13" s="23"/>
      <c r="EC13" s="23"/>
      <c r="ED13" s="23"/>
      <c r="EE13" s="23"/>
      <c r="EF13" s="23"/>
      <c r="EG13" s="23"/>
      <c r="EH13" s="23"/>
      <c r="EI13" s="23"/>
      <c r="EJ13" s="23"/>
      <c r="EK13" s="23"/>
      <c r="EL13" s="23"/>
      <c r="EM13" s="23"/>
      <c r="EN13" s="23"/>
      <c r="EO13" s="23"/>
      <c r="EP13" s="23"/>
      <c r="EQ13" s="23"/>
      <c r="ER13" s="23"/>
      <c r="ES13" s="23"/>
      <c r="ET13" s="23"/>
      <c r="EU13" s="23"/>
      <c r="EV13" s="23"/>
      <c r="EW13" s="23"/>
      <c r="EX13" s="23"/>
      <c r="EY13" s="23"/>
      <c r="EZ13" s="23"/>
      <c r="FA13" s="23"/>
      <c r="FB13" s="23"/>
      <c r="FC13" s="23"/>
      <c r="FD13" s="23"/>
      <c r="FE13" s="23"/>
      <c r="FF13" s="23"/>
      <c r="FG13" s="23"/>
      <c r="FH13" s="23"/>
      <c r="FI13" s="23"/>
      <c r="FJ13" s="23"/>
      <c r="FK13" s="23"/>
      <c r="FL13" s="23"/>
      <c r="FM13" s="23"/>
      <c r="FN13" s="23"/>
      <c r="FO13" s="23"/>
      <c r="FP13" s="23"/>
      <c r="FQ13" s="23"/>
      <c r="FR13" s="23"/>
      <c r="FS13" s="23"/>
      <c r="FT13" s="23"/>
      <c r="FU13" s="23"/>
      <c r="FV13" s="23"/>
      <c r="FW13" s="23"/>
      <c r="FX13" s="23"/>
      <c r="FY13" s="23"/>
      <c r="FZ13" s="23"/>
      <c r="GA13" s="23"/>
      <c r="GB13" s="23"/>
      <c r="GC13" s="23"/>
      <c r="GD13" s="23"/>
      <c r="GE13" s="23"/>
      <c r="GF13" s="23"/>
      <c r="GG13" s="23"/>
      <c r="GH13" s="23"/>
      <c r="GI13" s="23"/>
      <c r="GJ13" s="23"/>
      <c r="GK13" s="23"/>
      <c r="GL13" s="23"/>
      <c r="GM13" s="23"/>
      <c r="GN13" s="23"/>
      <c r="GO13" s="23"/>
      <c r="GP13" s="23"/>
      <c r="GQ13" s="23"/>
      <c r="GR13" s="23"/>
      <c r="GS13" s="23"/>
      <c r="GT13" s="23"/>
      <c r="GU13" s="23"/>
      <c r="GV13" s="23"/>
      <c r="GW13" s="23"/>
      <c r="GX13" s="23"/>
      <c r="GY13" s="23"/>
      <c r="GZ13" s="23"/>
      <c r="HA13" s="23"/>
      <c r="HB13" s="23"/>
      <c r="HC13" s="23"/>
      <c r="HD13" s="23"/>
      <c r="HE13" s="23"/>
      <c r="HF13" s="23"/>
      <c r="HG13" s="23"/>
      <c r="HH13" s="23"/>
      <c r="HI13" s="23"/>
      <c r="HJ13" s="23"/>
      <c r="HK13" s="23"/>
      <c r="HL13" s="23"/>
      <c r="HM13" s="23"/>
      <c r="HN13" s="23"/>
      <c r="HO13" s="23"/>
      <c r="HP13" s="23"/>
      <c r="HQ13" s="23"/>
      <c r="HR13" s="23"/>
      <c r="HS13" s="23"/>
      <c r="HT13" s="23"/>
      <c r="HU13" s="23"/>
      <c r="HV13" s="23"/>
      <c r="HW13" s="23"/>
      <c r="HX13" s="23"/>
      <c r="HY13" s="23"/>
      <c r="HZ13" s="23"/>
      <c r="IA13" s="23"/>
      <c r="IB13" s="23"/>
      <c r="IC13" s="23"/>
      <c r="ID13" s="23"/>
      <c r="IE13" s="23"/>
      <c r="IF13" s="23"/>
      <c r="IG13" s="23"/>
      <c r="IH13" s="23"/>
      <c r="II13" s="23"/>
      <c r="IJ13" s="23"/>
      <c r="IK13" s="23"/>
      <c r="IL13" s="23"/>
      <c r="IM13" s="23"/>
      <c r="IN13" s="23"/>
      <c r="IO13" s="23"/>
      <c r="IP13" s="23"/>
      <c r="IQ13" s="23"/>
      <c r="IR13" s="23"/>
      <c r="IS13" s="23"/>
      <c r="IT13" s="23"/>
      <c r="IU13" s="23"/>
      <c r="IV13" s="23"/>
      <c r="IW13" s="23"/>
    </row>
    <row r="14" spans="1:257" s="44" customFormat="1" ht="16.5">
      <c r="A14" s="53"/>
      <c r="B14" s="53"/>
      <c r="C14" s="53"/>
      <c r="D14" s="51"/>
      <c r="E14" s="53"/>
      <c r="F14" s="53"/>
      <c r="G14" s="53"/>
      <c r="H14" s="53"/>
      <c r="I14" s="459"/>
      <c r="J14" s="64"/>
      <c r="K14" s="64"/>
      <c r="L14" s="64"/>
      <c r="M14" s="64"/>
      <c r="N14" s="64"/>
      <c r="O14" s="64"/>
      <c r="P14" s="64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  <c r="BB14" s="23"/>
      <c r="BC14" s="23"/>
      <c r="BD14" s="23"/>
      <c r="BE14" s="23"/>
      <c r="BF14" s="23"/>
      <c r="BG14" s="23"/>
      <c r="BH14" s="23"/>
      <c r="BI14" s="23"/>
      <c r="BJ14" s="23"/>
      <c r="BK14" s="23"/>
      <c r="BL14" s="23"/>
      <c r="BM14" s="23"/>
      <c r="BN14" s="23"/>
      <c r="BO14" s="23"/>
      <c r="BP14" s="23"/>
      <c r="BQ14" s="23"/>
      <c r="BR14" s="23"/>
      <c r="BS14" s="23"/>
      <c r="BT14" s="23"/>
      <c r="BU14" s="23"/>
      <c r="BV14" s="23"/>
      <c r="BW14" s="23"/>
      <c r="BX14" s="23"/>
      <c r="BY14" s="23"/>
      <c r="BZ14" s="23"/>
      <c r="CA14" s="23"/>
      <c r="CB14" s="23"/>
      <c r="CC14" s="23"/>
      <c r="CD14" s="23"/>
      <c r="CE14" s="23"/>
      <c r="CF14" s="23"/>
      <c r="CG14" s="23"/>
      <c r="CH14" s="23"/>
      <c r="CI14" s="23"/>
      <c r="CJ14" s="23"/>
      <c r="CK14" s="23"/>
      <c r="CL14" s="23"/>
      <c r="CM14" s="23"/>
      <c r="CN14" s="23"/>
      <c r="CO14" s="23"/>
      <c r="CP14" s="23"/>
      <c r="CQ14" s="23"/>
      <c r="CR14" s="23"/>
      <c r="CS14" s="23"/>
      <c r="CT14" s="23"/>
      <c r="CU14" s="23"/>
      <c r="CV14" s="23"/>
      <c r="CW14" s="23"/>
      <c r="CX14" s="23"/>
      <c r="CY14" s="23"/>
      <c r="CZ14" s="23"/>
      <c r="DA14" s="23"/>
      <c r="DB14" s="23"/>
      <c r="DC14" s="23"/>
      <c r="DD14" s="23"/>
      <c r="DE14" s="23"/>
      <c r="DF14" s="23"/>
      <c r="DG14" s="23"/>
      <c r="DH14" s="23"/>
      <c r="DI14" s="23"/>
      <c r="DJ14" s="23"/>
      <c r="DK14" s="23"/>
      <c r="DL14" s="23"/>
      <c r="DM14" s="23"/>
      <c r="DN14" s="23"/>
      <c r="DO14" s="23"/>
      <c r="DP14" s="23"/>
      <c r="DQ14" s="23"/>
      <c r="DR14" s="23"/>
      <c r="DS14" s="23"/>
      <c r="DT14" s="23"/>
      <c r="DU14" s="23"/>
      <c r="DV14" s="23"/>
      <c r="DW14" s="23"/>
      <c r="DX14" s="23"/>
      <c r="DY14" s="23"/>
      <c r="DZ14" s="23"/>
      <c r="EA14" s="23"/>
      <c r="EB14" s="23"/>
      <c r="EC14" s="23"/>
      <c r="ED14" s="23"/>
      <c r="EE14" s="23"/>
      <c r="EF14" s="23"/>
      <c r="EG14" s="23"/>
      <c r="EH14" s="23"/>
      <c r="EI14" s="23"/>
      <c r="EJ14" s="23"/>
      <c r="EK14" s="23"/>
      <c r="EL14" s="23"/>
      <c r="EM14" s="23"/>
      <c r="EN14" s="23"/>
      <c r="EO14" s="23"/>
      <c r="EP14" s="23"/>
      <c r="EQ14" s="23"/>
      <c r="ER14" s="23"/>
      <c r="ES14" s="23"/>
      <c r="ET14" s="23"/>
      <c r="EU14" s="23"/>
      <c r="EV14" s="23"/>
      <c r="EW14" s="23"/>
      <c r="EX14" s="23"/>
      <c r="EY14" s="23"/>
      <c r="EZ14" s="23"/>
      <c r="FA14" s="23"/>
      <c r="FB14" s="23"/>
      <c r="FC14" s="23"/>
      <c r="FD14" s="23"/>
      <c r="FE14" s="23"/>
      <c r="FF14" s="23"/>
      <c r="FG14" s="23"/>
      <c r="FH14" s="23"/>
      <c r="FI14" s="23"/>
      <c r="FJ14" s="23"/>
      <c r="FK14" s="23"/>
      <c r="FL14" s="23"/>
      <c r="FM14" s="23"/>
      <c r="FN14" s="23"/>
      <c r="FO14" s="23"/>
      <c r="FP14" s="23"/>
      <c r="FQ14" s="23"/>
      <c r="FR14" s="23"/>
      <c r="FS14" s="23"/>
      <c r="FT14" s="23"/>
      <c r="FU14" s="23"/>
      <c r="FV14" s="23"/>
      <c r="FW14" s="23"/>
      <c r="FX14" s="23"/>
      <c r="FY14" s="23"/>
      <c r="FZ14" s="23"/>
      <c r="GA14" s="23"/>
      <c r="GB14" s="23"/>
      <c r="GC14" s="23"/>
      <c r="GD14" s="23"/>
      <c r="GE14" s="23"/>
      <c r="GF14" s="23"/>
      <c r="GG14" s="23"/>
      <c r="GH14" s="23"/>
      <c r="GI14" s="23"/>
      <c r="GJ14" s="23"/>
      <c r="GK14" s="23"/>
      <c r="GL14" s="23"/>
      <c r="GM14" s="23"/>
      <c r="GN14" s="23"/>
      <c r="GO14" s="23"/>
      <c r="GP14" s="23"/>
      <c r="GQ14" s="23"/>
      <c r="GR14" s="23"/>
      <c r="GS14" s="23"/>
      <c r="GT14" s="23"/>
      <c r="GU14" s="23"/>
      <c r="GV14" s="23"/>
      <c r="GW14" s="23"/>
      <c r="GX14" s="23"/>
      <c r="GY14" s="23"/>
      <c r="GZ14" s="23"/>
      <c r="HA14" s="23"/>
      <c r="HB14" s="23"/>
      <c r="HC14" s="23"/>
      <c r="HD14" s="23"/>
      <c r="HE14" s="23"/>
      <c r="HF14" s="23"/>
      <c r="HG14" s="23"/>
      <c r="HH14" s="23"/>
      <c r="HI14" s="23"/>
      <c r="HJ14" s="23"/>
      <c r="HK14" s="23"/>
      <c r="HL14" s="23"/>
      <c r="HM14" s="23"/>
      <c r="HN14" s="23"/>
      <c r="HO14" s="23"/>
      <c r="HP14" s="23"/>
      <c r="HQ14" s="23"/>
      <c r="HR14" s="23"/>
      <c r="HS14" s="23"/>
      <c r="HT14" s="23"/>
      <c r="HU14" s="23"/>
      <c r="HV14" s="23"/>
      <c r="HW14" s="23"/>
      <c r="HX14" s="23"/>
      <c r="HY14" s="23"/>
      <c r="HZ14" s="23"/>
      <c r="IA14" s="23"/>
      <c r="IB14" s="23"/>
      <c r="IC14" s="23"/>
      <c r="ID14" s="23"/>
      <c r="IE14" s="23"/>
      <c r="IF14" s="23"/>
      <c r="IG14" s="23"/>
      <c r="IH14" s="23"/>
      <c r="II14" s="23"/>
      <c r="IJ14" s="23"/>
      <c r="IK14" s="23"/>
      <c r="IL14" s="23"/>
      <c r="IM14" s="23"/>
      <c r="IN14" s="23"/>
      <c r="IO14" s="23"/>
      <c r="IP14" s="23"/>
      <c r="IQ14" s="23"/>
      <c r="IR14" s="23"/>
      <c r="IS14" s="23"/>
      <c r="IT14" s="23"/>
      <c r="IU14" s="23"/>
      <c r="IV14" s="23"/>
      <c r="IW14" s="23"/>
    </row>
    <row r="15" spans="1:257" s="44" customFormat="1" ht="16.5">
      <c r="A15" s="53"/>
      <c r="B15" s="53"/>
      <c r="C15" s="53"/>
      <c r="D15" s="51"/>
      <c r="E15" s="53"/>
      <c r="F15" s="53"/>
      <c r="G15" s="53"/>
      <c r="H15" s="53"/>
      <c r="I15" s="459"/>
      <c r="J15" s="64"/>
      <c r="K15" s="64"/>
      <c r="L15" s="64"/>
      <c r="M15" s="64"/>
      <c r="N15" s="64"/>
      <c r="O15" s="64"/>
      <c r="P15" s="64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  <c r="AZ15" s="23"/>
      <c r="BA15" s="23"/>
      <c r="BB15" s="23"/>
      <c r="BC15" s="23"/>
      <c r="BD15" s="23"/>
      <c r="BE15" s="23"/>
      <c r="BF15" s="23"/>
      <c r="BG15" s="23"/>
      <c r="BH15" s="23"/>
      <c r="BI15" s="23"/>
      <c r="BJ15" s="23"/>
      <c r="BK15" s="23"/>
      <c r="BL15" s="23"/>
      <c r="BM15" s="23"/>
      <c r="BN15" s="23"/>
      <c r="BO15" s="23"/>
      <c r="BP15" s="23"/>
      <c r="BQ15" s="23"/>
      <c r="BR15" s="23"/>
      <c r="BS15" s="23"/>
      <c r="BT15" s="23"/>
      <c r="BU15" s="23"/>
      <c r="BV15" s="23"/>
      <c r="BW15" s="23"/>
      <c r="BX15" s="23"/>
      <c r="BY15" s="23"/>
      <c r="BZ15" s="23"/>
      <c r="CA15" s="23"/>
      <c r="CB15" s="23"/>
      <c r="CC15" s="23"/>
      <c r="CD15" s="23"/>
      <c r="CE15" s="23"/>
      <c r="CF15" s="23"/>
      <c r="CG15" s="23"/>
      <c r="CH15" s="23"/>
      <c r="CI15" s="23"/>
      <c r="CJ15" s="23"/>
      <c r="CK15" s="23"/>
      <c r="CL15" s="23"/>
      <c r="CM15" s="23"/>
      <c r="CN15" s="23"/>
      <c r="CO15" s="23"/>
      <c r="CP15" s="23"/>
      <c r="CQ15" s="23"/>
      <c r="CR15" s="23"/>
      <c r="CS15" s="23"/>
      <c r="CT15" s="23"/>
      <c r="CU15" s="23"/>
      <c r="CV15" s="23"/>
      <c r="CW15" s="23"/>
      <c r="CX15" s="23"/>
      <c r="CY15" s="23"/>
      <c r="CZ15" s="23"/>
      <c r="DA15" s="23"/>
      <c r="DB15" s="23"/>
      <c r="DC15" s="23"/>
      <c r="DD15" s="23"/>
      <c r="DE15" s="23"/>
      <c r="DF15" s="23"/>
      <c r="DG15" s="23"/>
      <c r="DH15" s="23"/>
      <c r="DI15" s="23"/>
      <c r="DJ15" s="23"/>
      <c r="DK15" s="23"/>
      <c r="DL15" s="23"/>
      <c r="DM15" s="23"/>
      <c r="DN15" s="23"/>
      <c r="DO15" s="23"/>
      <c r="DP15" s="23"/>
      <c r="DQ15" s="23"/>
      <c r="DR15" s="23"/>
      <c r="DS15" s="23"/>
      <c r="DT15" s="23"/>
      <c r="DU15" s="23"/>
      <c r="DV15" s="23"/>
      <c r="DW15" s="23"/>
      <c r="DX15" s="23"/>
      <c r="DY15" s="23"/>
      <c r="DZ15" s="23"/>
      <c r="EA15" s="23"/>
      <c r="EB15" s="23"/>
      <c r="EC15" s="23"/>
      <c r="ED15" s="23"/>
      <c r="EE15" s="23"/>
      <c r="EF15" s="23"/>
      <c r="EG15" s="23"/>
      <c r="EH15" s="23"/>
      <c r="EI15" s="23"/>
      <c r="EJ15" s="23"/>
      <c r="EK15" s="23"/>
      <c r="EL15" s="23"/>
      <c r="EM15" s="23"/>
      <c r="EN15" s="23"/>
      <c r="EO15" s="23"/>
      <c r="EP15" s="23"/>
      <c r="EQ15" s="23"/>
      <c r="ER15" s="23"/>
      <c r="ES15" s="23"/>
      <c r="ET15" s="23"/>
      <c r="EU15" s="23"/>
      <c r="EV15" s="23"/>
      <c r="EW15" s="23"/>
      <c r="EX15" s="23"/>
      <c r="EY15" s="23"/>
      <c r="EZ15" s="23"/>
      <c r="FA15" s="23"/>
      <c r="FB15" s="23"/>
      <c r="FC15" s="23"/>
      <c r="FD15" s="23"/>
      <c r="FE15" s="23"/>
      <c r="FF15" s="23"/>
      <c r="FG15" s="23"/>
      <c r="FH15" s="23"/>
      <c r="FI15" s="23"/>
      <c r="FJ15" s="23"/>
      <c r="FK15" s="23"/>
      <c r="FL15" s="23"/>
      <c r="FM15" s="23"/>
      <c r="FN15" s="23"/>
      <c r="FO15" s="23"/>
      <c r="FP15" s="23"/>
      <c r="FQ15" s="23"/>
      <c r="FR15" s="23"/>
      <c r="FS15" s="23"/>
      <c r="FT15" s="23"/>
      <c r="FU15" s="23"/>
      <c r="FV15" s="23"/>
      <c r="FW15" s="23"/>
      <c r="FX15" s="23"/>
      <c r="FY15" s="23"/>
      <c r="FZ15" s="23"/>
      <c r="GA15" s="23"/>
      <c r="GB15" s="23"/>
      <c r="GC15" s="23"/>
      <c r="GD15" s="23"/>
      <c r="GE15" s="23"/>
      <c r="GF15" s="23"/>
      <c r="GG15" s="23"/>
      <c r="GH15" s="23"/>
      <c r="GI15" s="23"/>
      <c r="GJ15" s="23"/>
      <c r="GK15" s="23"/>
      <c r="GL15" s="23"/>
      <c r="GM15" s="23"/>
      <c r="GN15" s="23"/>
      <c r="GO15" s="23"/>
      <c r="GP15" s="23"/>
      <c r="GQ15" s="23"/>
      <c r="GR15" s="23"/>
      <c r="GS15" s="23"/>
      <c r="GT15" s="23"/>
      <c r="GU15" s="23"/>
      <c r="GV15" s="23"/>
      <c r="GW15" s="23"/>
      <c r="GX15" s="23"/>
      <c r="GY15" s="23"/>
      <c r="GZ15" s="23"/>
      <c r="HA15" s="23"/>
      <c r="HB15" s="23"/>
      <c r="HC15" s="23"/>
      <c r="HD15" s="23"/>
      <c r="HE15" s="23"/>
      <c r="HF15" s="23"/>
      <c r="HG15" s="23"/>
      <c r="HH15" s="23"/>
      <c r="HI15" s="23"/>
      <c r="HJ15" s="23"/>
      <c r="HK15" s="23"/>
      <c r="HL15" s="23"/>
      <c r="HM15" s="23"/>
      <c r="HN15" s="23"/>
      <c r="HO15" s="23"/>
      <c r="HP15" s="23"/>
      <c r="HQ15" s="23"/>
      <c r="HR15" s="23"/>
      <c r="HS15" s="23"/>
      <c r="HT15" s="23"/>
      <c r="HU15" s="23"/>
      <c r="HV15" s="23"/>
      <c r="HW15" s="23"/>
      <c r="HX15" s="23"/>
      <c r="HY15" s="23"/>
      <c r="HZ15" s="23"/>
      <c r="IA15" s="23"/>
      <c r="IB15" s="23"/>
      <c r="IC15" s="23"/>
      <c r="ID15" s="23"/>
      <c r="IE15" s="23"/>
      <c r="IF15" s="23"/>
      <c r="IG15" s="23"/>
      <c r="IH15" s="23"/>
      <c r="II15" s="23"/>
      <c r="IJ15" s="23"/>
      <c r="IK15" s="23"/>
      <c r="IL15" s="23"/>
      <c r="IM15" s="23"/>
      <c r="IN15" s="23"/>
      <c r="IO15" s="23"/>
      <c r="IP15" s="23"/>
      <c r="IQ15" s="23"/>
      <c r="IR15" s="23"/>
      <c r="IS15" s="23"/>
      <c r="IT15" s="23"/>
      <c r="IU15" s="23"/>
      <c r="IV15" s="23"/>
      <c r="IW15" s="23"/>
    </row>
    <row r="16" spans="1:257" s="44" customFormat="1" ht="16.5">
      <c r="A16" s="53"/>
      <c r="B16" s="53"/>
      <c r="C16" s="53"/>
      <c r="D16" s="51"/>
      <c r="E16" s="53"/>
      <c r="F16" s="53"/>
      <c r="G16" s="53"/>
      <c r="H16" s="53"/>
      <c r="J16" s="64"/>
      <c r="K16" s="64"/>
      <c r="L16" s="64"/>
      <c r="M16" s="64"/>
      <c r="N16" s="64"/>
      <c r="O16" s="64"/>
      <c r="P16" s="64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  <c r="BB16" s="23"/>
      <c r="BC16" s="23"/>
      <c r="BD16" s="23"/>
      <c r="BE16" s="23"/>
      <c r="BF16" s="23"/>
      <c r="BG16" s="23"/>
      <c r="BH16" s="23"/>
      <c r="BI16" s="23"/>
      <c r="BJ16" s="23"/>
      <c r="BK16" s="23"/>
      <c r="BL16" s="23"/>
      <c r="BM16" s="23"/>
      <c r="BN16" s="23"/>
      <c r="BO16" s="23"/>
      <c r="BP16" s="23"/>
      <c r="BQ16" s="23"/>
      <c r="BR16" s="23"/>
      <c r="BS16" s="23"/>
      <c r="BT16" s="23"/>
      <c r="BU16" s="23"/>
      <c r="BV16" s="23"/>
      <c r="BW16" s="23"/>
      <c r="BX16" s="23"/>
      <c r="BY16" s="23"/>
      <c r="BZ16" s="23"/>
      <c r="CA16" s="23"/>
      <c r="CB16" s="23"/>
      <c r="CC16" s="23"/>
      <c r="CD16" s="23"/>
      <c r="CE16" s="23"/>
      <c r="CF16" s="23"/>
      <c r="CG16" s="23"/>
      <c r="CH16" s="23"/>
      <c r="CI16" s="23"/>
      <c r="CJ16" s="23"/>
      <c r="CK16" s="23"/>
      <c r="CL16" s="23"/>
      <c r="CM16" s="23"/>
      <c r="CN16" s="23"/>
      <c r="CO16" s="23"/>
      <c r="CP16" s="23"/>
      <c r="CQ16" s="23"/>
      <c r="CR16" s="23"/>
      <c r="CS16" s="23"/>
      <c r="CT16" s="23"/>
      <c r="CU16" s="23"/>
      <c r="CV16" s="23"/>
      <c r="CW16" s="23"/>
      <c r="CX16" s="23"/>
      <c r="CY16" s="23"/>
      <c r="CZ16" s="23"/>
      <c r="DA16" s="23"/>
      <c r="DB16" s="23"/>
      <c r="DC16" s="23"/>
      <c r="DD16" s="23"/>
      <c r="DE16" s="23"/>
      <c r="DF16" s="23"/>
      <c r="DG16" s="23"/>
      <c r="DH16" s="23"/>
      <c r="DI16" s="23"/>
      <c r="DJ16" s="23"/>
      <c r="DK16" s="23"/>
      <c r="DL16" s="23"/>
      <c r="DM16" s="23"/>
      <c r="DN16" s="23"/>
      <c r="DO16" s="23"/>
      <c r="DP16" s="23"/>
      <c r="DQ16" s="23"/>
      <c r="DR16" s="23"/>
      <c r="DS16" s="23"/>
      <c r="DT16" s="23"/>
      <c r="DU16" s="23"/>
      <c r="DV16" s="23"/>
      <c r="DW16" s="23"/>
      <c r="DX16" s="23"/>
      <c r="DY16" s="23"/>
      <c r="DZ16" s="23"/>
      <c r="EA16" s="23"/>
      <c r="EB16" s="23"/>
      <c r="EC16" s="23"/>
      <c r="ED16" s="23"/>
      <c r="EE16" s="23"/>
      <c r="EF16" s="23"/>
      <c r="EG16" s="23"/>
      <c r="EH16" s="23"/>
      <c r="EI16" s="23"/>
      <c r="EJ16" s="23"/>
      <c r="EK16" s="23"/>
      <c r="EL16" s="23"/>
      <c r="EM16" s="23"/>
      <c r="EN16" s="23"/>
      <c r="EO16" s="23"/>
      <c r="EP16" s="23"/>
      <c r="EQ16" s="23"/>
      <c r="ER16" s="23"/>
      <c r="ES16" s="23"/>
      <c r="ET16" s="23"/>
      <c r="EU16" s="23"/>
      <c r="EV16" s="23"/>
      <c r="EW16" s="23"/>
      <c r="EX16" s="23"/>
      <c r="EY16" s="23"/>
      <c r="EZ16" s="23"/>
      <c r="FA16" s="23"/>
      <c r="FB16" s="23"/>
      <c r="FC16" s="23"/>
      <c r="FD16" s="23"/>
      <c r="FE16" s="23"/>
      <c r="FF16" s="23"/>
      <c r="FG16" s="23"/>
      <c r="FH16" s="23"/>
      <c r="FI16" s="23"/>
      <c r="FJ16" s="23"/>
      <c r="FK16" s="23"/>
      <c r="FL16" s="23"/>
      <c r="FM16" s="23"/>
      <c r="FN16" s="23"/>
      <c r="FO16" s="23"/>
      <c r="FP16" s="23"/>
      <c r="FQ16" s="23"/>
      <c r="FR16" s="23"/>
      <c r="FS16" s="23"/>
      <c r="FT16" s="23"/>
      <c r="FU16" s="23"/>
      <c r="FV16" s="23"/>
      <c r="FW16" s="23"/>
      <c r="FX16" s="23"/>
      <c r="FY16" s="23"/>
      <c r="FZ16" s="23"/>
      <c r="GA16" s="23"/>
      <c r="GB16" s="23"/>
      <c r="GC16" s="23"/>
      <c r="GD16" s="23"/>
      <c r="GE16" s="23"/>
      <c r="GF16" s="23"/>
      <c r="GG16" s="23"/>
      <c r="GH16" s="23"/>
      <c r="GI16" s="23"/>
      <c r="GJ16" s="23"/>
      <c r="GK16" s="23"/>
      <c r="GL16" s="23"/>
      <c r="GM16" s="23"/>
      <c r="GN16" s="23"/>
      <c r="GO16" s="23"/>
      <c r="GP16" s="23"/>
      <c r="GQ16" s="23"/>
      <c r="GR16" s="23"/>
      <c r="GS16" s="23"/>
      <c r="GT16" s="23"/>
      <c r="GU16" s="23"/>
      <c r="GV16" s="23"/>
      <c r="GW16" s="23"/>
      <c r="GX16" s="23"/>
      <c r="GY16" s="23"/>
      <c r="GZ16" s="23"/>
      <c r="HA16" s="23"/>
      <c r="HB16" s="23"/>
      <c r="HC16" s="23"/>
      <c r="HD16" s="23"/>
      <c r="HE16" s="23"/>
      <c r="HF16" s="23"/>
      <c r="HG16" s="23"/>
      <c r="HH16" s="23"/>
      <c r="HI16" s="23"/>
      <c r="HJ16" s="23"/>
      <c r="HK16" s="23"/>
      <c r="HL16" s="23"/>
      <c r="HM16" s="23"/>
      <c r="HN16" s="23"/>
      <c r="HO16" s="23"/>
      <c r="HP16" s="23"/>
      <c r="HQ16" s="23"/>
      <c r="HR16" s="23"/>
      <c r="HS16" s="23"/>
      <c r="HT16" s="23"/>
      <c r="HU16" s="23"/>
      <c r="HV16" s="23"/>
      <c r="HW16" s="23"/>
      <c r="HX16" s="23"/>
      <c r="HY16" s="23"/>
      <c r="HZ16" s="23"/>
      <c r="IA16" s="23"/>
      <c r="IB16" s="23"/>
      <c r="IC16" s="23"/>
      <c r="ID16" s="23"/>
      <c r="IE16" s="23"/>
      <c r="IF16" s="23"/>
      <c r="IG16" s="23"/>
      <c r="IH16" s="23"/>
      <c r="II16" s="23"/>
      <c r="IJ16" s="23"/>
      <c r="IK16" s="23"/>
      <c r="IL16" s="23"/>
      <c r="IM16" s="23"/>
      <c r="IN16" s="23"/>
      <c r="IO16" s="23"/>
      <c r="IP16" s="23"/>
      <c r="IQ16" s="23"/>
      <c r="IR16" s="23"/>
      <c r="IS16" s="23"/>
      <c r="IT16" s="23"/>
      <c r="IU16" s="23"/>
      <c r="IV16" s="23"/>
      <c r="IW16" s="23"/>
    </row>
    <row r="18" spans="10:15">
      <c r="J18" s="66" t="s">
        <v>173</v>
      </c>
      <c r="K18" s="67">
        <v>45060</v>
      </c>
      <c r="L18" s="66" t="s">
        <v>174</v>
      </c>
      <c r="M18" s="66" t="s">
        <v>138</v>
      </c>
      <c r="N18" s="66" t="s">
        <v>175</v>
      </c>
      <c r="O18" s="44" t="s">
        <v>141</v>
      </c>
    </row>
  </sheetData>
  <mergeCells count="8">
    <mergeCell ref="A1:O1"/>
    <mergeCell ref="B2:D2"/>
    <mergeCell ref="F2:H2"/>
    <mergeCell ref="K2:O2"/>
    <mergeCell ref="B3:H3"/>
    <mergeCell ref="J3:O3"/>
    <mergeCell ref="A3:A5"/>
    <mergeCell ref="I2:I15"/>
  </mergeCells>
  <phoneticPr fontId="59" type="noConversion"/>
  <pageMargins left="0.55069444444444404" right="0.118055555555556" top="0.31458333333333299" bottom="0.156944444444444" header="0.35416666666666702" footer="0.118055555555556"/>
  <pageSetup paperSize="9" scale="85" orientation="landscape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O13"/>
  <sheetViews>
    <sheetView workbookViewId="0">
      <selection activeCell="F4" sqref="F4:F8"/>
    </sheetView>
  </sheetViews>
  <sheetFormatPr defaultColWidth="9" defaultRowHeight="13.5"/>
  <cols>
    <col min="1" max="1" width="7" style="1" customWidth="1"/>
    <col min="2" max="2" width="15.125" style="1" customWidth="1"/>
    <col min="3" max="3" width="14.25" style="1" customWidth="1"/>
    <col min="4" max="4" width="12.875" style="1" customWidth="1"/>
    <col min="5" max="5" width="26" style="1" customWidth="1"/>
    <col min="6" max="6" width="11.375" style="1" customWidth="1"/>
    <col min="7" max="7" width="8" style="1" customWidth="1"/>
    <col min="8" max="8" width="11.625" style="1" customWidth="1"/>
    <col min="9" max="15" width="7.5" style="1" customWidth="1"/>
    <col min="16" max="16384" width="9" style="1"/>
  </cols>
  <sheetData>
    <row r="1" spans="1:15" ht="28.5" customHeight="1">
      <c r="A1" s="460" t="s">
        <v>282</v>
      </c>
      <c r="B1" s="460"/>
      <c r="C1" s="460"/>
      <c r="D1" s="460"/>
      <c r="E1" s="460"/>
      <c r="F1" s="460"/>
      <c r="G1" s="460"/>
      <c r="H1" s="460"/>
      <c r="I1" s="460"/>
      <c r="J1" s="460"/>
      <c r="K1" s="460"/>
      <c r="L1" s="460"/>
      <c r="M1" s="460"/>
      <c r="N1" s="460"/>
      <c r="O1" s="460"/>
    </row>
    <row r="2" spans="1:15" s="2" customFormat="1" ht="18" customHeight="1">
      <c r="A2" s="469" t="s">
        <v>283</v>
      </c>
      <c r="B2" s="470" t="s">
        <v>284</v>
      </c>
      <c r="C2" s="470" t="s">
        <v>285</v>
      </c>
      <c r="D2" s="470" t="s">
        <v>286</v>
      </c>
      <c r="E2" s="470" t="s">
        <v>287</v>
      </c>
      <c r="F2" s="470" t="s">
        <v>288</v>
      </c>
      <c r="G2" s="470" t="s">
        <v>289</v>
      </c>
      <c r="H2" s="470" t="s">
        <v>290</v>
      </c>
      <c r="I2" s="4" t="s">
        <v>291</v>
      </c>
      <c r="J2" s="4" t="s">
        <v>292</v>
      </c>
      <c r="K2" s="4" t="s">
        <v>293</v>
      </c>
      <c r="L2" s="4" t="s">
        <v>294</v>
      </c>
      <c r="M2" s="4" t="s">
        <v>295</v>
      </c>
      <c r="N2" s="470" t="s">
        <v>296</v>
      </c>
      <c r="O2" s="470" t="s">
        <v>297</v>
      </c>
    </row>
    <row r="3" spans="1:15" s="2" customFormat="1" ht="18" customHeight="1">
      <c r="A3" s="469"/>
      <c r="B3" s="471"/>
      <c r="C3" s="471"/>
      <c r="D3" s="471"/>
      <c r="E3" s="471"/>
      <c r="F3" s="471"/>
      <c r="G3" s="471"/>
      <c r="H3" s="471"/>
      <c r="I3" s="4" t="s">
        <v>191</v>
      </c>
      <c r="J3" s="4" t="s">
        <v>191</v>
      </c>
      <c r="K3" s="4" t="s">
        <v>191</v>
      </c>
      <c r="L3" s="4" t="s">
        <v>191</v>
      </c>
      <c r="M3" s="4" t="s">
        <v>191</v>
      </c>
      <c r="N3" s="471"/>
      <c r="O3" s="471"/>
    </row>
    <row r="4" spans="1:15" s="3" customFormat="1" ht="30.95" customHeight="1">
      <c r="A4" s="22">
        <v>1</v>
      </c>
      <c r="B4" s="15">
        <v>230414559</v>
      </c>
      <c r="C4" s="16" t="s">
        <v>298</v>
      </c>
      <c r="D4" s="39" t="s">
        <v>118</v>
      </c>
      <c r="E4" s="16" t="s">
        <v>299</v>
      </c>
      <c r="F4" s="16" t="s">
        <v>300</v>
      </c>
      <c r="G4" s="22" t="s">
        <v>66</v>
      </c>
      <c r="H4" s="22" t="s">
        <v>66</v>
      </c>
      <c r="I4" s="22">
        <v>1</v>
      </c>
      <c r="J4" s="22">
        <v>0</v>
      </c>
      <c r="K4" s="22">
        <v>1</v>
      </c>
      <c r="L4" s="22">
        <v>0</v>
      </c>
      <c r="M4" s="22">
        <v>0</v>
      </c>
      <c r="N4" s="22">
        <f>SUM(I4:M4)</f>
        <v>2</v>
      </c>
      <c r="O4" s="22"/>
    </row>
    <row r="5" spans="1:15" s="3" customFormat="1" ht="30.95" customHeight="1">
      <c r="A5" s="22">
        <v>2</v>
      </c>
      <c r="B5" s="16">
        <v>230417550</v>
      </c>
      <c r="C5" s="16" t="s">
        <v>298</v>
      </c>
      <c r="D5" s="39" t="s">
        <v>118</v>
      </c>
      <c r="E5" s="16" t="s">
        <v>299</v>
      </c>
      <c r="F5" s="16" t="s">
        <v>300</v>
      </c>
      <c r="G5" s="22" t="s">
        <v>66</v>
      </c>
      <c r="H5" s="22" t="s">
        <v>66</v>
      </c>
      <c r="I5" s="22">
        <v>2</v>
      </c>
      <c r="J5" s="22">
        <v>1</v>
      </c>
      <c r="K5" s="22">
        <v>1</v>
      </c>
      <c r="L5" s="22">
        <v>1</v>
      </c>
      <c r="M5" s="22">
        <v>1</v>
      </c>
      <c r="N5" s="22">
        <f>SUM(I5:M5)</f>
        <v>6</v>
      </c>
      <c r="O5" s="22"/>
    </row>
    <row r="6" spans="1:15" ht="30.95" customHeight="1">
      <c r="A6" s="22">
        <v>3</v>
      </c>
      <c r="B6" s="15">
        <v>230417551</v>
      </c>
      <c r="C6" s="16" t="s">
        <v>298</v>
      </c>
      <c r="D6" s="39" t="s">
        <v>118</v>
      </c>
      <c r="E6" s="16" t="s">
        <v>299</v>
      </c>
      <c r="F6" s="16" t="s">
        <v>300</v>
      </c>
      <c r="G6" s="22" t="s">
        <v>66</v>
      </c>
      <c r="H6" s="22" t="s">
        <v>66</v>
      </c>
      <c r="I6" s="22">
        <v>1</v>
      </c>
      <c r="J6" s="22">
        <v>0</v>
      </c>
      <c r="K6" s="22">
        <v>1</v>
      </c>
      <c r="L6" s="22">
        <v>1</v>
      </c>
      <c r="M6" s="22">
        <v>0</v>
      </c>
      <c r="N6" s="22">
        <f>SUM(I6:M6)</f>
        <v>3</v>
      </c>
      <c r="O6" s="11"/>
    </row>
    <row r="7" spans="1:15" ht="30.95" customHeight="1">
      <c r="A7" s="22">
        <v>4</v>
      </c>
      <c r="B7" s="15">
        <v>230421578</v>
      </c>
      <c r="C7" s="16" t="s">
        <v>298</v>
      </c>
      <c r="D7" s="39" t="s">
        <v>118</v>
      </c>
      <c r="E7" s="16" t="s">
        <v>299</v>
      </c>
      <c r="F7" s="16" t="s">
        <v>300</v>
      </c>
      <c r="G7" s="22" t="s">
        <v>66</v>
      </c>
      <c r="H7" s="22" t="s">
        <v>66</v>
      </c>
      <c r="I7" s="22">
        <v>1</v>
      </c>
      <c r="J7" s="22">
        <v>1</v>
      </c>
      <c r="K7" s="22">
        <v>0</v>
      </c>
      <c r="L7" s="22">
        <v>1</v>
      </c>
      <c r="M7" s="22">
        <v>0</v>
      </c>
      <c r="N7" s="22">
        <f>SUM(I7:M7)</f>
        <v>3</v>
      </c>
      <c r="O7" s="11"/>
    </row>
    <row r="8" spans="1:15" ht="30.95" customHeight="1">
      <c r="A8" s="22">
        <v>5</v>
      </c>
      <c r="B8" s="15">
        <v>230422532</v>
      </c>
      <c r="C8" s="16" t="s">
        <v>298</v>
      </c>
      <c r="D8" s="39" t="s">
        <v>118</v>
      </c>
      <c r="E8" s="16" t="s">
        <v>299</v>
      </c>
      <c r="F8" s="16" t="s">
        <v>300</v>
      </c>
      <c r="G8" s="22" t="s">
        <v>66</v>
      </c>
      <c r="H8" s="22" t="s">
        <v>66</v>
      </c>
      <c r="I8" s="22">
        <v>1</v>
      </c>
      <c r="J8" s="22">
        <v>0</v>
      </c>
      <c r="K8" s="22">
        <v>1</v>
      </c>
      <c r="L8" s="22">
        <v>1</v>
      </c>
      <c r="M8" s="22">
        <v>0</v>
      </c>
      <c r="N8" s="22">
        <f>SUM(I8:M8)</f>
        <v>3</v>
      </c>
      <c r="O8" s="11"/>
    </row>
    <row r="9" spans="1:15" ht="24.95" customHeight="1">
      <c r="A9" s="22"/>
      <c r="B9" s="22"/>
      <c r="C9" s="11"/>
      <c r="D9" s="11"/>
      <c r="E9" s="22"/>
      <c r="F9" s="22"/>
      <c r="G9" s="6"/>
      <c r="H9" s="6"/>
      <c r="I9" s="22"/>
      <c r="J9" s="22"/>
      <c r="K9" s="22"/>
      <c r="L9" s="22"/>
      <c r="M9" s="22"/>
      <c r="N9" s="22"/>
      <c r="O9" s="11"/>
    </row>
    <row r="10" spans="1:15" ht="24.95" customHeight="1">
      <c r="A10" s="22"/>
      <c r="B10" s="22"/>
      <c r="C10" s="21"/>
      <c r="D10" s="22"/>
      <c r="E10" s="22"/>
      <c r="F10" s="22"/>
      <c r="G10" s="6"/>
      <c r="H10" s="6"/>
      <c r="I10" s="22"/>
      <c r="J10" s="22"/>
      <c r="K10" s="22"/>
      <c r="L10" s="22"/>
      <c r="M10" s="22"/>
      <c r="N10" s="22"/>
      <c r="O10" s="11"/>
    </row>
    <row r="11" spans="1:15" ht="24.95" customHeight="1">
      <c r="A11" s="11"/>
      <c r="B11" s="22"/>
      <c r="C11" s="43"/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11"/>
    </row>
    <row r="12" spans="1:15" s="3" customFormat="1" ht="29.25" customHeight="1">
      <c r="A12" s="461" t="s">
        <v>301</v>
      </c>
      <c r="B12" s="462"/>
      <c r="C12" s="462"/>
      <c r="D12" s="463"/>
      <c r="E12" s="464"/>
      <c r="F12" s="465"/>
      <c r="G12" s="465"/>
      <c r="H12" s="465"/>
      <c r="I12" s="466"/>
      <c r="J12" s="461" t="s">
        <v>302</v>
      </c>
      <c r="K12" s="462"/>
      <c r="L12" s="462"/>
      <c r="M12" s="463"/>
      <c r="N12" s="12"/>
      <c r="O12" s="14"/>
    </row>
    <row r="13" spans="1:15" ht="72.95" customHeight="1">
      <c r="A13" s="467" t="s">
        <v>303</v>
      </c>
      <c r="B13" s="468"/>
      <c r="C13" s="468"/>
      <c r="D13" s="468"/>
      <c r="E13" s="468"/>
      <c r="F13" s="468"/>
      <c r="G13" s="468"/>
      <c r="H13" s="468"/>
      <c r="I13" s="468"/>
      <c r="J13" s="468"/>
      <c r="K13" s="468"/>
      <c r="L13" s="468"/>
      <c r="M13" s="468"/>
      <c r="N13" s="468"/>
      <c r="O13" s="468"/>
    </row>
  </sheetData>
  <mergeCells count="15">
    <mergeCell ref="A1:O1"/>
    <mergeCell ref="A12:D12"/>
    <mergeCell ref="E12:I12"/>
    <mergeCell ref="J12:M12"/>
    <mergeCell ref="A13:O13"/>
    <mergeCell ref="A2:A3"/>
    <mergeCell ref="B2:B3"/>
    <mergeCell ref="C2:C3"/>
    <mergeCell ref="D2:D3"/>
    <mergeCell ref="E2:E3"/>
    <mergeCell ref="F2:F3"/>
    <mergeCell ref="G2:G3"/>
    <mergeCell ref="H2:H3"/>
    <mergeCell ref="N2:N3"/>
    <mergeCell ref="O2:O3"/>
  </mergeCells>
  <phoneticPr fontId="59" type="noConversion"/>
  <dataValidations count="1">
    <dataValidation type="list" allowBlank="1" showInputMessage="1" showErrorMessage="1" sqref="O1 O3 O4 O9 O10 O5:O8 O11:O1048576" xr:uid="{00000000-0002-0000-0800-000000000000}">
      <formula1>"YES,NO"</formula1>
    </dataValidation>
  </dataValidations>
  <pageMargins left="0.75" right="0.75" top="1" bottom="1" header="0.5" footer="0.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14</vt:i4>
      </vt:variant>
      <vt:variant>
        <vt:lpstr>命名范围</vt:lpstr>
      </vt:variant>
      <vt:variant>
        <vt:i4>2</vt:i4>
      </vt:variant>
    </vt:vector>
  </HeadingPairs>
  <TitlesOfParts>
    <vt:vector size="16" baseType="lpstr">
      <vt:lpstr>工作内容</vt:lpstr>
      <vt:lpstr>AQL2.5验货</vt:lpstr>
      <vt:lpstr>首期</vt:lpstr>
      <vt:lpstr>验货尺寸表 （首期)</vt:lpstr>
      <vt:lpstr>中期</vt:lpstr>
      <vt:lpstr>验货尺寸表 (中期)</vt:lpstr>
      <vt:lpstr>尾期</vt:lpstr>
      <vt:lpstr>验货尺寸表 (尾期) </vt:lpstr>
      <vt:lpstr>1.面料验布</vt:lpstr>
      <vt:lpstr>2.面料缩率</vt:lpstr>
      <vt:lpstr>3.面料互染</vt:lpstr>
      <vt:lpstr>4.面料静水压</vt:lpstr>
      <vt:lpstr>5.特殊工艺测试</vt:lpstr>
      <vt:lpstr>6.织带类缩率测试</vt:lpstr>
      <vt:lpstr>首期!Print_Area</vt:lpstr>
      <vt:lpstr>中期!Print_Area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波 李</dc:creator>
  <cp:lastModifiedBy>李波</cp:lastModifiedBy>
  <dcterms:created xsi:type="dcterms:W3CDTF">2020-03-11T01:34:00Z</dcterms:created>
  <dcterms:modified xsi:type="dcterms:W3CDTF">2023-05-15T15:22:38Z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2052-11.1.0.14309</vt:lpwstr>
  </property>
  <property fmtid="{D5CDD505-2E9C-101B-9397-08002B2CF9AE}" pid="3" name="ICV">
    <vt:lpwstr>71071227248C486E8C0A1AE72362B7B0_13</vt:lpwstr>
  </property>
  <property fmtid="{D5CDD505-2E9C-101B-9397-08002B2CF9AE}" pid="4" name="KSOReadingLayout">
    <vt:bool>true</vt:bool>
  </property>
</Properties>
</file>