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UUAL94522\5-12首期\"/>
    </mc:Choice>
  </mc:AlternateContent>
  <xr:revisionPtr revIDLastSave="0" documentId="13_ncr:1_{E89674A1-48DD-4A80-83FD-8430757F6516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首期!$A$1:$K$53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1" i="15" l="1"/>
  <c r="E11" i="15"/>
  <c r="F11" i="15"/>
  <c r="G11" i="15"/>
  <c r="B11" i="15"/>
  <c r="K7" i="8"/>
  <c r="K6" i="8"/>
  <c r="K5" i="8"/>
  <c r="K4" i="8"/>
  <c r="F10" i="15"/>
  <c r="D10" i="15"/>
  <c r="B10" i="15"/>
  <c r="F9" i="15"/>
  <c r="D9" i="15"/>
  <c r="B9" i="15"/>
  <c r="F8" i="15"/>
  <c r="D8" i="15"/>
  <c r="B8" i="15"/>
  <c r="F7" i="15"/>
  <c r="D7" i="15"/>
  <c r="B7" i="15"/>
  <c r="F6" i="15"/>
  <c r="D6" i="15"/>
  <c r="B6" i="15"/>
  <c r="F5" i="15"/>
  <c r="D5" i="15"/>
  <c r="B5" i="15"/>
</calcChain>
</file>

<file path=xl/sharedStrings.xml><?xml version="1.0" encoding="utf-8"?>
<sst xmlns="http://schemas.openxmlformats.org/spreadsheetml/2006/main" count="688" uniqueCount="327">
  <si>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</si>
  <si>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</si>
  <si>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</si>
  <si>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</si>
  <si>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</si>
  <si>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</si>
  <si>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</si>
  <si>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</si>
  <si>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</si>
  <si>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</si>
  <si>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</si>
  <si>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</si>
  <si>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</si>
  <si>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</si>
  <si>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</si>
  <si>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</si>
  <si>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</si>
  <si>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</si>
  <si>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</si>
  <si>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</si>
  <si>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</si>
  <si>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</si>
  <si>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</si>
  <si>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</si>
  <si>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</si>
  <si>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</si>
  <si>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</si>
  <si>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</si>
  <si>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</si>
  <si>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</si>
  <si>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</si>
  <si>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</si>
  <si>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</si>
  <si>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</si>
  <si>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</si>
  <si>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</si>
  <si>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</si>
  <si>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</si>
  <si>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</si>
  <si>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</si>
  <si>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</si>
  <si>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</si>
  <si>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</si>
  <si>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</si>
  <si>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</si>
  <si>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</si>
  <si>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</si>
  <si>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</si>
  <si>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</si>
  <si>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</si>
  <si>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</si>
  <si>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</si>
  <si>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</si>
  <si>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</si>
  <si>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</si>
  <si>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</si>
  <si>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</si>
  <si>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</si>
  <si>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</si>
  <si>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</si>
  <si>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</si>
  <si>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</si>
  <si>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QAUUAL94522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</si>
  <si>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</si>
  <si>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</si>
  <si>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</si>
  <si>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</si>
  <si>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</si>
  <si>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</si>
  <si>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</si>
  <si>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</si>
  <si>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</si>
  <si>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</si>
  <si>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</si>
  <si>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</si>
  <si>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</si>
  <si>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</si>
  <si>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</si>
  <si>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</si>
  <si>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</si>
  <si>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</si>
  <si>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</si>
  <si>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</si>
  <si>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</si>
  <si>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</si>
  <si>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</si>
  <si>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</si>
  <si>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</si>
  <si>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</si>
  <si>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</si>
  <si>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</si>
  <si>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</si>
  <si>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</si>
  <si>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</si>
  <si>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</si>
  <si>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</si>
  <si>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</si>
  <si>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</si>
  <si>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</si>
  <si>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</si>
  <si>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</si>
  <si>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</si>
  <si>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</si>
  <si>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</si>
  <si>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</si>
  <si>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</si>
  <si>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</si>
  <si>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</si>
  <si>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</si>
  <si>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</si>
  <si>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</si>
  <si>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</si>
  <si>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</si>
  <si>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</si>
  <si>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</si>
  <si>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165/84A</t>
  </si>
  <si>
    <t>未裁齐原因</t>
  </si>
  <si>
    <t>藏蓝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</si>
  <si>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</si>
  <si>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</si>
  <si>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丛林绿 170码洗前洗后各1件。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</si>
  <si>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</si>
  <si>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</si>
  <si>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</si>
  <si>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</si>
  <si>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</si>
  <si>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1.包后领压线大小不顺直。</t>
  </si>
  <si>
    <t>2.埋袖底缝线路松。</t>
  </si>
  <si>
    <t>3.冚下摆分中线大小、大货留意。</t>
  </si>
  <si>
    <t>4.脏污线头。</t>
  </si>
  <si>
    <t>5.后中长偏短1cm，注意大货袖口、衫脚罗纹不可切止口。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</si>
  <si>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</si>
  <si>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</si>
  <si>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</si>
  <si>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</si>
  <si>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</si>
  <si>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</si>
  <si>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</si>
  <si>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</si>
  <si>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</si>
  <si>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</si>
  <si>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</si>
  <si>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</si>
  <si>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</si>
  <si>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</si>
  <si>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</si>
  <si>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无帽套头卫衣</t>
  </si>
  <si>
    <t>码号</t>
  </si>
  <si>
    <t>儿童号型</t>
  </si>
  <si>
    <t>成人号型</t>
  </si>
  <si>
    <t>号型</t>
  </si>
  <si>
    <t>后中长</t>
  </si>
  <si>
    <t>胸围</t>
  </si>
  <si>
    <t>+2</t>
  </si>
  <si>
    <t>摆围(螺纹松量）</t>
  </si>
  <si>
    <t>后中袖长</t>
  </si>
  <si>
    <t>+0.6</t>
  </si>
  <si>
    <t>袖肥/2</t>
  </si>
  <si>
    <t>/</t>
  </si>
  <si>
    <t>袖肘围/2</t>
  </si>
  <si>
    <t>+0.3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</si>
  <si>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</si>
  <si>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</si>
  <si>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</si>
  <si>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</si>
  <si>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</si>
  <si>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170/88A</t>
  </si>
  <si>
    <t>QC出货报告书</t>
  </si>
  <si>
    <t>产品名称</t>
  </si>
  <si>
    <t>合同日期</t>
  </si>
  <si>
    <t>检验资料确认</t>
  </si>
  <si>
    <t>2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</si>
  <si>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</si>
  <si>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</si>
  <si>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</si>
  <si>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</si>
  <si>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</si>
  <si>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</si>
  <si>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</si>
  <si>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</si>
  <si>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</si>
  <si>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</si>
  <si>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</si>
  <si>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</si>
  <si>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</si>
  <si>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</si>
  <si>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</si>
  <si>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</si>
  <si>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</si>
  <si>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</si>
  <si>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</si>
  <si>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</si>
  <si>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</si>
  <si>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</si>
  <si>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</si>
  <si>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</si>
  <si>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</si>
  <si>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</si>
  <si>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</si>
  <si>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</si>
  <si>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</si>
  <si>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</si>
  <si>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</si>
  <si>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 齐色齐码各抽3件</t>
  </si>
  <si>
    <t>情况说明：</t>
  </si>
  <si>
    <t xml:space="preserve">【问题点描述】  </t>
  </si>
  <si>
    <t>数量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</si>
  <si>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</si>
  <si>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</si>
  <si>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</si>
  <si>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</si>
  <si>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</si>
  <si>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</si>
  <si>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</si>
  <si>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</si>
  <si>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</si>
  <si>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</si>
  <si>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</si>
  <si>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</si>
  <si>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</si>
  <si>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</si>
  <si>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</si>
  <si>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</si>
  <si>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</si>
  <si>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</si>
  <si>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</si>
  <si>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</si>
  <si>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</si>
  <si>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</si>
  <si>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</si>
  <si>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</si>
  <si>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</si>
  <si>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</si>
  <si>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WL230324045</t>
  </si>
  <si>
    <t>320G毛圈卫衣</t>
  </si>
  <si>
    <t>水手蓝</t>
  </si>
  <si>
    <t>WL230324047</t>
  </si>
  <si>
    <t>欢愉红</t>
  </si>
  <si>
    <t>WL230324048</t>
  </si>
  <si>
    <t>冰蓝</t>
  </si>
  <si>
    <t>WL230307060</t>
  </si>
  <si>
    <t>制表时间：2023-4-21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</si>
  <si>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</si>
  <si>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</si>
  <si>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</si>
  <si>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</si>
  <si>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</si>
  <si>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</si>
  <si>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</si>
  <si>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</si>
  <si>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</si>
  <si>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</si>
  <si>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﹣2</t>
  </si>
  <si>
    <t>﹣1</t>
  </si>
  <si>
    <t>无色差</t>
  </si>
  <si>
    <t>YES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</si>
  <si>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</si>
  <si>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</si>
  <si>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</si>
  <si>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</si>
  <si>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</si>
  <si>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</si>
  <si>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</si>
  <si>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</si>
  <si>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</si>
  <si>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</si>
  <si>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</si>
  <si>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320G毛圈卫衣布</t>
  </si>
  <si>
    <t>2*2罗纹</t>
  </si>
  <si>
    <t>BB00019</t>
  </si>
  <si>
    <t xml:space="preserve">TOREAD压花弹力包边带 </t>
  </si>
  <si>
    <t>上海锦湾</t>
  </si>
  <si>
    <t>ZM00054</t>
  </si>
  <si>
    <t>TOREAD主唛/</t>
  </si>
  <si>
    <t>博罗县常美</t>
  </si>
  <si>
    <t>物料6</t>
  </si>
  <si>
    <t>物料7</t>
  </si>
  <si>
    <t>物料8</t>
  </si>
  <si>
    <t>物料9</t>
  </si>
  <si>
    <t>物料10</t>
  </si>
  <si>
    <t>WL230324057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</si>
  <si>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</si>
  <si>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</si>
  <si>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</si>
  <si>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</si>
  <si>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</si>
  <si>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</si>
  <si>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</si>
  <si>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</si>
  <si>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</si>
  <si>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</si>
  <si>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</si>
  <si>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</si>
  <si>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</si>
  <si>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</si>
  <si>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</si>
  <si>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</si>
  <si>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</si>
  <si>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嘉华</t>
  </si>
  <si>
    <t>前幅</t>
  </si>
  <si>
    <t>胶浆印花</t>
  </si>
  <si>
    <t>无开胶/掉色</t>
  </si>
  <si>
    <t>洗测3次</t>
  </si>
  <si>
    <t>制表时间：20235/3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</si>
  <si>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</si>
  <si>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</si>
  <si>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</si>
  <si>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</si>
  <si>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</si>
  <si>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</si>
  <si>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</si>
  <si>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20SS本白</t>
  </si>
  <si>
    <t>﹣5</t>
  </si>
  <si>
    <t>23FW欢愉红</t>
  </si>
  <si>
    <t>制表时间：2023-4/20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</si>
  <si>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</si>
  <si>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</si>
  <si>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QAUUAL94522</t>
    <phoneticPr fontId="60" type="noConversion"/>
  </si>
  <si>
    <t>150/72</t>
    <phoneticPr fontId="60" type="noConversion"/>
  </si>
  <si>
    <t>本白</t>
    <phoneticPr fontId="60" type="noConversion"/>
  </si>
  <si>
    <t>-1</t>
    <phoneticPr fontId="60" type="noConversion"/>
  </si>
  <si>
    <t>+2</t>
    <phoneticPr fontId="60" type="noConversion"/>
  </si>
  <si>
    <t>+0</t>
    <phoneticPr fontId="60" type="noConversion"/>
  </si>
  <si>
    <t>-0.3</t>
    <phoneticPr fontId="60" type="noConversion"/>
  </si>
  <si>
    <t>袖口围/2（松量）</t>
  </si>
  <si>
    <t>+0.2</t>
    <phoneticPr fontId="60" type="noConversion"/>
  </si>
  <si>
    <t>大货首件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</si>
</sst>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 "/>
    <numFmt numFmtId="180" formatCode="0.00_ "/>
    <numFmt numFmtId="182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1"/>
      <name val="Microsoft YaHe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9"/>
      <name val="宋体"/>
      <family val="3"/>
      <charset val="134"/>
    </font>
    <font>
      <b/>
      <sz val="11"/>
      <name val="仿宋_GB2312"/>
      <charset val="134"/>
    </font>
    <font>
      <b/>
      <sz val="12"/>
      <name val="宋体"/>
      <family val="3"/>
      <charset val="134"/>
      <scheme val="major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8" fillId="0" borderId="0">
      <alignment vertical="center"/>
    </xf>
    <xf numFmtId="0" fontId="54" fillId="0" borderId="0">
      <alignment horizontal="center"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4" fillId="0" borderId="0">
      <alignment horizontal="center" vertical="center"/>
    </xf>
  </cellStyleXfs>
  <cellXfs count="39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7" fillId="0" borderId="0" xfId="5" applyFont="1"/>
    <xf numFmtId="0" fontId="18" fillId="0" borderId="0" xfId="5"/>
    <xf numFmtId="0" fontId="17" fillId="0" borderId="0" xfId="5" applyFont="1" applyAlignment="1">
      <alignment horizontal="left"/>
    </xf>
    <xf numFmtId="0" fontId="20" fillId="0" borderId="9" xfId="4" applyFont="1" applyBorder="1" applyAlignment="1">
      <alignment horizontal="left" vertical="center"/>
    </xf>
    <xf numFmtId="0" fontId="20" fillId="0" borderId="10" xfId="4" applyFont="1" applyBorder="1">
      <alignment vertical="center"/>
    </xf>
    <xf numFmtId="0" fontId="23" fillId="0" borderId="2" xfId="4" applyFont="1" applyBorder="1" applyAlignment="1">
      <alignment horizontal="left"/>
    </xf>
    <xf numFmtId="0" fontId="23" fillId="0" borderId="2" xfId="4" applyFont="1" applyBorder="1" applyAlignment="1">
      <alignment horizontal="center"/>
    </xf>
    <xf numFmtId="0" fontId="24" fillId="0" borderId="2" xfId="4" applyFont="1" applyBorder="1" applyAlignment="1">
      <alignment horizontal="center"/>
    </xf>
    <xf numFmtId="0" fontId="25" fillId="0" borderId="2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/>
    </xf>
    <xf numFmtId="0" fontId="25" fillId="3" borderId="2" xfId="4" applyFont="1" applyFill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7" fillId="0" borderId="2" xfId="4" applyFont="1" applyBorder="1" applyAlignment="1">
      <alignment horizontal="left"/>
    </xf>
    <xf numFmtId="0" fontId="27" fillId="0" borderId="2" xfId="4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179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shrinkToFit="1"/>
    </xf>
    <xf numFmtId="0" fontId="31" fillId="0" borderId="2" xfId="0" applyFont="1" applyBorder="1" applyAlignment="1">
      <alignment horizontal="center" vertical="center"/>
    </xf>
    <xf numFmtId="0" fontId="31" fillId="0" borderId="11" xfId="0" applyFont="1" applyBorder="1" applyAlignment="1">
      <alignment horizontal="left"/>
    </xf>
    <xf numFmtId="0" fontId="31" fillId="0" borderId="2" xfId="0" applyFont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180" fontId="31" fillId="0" borderId="0" xfId="0" applyNumberFormat="1" applyFont="1" applyAlignment="1">
      <alignment horizontal="center" vertical="center"/>
    </xf>
    <xf numFmtId="0" fontId="33" fillId="0" borderId="0" xfId="5" applyFont="1"/>
    <xf numFmtId="0" fontId="34" fillId="0" borderId="0" xfId="5" applyFont="1"/>
    <xf numFmtId="0" fontId="0" fillId="0" borderId="0" xfId="0" applyAlignment="1">
      <alignment horizontal="left" vertical="center"/>
    </xf>
    <xf numFmtId="0" fontId="20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5" fillId="4" borderId="18" xfId="0" applyFont="1" applyFill="1" applyBorder="1" applyAlignment="1">
      <alignment horizontal="center" vertical="center"/>
    </xf>
    <xf numFmtId="0" fontId="30" fillId="0" borderId="19" xfId="4" applyFont="1" applyBorder="1" applyAlignment="1">
      <alignment horizontal="center" vertical="center"/>
    </xf>
    <xf numFmtId="0" fontId="35" fillId="4" borderId="20" xfId="0" applyFont="1" applyFill="1" applyBorder="1" applyAlignment="1">
      <alignment horizontal="center" vertical="center"/>
    </xf>
    <xf numFmtId="49" fontId="33" fillId="5" borderId="21" xfId="6" applyNumberFormat="1" applyFont="1" applyFill="1" applyBorder="1" applyAlignment="1">
      <alignment horizontal="center" vertical="center"/>
    </xf>
    <xf numFmtId="49" fontId="36" fillId="0" borderId="22" xfId="0" applyNumberFormat="1" applyFont="1" applyBorder="1" applyAlignment="1">
      <alignment horizontal="center" vertical="center"/>
    </xf>
    <xf numFmtId="49" fontId="33" fillId="5" borderId="23" xfId="6" applyNumberFormat="1" applyFont="1" applyFill="1" applyBorder="1" applyAlignment="1">
      <alignment horizontal="center" vertical="center"/>
    </xf>
    <xf numFmtId="49" fontId="34" fillId="5" borderId="24" xfId="6" applyNumberFormat="1" applyFont="1" applyFill="1" applyBorder="1" applyAlignment="1">
      <alignment horizontal="center" vertical="center"/>
    </xf>
    <xf numFmtId="49" fontId="34" fillId="5" borderId="25" xfId="6" applyNumberFormat="1" applyFont="1" applyFill="1" applyBorder="1" applyAlignment="1">
      <alignment horizontal="center" vertical="center"/>
    </xf>
    <xf numFmtId="49" fontId="34" fillId="5" borderId="21" xfId="6" applyNumberFormat="1" applyFont="1" applyFill="1" applyBorder="1" applyAlignment="1">
      <alignment horizontal="center" vertical="center"/>
    </xf>
    <xf numFmtId="49" fontId="33" fillId="5" borderId="25" xfId="6" applyNumberFormat="1" applyFont="1" applyFill="1" applyBorder="1" applyAlignment="1">
      <alignment horizontal="center" vertical="center"/>
    </xf>
    <xf numFmtId="49" fontId="17" fillId="5" borderId="26" xfId="5" applyNumberFormat="1" applyFont="1" applyFill="1" applyBorder="1" applyAlignment="1">
      <alignment horizontal="center"/>
    </xf>
    <xf numFmtId="49" fontId="33" fillId="5" borderId="26" xfId="6" applyNumberFormat="1" applyFont="1" applyFill="1" applyBorder="1" applyAlignment="1">
      <alignment horizontal="center" vertical="center"/>
    </xf>
    <xf numFmtId="49" fontId="33" fillId="5" borderId="27" xfId="6" applyNumberFormat="1" applyFont="1" applyFill="1" applyBorder="1" applyAlignment="1">
      <alignment horizontal="center" vertical="center"/>
    </xf>
    <xf numFmtId="0" fontId="37" fillId="0" borderId="0" xfId="5" applyFont="1"/>
    <xf numFmtId="14" fontId="37" fillId="0" borderId="0" xfId="5" applyNumberFormat="1" applyFont="1"/>
    <xf numFmtId="0" fontId="30" fillId="0" borderId="0" xfId="4" applyFont="1" applyAlignment="1">
      <alignment horizontal="center" vertical="center"/>
    </xf>
    <xf numFmtId="0" fontId="18" fillId="0" borderId="0" xfId="4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30" xfId="4" applyFont="1" applyBorder="1" applyAlignment="1">
      <alignment horizontal="center" vertical="center"/>
    </xf>
    <xf numFmtId="0" fontId="34" fillId="0" borderId="30" xfId="4" applyFont="1" applyBorder="1">
      <alignment vertical="center"/>
    </xf>
    <xf numFmtId="0" fontId="39" fillId="0" borderId="30" xfId="4" applyFont="1" applyBorder="1">
      <alignment vertical="center"/>
    </xf>
    <xf numFmtId="0" fontId="39" fillId="0" borderId="19" xfId="4" applyFont="1" applyBorder="1">
      <alignment vertical="center"/>
    </xf>
    <xf numFmtId="0" fontId="30" fillId="0" borderId="21" xfId="4" applyFont="1" applyBorder="1" applyAlignment="1">
      <alignment horizontal="center" vertical="center"/>
    </xf>
    <xf numFmtId="0" fontId="39" fillId="0" borderId="21" xfId="4" applyFont="1" applyBorder="1">
      <alignment vertical="center"/>
    </xf>
    <xf numFmtId="0" fontId="39" fillId="0" borderId="19" xfId="4" applyFont="1" applyBorder="1" applyAlignment="1">
      <alignment horizontal="left" vertical="center"/>
    </xf>
    <xf numFmtId="49" fontId="30" fillId="0" borderId="21" xfId="4" applyNumberFormat="1" applyFont="1" applyBorder="1" applyAlignment="1">
      <alignment horizontal="right" vertical="center"/>
    </xf>
    <xf numFmtId="0" fontId="34" fillId="0" borderId="21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31" xfId="4" applyFont="1" applyBorder="1">
      <alignment vertical="center"/>
    </xf>
    <xf numFmtId="0" fontId="39" fillId="0" borderId="32" xfId="4" applyFont="1" applyBorder="1">
      <alignment vertical="center"/>
    </xf>
    <xf numFmtId="0" fontId="34" fillId="0" borderId="32" xfId="4" applyFont="1" applyBorder="1" applyAlignment="1">
      <alignment horizontal="center" vertical="center"/>
    </xf>
    <xf numFmtId="0" fontId="34" fillId="0" borderId="32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34" fillId="0" borderId="0" xfId="4" applyFont="1">
      <alignment vertical="center"/>
    </xf>
    <xf numFmtId="0" fontId="34" fillId="0" borderId="0" xfId="4" applyFont="1" applyAlignment="1">
      <alignment horizontal="left" vertical="center"/>
    </xf>
    <xf numFmtId="0" fontId="39" fillId="0" borderId="29" xfId="4" applyFont="1" applyBorder="1">
      <alignment vertical="center"/>
    </xf>
    <xf numFmtId="0" fontId="34" fillId="0" borderId="21" xfId="4" applyFont="1" applyBorder="1">
      <alignment vertical="center"/>
    </xf>
    <xf numFmtId="0" fontId="34" fillId="0" borderId="32" xfId="4" applyFont="1" applyBorder="1">
      <alignment vertical="center"/>
    </xf>
    <xf numFmtId="0" fontId="39" fillId="0" borderId="30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58" fontId="39" fillId="0" borderId="32" xfId="4" applyNumberFormat="1" applyFont="1" applyBorder="1" applyAlignment="1">
      <alignment horizontal="center" vertical="center"/>
    </xf>
    <xf numFmtId="58" fontId="34" fillId="0" borderId="32" xfId="4" applyNumberFormat="1" applyFont="1" applyBorder="1">
      <alignment vertical="center"/>
    </xf>
    <xf numFmtId="0" fontId="34" fillId="0" borderId="44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4" fillId="0" borderId="46" xfId="4" applyFont="1" applyBorder="1" applyAlignment="1">
      <alignment horizontal="center" vertical="center"/>
    </xf>
    <xf numFmtId="0" fontId="18" fillId="0" borderId="48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18" fillId="0" borderId="47" xfId="4" applyBorder="1">
      <alignment vertical="center"/>
    </xf>
    <xf numFmtId="0" fontId="34" fillId="0" borderId="47" xfId="4" applyFont="1" applyBorder="1">
      <alignment vertical="center"/>
    </xf>
    <xf numFmtId="0" fontId="24" fillId="0" borderId="47" xfId="4" applyFont="1" applyBorder="1">
      <alignment vertical="center"/>
    </xf>
    <xf numFmtId="0" fontId="34" fillId="0" borderId="49" xfId="4" applyFont="1" applyBorder="1">
      <alignment vertical="center"/>
    </xf>
    <xf numFmtId="0" fontId="24" fillId="0" borderId="50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19" xfId="4" applyFont="1" applyBorder="1" applyAlignment="1">
      <alignment horizontal="left" vertical="center"/>
    </xf>
    <xf numFmtId="0" fontId="25" fillId="0" borderId="19" xfId="4" applyFont="1" applyBorder="1">
      <alignment vertical="center"/>
    </xf>
    <xf numFmtId="0" fontId="30" fillId="0" borderId="19" xfId="4" applyFont="1" applyBorder="1" applyAlignment="1">
      <alignment horizontal="left" vertical="center"/>
    </xf>
    <xf numFmtId="0" fontId="41" fillId="0" borderId="31" xfId="4" applyFont="1" applyBorder="1">
      <alignment vertical="center"/>
    </xf>
    <xf numFmtId="0" fontId="18" fillId="0" borderId="21" xfId="4" applyBorder="1" applyAlignment="1">
      <alignment horizontal="left" vertical="center"/>
    </xf>
    <xf numFmtId="0" fontId="30" fillId="0" borderId="21" xfId="4" applyFont="1" applyBorder="1" applyAlignment="1">
      <alignment horizontal="left" vertical="center"/>
    </xf>
    <xf numFmtId="0" fontId="18" fillId="0" borderId="21" xfId="4" applyBorder="1">
      <alignment vertical="center"/>
    </xf>
    <xf numFmtId="0" fontId="25" fillId="0" borderId="21" xfId="4" applyFont="1" applyBorder="1">
      <alignment vertical="center"/>
    </xf>
    <xf numFmtId="0" fontId="30" fillId="0" borderId="32" xfId="4" applyFont="1" applyBorder="1" applyAlignment="1">
      <alignment horizontal="left" vertical="center"/>
    </xf>
    <xf numFmtId="0" fontId="25" fillId="0" borderId="19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30" fillId="0" borderId="44" xfId="4" applyFont="1" applyBorder="1" applyAlignment="1">
      <alignment horizontal="left" vertical="center"/>
    </xf>
    <xf numFmtId="0" fontId="30" fillId="0" borderId="45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59" xfId="4" applyFont="1" applyBorder="1">
      <alignment vertical="center"/>
    </xf>
    <xf numFmtId="0" fontId="23" fillId="0" borderId="60" xfId="4" applyFont="1" applyBorder="1" applyAlignment="1">
      <alignment horizontal="left"/>
    </xf>
    <xf numFmtId="0" fontId="4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60" xfId="0" applyFont="1" applyBorder="1" applyAlignment="1">
      <alignment vertical="center"/>
    </xf>
    <xf numFmtId="179" fontId="43" fillId="0" borderId="2" xfId="0" applyNumberFormat="1" applyFont="1" applyBorder="1" applyAlignment="1">
      <alignment horizontal="center" vertical="center"/>
    </xf>
    <xf numFmtId="0" fontId="30" fillId="0" borderId="60" xfId="0" applyFont="1" applyBorder="1" applyAlignment="1">
      <alignment horizontal="left" shrinkToFit="1"/>
    </xf>
    <xf numFmtId="0" fontId="31" fillId="0" borderId="60" xfId="0" applyFont="1" applyBorder="1" applyAlignment="1">
      <alignment horizontal="left"/>
    </xf>
    <xf numFmtId="0" fontId="31" fillId="0" borderId="61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20" fillId="0" borderId="59" xfId="4" applyFont="1" applyBorder="1" applyAlignment="1">
      <alignment horizontal="left" vertical="center"/>
    </xf>
    <xf numFmtId="0" fontId="33" fillId="5" borderId="21" xfId="6" applyFont="1" applyFill="1" applyBorder="1" applyAlignment="1">
      <alignment horizontal="center" vertical="center"/>
    </xf>
    <xf numFmtId="49" fontId="44" fillId="5" borderId="23" xfId="6" applyNumberFormat="1" applyFont="1" applyFill="1" applyBorder="1" applyAlignment="1">
      <alignment horizontal="center" vertical="center"/>
    </xf>
    <xf numFmtId="49" fontId="17" fillId="5" borderId="32" xfId="5" applyNumberFormat="1" applyFont="1" applyFill="1" applyBorder="1" applyAlignment="1">
      <alignment horizontal="center"/>
    </xf>
    <xf numFmtId="49" fontId="33" fillId="5" borderId="32" xfId="6" applyNumberFormat="1" applyFont="1" applyFill="1" applyBorder="1" applyAlignment="1">
      <alignment horizontal="center" vertical="center"/>
    </xf>
    <xf numFmtId="14" fontId="37" fillId="0" borderId="0" xfId="5" applyNumberFormat="1" applyFont="1" applyAlignment="1">
      <alignment horizontal="center"/>
    </xf>
    <xf numFmtId="49" fontId="30" fillId="0" borderId="21" xfId="4" applyNumberFormat="1" applyFont="1" applyBorder="1">
      <alignment vertical="center"/>
    </xf>
    <xf numFmtId="0" fontId="30" fillId="0" borderId="44" xfId="4" applyFont="1" applyBorder="1">
      <alignment vertical="center"/>
    </xf>
    <xf numFmtId="0" fontId="25" fillId="0" borderId="54" xfId="4" applyFont="1" applyBorder="1">
      <alignment vertical="center"/>
    </xf>
    <xf numFmtId="0" fontId="18" fillId="0" borderId="23" xfId="4" applyBorder="1" applyAlignment="1">
      <alignment horizontal="left" vertical="center"/>
    </xf>
    <xf numFmtId="0" fontId="30" fillId="0" borderId="23" xfId="4" applyFont="1" applyBorder="1" applyAlignment="1">
      <alignment horizontal="left" vertical="center"/>
    </xf>
    <xf numFmtId="0" fontId="18" fillId="0" borderId="23" xfId="4" applyBorder="1">
      <alignment vertical="center"/>
    </xf>
    <xf numFmtId="0" fontId="25" fillId="0" borderId="23" xfId="4" applyFont="1" applyBorder="1">
      <alignment vertical="center"/>
    </xf>
    <xf numFmtId="0" fontId="25" fillId="0" borderId="54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25" fillId="0" borderId="23" xfId="4" applyFont="1" applyBorder="1" applyAlignment="1">
      <alignment horizontal="center" vertical="center"/>
    </xf>
    <xf numFmtId="0" fontId="18" fillId="0" borderId="23" xfId="4" applyBorder="1" applyAlignment="1">
      <alignment horizontal="center" vertical="center"/>
    </xf>
    <xf numFmtId="0" fontId="18" fillId="0" borderId="21" xfId="4" applyBorder="1" applyAlignment="1">
      <alignment horizontal="center" vertical="center"/>
    </xf>
    <xf numFmtId="0" fontId="46" fillId="0" borderId="66" xfId="4" applyFont="1" applyBorder="1" applyAlignment="1">
      <alignment horizontal="left" vertical="center" wrapText="1"/>
    </xf>
    <xf numFmtId="178" fontId="47" fillId="0" borderId="2" xfId="0" applyNumberFormat="1" applyFont="1" applyBorder="1" applyAlignment="1">
      <alignment horizontal="center" vertical="center"/>
    </xf>
    <xf numFmtId="9" fontId="30" fillId="0" borderId="21" xfId="4" applyNumberFormat="1" applyFont="1" applyBorder="1" applyAlignment="1">
      <alignment horizontal="center" vertical="center"/>
    </xf>
    <xf numFmtId="178" fontId="30" fillId="0" borderId="21" xfId="4" applyNumberFormat="1" applyFont="1" applyBorder="1" applyAlignment="1">
      <alignment horizontal="center" vertical="center"/>
    </xf>
    <xf numFmtId="0" fontId="24" fillId="0" borderId="50" xfId="4" applyFont="1" applyBorder="1">
      <alignment vertical="center"/>
    </xf>
    <xf numFmtId="0" fontId="24" fillId="0" borderId="51" xfId="4" applyFont="1" applyBorder="1">
      <alignment vertical="center"/>
    </xf>
    <xf numFmtId="0" fontId="30" fillId="0" borderId="70" xfId="4" applyFont="1" applyBorder="1">
      <alignment vertical="center"/>
    </xf>
    <xf numFmtId="0" fontId="24" fillId="0" borderId="70" xfId="4" applyFont="1" applyBorder="1">
      <alignment vertical="center"/>
    </xf>
    <xf numFmtId="58" fontId="18" fillId="0" borderId="51" xfId="4" applyNumberFormat="1" applyBorder="1">
      <alignment vertical="center"/>
    </xf>
    <xf numFmtId="0" fontId="18" fillId="0" borderId="70" xfId="4" applyBorder="1">
      <alignment vertical="center"/>
    </xf>
    <xf numFmtId="182" fontId="48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0" fillId="0" borderId="57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49" fillId="0" borderId="44" xfId="4" applyFont="1" applyBorder="1" applyAlignment="1">
      <alignment horizontal="left" vertical="center" wrapText="1"/>
    </xf>
    <xf numFmtId="0" fontId="51" fillId="0" borderId="60" xfId="0" applyFont="1" applyBorder="1"/>
    <xf numFmtId="0" fontId="51" fillId="0" borderId="2" xfId="0" applyFont="1" applyBorder="1"/>
    <xf numFmtId="0" fontId="51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51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4" fillId="0" borderId="2" xfId="7" quotePrefix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/>
    </xf>
    <xf numFmtId="0" fontId="50" fillId="0" borderId="58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6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0" borderId="74" xfId="0" applyFont="1" applyBorder="1" applyAlignment="1">
      <alignment horizontal="center" vertical="center"/>
    </xf>
    <xf numFmtId="0" fontId="45" fillId="0" borderId="28" xfId="4" applyFont="1" applyBorder="1" applyAlignment="1">
      <alignment horizontal="center" vertical="top"/>
    </xf>
    <xf numFmtId="0" fontId="30" fillId="0" borderId="51" xfId="4" applyFont="1" applyBorder="1" applyAlignment="1">
      <alignment horizontal="center" vertical="center"/>
    </xf>
    <xf numFmtId="0" fontId="24" fillId="0" borderId="51" xfId="4" applyFont="1" applyBorder="1" applyAlignment="1">
      <alignment horizontal="center" vertical="center"/>
    </xf>
    <xf numFmtId="0" fontId="18" fillId="0" borderId="51" xfId="4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30" fillId="0" borderId="21" xfId="4" applyFont="1" applyBorder="1" applyAlignment="1">
      <alignment horizontal="left" vertical="center"/>
    </xf>
    <xf numFmtId="0" fontId="30" fillId="0" borderId="44" xfId="4" applyFont="1" applyBorder="1" applyAlignment="1">
      <alignment horizontal="left" vertical="center"/>
    </xf>
    <xf numFmtId="0" fontId="25" fillId="0" borderId="19" xfId="4" applyFont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14" fontId="30" fillId="0" borderId="21" xfId="4" applyNumberFormat="1" applyFont="1" applyBorder="1" applyAlignment="1">
      <alignment horizontal="center" vertical="center"/>
    </xf>
    <xf numFmtId="14" fontId="30" fillId="0" borderId="44" xfId="4" applyNumberFormat="1" applyFont="1" applyBorder="1" applyAlignment="1">
      <alignment horizontal="center" vertical="center"/>
    </xf>
    <xf numFmtId="0" fontId="30" fillId="0" borderId="35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32" xfId="4" applyFont="1" applyBorder="1" applyAlignment="1">
      <alignment horizontal="center" vertical="center"/>
    </xf>
    <xf numFmtId="0" fontId="30" fillId="0" borderId="45" xfId="4" applyFont="1" applyBorder="1" applyAlignment="1">
      <alignment horizontal="center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14" fontId="30" fillId="0" borderId="32" xfId="4" applyNumberFormat="1" applyFont="1" applyBorder="1" applyAlignment="1">
      <alignment horizontal="center" vertical="center"/>
    </xf>
    <xf numFmtId="14" fontId="30" fillId="0" borderId="45" xfId="4" applyNumberFormat="1" applyFont="1" applyBorder="1" applyAlignment="1">
      <alignment horizontal="center" vertical="center"/>
    </xf>
    <xf numFmtId="0" fontId="25" fillId="0" borderId="65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56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 wrapText="1"/>
    </xf>
    <xf numFmtId="0" fontId="25" fillId="0" borderId="41" xfId="4" applyFont="1" applyBorder="1" applyAlignment="1">
      <alignment horizontal="left" vertical="center" wrapText="1"/>
    </xf>
    <xf numFmtId="0" fontId="25" fillId="0" borderId="49" xfId="4" applyFont="1" applyBorder="1" applyAlignment="1">
      <alignment horizontal="left" vertical="center" wrapText="1"/>
    </xf>
    <xf numFmtId="0" fontId="25" fillId="0" borderId="54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9" fontId="30" fillId="0" borderId="39" xfId="4" applyNumberFormat="1" applyFont="1" applyBorder="1" applyAlignment="1">
      <alignment horizontal="left" vertical="center"/>
    </xf>
    <xf numFmtId="9" fontId="30" fillId="0" borderId="34" xfId="4" applyNumberFormat="1" applyFont="1" applyBorder="1" applyAlignment="1">
      <alignment horizontal="left" vertical="center"/>
    </xf>
    <xf numFmtId="9" fontId="30" fillId="0" borderId="46" xfId="4" applyNumberFormat="1" applyFont="1" applyBorder="1" applyAlignment="1">
      <alignment horizontal="left" vertical="center"/>
    </xf>
    <xf numFmtId="9" fontId="30" fillId="0" borderId="40" xfId="4" applyNumberFormat="1" applyFont="1" applyBorder="1" applyAlignment="1">
      <alignment horizontal="left" vertical="center"/>
    </xf>
    <xf numFmtId="9" fontId="30" fillId="0" borderId="41" xfId="4" applyNumberFormat="1" applyFont="1" applyBorder="1" applyAlignment="1">
      <alignment horizontal="left" vertical="center"/>
    </xf>
    <xf numFmtId="9" fontId="30" fillId="0" borderId="49" xfId="4" applyNumberFormat="1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39" fillId="0" borderId="23" xfId="4" applyFont="1" applyBorder="1" applyAlignment="1">
      <alignment horizontal="left" vertical="center"/>
    </xf>
    <xf numFmtId="0" fontId="39" fillId="0" borderId="57" xfId="4" applyFont="1" applyBorder="1" applyAlignment="1">
      <alignment horizontal="left" vertical="center"/>
    </xf>
    <xf numFmtId="0" fontId="39" fillId="0" borderId="19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67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30" fillId="0" borderId="68" xfId="4" applyFont="1" applyBorder="1" applyAlignment="1">
      <alignment horizontal="left" vertical="center"/>
    </xf>
    <xf numFmtId="0" fontId="30" fillId="0" borderId="69" xfId="4" applyFont="1" applyBorder="1" applyAlignment="1">
      <alignment horizontal="left" vertical="center"/>
    </xf>
    <xf numFmtId="0" fontId="30" fillId="0" borderId="72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6" fillId="0" borderId="52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73" xfId="4" applyFont="1" applyBorder="1" applyAlignment="1">
      <alignment horizontal="center" vertical="center"/>
    </xf>
    <xf numFmtId="0" fontId="30" fillId="0" borderId="70" xfId="4" applyFont="1" applyBorder="1" applyAlignment="1">
      <alignment horizontal="center" vertical="center"/>
    </xf>
    <xf numFmtId="0" fontId="30" fillId="0" borderId="71" xfId="4" applyFont="1" applyBorder="1" applyAlignment="1">
      <alignment horizontal="center" vertical="center"/>
    </xf>
    <xf numFmtId="0" fontId="30" fillId="0" borderId="65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71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2" fillId="0" borderId="59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/>
    </xf>
    <xf numFmtId="0" fontId="17" fillId="0" borderId="59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63" xfId="5" applyFont="1" applyBorder="1" applyAlignment="1">
      <alignment horizontal="center"/>
    </xf>
    <xf numFmtId="0" fontId="30" fillId="0" borderId="21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21" xfId="4" applyFont="1" applyBorder="1" applyAlignment="1">
      <alignment horizontal="center" vertical="center"/>
    </xf>
    <xf numFmtId="0" fontId="39" fillId="0" borderId="44" xfId="4" applyFont="1" applyBorder="1" applyAlignment="1">
      <alignment horizontal="center" vertical="center"/>
    </xf>
    <xf numFmtId="0" fontId="39" fillId="0" borderId="44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0" fillId="0" borderId="10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0" borderId="10" xfId="5" applyFont="1" applyBorder="1" applyAlignment="1">
      <alignment horizontal="center"/>
    </xf>
    <xf numFmtId="0" fontId="17" fillId="0" borderId="14" xfId="5" applyFont="1" applyBorder="1" applyAlignment="1">
      <alignment horizontal="center"/>
    </xf>
    <xf numFmtId="0" fontId="38" fillId="0" borderId="28" xfId="4" applyFont="1" applyBorder="1" applyAlignment="1">
      <alignment horizontal="center" vertical="top"/>
    </xf>
    <xf numFmtId="0" fontId="30" fillId="0" borderId="30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58" fontId="34" fillId="0" borderId="21" xfId="4" applyNumberFormat="1" applyFont="1" applyBorder="1" applyAlignment="1">
      <alignment horizontal="center" vertical="center"/>
    </xf>
    <xf numFmtId="0" fontId="39" fillId="0" borderId="32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34" fillId="0" borderId="35" xfId="4" applyFont="1" applyBorder="1" applyAlignment="1">
      <alignment horizontal="center" vertical="center"/>
    </xf>
    <xf numFmtId="0" fontId="34" fillId="0" borderId="36" xfId="4" applyFont="1" applyBorder="1" applyAlignment="1">
      <alignment horizontal="center" vertical="center"/>
    </xf>
    <xf numFmtId="0" fontId="34" fillId="0" borderId="47" xfId="4" applyFont="1" applyBorder="1" applyAlignment="1">
      <alignment horizontal="center" vertical="center"/>
    </xf>
    <xf numFmtId="0" fontId="34" fillId="0" borderId="19" xfId="4" applyFont="1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34" fillId="0" borderId="44" xfId="4" applyFont="1" applyBorder="1" applyAlignment="1">
      <alignment horizontal="left" vertical="center"/>
    </xf>
    <xf numFmtId="0" fontId="34" fillId="0" borderId="47" xfId="4" applyFont="1" applyBorder="1" applyAlignment="1">
      <alignment horizontal="left" vertical="center"/>
    </xf>
    <xf numFmtId="0" fontId="34" fillId="0" borderId="19" xfId="4" applyFont="1" applyBorder="1" applyAlignment="1">
      <alignment horizontal="left" vertical="center" wrapText="1"/>
    </xf>
    <xf numFmtId="0" fontId="34" fillId="0" borderId="21" xfId="4" applyFont="1" applyBorder="1" applyAlignment="1">
      <alignment horizontal="left" vertical="center" wrapText="1"/>
    </xf>
    <xf numFmtId="0" fontId="34" fillId="0" borderId="44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5" xfId="4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0" xfId="4" applyBorder="1" applyAlignment="1">
      <alignment horizontal="left" vertical="center"/>
    </xf>
    <xf numFmtId="0" fontId="18" fillId="0" borderId="41" xfId="4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4" fillId="0" borderId="32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7" fillId="0" borderId="59" xfId="4" applyFont="1" applyBorder="1" applyAlignment="1">
      <alignment horizontal="center" vertical="center"/>
    </xf>
    <xf numFmtId="0" fontId="24" fillId="0" borderId="2" xfId="4" applyFont="1" applyBorder="1" applyAlignment="1"/>
    <xf numFmtId="0" fontId="40" fillId="0" borderId="2" xfId="0" applyFont="1" applyBorder="1" applyAlignment="1">
      <alignment horizontal="center" vertical="center"/>
    </xf>
  </cellXfs>
  <cellStyles count="8">
    <cellStyle name="S10" xfId="7" xr:uid="{00000000-0005-0000-0000-000037000000}"/>
    <cellStyle name="S15 2" xfId="3" xr:uid="{00000000-0005-0000-0000-00002C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381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28575</xdr:rowOff>
        </xdr:from>
        <xdr:to>
          <xdr:col>3</xdr:col>
          <xdr:colOff>600075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238125</xdr:rowOff>
        </xdr:from>
        <xdr:to>
          <xdr:col>2</xdr:col>
          <xdr:colOff>638175</xdr:colOff>
          <xdr:row>23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46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3" customWidth="1"/>
    <col min="3" max="3" width="10.125" customWidth="1"/>
  </cols>
  <sheetData>
    <row r="1" spans="1:2" ht="21" customHeight="1">
      <c r="A1" s="194"/>
      <c r="B1" s="195" t="s">
        <v>0</v>
      </c>
    </row>
    <row r="2" spans="1:2">
      <c r="A2" s="21">
        <v>1</v>
      </c>
      <c r="B2" s="196" t="s">
        <v>1</v>
      </c>
    </row>
    <row r="3" spans="1:2">
      <c r="A3" s="21">
        <v>2</v>
      </c>
      <c r="B3" s="196" t="s">
        <v>2</v>
      </c>
    </row>
    <row r="4" spans="1:2">
      <c r="A4" s="21">
        <v>3</v>
      </c>
      <c r="B4" s="196" t="s">
        <v>3</v>
      </c>
    </row>
    <row r="5" spans="1:2">
      <c r="A5" s="21">
        <v>4</v>
      </c>
      <c r="B5" s="196" t="s">
        <v>4</v>
      </c>
    </row>
    <row r="6" spans="1:2">
      <c r="A6" s="21">
        <v>5</v>
      </c>
      <c r="B6" s="196" t="s">
        <v>5</v>
      </c>
    </row>
    <row r="7" spans="1:2">
      <c r="A7" s="21">
        <v>6</v>
      </c>
      <c r="B7" s="196" t="s">
        <v>6</v>
      </c>
    </row>
    <row r="8" spans="1:2" s="192" customFormat="1" ht="15" customHeight="1">
      <c r="A8" s="197">
        <v>7</v>
      </c>
      <c r="B8" s="198" t="s">
        <v>7</v>
      </c>
    </row>
    <row r="9" spans="1:2" ht="18.95" customHeight="1">
      <c r="A9" s="194"/>
      <c r="B9" s="199" t="s">
        <v>8</v>
      </c>
    </row>
    <row r="10" spans="1:2" ht="15.95" customHeight="1">
      <c r="A10" s="21">
        <v>1</v>
      </c>
      <c r="B10" s="200" t="s">
        <v>9</v>
      </c>
    </row>
    <row r="11" spans="1:2">
      <c r="A11" s="21">
        <v>2</v>
      </c>
      <c r="B11" s="196" t="s">
        <v>10</v>
      </c>
    </row>
    <row r="12" spans="1:2">
      <c r="A12" s="21">
        <v>3</v>
      </c>
      <c r="B12" s="198" t="s">
        <v>11</v>
      </c>
    </row>
    <row r="13" spans="1:2">
      <c r="A13" s="21">
        <v>4</v>
      </c>
      <c r="B13" s="196" t="s">
        <v>12</v>
      </c>
    </row>
    <row r="14" spans="1:2">
      <c r="A14" s="21">
        <v>5</v>
      </c>
      <c r="B14" s="196" t="s">
        <v>13</v>
      </c>
    </row>
    <row r="15" spans="1:2">
      <c r="A15" s="21">
        <v>6</v>
      </c>
      <c r="B15" s="196" t="s">
        <v>14</v>
      </c>
    </row>
    <row r="16" spans="1:2">
      <c r="A16" s="21">
        <v>7</v>
      </c>
      <c r="B16" s="196" t="s">
        <v>15</v>
      </c>
    </row>
    <row r="17" spans="1:2">
      <c r="A17" s="21">
        <v>8</v>
      </c>
      <c r="B17" s="196" t="s">
        <v>16</v>
      </c>
    </row>
    <row r="18" spans="1:2">
      <c r="A18" s="21">
        <v>9</v>
      </c>
      <c r="B18" s="196" t="s">
        <v>17</v>
      </c>
    </row>
    <row r="19" spans="1:2">
      <c r="A19" s="21"/>
      <c r="B19" s="196"/>
    </row>
    <row r="20" spans="1:2" ht="20.25">
      <c r="A20" s="194"/>
      <c r="B20" s="195" t="s">
        <v>18</v>
      </c>
    </row>
    <row r="21" spans="1:2">
      <c r="A21" s="21">
        <v>1</v>
      </c>
      <c r="B21" s="196" t="s">
        <v>19</v>
      </c>
    </row>
    <row r="22" spans="1:2">
      <c r="A22" s="21">
        <v>2</v>
      </c>
      <c r="B22" s="196" t="s">
        <v>20</v>
      </c>
    </row>
    <row r="23" spans="1:2">
      <c r="A23" s="21">
        <v>3</v>
      </c>
      <c r="B23" s="196" t="s">
        <v>21</v>
      </c>
    </row>
    <row r="24" spans="1:2">
      <c r="A24" s="21">
        <v>4</v>
      </c>
      <c r="B24" s="196" t="s">
        <v>22</v>
      </c>
    </row>
    <row r="25" spans="1:2">
      <c r="A25" s="21">
        <v>5</v>
      </c>
      <c r="B25" s="196" t="s">
        <v>23</v>
      </c>
    </row>
    <row r="26" spans="1:2">
      <c r="A26" s="21">
        <v>6</v>
      </c>
      <c r="B26" s="196" t="s">
        <v>24</v>
      </c>
    </row>
    <row r="27" spans="1:2">
      <c r="A27" s="21">
        <v>7</v>
      </c>
      <c r="B27" s="196" t="s">
        <v>25</v>
      </c>
    </row>
    <row r="28" spans="1:2">
      <c r="A28" s="21"/>
      <c r="B28" s="196"/>
    </row>
    <row r="29" spans="1:2" ht="20.25">
      <c r="A29" s="194"/>
      <c r="B29" s="195" t="s">
        <v>26</v>
      </c>
    </row>
    <row r="30" spans="1:2">
      <c r="A30" s="21">
        <v>1</v>
      </c>
      <c r="B30" s="196" t="s">
        <v>27</v>
      </c>
    </row>
    <row r="31" spans="1:2">
      <c r="A31" s="21">
        <v>2</v>
      </c>
      <c r="B31" s="196" t="s">
        <v>28</v>
      </c>
    </row>
    <row r="32" spans="1:2">
      <c r="A32" s="21">
        <v>3</v>
      </c>
      <c r="B32" s="196" t="s">
        <v>29</v>
      </c>
    </row>
    <row r="33" spans="1:2" ht="28.5">
      <c r="A33" s="21">
        <v>4</v>
      </c>
      <c r="B33" s="196" t="s">
        <v>30</v>
      </c>
    </row>
    <row r="34" spans="1:2">
      <c r="A34" s="21">
        <v>5</v>
      </c>
      <c r="B34" s="196" t="s">
        <v>31</v>
      </c>
    </row>
    <row r="35" spans="1:2">
      <c r="A35" s="21">
        <v>6</v>
      </c>
      <c r="B35" s="196" t="s">
        <v>32</v>
      </c>
    </row>
    <row r="36" spans="1:2">
      <c r="A36" s="21">
        <v>7</v>
      </c>
      <c r="B36" s="196" t="s">
        <v>33</v>
      </c>
    </row>
    <row r="37" spans="1:2">
      <c r="A37" s="21"/>
      <c r="B37" s="196"/>
    </row>
    <row r="39" spans="1:2">
      <c r="A39" s="201" t="s">
        <v>34</v>
      </c>
      <c r="B39" s="202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2" sqref="I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2" t="s">
        <v>282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2" customFormat="1" ht="16.5">
      <c r="A2" s="19" t="s">
        <v>283</v>
      </c>
      <c r="B2" s="20" t="s">
        <v>219</v>
      </c>
      <c r="C2" s="20" t="s">
        <v>220</v>
      </c>
      <c r="D2" s="20" t="s">
        <v>221</v>
      </c>
      <c r="E2" s="20" t="s">
        <v>222</v>
      </c>
      <c r="F2" s="20" t="s">
        <v>223</v>
      </c>
      <c r="G2" s="19" t="s">
        <v>284</v>
      </c>
      <c r="H2" s="19" t="s">
        <v>285</v>
      </c>
      <c r="I2" s="19" t="s">
        <v>286</v>
      </c>
      <c r="J2" s="19" t="s">
        <v>285</v>
      </c>
      <c r="K2" s="19" t="s">
        <v>287</v>
      </c>
      <c r="L2" s="19" t="s">
        <v>285</v>
      </c>
      <c r="M2" s="20" t="s">
        <v>264</v>
      </c>
      <c r="N2" s="20" t="s">
        <v>232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283</v>
      </c>
      <c r="B4" s="24" t="s">
        <v>288</v>
      </c>
      <c r="C4" s="24" t="s">
        <v>265</v>
      </c>
      <c r="D4" s="24" t="s">
        <v>221</v>
      </c>
      <c r="E4" s="20" t="s">
        <v>222</v>
      </c>
      <c r="F4" s="20" t="s">
        <v>223</v>
      </c>
      <c r="G4" s="19" t="s">
        <v>284</v>
      </c>
      <c r="H4" s="19" t="s">
        <v>285</v>
      </c>
      <c r="I4" s="19" t="s">
        <v>286</v>
      </c>
      <c r="J4" s="19" t="s">
        <v>285</v>
      </c>
      <c r="K4" s="19" t="s">
        <v>287</v>
      </c>
      <c r="L4" s="19" t="s">
        <v>285</v>
      </c>
      <c r="M4" s="20" t="s">
        <v>264</v>
      </c>
      <c r="N4" s="20" t="s">
        <v>232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53" t="s">
        <v>289</v>
      </c>
      <c r="B11" s="354"/>
      <c r="C11" s="354"/>
      <c r="D11" s="355"/>
      <c r="E11" s="356"/>
      <c r="F11" s="357"/>
      <c r="G11" s="358"/>
      <c r="H11" s="25"/>
      <c r="I11" s="353" t="s">
        <v>290</v>
      </c>
      <c r="J11" s="354"/>
      <c r="K11" s="354"/>
      <c r="L11" s="11"/>
      <c r="M11" s="11"/>
      <c r="N11" s="13"/>
    </row>
    <row r="12" spans="1:14" ht="16.5">
      <c r="A12" s="359" t="s">
        <v>291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52" t="s">
        <v>292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2" customFormat="1" ht="18" customHeight="1">
      <c r="A2" s="4" t="s">
        <v>258</v>
      </c>
      <c r="B2" s="5" t="s">
        <v>223</v>
      </c>
      <c r="C2" s="4" t="s">
        <v>219</v>
      </c>
      <c r="D2" s="4" t="s">
        <v>220</v>
      </c>
      <c r="E2" s="4" t="s">
        <v>221</v>
      </c>
      <c r="F2" s="4" t="s">
        <v>222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264</v>
      </c>
      <c r="L2" s="5" t="s">
        <v>232</v>
      </c>
    </row>
    <row r="3" spans="1:12" ht="14.25" customHeight="1">
      <c r="A3" s="7" t="s">
        <v>297</v>
      </c>
      <c r="B3" s="6" t="s">
        <v>298</v>
      </c>
      <c r="C3" s="14" t="s">
        <v>233</v>
      </c>
      <c r="D3" s="15" t="s">
        <v>234</v>
      </c>
      <c r="E3" s="16" t="s">
        <v>235</v>
      </c>
      <c r="F3" s="6" t="s">
        <v>62</v>
      </c>
      <c r="G3" s="6" t="s">
        <v>299</v>
      </c>
      <c r="H3" s="6" t="s">
        <v>300</v>
      </c>
      <c r="I3" s="6"/>
      <c r="J3" s="6"/>
      <c r="K3" s="6" t="s">
        <v>301</v>
      </c>
      <c r="L3" s="6" t="s">
        <v>255</v>
      </c>
    </row>
    <row r="4" spans="1:12" ht="14.25" customHeight="1">
      <c r="A4" s="7" t="s">
        <v>302</v>
      </c>
      <c r="B4" s="6" t="s">
        <v>298</v>
      </c>
      <c r="C4" s="14" t="s">
        <v>240</v>
      </c>
      <c r="D4" s="15" t="s">
        <v>234</v>
      </c>
      <c r="E4" s="16" t="s">
        <v>118</v>
      </c>
      <c r="F4" s="6" t="s">
        <v>62</v>
      </c>
      <c r="G4" s="6" t="s">
        <v>299</v>
      </c>
      <c r="H4" s="6" t="s">
        <v>300</v>
      </c>
      <c r="I4" s="6"/>
      <c r="J4" s="6"/>
      <c r="K4" s="6" t="s">
        <v>301</v>
      </c>
      <c r="L4" s="6" t="s">
        <v>255</v>
      </c>
    </row>
    <row r="5" spans="1:12" ht="14.25" customHeight="1">
      <c r="A5" s="7"/>
      <c r="B5" s="6"/>
      <c r="C5" s="17"/>
      <c r="D5" s="14"/>
      <c r="E5" s="17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6"/>
      <c r="C6" s="17"/>
      <c r="D6" s="14"/>
      <c r="E6" s="17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6"/>
      <c r="C7" s="17"/>
      <c r="D7" s="14"/>
      <c r="E7" s="17"/>
      <c r="F7" s="6"/>
      <c r="G7" s="6"/>
      <c r="H7" s="6"/>
      <c r="I7" s="6"/>
      <c r="J7" s="6"/>
      <c r="K7" s="6"/>
      <c r="L7" s="6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53" t="s">
        <v>303</v>
      </c>
      <c r="B10" s="354"/>
      <c r="C10" s="354"/>
      <c r="D10" s="354"/>
      <c r="E10" s="355"/>
      <c r="F10" s="356"/>
      <c r="G10" s="358"/>
      <c r="H10" s="353" t="s">
        <v>304</v>
      </c>
      <c r="I10" s="354"/>
      <c r="J10" s="354"/>
      <c r="K10" s="11"/>
      <c r="L10" s="13"/>
    </row>
    <row r="11" spans="1:12" ht="72.95" customHeight="1">
      <c r="A11" s="359" t="s">
        <v>305</v>
      </c>
      <c r="B11" s="359"/>
      <c r="C11" s="360"/>
      <c r="D11" s="360"/>
      <c r="E11" s="360"/>
      <c r="F11" s="360"/>
      <c r="G11" s="360"/>
      <c r="H11" s="360"/>
      <c r="I11" s="360"/>
      <c r="J11" s="360"/>
      <c r="K11" s="360"/>
      <c r="L11" s="360"/>
    </row>
  </sheetData>
  <mergeCells count="5">
    <mergeCell ref="A1:J1"/>
    <mergeCell ref="A10:E10"/>
    <mergeCell ref="F10:G10"/>
    <mergeCell ref="H10:J10"/>
    <mergeCell ref="A11:L11"/>
  </mergeCells>
  <phoneticPr fontId="60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52" t="s">
        <v>306</v>
      </c>
      <c r="B1" s="352"/>
      <c r="C1" s="352"/>
      <c r="D1" s="352"/>
      <c r="E1" s="352"/>
      <c r="F1" s="352"/>
      <c r="G1" s="352"/>
      <c r="H1" s="352"/>
      <c r="I1" s="352"/>
    </row>
    <row r="2" spans="1:9" s="2" customFormat="1" ht="18" customHeight="1">
      <c r="A2" s="361" t="s">
        <v>218</v>
      </c>
      <c r="B2" s="362" t="s">
        <v>223</v>
      </c>
      <c r="C2" s="362" t="s">
        <v>265</v>
      </c>
      <c r="D2" s="362" t="s">
        <v>221</v>
      </c>
      <c r="E2" s="362" t="s">
        <v>222</v>
      </c>
      <c r="F2" s="4" t="s">
        <v>307</v>
      </c>
      <c r="G2" s="4" t="s">
        <v>246</v>
      </c>
      <c r="H2" s="367" t="s">
        <v>247</v>
      </c>
      <c r="I2" s="371" t="s">
        <v>249</v>
      </c>
    </row>
    <row r="3" spans="1:9" s="2" customFormat="1" ht="18" customHeight="1">
      <c r="A3" s="361"/>
      <c r="B3" s="363"/>
      <c r="C3" s="363"/>
      <c r="D3" s="363"/>
      <c r="E3" s="363"/>
      <c r="F3" s="4" t="s">
        <v>308</v>
      </c>
      <c r="G3" s="4" t="s">
        <v>250</v>
      </c>
      <c r="H3" s="368"/>
      <c r="I3" s="372"/>
    </row>
    <row r="4" spans="1:9" ht="14.25" customHeight="1">
      <c r="A4" s="6">
        <v>1</v>
      </c>
      <c r="B4" s="7" t="s">
        <v>309</v>
      </c>
      <c r="C4" s="6" t="s">
        <v>310</v>
      </c>
      <c r="D4" s="8"/>
      <c r="E4" s="9" t="s">
        <v>311</v>
      </c>
      <c r="F4" s="10" t="s">
        <v>312</v>
      </c>
      <c r="G4" s="10" t="s">
        <v>253</v>
      </c>
      <c r="H4" s="6">
        <v>-6</v>
      </c>
      <c r="I4" s="6" t="s">
        <v>255</v>
      </c>
    </row>
    <row r="5" spans="1:9" ht="14.25" customHeight="1">
      <c r="A5" s="6">
        <v>2</v>
      </c>
      <c r="B5" s="7" t="s">
        <v>309</v>
      </c>
      <c r="C5" s="6" t="s">
        <v>310</v>
      </c>
      <c r="D5" s="8"/>
      <c r="E5" s="9" t="s">
        <v>313</v>
      </c>
      <c r="F5" s="10" t="s">
        <v>312</v>
      </c>
      <c r="G5" s="10" t="s">
        <v>253</v>
      </c>
      <c r="H5" s="6">
        <v>-6</v>
      </c>
      <c r="I5" s="6" t="s">
        <v>255</v>
      </c>
    </row>
    <row r="6" spans="1:9" ht="14.25" customHeight="1">
      <c r="A6" s="6"/>
      <c r="B6" s="7"/>
      <c r="C6" s="6"/>
      <c r="D6" s="8"/>
      <c r="E6" s="6"/>
      <c r="F6" s="10"/>
      <c r="G6" s="10"/>
      <c r="H6" s="6"/>
      <c r="I6" s="6"/>
    </row>
    <row r="7" spans="1:9" ht="14.25" customHeight="1">
      <c r="A7" s="6"/>
      <c r="B7" s="7"/>
      <c r="C7" s="6"/>
      <c r="D7" s="8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53" t="s">
        <v>314</v>
      </c>
      <c r="B12" s="354"/>
      <c r="C12" s="354"/>
      <c r="D12" s="355"/>
      <c r="E12" s="12"/>
      <c r="F12" s="353" t="s">
        <v>315</v>
      </c>
      <c r="G12" s="354"/>
      <c r="H12" s="355"/>
      <c r="I12" s="13"/>
    </row>
    <row r="13" spans="1:9" ht="51.95" customHeight="1">
      <c r="A13" s="359" t="s">
        <v>316</v>
      </c>
      <c r="B13" s="359"/>
      <c r="C13" s="360"/>
      <c r="D13" s="360"/>
      <c r="E13" s="360"/>
      <c r="F13" s="360"/>
      <c r="G13" s="360"/>
      <c r="H13" s="360"/>
      <c r="I13" s="36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5" t="s">
        <v>35</v>
      </c>
      <c r="C2" s="206"/>
      <c r="D2" s="206"/>
      <c r="E2" s="206"/>
      <c r="F2" s="206"/>
      <c r="G2" s="206"/>
      <c r="H2" s="206"/>
      <c r="I2" s="207"/>
    </row>
    <row r="3" spans="2:9" ht="27.95" customHeight="1">
      <c r="B3" s="180"/>
      <c r="C3" s="181"/>
      <c r="D3" s="208" t="s">
        <v>36</v>
      </c>
      <c r="E3" s="209"/>
      <c r="F3" s="210" t="s">
        <v>37</v>
      </c>
      <c r="G3" s="211"/>
      <c r="H3" s="208" t="s">
        <v>38</v>
      </c>
      <c r="I3" s="212"/>
    </row>
    <row r="4" spans="2:9" ht="27.95" customHeight="1">
      <c r="B4" s="180" t="s">
        <v>39</v>
      </c>
      <c r="C4" s="181" t="s">
        <v>40</v>
      </c>
      <c r="D4" s="181" t="s">
        <v>41</v>
      </c>
      <c r="E4" s="181" t="s">
        <v>42</v>
      </c>
      <c r="F4" s="182" t="s">
        <v>41</v>
      </c>
      <c r="G4" s="182" t="s">
        <v>42</v>
      </c>
      <c r="H4" s="181" t="s">
        <v>41</v>
      </c>
      <c r="I4" s="189" t="s">
        <v>42</v>
      </c>
    </row>
    <row r="5" spans="2:9" ht="27.95" customHeight="1">
      <c r="B5" s="183" t="s">
        <v>43</v>
      </c>
      <c r="C5" s="21">
        <v>13</v>
      </c>
      <c r="D5" s="21">
        <v>0</v>
      </c>
      <c r="E5" s="21">
        <v>1</v>
      </c>
      <c r="F5" s="184">
        <v>0</v>
      </c>
      <c r="G5" s="184">
        <v>1</v>
      </c>
      <c r="H5" s="21">
        <v>1</v>
      </c>
      <c r="I5" s="190">
        <v>2</v>
      </c>
    </row>
    <row r="6" spans="2:9" ht="27.95" customHeight="1">
      <c r="B6" s="183" t="s">
        <v>44</v>
      </c>
      <c r="C6" s="21">
        <v>20</v>
      </c>
      <c r="D6" s="21">
        <v>0</v>
      </c>
      <c r="E6" s="21">
        <v>1</v>
      </c>
      <c r="F6" s="184">
        <v>1</v>
      </c>
      <c r="G6" s="184">
        <v>2</v>
      </c>
      <c r="H6" s="21">
        <v>2</v>
      </c>
      <c r="I6" s="190">
        <v>3</v>
      </c>
    </row>
    <row r="7" spans="2:9" ht="27.95" customHeight="1">
      <c r="B7" s="183" t="s">
        <v>45</v>
      </c>
      <c r="C7" s="21">
        <v>32</v>
      </c>
      <c r="D7" s="21">
        <v>0</v>
      </c>
      <c r="E7" s="21">
        <v>1</v>
      </c>
      <c r="F7" s="184">
        <v>2</v>
      </c>
      <c r="G7" s="184">
        <v>3</v>
      </c>
      <c r="H7" s="21">
        <v>3</v>
      </c>
      <c r="I7" s="190">
        <v>4</v>
      </c>
    </row>
    <row r="8" spans="2:9" ht="27.95" customHeight="1">
      <c r="B8" s="183" t="s">
        <v>46</v>
      </c>
      <c r="C8" s="21">
        <v>50</v>
      </c>
      <c r="D8" s="21">
        <v>1</v>
      </c>
      <c r="E8" s="21">
        <v>2</v>
      </c>
      <c r="F8" s="184">
        <v>3</v>
      </c>
      <c r="G8" s="184">
        <v>4</v>
      </c>
      <c r="H8" s="21">
        <v>5</v>
      </c>
      <c r="I8" s="190">
        <v>6</v>
      </c>
    </row>
    <row r="9" spans="2:9" ht="27.95" customHeight="1">
      <c r="B9" s="183" t="s">
        <v>47</v>
      </c>
      <c r="C9" s="21">
        <v>80</v>
      </c>
      <c r="D9" s="21">
        <v>2</v>
      </c>
      <c r="E9" s="21">
        <v>3</v>
      </c>
      <c r="F9" s="184">
        <v>5</v>
      </c>
      <c r="G9" s="184">
        <v>6</v>
      </c>
      <c r="H9" s="21">
        <v>7</v>
      </c>
      <c r="I9" s="190">
        <v>8</v>
      </c>
    </row>
    <row r="10" spans="2:9" ht="27.95" customHeight="1">
      <c r="B10" s="183" t="s">
        <v>48</v>
      </c>
      <c r="C10" s="21">
        <v>125</v>
      </c>
      <c r="D10" s="21">
        <v>3</v>
      </c>
      <c r="E10" s="21">
        <v>4</v>
      </c>
      <c r="F10" s="184">
        <v>7</v>
      </c>
      <c r="G10" s="184">
        <v>8</v>
      </c>
      <c r="H10" s="21">
        <v>10</v>
      </c>
      <c r="I10" s="190">
        <v>11</v>
      </c>
    </row>
    <row r="11" spans="2:9" ht="27.95" customHeight="1">
      <c r="B11" s="183" t="s">
        <v>49</v>
      </c>
      <c r="C11" s="21">
        <v>200</v>
      </c>
      <c r="D11" s="21">
        <v>5</v>
      </c>
      <c r="E11" s="21">
        <v>6</v>
      </c>
      <c r="F11" s="184">
        <v>10</v>
      </c>
      <c r="G11" s="184">
        <v>11</v>
      </c>
      <c r="H11" s="21">
        <v>14</v>
      </c>
      <c r="I11" s="190">
        <v>15</v>
      </c>
    </row>
    <row r="12" spans="2:9" ht="27.95" customHeight="1">
      <c r="B12" s="185" t="s">
        <v>50</v>
      </c>
      <c r="C12" s="186">
        <v>315</v>
      </c>
      <c r="D12" s="186">
        <v>7</v>
      </c>
      <c r="E12" s="186">
        <v>8</v>
      </c>
      <c r="F12" s="187">
        <v>14</v>
      </c>
      <c r="G12" s="187">
        <v>15</v>
      </c>
      <c r="H12" s="186">
        <v>21</v>
      </c>
      <c r="I12" s="191">
        <v>22</v>
      </c>
    </row>
    <row r="14" spans="2:9">
      <c r="B14" s="188" t="s">
        <v>51</v>
      </c>
      <c r="C14" s="188"/>
      <c r="D14" s="188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workbookViewId="0">
      <selection activeCell="M9" sqref="M9"/>
    </sheetView>
  </sheetViews>
  <sheetFormatPr defaultColWidth="10.375" defaultRowHeight="16.5" customHeight="1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5" ht="20.25">
      <c r="A1" s="213" t="s">
        <v>52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5" ht="14.25">
      <c r="A2" s="120" t="s">
        <v>53</v>
      </c>
      <c r="B2" s="214" t="s">
        <v>54</v>
      </c>
      <c r="C2" s="214"/>
      <c r="D2" s="215" t="s">
        <v>55</v>
      </c>
      <c r="E2" s="215"/>
      <c r="F2" s="214"/>
      <c r="G2" s="214"/>
      <c r="H2" s="121" t="s">
        <v>56</v>
      </c>
      <c r="I2" s="216" t="s">
        <v>57</v>
      </c>
      <c r="J2" s="216"/>
      <c r="K2" s="217"/>
    </row>
    <row r="3" spans="1:15" ht="14.25">
      <c r="A3" s="218" t="s">
        <v>58</v>
      </c>
      <c r="B3" s="219"/>
      <c r="C3" s="220"/>
      <c r="D3" s="221" t="s">
        <v>59</v>
      </c>
      <c r="E3" s="222"/>
      <c r="F3" s="222"/>
      <c r="G3" s="223"/>
      <c r="H3" s="221" t="s">
        <v>60</v>
      </c>
      <c r="I3" s="222"/>
      <c r="J3" s="222"/>
      <c r="K3" s="223"/>
    </row>
    <row r="4" spans="1:15" ht="14.25">
      <c r="A4" s="122" t="s">
        <v>61</v>
      </c>
      <c r="B4" s="224" t="s">
        <v>62</v>
      </c>
      <c r="C4" s="225"/>
      <c r="D4" s="226" t="s">
        <v>63</v>
      </c>
      <c r="E4" s="227"/>
      <c r="F4" s="228">
        <v>45072</v>
      </c>
      <c r="G4" s="229"/>
      <c r="H4" s="226" t="s">
        <v>64</v>
      </c>
      <c r="I4" s="227"/>
      <c r="J4" s="127" t="s">
        <v>65</v>
      </c>
      <c r="K4" s="133" t="s">
        <v>66</v>
      </c>
      <c r="N4" s="175"/>
    </row>
    <row r="5" spans="1:15" ht="14.25">
      <c r="A5" s="123" t="s">
        <v>67</v>
      </c>
      <c r="B5" s="224" t="s">
        <v>68</v>
      </c>
      <c r="C5" s="225"/>
      <c r="D5" s="226" t="s">
        <v>69</v>
      </c>
      <c r="E5" s="227"/>
      <c r="F5" s="228">
        <v>45055</v>
      </c>
      <c r="G5" s="229"/>
      <c r="H5" s="226" t="s">
        <v>70</v>
      </c>
      <c r="I5" s="227"/>
      <c r="J5" s="127" t="s">
        <v>65</v>
      </c>
      <c r="K5" s="133" t="s">
        <v>66</v>
      </c>
    </row>
    <row r="6" spans="1:15" ht="14.25">
      <c r="A6" s="122" t="s">
        <v>71</v>
      </c>
      <c r="B6" s="153" t="s">
        <v>72</v>
      </c>
      <c r="C6" s="154" t="s">
        <v>73</v>
      </c>
      <c r="D6" s="123" t="s">
        <v>74</v>
      </c>
      <c r="E6" s="129"/>
      <c r="F6" s="228">
        <v>45061</v>
      </c>
      <c r="G6" s="229"/>
      <c r="H6" s="226" t="s">
        <v>75</v>
      </c>
      <c r="I6" s="227"/>
      <c r="J6" s="127" t="s">
        <v>65</v>
      </c>
      <c r="K6" s="133" t="s">
        <v>66</v>
      </c>
    </row>
    <row r="7" spans="1:15" ht="14.25">
      <c r="A7" s="122" t="s">
        <v>76</v>
      </c>
      <c r="B7" s="230">
        <v>800</v>
      </c>
      <c r="C7" s="231"/>
      <c r="D7" s="123" t="s">
        <v>77</v>
      </c>
      <c r="E7" s="128"/>
      <c r="F7" s="228">
        <v>45064</v>
      </c>
      <c r="G7" s="229"/>
      <c r="H7" s="226" t="s">
        <v>78</v>
      </c>
      <c r="I7" s="227"/>
      <c r="J7" s="127" t="s">
        <v>65</v>
      </c>
      <c r="K7" s="133" t="s">
        <v>66</v>
      </c>
    </row>
    <row r="8" spans="1:15" ht="14.25">
      <c r="A8" s="125" t="s">
        <v>79</v>
      </c>
      <c r="B8" s="232"/>
      <c r="C8" s="233"/>
      <c r="D8" s="234" t="s">
        <v>80</v>
      </c>
      <c r="E8" s="235"/>
      <c r="F8" s="236">
        <v>45068</v>
      </c>
      <c r="G8" s="237"/>
      <c r="H8" s="234" t="s">
        <v>81</v>
      </c>
      <c r="I8" s="235"/>
      <c r="J8" s="130" t="s">
        <v>65</v>
      </c>
      <c r="K8" s="134" t="s">
        <v>66</v>
      </c>
      <c r="O8" s="176"/>
    </row>
    <row r="9" spans="1:15" ht="14.25">
      <c r="A9" s="238" t="s">
        <v>82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5" ht="14.25">
      <c r="A10" s="241" t="s">
        <v>83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spans="1:15" ht="14.25">
      <c r="A11" s="155" t="s">
        <v>84</v>
      </c>
      <c r="B11" s="156" t="s">
        <v>85</v>
      </c>
      <c r="C11" s="157" t="s">
        <v>86</v>
      </c>
      <c r="D11" s="158"/>
      <c r="E11" s="159" t="s">
        <v>87</v>
      </c>
      <c r="F11" s="156" t="s">
        <v>85</v>
      </c>
      <c r="G11" s="157" t="s">
        <v>86</v>
      </c>
      <c r="H11" s="157" t="s">
        <v>88</v>
      </c>
      <c r="I11" s="159" t="s">
        <v>89</v>
      </c>
      <c r="J11" s="156" t="s">
        <v>85</v>
      </c>
      <c r="K11" s="177" t="s">
        <v>86</v>
      </c>
    </row>
    <row r="12" spans="1:15" ht="14.25">
      <c r="A12" s="123" t="s">
        <v>90</v>
      </c>
      <c r="B12" s="126" t="s">
        <v>85</v>
      </c>
      <c r="C12" s="127" t="s">
        <v>86</v>
      </c>
      <c r="D12" s="128"/>
      <c r="E12" s="129" t="s">
        <v>91</v>
      </c>
      <c r="F12" s="126" t="s">
        <v>85</v>
      </c>
      <c r="G12" s="127" t="s">
        <v>86</v>
      </c>
      <c r="H12" s="127" t="s">
        <v>88</v>
      </c>
      <c r="I12" s="129" t="s">
        <v>92</v>
      </c>
      <c r="J12" s="126" t="s">
        <v>85</v>
      </c>
      <c r="K12" s="133" t="s">
        <v>86</v>
      </c>
    </row>
    <row r="13" spans="1:15" ht="14.25">
      <c r="A13" s="123" t="s">
        <v>93</v>
      </c>
      <c r="B13" s="126" t="s">
        <v>85</v>
      </c>
      <c r="C13" s="127" t="s">
        <v>86</v>
      </c>
      <c r="D13" s="128"/>
      <c r="E13" s="129" t="s">
        <v>94</v>
      </c>
      <c r="F13" s="127" t="s">
        <v>95</v>
      </c>
      <c r="G13" s="127" t="s">
        <v>96</v>
      </c>
      <c r="H13" s="127" t="s">
        <v>88</v>
      </c>
      <c r="I13" s="129" t="s">
        <v>97</v>
      </c>
      <c r="J13" s="126" t="s">
        <v>85</v>
      </c>
      <c r="K13" s="133" t="s">
        <v>86</v>
      </c>
    </row>
    <row r="14" spans="1:15" ht="14.25">
      <c r="A14" s="234" t="s">
        <v>98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44"/>
    </row>
    <row r="15" spans="1:15" ht="14.25">
      <c r="A15" s="241" t="s">
        <v>99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spans="1:15" ht="14.25">
      <c r="A16" s="160" t="s">
        <v>100</v>
      </c>
      <c r="B16" s="157" t="s">
        <v>95</v>
      </c>
      <c r="C16" s="157" t="s">
        <v>96</v>
      </c>
      <c r="D16" s="161"/>
      <c r="E16" s="162" t="s">
        <v>101</v>
      </c>
      <c r="F16" s="157" t="s">
        <v>95</v>
      </c>
      <c r="G16" s="157" t="s">
        <v>96</v>
      </c>
      <c r="H16" s="163"/>
      <c r="I16" s="162" t="s">
        <v>102</v>
      </c>
      <c r="J16" s="157" t="s">
        <v>95</v>
      </c>
      <c r="K16" s="177" t="s">
        <v>96</v>
      </c>
    </row>
    <row r="17" spans="1:22" ht="16.5" customHeight="1">
      <c r="A17" s="131" t="s">
        <v>103</v>
      </c>
      <c r="B17" s="127" t="s">
        <v>95</v>
      </c>
      <c r="C17" s="127" t="s">
        <v>96</v>
      </c>
      <c r="D17" s="90"/>
      <c r="E17" s="132" t="s">
        <v>104</v>
      </c>
      <c r="F17" s="127" t="s">
        <v>95</v>
      </c>
      <c r="G17" s="127" t="s">
        <v>96</v>
      </c>
      <c r="H17" s="164"/>
      <c r="I17" s="132" t="s">
        <v>105</v>
      </c>
      <c r="J17" s="127" t="s">
        <v>95</v>
      </c>
      <c r="K17" s="133" t="s">
        <v>96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</row>
    <row r="18" spans="1:22" ht="18" customHeight="1">
      <c r="A18" s="245" t="s">
        <v>106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7"/>
    </row>
    <row r="19" spans="1:22" ht="18" customHeight="1">
      <c r="A19" s="241" t="s">
        <v>107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22" ht="16.5" customHeight="1">
      <c r="A20" s="248" t="s">
        <v>108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22" ht="21.75" customHeight="1">
      <c r="A21" s="165" t="s">
        <v>109</v>
      </c>
      <c r="B21" s="166"/>
      <c r="C21" s="40" t="s">
        <v>110</v>
      </c>
      <c r="D21" s="40" t="s">
        <v>111</v>
      </c>
      <c r="E21" s="40" t="s">
        <v>112</v>
      </c>
      <c r="F21" s="40" t="s">
        <v>113</v>
      </c>
      <c r="G21" s="40" t="s">
        <v>114</v>
      </c>
      <c r="H21" s="40" t="s">
        <v>115</v>
      </c>
      <c r="I21" s="132"/>
      <c r="J21" s="132"/>
      <c r="K21" s="112" t="s">
        <v>116</v>
      </c>
    </row>
    <row r="22" spans="1:22" ht="23.1" customHeight="1">
      <c r="A22" s="17" t="s">
        <v>117</v>
      </c>
      <c r="B22" s="167"/>
      <c r="C22" s="167" t="s">
        <v>95</v>
      </c>
      <c r="D22" s="167" t="s">
        <v>95</v>
      </c>
      <c r="E22" s="167" t="s">
        <v>95</v>
      </c>
      <c r="F22" s="167" t="s">
        <v>95</v>
      </c>
      <c r="G22" s="167" t="s">
        <v>95</v>
      </c>
      <c r="H22" s="167" t="s">
        <v>95</v>
      </c>
      <c r="I22" s="167"/>
      <c r="J22" s="167"/>
      <c r="K22" s="179"/>
    </row>
    <row r="23" spans="1:22" ht="23.1" customHeight="1">
      <c r="A23" s="17" t="s">
        <v>118</v>
      </c>
      <c r="B23" s="167"/>
      <c r="C23" s="167" t="s">
        <v>95</v>
      </c>
      <c r="D23" s="167" t="s">
        <v>95</v>
      </c>
      <c r="E23" s="167" t="s">
        <v>95</v>
      </c>
      <c r="F23" s="167" t="s">
        <v>95</v>
      </c>
      <c r="G23" s="167" t="s">
        <v>95</v>
      </c>
      <c r="H23" s="167" t="s">
        <v>95</v>
      </c>
      <c r="I23" s="167"/>
      <c r="J23" s="167"/>
      <c r="K23" s="179"/>
    </row>
    <row r="24" spans="1:22" ht="23.1" customHeight="1">
      <c r="A24" s="69"/>
      <c r="B24" s="167"/>
      <c r="C24" s="167"/>
      <c r="D24" s="167"/>
      <c r="E24" s="167"/>
      <c r="F24" s="167"/>
      <c r="G24" s="167"/>
      <c r="H24" s="167"/>
      <c r="I24" s="167"/>
      <c r="J24" s="167"/>
      <c r="K24" s="179"/>
    </row>
    <row r="25" spans="1:22" ht="23.1" customHeight="1">
      <c r="A25" s="69"/>
      <c r="B25" s="167"/>
      <c r="C25" s="167"/>
      <c r="D25" s="167"/>
      <c r="E25" s="167"/>
      <c r="F25" s="167"/>
      <c r="G25" s="167"/>
      <c r="H25" s="167"/>
      <c r="I25" s="167"/>
      <c r="J25" s="167"/>
      <c r="K25" s="179"/>
    </row>
    <row r="26" spans="1:22" ht="23.1" customHeight="1">
      <c r="A26" s="69"/>
      <c r="B26" s="167"/>
      <c r="C26" s="167"/>
      <c r="D26" s="167"/>
      <c r="E26" s="167"/>
      <c r="F26" s="167"/>
      <c r="G26" s="167"/>
      <c r="H26" s="167"/>
      <c r="I26" s="167"/>
      <c r="J26" s="167"/>
      <c r="K26" s="179"/>
    </row>
    <row r="27" spans="1:22" ht="23.1" customHeight="1">
      <c r="A27" s="124"/>
      <c r="B27" s="167"/>
      <c r="C27" s="167"/>
      <c r="D27" s="167"/>
      <c r="E27" s="167"/>
      <c r="F27" s="167"/>
      <c r="G27" s="167"/>
      <c r="H27" s="168"/>
      <c r="I27" s="167"/>
      <c r="J27" s="167"/>
      <c r="K27" s="110"/>
    </row>
    <row r="28" spans="1:22" ht="23.1" customHeight="1">
      <c r="A28" s="124"/>
      <c r="B28" s="167"/>
      <c r="C28" s="167"/>
      <c r="D28" s="167"/>
      <c r="E28" s="167"/>
      <c r="F28" s="167"/>
      <c r="G28" s="167"/>
      <c r="H28" s="168"/>
      <c r="I28" s="167"/>
      <c r="J28" s="167"/>
      <c r="K28" s="110"/>
    </row>
    <row r="29" spans="1:22" ht="18" customHeight="1">
      <c r="A29" s="251" t="s">
        <v>119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22" ht="18.75" customHeight="1">
      <c r="A30" s="254" t="s">
        <v>120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22" ht="18.75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</row>
    <row r="32" spans="1:22" ht="18" customHeight="1">
      <c r="A32" s="251" t="s">
        <v>121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4.25">
      <c r="A33" s="260" t="s">
        <v>122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4.25">
      <c r="A34" s="263" t="s">
        <v>123</v>
      </c>
      <c r="B34" s="264"/>
      <c r="C34" s="127" t="s">
        <v>65</v>
      </c>
      <c r="D34" s="127" t="s">
        <v>66</v>
      </c>
      <c r="E34" s="265" t="s">
        <v>124</v>
      </c>
      <c r="F34" s="266"/>
      <c r="G34" s="266"/>
      <c r="H34" s="266"/>
      <c r="I34" s="266"/>
      <c r="J34" s="266"/>
      <c r="K34" s="267"/>
    </row>
    <row r="35" spans="1:11" ht="14.25">
      <c r="A35" s="268" t="s">
        <v>125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spans="1:11" ht="21" customHeight="1">
      <c r="A36" s="269" t="s">
        <v>126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21" customHeight="1">
      <c r="A37" s="272" t="s">
        <v>127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31"/>
    </row>
    <row r="38" spans="1:11" ht="21" customHeight="1">
      <c r="A38" s="272" t="s">
        <v>128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31"/>
    </row>
    <row r="39" spans="1:11" ht="21" customHeight="1">
      <c r="A39" s="272" t="s">
        <v>129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31"/>
    </row>
    <row r="40" spans="1:11" ht="21" customHeight="1">
      <c r="A40" s="272" t="s">
        <v>130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31"/>
    </row>
    <row r="41" spans="1:11" ht="21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31"/>
    </row>
    <row r="42" spans="1:11" ht="21" customHeight="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31"/>
    </row>
    <row r="43" spans="1:11" ht="14.25">
      <c r="A43" s="274" t="s">
        <v>131</v>
      </c>
      <c r="B43" s="275"/>
      <c r="C43" s="275"/>
      <c r="D43" s="275"/>
      <c r="E43" s="275"/>
      <c r="F43" s="275"/>
      <c r="G43" s="275"/>
      <c r="H43" s="275"/>
      <c r="I43" s="275"/>
      <c r="J43" s="275"/>
      <c r="K43" s="276"/>
    </row>
    <row r="44" spans="1:11" ht="14.25">
      <c r="A44" s="241" t="s">
        <v>132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 ht="14.25">
      <c r="A45" s="160" t="s">
        <v>133</v>
      </c>
      <c r="B45" s="157" t="s">
        <v>95</v>
      </c>
      <c r="C45" s="157" t="s">
        <v>96</v>
      </c>
      <c r="D45" s="157" t="s">
        <v>88</v>
      </c>
      <c r="E45" s="162" t="s">
        <v>134</v>
      </c>
      <c r="F45" s="157" t="s">
        <v>95</v>
      </c>
      <c r="G45" s="157" t="s">
        <v>96</v>
      </c>
      <c r="H45" s="157" t="s">
        <v>88</v>
      </c>
      <c r="I45" s="162" t="s">
        <v>135</v>
      </c>
      <c r="J45" s="157" t="s">
        <v>95</v>
      </c>
      <c r="K45" s="177" t="s">
        <v>96</v>
      </c>
    </row>
    <row r="46" spans="1:11" ht="14.25">
      <c r="A46" s="131" t="s">
        <v>87</v>
      </c>
      <c r="B46" s="127" t="s">
        <v>95</v>
      </c>
      <c r="C46" s="127" t="s">
        <v>96</v>
      </c>
      <c r="D46" s="127" t="s">
        <v>88</v>
      </c>
      <c r="E46" s="132" t="s">
        <v>94</v>
      </c>
      <c r="F46" s="127" t="s">
        <v>95</v>
      </c>
      <c r="G46" s="127" t="s">
        <v>96</v>
      </c>
      <c r="H46" s="127" t="s">
        <v>88</v>
      </c>
      <c r="I46" s="132" t="s">
        <v>105</v>
      </c>
      <c r="J46" s="127" t="s">
        <v>95</v>
      </c>
      <c r="K46" s="133" t="s">
        <v>96</v>
      </c>
    </row>
    <row r="47" spans="1:11" ht="14.25">
      <c r="A47" s="234" t="s">
        <v>98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44"/>
    </row>
    <row r="48" spans="1:11" ht="14.25">
      <c r="A48" s="268" t="s">
        <v>136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spans="1:11" ht="14.25">
      <c r="A49" s="269"/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4.25">
      <c r="A50" s="169" t="s">
        <v>137</v>
      </c>
      <c r="B50" s="277" t="s">
        <v>138</v>
      </c>
      <c r="C50" s="277"/>
      <c r="D50" s="170" t="s">
        <v>139</v>
      </c>
      <c r="E50" s="171" t="s">
        <v>140</v>
      </c>
      <c r="F50" s="172" t="s">
        <v>141</v>
      </c>
      <c r="G50" s="173">
        <v>45058</v>
      </c>
      <c r="H50" s="278" t="s">
        <v>142</v>
      </c>
      <c r="I50" s="279"/>
      <c r="J50" s="280" t="s">
        <v>143</v>
      </c>
      <c r="K50" s="281"/>
    </row>
    <row r="51" spans="1:11" ht="14.25">
      <c r="A51" s="268"/>
      <c r="B51" s="268"/>
      <c r="C51" s="268"/>
      <c r="D51" s="268"/>
      <c r="E51" s="268"/>
      <c r="F51" s="268"/>
      <c r="G51" s="268"/>
      <c r="H51" s="268"/>
      <c r="I51" s="268"/>
      <c r="J51" s="268"/>
      <c r="K51" s="268"/>
    </row>
    <row r="52" spans="1:11" ht="14.25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84"/>
    </row>
    <row r="53" spans="1:11" ht="14.25">
      <c r="A53" s="169" t="s">
        <v>137</v>
      </c>
      <c r="B53" s="277" t="s">
        <v>138</v>
      </c>
      <c r="C53" s="277"/>
      <c r="D53" s="170" t="s">
        <v>139</v>
      </c>
      <c r="E53" s="174" t="s">
        <v>140</v>
      </c>
      <c r="F53" s="172" t="s">
        <v>144</v>
      </c>
      <c r="G53" s="173">
        <v>45058</v>
      </c>
      <c r="H53" s="278" t="s">
        <v>142</v>
      </c>
      <c r="I53" s="279"/>
      <c r="J53" s="280" t="s">
        <v>143</v>
      </c>
      <c r="K53" s="28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19"/>
  <sheetViews>
    <sheetView tabSelected="1" workbookViewId="0">
      <selection activeCell="O9" sqref="O9"/>
    </sheetView>
  </sheetViews>
  <sheetFormatPr defaultColWidth="9" defaultRowHeight="14.25"/>
  <cols>
    <col min="1" max="1" width="16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8.75" style="32" customWidth="1"/>
    <col min="10" max="10" width="13" style="32" customWidth="1"/>
    <col min="11" max="14" width="8.75" style="32" customWidth="1"/>
    <col min="15" max="252" width="9" style="32"/>
    <col min="253" max="16384" width="9" style="18"/>
  </cols>
  <sheetData>
    <row r="1" spans="1:255" s="32" customFormat="1" ht="29.1" customHeight="1" thickBot="1">
      <c r="A1" s="285" t="s">
        <v>145</v>
      </c>
      <c r="B1" s="286"/>
      <c r="C1" s="28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32" customFormat="1" ht="20.100000000000001" customHeight="1">
      <c r="A2" s="135" t="s">
        <v>61</v>
      </c>
      <c r="B2" s="388" t="s">
        <v>317</v>
      </c>
      <c r="C2" s="288"/>
      <c r="D2" s="136" t="s">
        <v>67</v>
      </c>
      <c r="E2" s="289" t="s">
        <v>146</v>
      </c>
      <c r="F2" s="289"/>
      <c r="G2" s="289"/>
      <c r="H2" s="293"/>
      <c r="I2" s="147" t="s">
        <v>56</v>
      </c>
      <c r="J2" s="290" t="s">
        <v>57</v>
      </c>
      <c r="K2" s="290"/>
      <c r="L2" s="290"/>
      <c r="M2" s="290"/>
      <c r="N2" s="291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32" customFormat="1">
      <c r="A3" s="137" t="s">
        <v>147</v>
      </c>
      <c r="B3" s="38"/>
      <c r="C3" s="39"/>
      <c r="D3" s="292" t="s">
        <v>148</v>
      </c>
      <c r="E3" s="292"/>
      <c r="F3" s="292"/>
      <c r="G3" s="38" t="s">
        <v>149</v>
      </c>
      <c r="H3" s="294"/>
      <c r="I3" s="38"/>
      <c r="J3" s="39"/>
      <c r="K3" s="389" t="s">
        <v>318</v>
      </c>
      <c r="L3" s="389"/>
      <c r="M3" s="389" t="s">
        <v>318</v>
      </c>
      <c r="N3" s="3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32" customFormat="1" ht="20.100000000000001" customHeight="1">
      <c r="A4" s="137" t="s">
        <v>150</v>
      </c>
      <c r="B4" s="40" t="s">
        <v>110</v>
      </c>
      <c r="C4" s="40" t="s">
        <v>111</v>
      </c>
      <c r="D4" s="40" t="s">
        <v>112</v>
      </c>
      <c r="E4" s="40" t="s">
        <v>113</v>
      </c>
      <c r="F4" s="40" t="s">
        <v>114</v>
      </c>
      <c r="G4" s="40" t="s">
        <v>115</v>
      </c>
      <c r="H4" s="294"/>
      <c r="I4" s="40"/>
      <c r="J4" s="40" t="s">
        <v>118</v>
      </c>
      <c r="K4" s="40" t="s">
        <v>319</v>
      </c>
      <c r="L4" s="40"/>
      <c r="M4" s="40" t="s">
        <v>319</v>
      </c>
      <c r="N4" s="40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32" customFormat="1" ht="21" customHeight="1">
      <c r="A5" s="138" t="s">
        <v>151</v>
      </c>
      <c r="B5" s="139">
        <f>C5-4</f>
        <v>44.5</v>
      </c>
      <c r="C5" s="139">
        <v>48.5</v>
      </c>
      <c r="D5" s="139">
        <f>C5+4</f>
        <v>52.5</v>
      </c>
      <c r="E5" s="139">
        <v>56.5</v>
      </c>
      <c r="F5" s="139">
        <f>E5+4</f>
        <v>60.5</v>
      </c>
      <c r="G5" s="139">
        <v>62.5</v>
      </c>
      <c r="H5" s="295"/>
      <c r="I5" s="73"/>
      <c r="J5" s="71"/>
      <c r="K5" s="148">
        <v>-1</v>
      </c>
      <c r="L5" s="71"/>
      <c r="M5" s="71" t="s">
        <v>320</v>
      </c>
      <c r="N5" s="7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32" customFormat="1" ht="20.100000000000001" customHeight="1">
      <c r="A6" s="138" t="s">
        <v>152</v>
      </c>
      <c r="B6" s="139">
        <f>C6-4</f>
        <v>80</v>
      </c>
      <c r="C6" s="139">
        <v>84</v>
      </c>
      <c r="D6" s="139">
        <f>C6+4</f>
        <v>88</v>
      </c>
      <c r="E6" s="139">
        <v>92</v>
      </c>
      <c r="F6" s="139">
        <f>E6+4</f>
        <v>96</v>
      </c>
      <c r="G6" s="139">
        <v>100</v>
      </c>
      <c r="H6" s="295"/>
      <c r="I6" s="73"/>
      <c r="J6" s="73"/>
      <c r="K6" s="149" t="s">
        <v>153</v>
      </c>
      <c r="L6" s="73"/>
      <c r="M6" s="73" t="s">
        <v>321</v>
      </c>
      <c r="N6" s="73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32" customFormat="1" ht="20.100000000000001" customHeight="1">
      <c r="A7" s="138" t="s">
        <v>154</v>
      </c>
      <c r="B7" s="139">
        <f>C7-4</f>
        <v>70</v>
      </c>
      <c r="C7" s="139">
        <v>74</v>
      </c>
      <c r="D7" s="139">
        <f>C7+4</f>
        <v>78</v>
      </c>
      <c r="E7" s="139">
        <v>82</v>
      </c>
      <c r="F7" s="139">
        <f>E7+4</f>
        <v>86</v>
      </c>
      <c r="G7" s="139">
        <v>90</v>
      </c>
      <c r="H7" s="295"/>
      <c r="I7" s="71"/>
      <c r="J7" s="71"/>
      <c r="K7" s="71" t="s">
        <v>153</v>
      </c>
      <c r="L7" s="71"/>
      <c r="M7" s="71" t="s">
        <v>321</v>
      </c>
      <c r="N7" s="7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32" customFormat="1" ht="20.100000000000001" customHeight="1">
      <c r="A8" s="138" t="s">
        <v>155</v>
      </c>
      <c r="B8" s="139">
        <f>C8-4.75</f>
        <v>57.75</v>
      </c>
      <c r="C8" s="139">
        <v>62.5</v>
      </c>
      <c r="D8" s="139">
        <f>C8+3.75+0.4</f>
        <v>66.650000000000006</v>
      </c>
      <c r="E8" s="139">
        <v>70.95</v>
      </c>
      <c r="F8" s="139">
        <f>E8+3.9+0.4</f>
        <v>75.250000000000014</v>
      </c>
      <c r="G8" s="139">
        <v>77.55</v>
      </c>
      <c r="H8" s="295"/>
      <c r="I8" s="71"/>
      <c r="K8" s="71" t="s">
        <v>156</v>
      </c>
      <c r="L8" s="71"/>
      <c r="M8" s="71" t="s">
        <v>322</v>
      </c>
      <c r="N8" s="7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32" customFormat="1" ht="20.100000000000001" customHeight="1">
      <c r="A9" s="138" t="s">
        <v>157</v>
      </c>
      <c r="B9" s="139">
        <f>C9-1.2</f>
        <v>14.8</v>
      </c>
      <c r="C9" s="139">
        <v>16</v>
      </c>
      <c r="D9" s="139">
        <f>C9+1.2</f>
        <v>17.2</v>
      </c>
      <c r="E9" s="139">
        <v>18.399999999999999</v>
      </c>
      <c r="F9" s="139">
        <f>E9+1.2</f>
        <v>19.599999999999998</v>
      </c>
      <c r="G9" s="139">
        <v>20.399999999999999</v>
      </c>
      <c r="H9" s="295"/>
      <c r="I9" s="71"/>
      <c r="J9" s="71"/>
      <c r="K9" s="71" t="s">
        <v>158</v>
      </c>
      <c r="L9" s="71"/>
      <c r="M9" s="71" t="s">
        <v>322</v>
      </c>
      <c r="N9" s="71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32" customFormat="1" ht="20.100000000000001" customHeight="1">
      <c r="A10" s="138" t="s">
        <v>159</v>
      </c>
      <c r="B10" s="139">
        <f>C10-0.8</f>
        <v>12.7</v>
      </c>
      <c r="C10" s="139">
        <v>13.5</v>
      </c>
      <c r="D10" s="139">
        <f>C10+0.8</f>
        <v>14.3</v>
      </c>
      <c r="E10" s="139">
        <v>15.3</v>
      </c>
      <c r="F10" s="139">
        <f>E10+1</f>
        <v>16.3</v>
      </c>
      <c r="G10" s="139">
        <v>16.899999999999999</v>
      </c>
      <c r="H10" s="295"/>
      <c r="I10" s="71"/>
      <c r="J10" s="71"/>
      <c r="K10" s="71" t="s">
        <v>158</v>
      </c>
      <c r="L10" s="71"/>
      <c r="M10" s="71" t="s">
        <v>323</v>
      </c>
      <c r="N10" s="7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32" customFormat="1" ht="20.100000000000001" customHeight="1">
      <c r="A11" s="390" t="s">
        <v>324</v>
      </c>
      <c r="B11" s="390">
        <f>C11-0.2</f>
        <v>8.3000000000000007</v>
      </c>
      <c r="C11" s="390">
        <v>8.5</v>
      </c>
      <c r="D11" s="390">
        <f>C11+0.2</f>
        <v>8.6999999999999993</v>
      </c>
      <c r="E11" s="390">
        <f>D11+0.4</f>
        <v>9.1</v>
      </c>
      <c r="F11" s="390">
        <f>E11+0.4</f>
        <v>9.5</v>
      </c>
      <c r="G11" s="390">
        <f>F11+0.2</f>
        <v>9.6999999999999993</v>
      </c>
      <c r="H11" s="295"/>
      <c r="I11" s="71"/>
      <c r="J11" s="71"/>
      <c r="K11" s="71" t="s">
        <v>160</v>
      </c>
      <c r="L11" s="71"/>
      <c r="M11" s="71" t="s">
        <v>325</v>
      </c>
      <c r="N11" s="71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32" customFormat="1" ht="20.100000000000001" customHeight="1">
      <c r="A12" s="140"/>
      <c r="B12" s="50"/>
      <c r="C12" s="141"/>
      <c r="D12" s="51"/>
      <c r="E12" s="50"/>
      <c r="F12" s="50"/>
      <c r="G12" s="50"/>
      <c r="H12" s="295"/>
      <c r="I12" s="71"/>
      <c r="J12" s="71"/>
      <c r="K12" s="71"/>
      <c r="L12" s="71"/>
      <c r="M12" s="71" t="s">
        <v>326</v>
      </c>
      <c r="N12" s="71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32" customFormat="1" ht="20.100000000000001" customHeight="1">
      <c r="A13" s="140"/>
      <c r="B13" s="50"/>
      <c r="C13" s="50"/>
      <c r="D13" s="51"/>
      <c r="E13" s="50"/>
      <c r="F13" s="50"/>
      <c r="G13" s="50"/>
      <c r="H13" s="295"/>
      <c r="I13" s="71"/>
      <c r="J13" s="71"/>
      <c r="K13" s="71"/>
      <c r="L13" s="71"/>
      <c r="M13" s="71"/>
      <c r="N13" s="71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32" customFormat="1" ht="20.100000000000001" customHeight="1">
      <c r="A14" s="142"/>
      <c r="B14" s="53"/>
      <c r="C14" s="53"/>
      <c r="D14" s="53"/>
      <c r="E14" s="53"/>
      <c r="F14" s="53"/>
      <c r="G14" s="53"/>
      <c r="H14" s="295"/>
      <c r="I14" s="71"/>
      <c r="J14" s="71"/>
      <c r="K14" s="71"/>
      <c r="L14" s="71"/>
      <c r="M14" s="71"/>
      <c r="N14" s="71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32" customFormat="1" ht="20.100000000000001" customHeight="1">
      <c r="A15" s="143"/>
      <c r="B15" s="55"/>
      <c r="C15" s="55"/>
      <c r="D15" s="55"/>
      <c r="E15" s="55"/>
      <c r="F15" s="55"/>
      <c r="G15" s="55"/>
      <c r="H15" s="295"/>
      <c r="I15" s="71"/>
      <c r="J15" s="71"/>
      <c r="K15" s="71"/>
      <c r="L15" s="71"/>
      <c r="M15" s="71"/>
      <c r="N15" s="71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32" customFormat="1" ht="20.100000000000001" customHeight="1" thickBot="1">
      <c r="A16" s="144"/>
      <c r="B16" s="145"/>
      <c r="C16" s="145"/>
      <c r="D16" s="146"/>
      <c r="E16" s="145"/>
      <c r="F16" s="145"/>
      <c r="G16" s="145"/>
      <c r="H16" s="296"/>
      <c r="I16" s="150"/>
      <c r="J16" s="150"/>
      <c r="K16" s="151"/>
      <c r="L16" s="150"/>
      <c r="M16" s="150"/>
      <c r="N16" s="15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32" customFormat="1" ht="16.5">
      <c r="A17" s="59"/>
      <c r="B17" s="59"/>
      <c r="C17" s="59"/>
      <c r="D17" s="60"/>
      <c r="E17" s="59"/>
      <c r="F17" s="59"/>
      <c r="G17" s="61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32" customFormat="1">
      <c r="A18" s="62" t="s">
        <v>161</v>
      </c>
      <c r="B18" s="62"/>
      <c r="C18" s="63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32" customFormat="1">
      <c r="C19" s="33"/>
      <c r="I19" s="81" t="s">
        <v>162</v>
      </c>
      <c r="J19" s="152">
        <v>45058</v>
      </c>
      <c r="K19" s="81" t="s">
        <v>163</v>
      </c>
      <c r="L19" s="81" t="s">
        <v>140</v>
      </c>
      <c r="M19" s="81" t="s">
        <v>164</v>
      </c>
      <c r="N19" s="32" t="s">
        <v>143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</sheetData>
  <mergeCells count="6">
    <mergeCell ref="A1:N1"/>
    <mergeCell ref="B2:C2"/>
    <mergeCell ref="E2:G2"/>
    <mergeCell ref="J2:N2"/>
    <mergeCell ref="D3:F3"/>
    <mergeCell ref="H2:H16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B6" sqref="B6:C6"/>
    </sheetView>
  </sheetViews>
  <sheetFormatPr defaultColWidth="10.125" defaultRowHeight="14.25"/>
  <cols>
    <col min="1" max="1" width="9.625" style="84" customWidth="1"/>
    <col min="2" max="2" width="9.25" style="84" customWidth="1"/>
    <col min="3" max="3" width="11.87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spans="1:11" ht="25.5">
      <c r="A1" s="318" t="s">
        <v>167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8" customHeight="1">
      <c r="A2" s="85" t="s">
        <v>53</v>
      </c>
      <c r="B2" s="319" t="s">
        <v>54</v>
      </c>
      <c r="C2" s="319"/>
      <c r="D2" s="86" t="s">
        <v>61</v>
      </c>
      <c r="E2" s="87" t="s">
        <v>62</v>
      </c>
      <c r="F2" s="88" t="s">
        <v>168</v>
      </c>
      <c r="G2" s="320" t="s">
        <v>146</v>
      </c>
      <c r="H2" s="320"/>
      <c r="I2" s="106" t="s">
        <v>56</v>
      </c>
      <c r="J2" s="320" t="s">
        <v>57</v>
      </c>
      <c r="K2" s="321"/>
    </row>
    <row r="3" spans="1:11" ht="18" customHeight="1">
      <c r="A3" s="89" t="s">
        <v>76</v>
      </c>
      <c r="B3" s="297">
        <v>800</v>
      </c>
      <c r="C3" s="297"/>
      <c r="D3" s="91" t="s">
        <v>169</v>
      </c>
      <c r="E3" s="322"/>
      <c r="F3" s="298"/>
      <c r="G3" s="298"/>
      <c r="H3" s="305" t="s">
        <v>170</v>
      </c>
      <c r="I3" s="305"/>
      <c r="J3" s="305"/>
      <c r="K3" s="306"/>
    </row>
    <row r="4" spans="1:11" ht="18" customHeight="1">
      <c r="A4" s="92" t="s">
        <v>71</v>
      </c>
      <c r="B4" s="93" t="s">
        <v>171</v>
      </c>
      <c r="C4" s="94">
        <v>6</v>
      </c>
      <c r="D4" s="95" t="s">
        <v>172</v>
      </c>
      <c r="E4" s="298" t="s">
        <v>173</v>
      </c>
      <c r="F4" s="298"/>
      <c r="G4" s="298"/>
      <c r="H4" s="264" t="s">
        <v>174</v>
      </c>
      <c r="I4" s="264"/>
      <c r="J4" s="94" t="s">
        <v>65</v>
      </c>
      <c r="K4" s="110" t="s">
        <v>66</v>
      </c>
    </row>
    <row r="5" spans="1:11" ht="18" customHeight="1">
      <c r="A5" s="92" t="s">
        <v>175</v>
      </c>
      <c r="B5" s="297">
        <v>2</v>
      </c>
      <c r="C5" s="297"/>
      <c r="D5" s="91" t="s">
        <v>176</v>
      </c>
      <c r="E5" s="91" t="s">
        <v>177</v>
      </c>
      <c r="G5" s="91"/>
      <c r="H5" s="264" t="s">
        <v>178</v>
      </c>
      <c r="I5" s="264"/>
      <c r="J5" s="94" t="s">
        <v>65</v>
      </c>
      <c r="K5" s="110" t="s">
        <v>66</v>
      </c>
    </row>
    <row r="6" spans="1:11" ht="18" customHeight="1">
      <c r="A6" s="96" t="s">
        <v>179</v>
      </c>
      <c r="B6" s="232"/>
      <c r="C6" s="232"/>
      <c r="D6" s="97" t="s">
        <v>180</v>
      </c>
      <c r="E6" s="98"/>
      <c r="F6" s="99"/>
      <c r="G6" s="97"/>
      <c r="H6" s="323" t="s">
        <v>181</v>
      </c>
      <c r="I6" s="323"/>
      <c r="J6" s="99" t="s">
        <v>65</v>
      </c>
      <c r="K6" s="111" t="s">
        <v>66</v>
      </c>
    </row>
    <row r="7" spans="1:11" ht="18" customHeight="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 ht="18" customHeight="1">
      <c r="A8" s="103" t="s">
        <v>182</v>
      </c>
      <c r="B8" s="88" t="s">
        <v>183</v>
      </c>
      <c r="C8" s="88" t="s">
        <v>184</v>
      </c>
      <c r="D8" s="88" t="s">
        <v>185</v>
      </c>
      <c r="E8" s="88" t="s">
        <v>186</v>
      </c>
      <c r="F8" s="88" t="s">
        <v>187</v>
      </c>
      <c r="G8" s="324" t="s">
        <v>188</v>
      </c>
      <c r="H8" s="325"/>
      <c r="I8" s="325"/>
      <c r="J8" s="325"/>
      <c r="K8" s="326"/>
    </row>
    <row r="9" spans="1:11" ht="18" customHeight="1">
      <c r="A9" s="263" t="s">
        <v>189</v>
      </c>
      <c r="B9" s="264"/>
      <c r="C9" s="94" t="s">
        <v>65</v>
      </c>
      <c r="D9" s="94" t="s">
        <v>66</v>
      </c>
      <c r="E9" s="91" t="s">
        <v>190</v>
      </c>
      <c r="F9" s="104" t="s">
        <v>191</v>
      </c>
      <c r="G9" s="327"/>
      <c r="H9" s="328"/>
      <c r="I9" s="328"/>
      <c r="J9" s="328"/>
      <c r="K9" s="329"/>
    </row>
    <row r="10" spans="1:11" ht="18" customHeight="1">
      <c r="A10" s="263" t="s">
        <v>192</v>
      </c>
      <c r="B10" s="264"/>
      <c r="C10" s="94" t="s">
        <v>65</v>
      </c>
      <c r="D10" s="94" t="s">
        <v>66</v>
      </c>
      <c r="E10" s="91" t="s">
        <v>193</v>
      </c>
      <c r="F10" s="104" t="s">
        <v>194</v>
      </c>
      <c r="G10" s="327" t="s">
        <v>195</v>
      </c>
      <c r="H10" s="328"/>
      <c r="I10" s="328"/>
      <c r="J10" s="328"/>
      <c r="K10" s="329"/>
    </row>
    <row r="11" spans="1:11" ht="18" customHeight="1">
      <c r="A11" s="308" t="s">
        <v>165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ht="18" customHeight="1">
      <c r="A12" s="89" t="s">
        <v>89</v>
      </c>
      <c r="B12" s="94" t="s">
        <v>85</v>
      </c>
      <c r="C12" s="94" t="s">
        <v>86</v>
      </c>
      <c r="D12" s="104"/>
      <c r="E12" s="91" t="s">
        <v>87</v>
      </c>
      <c r="F12" s="94" t="s">
        <v>85</v>
      </c>
      <c r="G12" s="94" t="s">
        <v>86</v>
      </c>
      <c r="H12" s="94"/>
      <c r="I12" s="91" t="s">
        <v>196</v>
      </c>
      <c r="J12" s="94" t="s">
        <v>85</v>
      </c>
      <c r="K12" s="110" t="s">
        <v>86</v>
      </c>
    </row>
    <row r="13" spans="1:11" ht="18" customHeight="1">
      <c r="A13" s="89" t="s">
        <v>92</v>
      </c>
      <c r="B13" s="94" t="s">
        <v>85</v>
      </c>
      <c r="C13" s="94" t="s">
        <v>86</v>
      </c>
      <c r="D13" s="104"/>
      <c r="E13" s="91" t="s">
        <v>97</v>
      </c>
      <c r="F13" s="94" t="s">
        <v>85</v>
      </c>
      <c r="G13" s="94" t="s">
        <v>86</v>
      </c>
      <c r="H13" s="94"/>
      <c r="I13" s="91" t="s">
        <v>197</v>
      </c>
      <c r="J13" s="94" t="s">
        <v>85</v>
      </c>
      <c r="K13" s="110" t="s">
        <v>86</v>
      </c>
    </row>
    <row r="14" spans="1:11" ht="18" customHeight="1">
      <c r="A14" s="96" t="s">
        <v>198</v>
      </c>
      <c r="B14" s="99" t="s">
        <v>85</v>
      </c>
      <c r="C14" s="99" t="s">
        <v>86</v>
      </c>
      <c r="D14" s="105"/>
      <c r="E14" s="97" t="s">
        <v>199</v>
      </c>
      <c r="F14" s="99" t="s">
        <v>85</v>
      </c>
      <c r="G14" s="99" t="s">
        <v>86</v>
      </c>
      <c r="H14" s="99"/>
      <c r="I14" s="97" t="s">
        <v>200</v>
      </c>
      <c r="J14" s="99" t="s">
        <v>85</v>
      </c>
      <c r="K14" s="111" t="s">
        <v>86</v>
      </c>
    </row>
    <row r="15" spans="1:11" ht="18" customHeight="1">
      <c r="A15" s="100"/>
      <c r="B15" s="102"/>
      <c r="C15" s="102"/>
      <c r="D15" s="101"/>
      <c r="E15" s="100"/>
      <c r="F15" s="102"/>
      <c r="G15" s="102"/>
      <c r="H15" s="102"/>
      <c r="I15" s="100"/>
      <c r="J15" s="102"/>
      <c r="K15" s="102"/>
    </row>
    <row r="16" spans="1:11" ht="18" customHeight="1">
      <c r="A16" s="304" t="s">
        <v>201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8" customHeight="1">
      <c r="A17" s="263" t="s">
        <v>202</v>
      </c>
      <c r="B17" s="264"/>
      <c r="C17" s="264"/>
      <c r="D17" s="264"/>
      <c r="E17" s="264"/>
      <c r="F17" s="264"/>
      <c r="G17" s="264"/>
      <c r="H17" s="264"/>
      <c r="I17" s="264"/>
      <c r="J17" s="264"/>
      <c r="K17" s="307"/>
    </row>
    <row r="18" spans="1:11" ht="18" customHeight="1">
      <c r="A18" s="263" t="s">
        <v>203</v>
      </c>
      <c r="B18" s="264"/>
      <c r="C18" s="264"/>
      <c r="D18" s="264"/>
      <c r="E18" s="264"/>
      <c r="F18" s="264"/>
      <c r="G18" s="264"/>
      <c r="H18" s="264"/>
      <c r="I18" s="264"/>
      <c r="J18" s="264"/>
      <c r="K18" s="307"/>
    </row>
    <row r="19" spans="1:11" ht="21.95" customHeight="1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 ht="21.9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33"/>
    </row>
    <row r="21" spans="1:11" ht="21.95" customHeight="1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33"/>
    </row>
    <row r="22" spans="1:11" ht="21.95" customHeight="1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33"/>
    </row>
    <row r="23" spans="1:11" ht="21.95" customHeight="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ht="18" customHeight="1">
      <c r="A24" s="263" t="s">
        <v>123</v>
      </c>
      <c r="B24" s="264"/>
      <c r="C24" s="94" t="s">
        <v>65</v>
      </c>
      <c r="D24" s="94" t="s">
        <v>66</v>
      </c>
      <c r="E24" s="305"/>
      <c r="F24" s="305"/>
      <c r="G24" s="305"/>
      <c r="H24" s="305"/>
      <c r="I24" s="305"/>
      <c r="J24" s="305"/>
      <c r="K24" s="306"/>
    </row>
    <row r="25" spans="1:11" ht="18" customHeight="1">
      <c r="A25" s="107" t="s">
        <v>204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20.100000000000001" customHeight="1">
      <c r="A27" s="340" t="s">
        <v>205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113" t="s">
        <v>206</v>
      </c>
    </row>
    <row r="28" spans="1:11" ht="23.1" customHeight="1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114">
        <v>1</v>
      </c>
    </row>
    <row r="29" spans="1:11" ht="23.1" customHeight="1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115">
        <v>1</v>
      </c>
    </row>
    <row r="30" spans="1:11" ht="23.1" customHeight="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115">
        <v>1</v>
      </c>
    </row>
    <row r="31" spans="1:11" ht="23.1" customHeight="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116"/>
    </row>
    <row r="32" spans="1:11" ht="23.1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116"/>
    </row>
    <row r="33" spans="1:11" ht="23.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116"/>
    </row>
    <row r="34" spans="1:11" ht="23.1" customHeight="1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117"/>
    </row>
    <row r="35" spans="1:11" ht="23.1" customHeight="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118"/>
    </row>
    <row r="36" spans="1:11" ht="23.1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119"/>
    </row>
    <row r="37" spans="1:11" ht="18.75" customHeight="1">
      <c r="A37" s="345" t="s">
        <v>207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63" t="s">
        <v>208</v>
      </c>
      <c r="B38" s="264"/>
      <c r="C38" s="264"/>
      <c r="D38" s="305" t="s">
        <v>209</v>
      </c>
      <c r="E38" s="305"/>
      <c r="F38" s="303" t="s">
        <v>210</v>
      </c>
      <c r="G38" s="348"/>
      <c r="H38" s="264" t="s">
        <v>211</v>
      </c>
      <c r="I38" s="264"/>
      <c r="J38" s="264" t="s">
        <v>212</v>
      </c>
      <c r="K38" s="307"/>
    </row>
    <row r="39" spans="1:11" ht="18.75" customHeight="1">
      <c r="A39" s="92" t="s">
        <v>124</v>
      </c>
      <c r="B39" s="264" t="s">
        <v>213</v>
      </c>
      <c r="C39" s="264"/>
      <c r="D39" s="264"/>
      <c r="E39" s="264"/>
      <c r="F39" s="264"/>
      <c r="G39" s="264"/>
      <c r="H39" s="264"/>
      <c r="I39" s="264"/>
      <c r="J39" s="264"/>
      <c r="K39" s="307"/>
    </row>
    <row r="40" spans="1:11" ht="24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307"/>
    </row>
    <row r="41" spans="1:11" ht="24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307"/>
    </row>
    <row r="42" spans="1:11" ht="32.1" customHeight="1">
      <c r="A42" s="96" t="s">
        <v>137</v>
      </c>
      <c r="B42" s="349" t="s">
        <v>214</v>
      </c>
      <c r="C42" s="349"/>
      <c r="D42" s="97" t="s">
        <v>215</v>
      </c>
      <c r="E42" s="105" t="s">
        <v>216</v>
      </c>
      <c r="F42" s="108">
        <v>45051</v>
      </c>
      <c r="G42" s="109"/>
      <c r="H42" s="350" t="s">
        <v>142</v>
      </c>
      <c r="I42" s="350"/>
      <c r="J42" s="349" t="s">
        <v>143</v>
      </c>
      <c r="K42" s="3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200025</xdr:colOff>
                    <xdr:row>23</xdr:row>
                    <xdr:rowOff>28575</xdr:rowOff>
                  </from>
                  <to>
                    <xdr:col>3</xdr:col>
                    <xdr:colOff>600075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238125</xdr:rowOff>
                  </from>
                  <to>
                    <xdr:col>2</xdr:col>
                    <xdr:colOff>638175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5"/>
  <sheetViews>
    <sheetView workbookViewId="0">
      <selection activeCell="E2" sqref="E2:G2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18"/>
  </cols>
  <sheetData>
    <row r="1" spans="1:256" s="32" customFormat="1" ht="29.1" customHeight="1">
      <c r="A1" s="285" t="s">
        <v>145</v>
      </c>
      <c r="B1" s="286"/>
      <c r="C1" s="28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6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2" customFormat="1" ht="20.100000000000001" customHeight="1">
      <c r="A2" s="35" t="s">
        <v>61</v>
      </c>
      <c r="B2" s="311" t="s">
        <v>62</v>
      </c>
      <c r="C2" s="312"/>
      <c r="D2" s="36" t="s">
        <v>67</v>
      </c>
      <c r="E2" s="313" t="s">
        <v>146</v>
      </c>
      <c r="F2" s="313"/>
      <c r="G2" s="313"/>
      <c r="H2" s="316"/>
      <c r="I2" s="65" t="s">
        <v>56</v>
      </c>
      <c r="J2" s="314" t="s">
        <v>57</v>
      </c>
      <c r="K2" s="314"/>
      <c r="L2" s="314"/>
      <c r="M2" s="314"/>
      <c r="N2" s="315"/>
      <c r="O2" s="66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2" customFormat="1">
      <c r="A3" s="37" t="s">
        <v>147</v>
      </c>
      <c r="B3" s="38"/>
      <c r="C3" s="39"/>
      <c r="D3" s="292" t="s">
        <v>148</v>
      </c>
      <c r="E3" s="292"/>
      <c r="F3" s="292"/>
      <c r="G3" s="38" t="s">
        <v>149</v>
      </c>
      <c r="H3" s="294"/>
      <c r="I3" s="38"/>
      <c r="J3" s="39"/>
      <c r="K3" s="292" t="s">
        <v>148</v>
      </c>
      <c r="L3" s="292"/>
      <c r="M3" s="292"/>
      <c r="N3" s="38" t="s">
        <v>149</v>
      </c>
      <c r="O3" s="67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2" customFormat="1" ht="15">
      <c r="A4" s="37" t="s">
        <v>150</v>
      </c>
      <c r="B4" s="40" t="s">
        <v>110</v>
      </c>
      <c r="C4" s="40" t="s">
        <v>111</v>
      </c>
      <c r="D4" s="40" t="s">
        <v>112</v>
      </c>
      <c r="E4" s="40" t="s">
        <v>113</v>
      </c>
      <c r="F4" s="40" t="s">
        <v>114</v>
      </c>
      <c r="G4" s="40" t="s">
        <v>166</v>
      </c>
      <c r="H4" s="294"/>
      <c r="I4" s="40" t="s">
        <v>110</v>
      </c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166</v>
      </c>
      <c r="O4" s="6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2" customFormat="1" ht="15">
      <c r="A5" s="37"/>
      <c r="B5" s="40"/>
      <c r="C5" s="40"/>
      <c r="D5" s="40"/>
      <c r="E5" s="40"/>
      <c r="F5" s="40"/>
      <c r="G5" s="40"/>
      <c r="H5" s="295"/>
      <c r="I5" s="69"/>
      <c r="J5" s="69"/>
      <c r="K5" s="69"/>
      <c r="L5" s="69"/>
      <c r="M5" s="69"/>
      <c r="N5" s="69"/>
      <c r="O5" s="70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2" customFormat="1" ht="16.5">
      <c r="A6" s="37"/>
      <c r="B6" s="41"/>
      <c r="C6" s="41"/>
      <c r="D6" s="41"/>
      <c r="E6" s="41"/>
      <c r="F6" s="41"/>
      <c r="G6" s="41"/>
      <c r="H6" s="295"/>
      <c r="I6" s="71"/>
      <c r="J6" s="71"/>
      <c r="K6" s="71"/>
      <c r="L6" s="71"/>
      <c r="M6" s="71"/>
      <c r="N6" s="71"/>
      <c r="O6" s="72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2" customFormat="1" ht="21" customHeight="1">
      <c r="A7" s="37"/>
      <c r="B7" s="41"/>
      <c r="C7" s="42"/>
      <c r="D7" s="41"/>
      <c r="E7" s="41"/>
      <c r="F7" s="41"/>
      <c r="G7" s="41"/>
      <c r="H7" s="295"/>
      <c r="I7" s="73"/>
      <c r="J7" s="73"/>
      <c r="K7" s="73"/>
      <c r="L7" s="73"/>
      <c r="M7" s="73"/>
      <c r="N7" s="73"/>
      <c r="O7" s="74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2" customFormat="1" ht="21" customHeight="1">
      <c r="A8" s="37"/>
      <c r="B8" s="41"/>
      <c r="C8" s="41"/>
      <c r="D8" s="41"/>
      <c r="E8" s="41"/>
      <c r="F8" s="41"/>
      <c r="G8" s="41"/>
      <c r="H8" s="295"/>
      <c r="I8" s="71"/>
      <c r="J8" s="71"/>
      <c r="K8" s="71"/>
      <c r="L8" s="71"/>
      <c r="M8" s="71"/>
      <c r="N8" s="71"/>
      <c r="O8" s="75"/>
      <c r="P8" s="18"/>
      <c r="Q8" s="18"/>
      <c r="R8" s="83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2" customFormat="1" ht="21" customHeight="1">
      <c r="A9" s="37"/>
      <c r="B9" s="41"/>
      <c r="C9" s="41"/>
      <c r="D9" s="41"/>
      <c r="E9" s="41"/>
      <c r="F9" s="41"/>
      <c r="G9" s="41"/>
      <c r="H9" s="295"/>
      <c r="I9" s="71"/>
      <c r="J9" s="71"/>
      <c r="K9" s="71"/>
      <c r="L9" s="71"/>
      <c r="M9" s="71"/>
      <c r="N9" s="71"/>
      <c r="O9" s="75"/>
      <c r="P9" s="18"/>
      <c r="Q9" s="18"/>
      <c r="R9" s="83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2" customFormat="1" ht="21" customHeight="1">
      <c r="A10" s="37"/>
      <c r="B10" s="41"/>
      <c r="C10" s="41"/>
      <c r="D10" s="41"/>
      <c r="E10" s="41"/>
      <c r="F10" s="41"/>
      <c r="G10" s="41"/>
      <c r="H10" s="295"/>
      <c r="I10" s="71"/>
      <c r="J10" s="71"/>
      <c r="K10" s="71"/>
      <c r="L10" s="71"/>
      <c r="M10" s="71"/>
      <c r="N10" s="71"/>
      <c r="O10" s="75"/>
      <c r="P10" s="18"/>
      <c r="Q10" s="18"/>
      <c r="R10" s="83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2" customFormat="1" ht="21" customHeight="1">
      <c r="A11" s="37"/>
      <c r="B11" s="41"/>
      <c r="C11" s="41"/>
      <c r="D11" s="41"/>
      <c r="E11" s="41"/>
      <c r="F11" s="41"/>
      <c r="G11" s="41"/>
      <c r="H11" s="295"/>
      <c r="I11" s="71"/>
      <c r="J11" s="71"/>
      <c r="K11" s="71"/>
      <c r="L11" s="71"/>
      <c r="M11" s="71"/>
      <c r="N11" s="71"/>
      <c r="O11" s="75"/>
      <c r="P11" s="18"/>
      <c r="Q11" s="18"/>
      <c r="R11" s="83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2" customFormat="1" ht="21" customHeight="1">
      <c r="A12" s="43"/>
      <c r="B12" s="44"/>
      <c r="C12" s="44"/>
      <c r="D12" s="44"/>
      <c r="E12" s="44"/>
      <c r="F12" s="44"/>
      <c r="G12" s="44"/>
      <c r="H12" s="295"/>
      <c r="I12" s="71"/>
      <c r="J12" s="71"/>
      <c r="K12" s="71"/>
      <c r="L12" s="71"/>
      <c r="M12" s="71"/>
      <c r="N12" s="71"/>
      <c r="O12" s="75"/>
      <c r="P12" s="18"/>
      <c r="Q12" s="18"/>
      <c r="R12" s="83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2" customFormat="1" ht="21" customHeight="1">
      <c r="A13" s="43"/>
      <c r="B13" s="45"/>
      <c r="C13" s="45"/>
      <c r="D13" s="45"/>
      <c r="E13" s="45"/>
      <c r="F13" s="45"/>
      <c r="G13" s="45"/>
      <c r="H13" s="295"/>
      <c r="I13" s="71"/>
      <c r="J13" s="71"/>
      <c r="K13" s="71"/>
      <c r="L13" s="71"/>
      <c r="M13" s="71"/>
      <c r="N13" s="71"/>
      <c r="O13" s="75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2" customFormat="1" ht="21" customHeight="1">
      <c r="A14" s="43"/>
      <c r="B14" s="46"/>
      <c r="C14" s="46"/>
      <c r="D14" s="46"/>
      <c r="E14" s="46"/>
      <c r="F14" s="46"/>
      <c r="G14" s="46"/>
      <c r="H14" s="295"/>
      <c r="I14" s="71"/>
      <c r="J14" s="71"/>
      <c r="K14" s="71"/>
      <c r="L14" s="71"/>
      <c r="M14" s="71"/>
      <c r="N14" s="71"/>
      <c r="O14" s="75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2" customFormat="1" ht="21" customHeight="1">
      <c r="A15" s="47"/>
      <c r="B15" s="48"/>
      <c r="C15" s="48"/>
      <c r="D15" s="48"/>
      <c r="E15" s="48"/>
      <c r="F15" s="48"/>
      <c r="G15" s="48"/>
      <c r="H15" s="295"/>
      <c r="I15" s="76"/>
      <c r="J15" s="76"/>
      <c r="K15" s="76"/>
      <c r="L15" s="76"/>
      <c r="M15" s="76"/>
      <c r="N15" s="76"/>
      <c r="O15" s="75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2" customFormat="1" ht="21" customHeight="1">
      <c r="A16" s="49"/>
      <c r="B16" s="50"/>
      <c r="C16" s="50"/>
      <c r="D16" s="51"/>
      <c r="E16" s="50"/>
      <c r="F16" s="50"/>
      <c r="G16" s="50"/>
      <c r="H16" s="295"/>
      <c r="I16" s="76"/>
      <c r="J16" s="76"/>
      <c r="K16" s="76"/>
      <c r="L16" s="76"/>
      <c r="M16" s="76"/>
      <c r="N16" s="76"/>
      <c r="O16" s="75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2" customFormat="1" ht="21" customHeight="1">
      <c r="A17" s="49"/>
      <c r="B17" s="50"/>
      <c r="C17" s="50"/>
      <c r="D17" s="51"/>
      <c r="E17" s="50"/>
      <c r="F17" s="50"/>
      <c r="G17" s="50"/>
      <c r="H17" s="295"/>
      <c r="I17" s="76"/>
      <c r="J17" s="76"/>
      <c r="K17" s="76"/>
      <c r="L17" s="76"/>
      <c r="M17" s="76"/>
      <c r="N17" s="76"/>
      <c r="O17" s="75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2" customFormat="1" ht="21" customHeight="1">
      <c r="A18" s="49"/>
      <c r="B18" s="50"/>
      <c r="C18" s="50"/>
      <c r="D18" s="51"/>
      <c r="E18" s="50"/>
      <c r="F18" s="50"/>
      <c r="G18" s="50"/>
      <c r="H18" s="295"/>
      <c r="I18" s="71"/>
      <c r="J18" s="71"/>
      <c r="K18" s="71"/>
      <c r="L18" s="71"/>
      <c r="M18" s="71"/>
      <c r="N18" s="71"/>
      <c r="O18" s="7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2" customFormat="1" ht="21" customHeight="1">
      <c r="A19" s="49"/>
      <c r="B19" s="50"/>
      <c r="C19" s="50"/>
      <c r="D19" s="51"/>
      <c r="E19" s="50"/>
      <c r="F19" s="50"/>
      <c r="G19" s="50"/>
      <c r="H19" s="295"/>
      <c r="I19" s="71"/>
      <c r="J19" s="71"/>
      <c r="K19" s="71"/>
      <c r="L19" s="71"/>
      <c r="M19" s="71"/>
      <c r="N19" s="71"/>
      <c r="O19" s="77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2" customFormat="1" ht="21" customHeight="1">
      <c r="A20" s="52"/>
      <c r="B20" s="53"/>
      <c r="C20" s="53"/>
      <c r="D20" s="53"/>
      <c r="E20" s="53"/>
      <c r="F20" s="53"/>
      <c r="G20" s="53"/>
      <c r="H20" s="295"/>
      <c r="I20" s="71"/>
      <c r="J20" s="71"/>
      <c r="K20" s="71"/>
      <c r="L20" s="71"/>
      <c r="M20" s="71"/>
      <c r="N20" s="71"/>
      <c r="O20" s="77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2" customFormat="1" ht="21" customHeight="1">
      <c r="A21" s="54"/>
      <c r="B21" s="55"/>
      <c r="C21" s="55"/>
      <c r="D21" s="55"/>
      <c r="E21" s="55"/>
      <c r="F21" s="55"/>
      <c r="G21" s="55"/>
      <c r="H21" s="295"/>
      <c r="I21" s="71"/>
      <c r="J21" s="71"/>
      <c r="K21" s="71"/>
      <c r="L21" s="71"/>
      <c r="M21" s="71"/>
      <c r="N21" s="71"/>
      <c r="O21" s="77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2" customFormat="1" ht="21" customHeight="1">
      <c r="A22" s="56"/>
      <c r="B22" s="57"/>
      <c r="C22" s="57"/>
      <c r="D22" s="58"/>
      <c r="E22" s="57"/>
      <c r="F22" s="57"/>
      <c r="G22" s="57"/>
      <c r="H22" s="317"/>
      <c r="I22" s="78"/>
      <c r="J22" s="78"/>
      <c r="K22" s="79"/>
      <c r="L22" s="78"/>
      <c r="M22" s="78"/>
      <c r="N22" s="79"/>
      <c r="O22" s="80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2" customFormat="1" ht="16.5">
      <c r="A23" s="59"/>
      <c r="B23" s="59"/>
      <c r="C23" s="59"/>
      <c r="D23" s="60"/>
      <c r="E23" s="59"/>
      <c r="F23" s="59"/>
      <c r="G23" s="61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s="32" customFormat="1">
      <c r="A24" s="62" t="s">
        <v>161</v>
      </c>
      <c r="B24" s="62"/>
      <c r="C24" s="63"/>
      <c r="O24" s="6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32" customFormat="1">
      <c r="C25" s="33"/>
      <c r="I25" s="81" t="s">
        <v>162</v>
      </c>
      <c r="J25" s="82">
        <v>45051</v>
      </c>
      <c r="K25" s="81" t="s">
        <v>163</v>
      </c>
      <c r="L25" s="81"/>
      <c r="M25" s="81" t="s">
        <v>164</v>
      </c>
      <c r="O25" s="64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</row>
  </sheetData>
  <mergeCells count="7">
    <mergeCell ref="A1:N1"/>
    <mergeCell ref="B2:C2"/>
    <mergeCell ref="E2:G2"/>
    <mergeCell ref="J2:N2"/>
    <mergeCell ref="D3:F3"/>
    <mergeCell ref="K3:M3"/>
    <mergeCell ref="H2:H22"/>
  </mergeCells>
  <phoneticPr fontId="60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workbookViewId="0">
      <selection activeCell="F21" sqref="F2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52" t="s">
        <v>217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2" customFormat="1" ht="18" customHeight="1">
      <c r="A2" s="361" t="s">
        <v>218</v>
      </c>
      <c r="B2" s="362" t="s">
        <v>219</v>
      </c>
      <c r="C2" s="362" t="s">
        <v>220</v>
      </c>
      <c r="D2" s="362" t="s">
        <v>221</v>
      </c>
      <c r="E2" s="362" t="s">
        <v>222</v>
      </c>
      <c r="F2" s="362" t="s">
        <v>223</v>
      </c>
      <c r="G2" s="362" t="s">
        <v>224</v>
      </c>
      <c r="H2" s="362" t="s">
        <v>225</v>
      </c>
      <c r="I2" s="4" t="s">
        <v>226</v>
      </c>
      <c r="J2" s="4" t="s">
        <v>227</v>
      </c>
      <c r="K2" s="4" t="s">
        <v>228</v>
      </c>
      <c r="L2" s="4" t="s">
        <v>229</v>
      </c>
      <c r="M2" s="4" t="s">
        <v>230</v>
      </c>
      <c r="N2" s="362" t="s">
        <v>231</v>
      </c>
      <c r="O2" s="362" t="s">
        <v>232</v>
      </c>
    </row>
    <row r="3" spans="1:15" s="2" customFormat="1" ht="18" customHeight="1">
      <c r="A3" s="361"/>
      <c r="B3" s="363"/>
      <c r="C3" s="363"/>
      <c r="D3" s="363"/>
      <c r="E3" s="363"/>
      <c r="F3" s="363"/>
      <c r="G3" s="363"/>
      <c r="H3" s="363"/>
      <c r="I3" s="4" t="s">
        <v>206</v>
      </c>
      <c r="J3" s="4" t="s">
        <v>206</v>
      </c>
      <c r="K3" s="4" t="s">
        <v>206</v>
      </c>
      <c r="L3" s="4" t="s">
        <v>206</v>
      </c>
      <c r="M3" s="4" t="s">
        <v>206</v>
      </c>
      <c r="N3" s="363"/>
      <c r="O3" s="363"/>
    </row>
    <row r="4" spans="1:15" ht="14.25" customHeight="1">
      <c r="A4" s="17">
        <v>1</v>
      </c>
      <c r="B4" s="30" t="s">
        <v>233</v>
      </c>
      <c r="C4" s="15" t="s">
        <v>234</v>
      </c>
      <c r="D4" s="16" t="s">
        <v>235</v>
      </c>
      <c r="E4" s="6" t="s">
        <v>62</v>
      </c>
      <c r="F4" s="17" t="s">
        <v>57</v>
      </c>
      <c r="G4" s="6" t="s">
        <v>65</v>
      </c>
      <c r="H4" s="6" t="s">
        <v>65</v>
      </c>
      <c r="I4" s="17">
        <v>1</v>
      </c>
      <c r="J4" s="17">
        <v>0</v>
      </c>
      <c r="K4" s="17">
        <v>2</v>
      </c>
      <c r="L4" s="17">
        <v>1</v>
      </c>
      <c r="M4" s="17">
        <v>1</v>
      </c>
      <c r="N4" s="17">
        <v>3</v>
      </c>
      <c r="O4" s="6"/>
    </row>
    <row r="5" spans="1:15" ht="14.25" customHeight="1">
      <c r="A5" s="17">
        <v>2</v>
      </c>
      <c r="B5" s="30" t="s">
        <v>236</v>
      </c>
      <c r="C5" s="15" t="s">
        <v>234</v>
      </c>
      <c r="D5" s="16" t="s">
        <v>237</v>
      </c>
      <c r="E5" s="6" t="s">
        <v>62</v>
      </c>
      <c r="F5" s="17" t="s">
        <v>57</v>
      </c>
      <c r="G5" s="6" t="s">
        <v>65</v>
      </c>
      <c r="H5" s="6" t="s">
        <v>65</v>
      </c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17">
        <v>4</v>
      </c>
      <c r="O5" s="6"/>
    </row>
    <row r="6" spans="1:15" ht="14.25" customHeight="1">
      <c r="A6" s="17">
        <v>3</v>
      </c>
      <c r="B6" s="30" t="s">
        <v>238</v>
      </c>
      <c r="C6" s="15" t="s">
        <v>234</v>
      </c>
      <c r="D6" s="16" t="s">
        <v>239</v>
      </c>
      <c r="E6" s="6" t="s">
        <v>62</v>
      </c>
      <c r="F6" s="17" t="s">
        <v>57</v>
      </c>
      <c r="G6" s="6" t="s">
        <v>65</v>
      </c>
      <c r="H6" s="6" t="s">
        <v>65</v>
      </c>
      <c r="I6" s="17">
        <v>1</v>
      </c>
      <c r="J6" s="17">
        <v>0</v>
      </c>
      <c r="K6" s="17">
        <v>1</v>
      </c>
      <c r="L6" s="17">
        <v>1</v>
      </c>
      <c r="M6" s="17">
        <v>3</v>
      </c>
      <c r="N6" s="17">
        <v>3</v>
      </c>
      <c r="O6" s="7"/>
    </row>
    <row r="7" spans="1:15" ht="14.25" customHeight="1">
      <c r="A7" s="17">
        <v>4</v>
      </c>
      <c r="B7" s="30" t="s">
        <v>240</v>
      </c>
      <c r="C7" s="15" t="s">
        <v>234</v>
      </c>
      <c r="D7" s="16" t="s">
        <v>118</v>
      </c>
      <c r="E7" s="6" t="s">
        <v>62</v>
      </c>
      <c r="F7" s="17" t="s">
        <v>57</v>
      </c>
      <c r="G7" s="6" t="s">
        <v>65</v>
      </c>
      <c r="H7" s="6" t="s">
        <v>65</v>
      </c>
      <c r="I7" s="17">
        <v>0</v>
      </c>
      <c r="J7" s="17">
        <v>2</v>
      </c>
      <c r="K7" s="17">
        <v>1</v>
      </c>
      <c r="L7" s="17">
        <v>0</v>
      </c>
      <c r="M7" s="17">
        <v>1</v>
      </c>
      <c r="N7" s="17">
        <v>1</v>
      </c>
      <c r="O7" s="7"/>
    </row>
    <row r="8" spans="1:15" ht="14.25" customHeight="1">
      <c r="A8" s="17"/>
      <c r="B8" s="17"/>
      <c r="C8" s="7"/>
      <c r="D8" s="16"/>
      <c r="E8" s="6"/>
      <c r="F8" s="17"/>
      <c r="G8" s="6"/>
      <c r="H8" s="6"/>
      <c r="I8" s="6"/>
      <c r="J8" s="6"/>
      <c r="K8" s="6"/>
      <c r="L8" s="6"/>
      <c r="M8" s="6"/>
      <c r="N8" s="17"/>
      <c r="O8" s="7"/>
    </row>
    <row r="9" spans="1:15" ht="15" customHeight="1">
      <c r="A9" s="17"/>
      <c r="B9" s="17"/>
      <c r="C9" s="7"/>
      <c r="D9" s="16"/>
      <c r="E9" s="6"/>
      <c r="F9" s="17"/>
      <c r="G9" s="6"/>
      <c r="H9" s="6"/>
      <c r="I9" s="6"/>
      <c r="J9" s="6"/>
      <c r="K9" s="6"/>
      <c r="L9" s="6"/>
      <c r="M9" s="6"/>
      <c r="N9" s="17"/>
      <c r="O9" s="7"/>
    </row>
    <row r="10" spans="1:15" ht="14.25" customHeight="1">
      <c r="A10" s="17"/>
      <c r="B10" s="17"/>
      <c r="C10" s="7"/>
      <c r="D10" s="16"/>
      <c r="E10" s="6"/>
      <c r="F10" s="17"/>
      <c r="G10" s="6"/>
      <c r="H10" s="6"/>
      <c r="I10" s="6"/>
      <c r="J10" s="6"/>
      <c r="K10" s="6"/>
      <c r="L10" s="6"/>
      <c r="M10" s="6"/>
      <c r="N10" s="17"/>
      <c r="O10" s="7"/>
    </row>
    <row r="11" spans="1:15" ht="14.25" customHeight="1">
      <c r="A11" s="17"/>
      <c r="B11" s="17"/>
      <c r="C11" s="7"/>
      <c r="D11" s="16"/>
      <c r="E11" s="6"/>
      <c r="F11" s="17"/>
      <c r="G11" s="6"/>
      <c r="H11" s="6"/>
      <c r="I11" s="6"/>
      <c r="J11" s="6"/>
      <c r="K11" s="6"/>
      <c r="L11" s="6"/>
      <c r="M11" s="6"/>
      <c r="N11" s="17"/>
      <c r="O11" s="7"/>
    </row>
    <row r="12" spans="1:15" ht="14.25" customHeight="1">
      <c r="A12" s="17"/>
      <c r="B12" s="17"/>
      <c r="C12" s="7"/>
      <c r="D12" s="16"/>
      <c r="E12" s="6"/>
      <c r="F12" s="17"/>
      <c r="G12" s="6"/>
      <c r="H12" s="6"/>
      <c r="I12" s="6"/>
      <c r="J12" s="6"/>
      <c r="K12" s="6"/>
      <c r="L12" s="6"/>
      <c r="M12" s="6"/>
      <c r="N12" s="17"/>
      <c r="O12" s="7"/>
    </row>
    <row r="13" spans="1:15" ht="14.25" customHeight="1">
      <c r="A13" s="7"/>
      <c r="B13" s="7"/>
      <c r="C13" s="31"/>
      <c r="D13" s="1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4.25" customHeight="1">
      <c r="A14" s="7"/>
      <c r="B14" s="7"/>
      <c r="C14" s="31"/>
      <c r="D14" s="1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s="3" customFormat="1" ht="29.25" customHeight="1">
      <c r="A15" s="353" t="s">
        <v>241</v>
      </c>
      <c r="B15" s="354"/>
      <c r="C15" s="354"/>
      <c r="D15" s="355"/>
      <c r="E15" s="356"/>
      <c r="F15" s="357"/>
      <c r="G15" s="357"/>
      <c r="H15" s="357"/>
      <c r="I15" s="358"/>
      <c r="J15" s="353" t="s">
        <v>242</v>
      </c>
      <c r="K15" s="354"/>
      <c r="L15" s="354"/>
      <c r="M15" s="355"/>
      <c r="N15" s="11"/>
      <c r="O15" s="13"/>
    </row>
    <row r="16" spans="1:15" ht="72.95" customHeight="1">
      <c r="A16" s="359" t="s">
        <v>243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 O4 O8 O9 O10 O5:O7 O11:O13 O14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topLeftCell="A2" zoomScale="125" zoomScaleNormal="125" workbookViewId="0">
      <selection activeCell="C7" sqref="C7:F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352" t="s">
        <v>244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2" customFormat="1" ht="18" customHeight="1">
      <c r="A2" s="361" t="s">
        <v>218</v>
      </c>
      <c r="B2" s="362" t="s">
        <v>223</v>
      </c>
      <c r="C2" s="362" t="s">
        <v>219</v>
      </c>
      <c r="D2" s="362" t="s">
        <v>220</v>
      </c>
      <c r="E2" s="362" t="s">
        <v>221</v>
      </c>
      <c r="F2" s="362" t="s">
        <v>222</v>
      </c>
      <c r="G2" s="361" t="s">
        <v>245</v>
      </c>
      <c r="H2" s="361"/>
      <c r="I2" s="361" t="s">
        <v>246</v>
      </c>
      <c r="J2" s="361"/>
      <c r="K2" s="367" t="s">
        <v>247</v>
      </c>
      <c r="L2" s="369" t="s">
        <v>248</v>
      </c>
      <c r="M2" s="371" t="s">
        <v>249</v>
      </c>
    </row>
    <row r="3" spans="1:13" s="2" customFormat="1" ht="21" customHeight="1">
      <c r="A3" s="361"/>
      <c r="B3" s="363"/>
      <c r="C3" s="363"/>
      <c r="D3" s="363"/>
      <c r="E3" s="363"/>
      <c r="F3" s="363"/>
      <c r="G3" s="4" t="s">
        <v>250</v>
      </c>
      <c r="H3" s="4" t="s">
        <v>251</v>
      </c>
      <c r="I3" s="4" t="s">
        <v>250</v>
      </c>
      <c r="J3" s="4" t="s">
        <v>251</v>
      </c>
      <c r="K3" s="368"/>
      <c r="L3" s="370"/>
      <c r="M3" s="372"/>
    </row>
    <row r="4" spans="1:13" ht="14.25" customHeight="1">
      <c r="A4" s="6">
        <v>1</v>
      </c>
      <c r="B4" s="17" t="s">
        <v>57</v>
      </c>
      <c r="C4" s="14" t="s">
        <v>233</v>
      </c>
      <c r="D4" s="15" t="s">
        <v>234</v>
      </c>
      <c r="E4" s="16" t="s">
        <v>235</v>
      </c>
      <c r="F4" s="6" t="s">
        <v>62</v>
      </c>
      <c r="G4" s="6" t="s">
        <v>252</v>
      </c>
      <c r="H4" s="6">
        <v>-2</v>
      </c>
      <c r="I4" s="6">
        <v>-4</v>
      </c>
      <c r="J4" s="6" t="s">
        <v>253</v>
      </c>
      <c r="K4" s="6">
        <f>SUM(G4:J4)</f>
        <v>-6</v>
      </c>
      <c r="L4" s="6" t="s">
        <v>254</v>
      </c>
      <c r="M4" s="6" t="s">
        <v>255</v>
      </c>
    </row>
    <row r="5" spans="1:13" ht="14.25" customHeight="1">
      <c r="A5" s="6">
        <v>2</v>
      </c>
      <c r="B5" s="17" t="s">
        <v>57</v>
      </c>
      <c r="C5" s="14" t="s">
        <v>236</v>
      </c>
      <c r="D5" s="15" t="s">
        <v>234</v>
      </c>
      <c r="E5" s="16" t="s">
        <v>237</v>
      </c>
      <c r="F5" s="6" t="s">
        <v>62</v>
      </c>
      <c r="G5" s="6" t="s">
        <v>253</v>
      </c>
      <c r="H5" s="6" t="s">
        <v>253</v>
      </c>
      <c r="I5" s="6">
        <v>-4</v>
      </c>
      <c r="J5" s="6" t="s">
        <v>253</v>
      </c>
      <c r="K5" s="6">
        <f>SUM(G5:J5)</f>
        <v>-4</v>
      </c>
      <c r="L5" s="6" t="s">
        <v>254</v>
      </c>
      <c r="M5" s="6" t="s">
        <v>255</v>
      </c>
    </row>
    <row r="6" spans="1:13" ht="14.25" customHeight="1">
      <c r="A6" s="6">
        <v>3</v>
      </c>
      <c r="B6" s="17" t="s">
        <v>57</v>
      </c>
      <c r="C6" s="14" t="s">
        <v>238</v>
      </c>
      <c r="D6" s="15" t="s">
        <v>234</v>
      </c>
      <c r="E6" s="16" t="s">
        <v>239</v>
      </c>
      <c r="F6" s="6" t="s">
        <v>62</v>
      </c>
      <c r="G6" s="6" t="s">
        <v>253</v>
      </c>
      <c r="H6" s="6" t="s">
        <v>253</v>
      </c>
      <c r="I6" s="6">
        <v>-4</v>
      </c>
      <c r="J6" s="6" t="s">
        <v>253</v>
      </c>
      <c r="K6" s="6">
        <f>SUM(G6:J6)</f>
        <v>-4</v>
      </c>
      <c r="L6" s="6" t="s">
        <v>254</v>
      </c>
      <c r="M6" s="6" t="s">
        <v>255</v>
      </c>
    </row>
    <row r="7" spans="1:13" ht="14.25" customHeight="1">
      <c r="A7" s="6">
        <v>4</v>
      </c>
      <c r="B7" s="17" t="s">
        <v>57</v>
      </c>
      <c r="C7" s="14" t="s">
        <v>240</v>
      </c>
      <c r="D7" s="15" t="s">
        <v>234</v>
      </c>
      <c r="E7" s="16" t="s">
        <v>118</v>
      </c>
      <c r="F7" s="6" t="s">
        <v>62</v>
      </c>
      <c r="G7" s="6" t="s">
        <v>253</v>
      </c>
      <c r="H7" s="6" t="s">
        <v>253</v>
      </c>
      <c r="I7" s="6">
        <v>-4</v>
      </c>
      <c r="J7" s="6" t="s">
        <v>253</v>
      </c>
      <c r="K7" s="6">
        <f>SUM(G7:J7)</f>
        <v>-4</v>
      </c>
      <c r="L7" s="6" t="s">
        <v>254</v>
      </c>
      <c r="M7" s="6" t="s">
        <v>255</v>
      </c>
    </row>
    <row r="8" spans="1:13" ht="14.25" customHeight="1">
      <c r="A8" s="6"/>
      <c r="B8" s="17"/>
      <c r="C8" s="17"/>
      <c r="D8" s="7"/>
      <c r="E8" s="16"/>
      <c r="F8" s="6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17"/>
      <c r="C9" s="17"/>
      <c r="D9" s="7"/>
      <c r="E9" s="16"/>
      <c r="F9" s="6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17"/>
      <c r="C10" s="17"/>
      <c r="D10" s="7"/>
      <c r="E10" s="16"/>
      <c r="F10" s="6"/>
      <c r="G10" s="6"/>
      <c r="H10" s="6"/>
      <c r="I10" s="6"/>
      <c r="J10" s="6"/>
      <c r="K10" s="6"/>
      <c r="L10" s="6"/>
      <c r="M10" s="6"/>
    </row>
    <row r="11" spans="1:13" ht="14.25" customHeight="1">
      <c r="A11" s="6"/>
      <c r="B11" s="17"/>
      <c r="C11" s="17"/>
      <c r="D11" s="7"/>
      <c r="E11" s="16"/>
      <c r="F11" s="6"/>
      <c r="G11" s="6"/>
      <c r="H11" s="6"/>
      <c r="I11" s="6"/>
      <c r="J11" s="6"/>
      <c r="K11" s="6"/>
      <c r="L11" s="6"/>
      <c r="M11" s="6"/>
    </row>
    <row r="12" spans="1:13" ht="14.25" customHeight="1">
      <c r="A12" s="6"/>
      <c r="B12" s="17"/>
      <c r="C12" s="17"/>
      <c r="D12" s="7"/>
      <c r="E12" s="16"/>
      <c r="F12" s="6"/>
      <c r="G12" s="6"/>
      <c r="H12" s="6"/>
      <c r="I12" s="6"/>
      <c r="J12" s="6"/>
      <c r="K12" s="6"/>
      <c r="L12" s="6"/>
      <c r="M12" s="6"/>
    </row>
    <row r="13" spans="1:13" ht="14.25" customHeight="1">
      <c r="A13" s="6"/>
      <c r="B13" s="17"/>
      <c r="C13" s="17"/>
      <c r="D13" s="7"/>
      <c r="E13" s="17"/>
      <c r="F13" s="6"/>
      <c r="G13" s="6"/>
      <c r="H13" s="6"/>
      <c r="I13" s="6"/>
      <c r="J13" s="6"/>
      <c r="K13" s="7"/>
      <c r="L13" s="6"/>
      <c r="M13" s="6"/>
    </row>
    <row r="14" spans="1:13" ht="14.25" customHeight="1">
      <c r="A14" s="6"/>
      <c r="B14" s="17"/>
      <c r="C14" s="17"/>
      <c r="D14" s="7"/>
      <c r="E14" s="17"/>
      <c r="F14" s="6"/>
      <c r="G14" s="6"/>
      <c r="H14" s="6"/>
      <c r="I14" s="6"/>
      <c r="J14" s="6"/>
      <c r="K14" s="7"/>
      <c r="L14" s="6"/>
      <c r="M14" s="6"/>
    </row>
    <row r="15" spans="1:13" ht="14.25" customHeight="1">
      <c r="A15" s="7"/>
      <c r="B15" s="7"/>
      <c r="C15" s="7"/>
      <c r="D15" s="7"/>
      <c r="E15" s="7"/>
      <c r="F15" s="7"/>
      <c r="G15" s="6"/>
      <c r="H15" s="6"/>
      <c r="I15" s="6"/>
      <c r="J15" s="6"/>
      <c r="K15" s="7"/>
      <c r="L15" s="7"/>
      <c r="M15" s="7"/>
    </row>
    <row r="16" spans="1:1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s="3" customFormat="1" ht="29.25" customHeight="1">
      <c r="A18" s="353" t="s">
        <v>241</v>
      </c>
      <c r="B18" s="354"/>
      <c r="C18" s="354"/>
      <c r="D18" s="354"/>
      <c r="E18" s="355"/>
      <c r="F18" s="356"/>
      <c r="G18" s="358"/>
      <c r="H18" s="353" t="s">
        <v>242</v>
      </c>
      <c r="I18" s="354"/>
      <c r="J18" s="354"/>
      <c r="K18" s="355"/>
      <c r="L18" s="364"/>
      <c r="M18" s="365"/>
    </row>
    <row r="19" spans="1:13" ht="105" customHeight="1">
      <c r="A19" s="359" t="s">
        <v>256</v>
      </c>
      <c r="B19" s="366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</row>
  </sheetData>
  <mergeCells count="17"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8:E18"/>
    <mergeCell ref="F18:G18"/>
    <mergeCell ref="H18:K18"/>
    <mergeCell ref="L18:M18"/>
  </mergeCells>
  <phoneticPr fontId="60" type="noConversion"/>
  <dataValidations count="1">
    <dataValidation type="list" allowBlank="1" showInputMessage="1" showErrorMessage="1" sqref="M8 M9 M10 M11 M12 M1:M4 M5:M7 M13:M14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A18" sqref="A18:W1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52" t="s">
        <v>257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2" customFormat="1" ht="15.95" customHeight="1">
      <c r="A2" s="362" t="s">
        <v>258</v>
      </c>
      <c r="B2" s="362" t="s">
        <v>223</v>
      </c>
      <c r="C2" s="362" t="s">
        <v>219</v>
      </c>
      <c r="D2" s="362" t="s">
        <v>220</v>
      </c>
      <c r="E2" s="362" t="s">
        <v>221</v>
      </c>
      <c r="F2" s="362" t="s">
        <v>222</v>
      </c>
      <c r="G2" s="373" t="s">
        <v>259</v>
      </c>
      <c r="H2" s="374"/>
      <c r="I2" s="375"/>
      <c r="J2" s="373" t="s">
        <v>260</v>
      </c>
      <c r="K2" s="374"/>
      <c r="L2" s="375"/>
      <c r="M2" s="373" t="s">
        <v>261</v>
      </c>
      <c r="N2" s="374"/>
      <c r="O2" s="375"/>
      <c r="P2" s="373" t="s">
        <v>262</v>
      </c>
      <c r="Q2" s="374"/>
      <c r="R2" s="375"/>
      <c r="S2" s="374" t="s">
        <v>263</v>
      </c>
      <c r="T2" s="374"/>
      <c r="U2" s="375"/>
      <c r="V2" s="386" t="s">
        <v>264</v>
      </c>
      <c r="W2" s="386" t="s">
        <v>232</v>
      </c>
    </row>
    <row r="3" spans="1:23" s="2" customFormat="1" ht="18" customHeight="1">
      <c r="A3" s="363"/>
      <c r="B3" s="381"/>
      <c r="C3" s="381"/>
      <c r="D3" s="381"/>
      <c r="E3" s="381"/>
      <c r="F3" s="381"/>
      <c r="G3" s="4" t="s">
        <v>265</v>
      </c>
      <c r="H3" s="4" t="s">
        <v>67</v>
      </c>
      <c r="I3" s="4" t="s">
        <v>223</v>
      </c>
      <c r="J3" s="4" t="s">
        <v>265</v>
      </c>
      <c r="K3" s="4" t="s">
        <v>67</v>
      </c>
      <c r="L3" s="4" t="s">
        <v>223</v>
      </c>
      <c r="M3" s="4" t="s">
        <v>265</v>
      </c>
      <c r="N3" s="4" t="s">
        <v>67</v>
      </c>
      <c r="O3" s="4" t="s">
        <v>223</v>
      </c>
      <c r="P3" s="4" t="s">
        <v>265</v>
      </c>
      <c r="Q3" s="4" t="s">
        <v>67</v>
      </c>
      <c r="R3" s="4" t="s">
        <v>223</v>
      </c>
      <c r="S3" s="4" t="s">
        <v>265</v>
      </c>
      <c r="T3" s="4" t="s">
        <v>67</v>
      </c>
      <c r="U3" s="4" t="s">
        <v>223</v>
      </c>
      <c r="V3" s="387"/>
      <c r="W3" s="387"/>
    </row>
    <row r="4" spans="1:23" ht="14.25" customHeight="1">
      <c r="A4" s="376" t="s">
        <v>266</v>
      </c>
      <c r="B4" s="376" t="s">
        <v>57</v>
      </c>
      <c r="C4" s="14" t="s">
        <v>233</v>
      </c>
      <c r="D4" s="382" t="s">
        <v>267</v>
      </c>
      <c r="E4" s="16" t="s">
        <v>235</v>
      </c>
      <c r="F4" s="376" t="s">
        <v>62</v>
      </c>
      <c r="G4" s="6"/>
      <c r="H4" s="6" t="s">
        <v>267</v>
      </c>
      <c r="I4" s="6" t="s">
        <v>57</v>
      </c>
      <c r="K4" s="1" t="s">
        <v>268</v>
      </c>
      <c r="L4" s="6" t="s">
        <v>57</v>
      </c>
      <c r="M4" s="203" t="s">
        <v>269</v>
      </c>
      <c r="N4" s="204" t="s">
        <v>270</v>
      </c>
      <c r="O4" s="203" t="s">
        <v>271</v>
      </c>
      <c r="P4" s="6" t="s">
        <v>272</v>
      </c>
      <c r="Q4" s="6" t="s">
        <v>273</v>
      </c>
      <c r="R4" s="1" t="s">
        <v>274</v>
      </c>
      <c r="S4" s="6"/>
      <c r="T4" s="6"/>
      <c r="U4" s="6"/>
      <c r="V4" s="6"/>
      <c r="W4" s="6"/>
    </row>
    <row r="5" spans="1:23" ht="14.25" customHeight="1">
      <c r="A5" s="377"/>
      <c r="B5" s="377"/>
      <c r="C5" s="14" t="s">
        <v>236</v>
      </c>
      <c r="D5" s="383"/>
      <c r="E5" s="16" t="s">
        <v>237</v>
      </c>
      <c r="F5" s="37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6"/>
      <c r="W5" s="6"/>
    </row>
    <row r="6" spans="1:23" ht="14.25" customHeight="1">
      <c r="A6" s="377"/>
      <c r="B6" s="377"/>
      <c r="C6" s="14" t="s">
        <v>238</v>
      </c>
      <c r="D6" s="383"/>
      <c r="E6" s="16" t="s">
        <v>239</v>
      </c>
      <c r="F6" s="37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6"/>
      <c r="W6" s="6"/>
    </row>
    <row r="7" spans="1:23" ht="14.25" customHeight="1">
      <c r="A7" s="378"/>
      <c r="B7" s="378"/>
      <c r="C7" s="14" t="s">
        <v>240</v>
      </c>
      <c r="D7" s="384"/>
      <c r="E7" s="16" t="s">
        <v>118</v>
      </c>
      <c r="F7" s="377"/>
      <c r="G7" s="373" t="s">
        <v>275</v>
      </c>
      <c r="H7" s="374"/>
      <c r="I7" s="375"/>
      <c r="J7" s="373" t="s">
        <v>276</v>
      </c>
      <c r="K7" s="374"/>
      <c r="L7" s="375"/>
      <c r="M7" s="373" t="s">
        <v>277</v>
      </c>
      <c r="N7" s="374"/>
      <c r="O7" s="375"/>
      <c r="P7" s="373" t="s">
        <v>278</v>
      </c>
      <c r="Q7" s="374"/>
      <c r="R7" s="375"/>
      <c r="S7" s="374" t="s">
        <v>279</v>
      </c>
      <c r="T7" s="374"/>
      <c r="U7" s="375"/>
    </row>
    <row r="8" spans="1:23" ht="14.25" customHeight="1">
      <c r="A8" s="379" t="s">
        <v>266</v>
      </c>
      <c r="B8" s="379" t="s">
        <v>57</v>
      </c>
      <c r="C8" s="14" t="s">
        <v>240</v>
      </c>
      <c r="D8" s="376" t="s">
        <v>268</v>
      </c>
      <c r="E8" s="16" t="s">
        <v>118</v>
      </c>
      <c r="F8" s="377"/>
      <c r="G8" s="4" t="s">
        <v>265</v>
      </c>
      <c r="H8" s="4" t="s">
        <v>67</v>
      </c>
      <c r="I8" s="4" t="s">
        <v>223</v>
      </c>
      <c r="J8" s="4" t="s">
        <v>265</v>
      </c>
      <c r="K8" s="4" t="s">
        <v>67</v>
      </c>
      <c r="L8" s="4" t="s">
        <v>223</v>
      </c>
      <c r="M8" s="4" t="s">
        <v>265</v>
      </c>
      <c r="N8" s="4" t="s">
        <v>67</v>
      </c>
      <c r="O8" s="4" t="s">
        <v>223</v>
      </c>
      <c r="P8" s="4" t="s">
        <v>265</v>
      </c>
      <c r="Q8" s="4" t="s">
        <v>67</v>
      </c>
      <c r="R8" s="4" t="s">
        <v>223</v>
      </c>
      <c r="S8" s="4" t="s">
        <v>265</v>
      </c>
      <c r="T8" s="4" t="s">
        <v>67</v>
      </c>
      <c r="U8" s="4" t="s">
        <v>223</v>
      </c>
      <c r="V8" s="6"/>
      <c r="W8" s="6"/>
    </row>
    <row r="9" spans="1:23" ht="14.25" customHeight="1">
      <c r="A9" s="380"/>
      <c r="B9" s="380"/>
      <c r="C9" s="14" t="s">
        <v>280</v>
      </c>
      <c r="D9" s="378"/>
      <c r="E9" s="16" t="s">
        <v>235</v>
      </c>
      <c r="F9" s="378"/>
      <c r="G9" s="2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6"/>
      <c r="W9" s="6"/>
    </row>
    <row r="10" spans="1:23" ht="14.25" customHeight="1">
      <c r="A10" s="379"/>
      <c r="B10" s="379"/>
      <c r="C10" s="17"/>
      <c r="D10" s="379"/>
      <c r="F10" s="28"/>
      <c r="G10" s="2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4.25" customHeight="1">
      <c r="A11" s="380"/>
      <c r="B11" s="380"/>
      <c r="C11" s="17"/>
      <c r="D11" s="380"/>
      <c r="E11" s="16"/>
      <c r="F11" s="2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5" customHeight="1">
      <c r="A12" s="7"/>
      <c r="B12" s="7"/>
      <c r="C12" s="28"/>
      <c r="D12" s="7"/>
      <c r="E12" s="16"/>
      <c r="F12" s="3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7"/>
      <c r="B13" s="7"/>
      <c r="C13" s="7"/>
      <c r="D13" s="7"/>
      <c r="E13" s="26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379"/>
      <c r="B14" s="379"/>
      <c r="C14" s="379"/>
      <c r="D14" s="379"/>
      <c r="E14" s="379"/>
      <c r="F14" s="37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380"/>
      <c r="B15" s="380"/>
      <c r="C15" s="380"/>
      <c r="D15" s="380"/>
      <c r="E15" s="380"/>
      <c r="F15" s="38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53" t="s">
        <v>241</v>
      </c>
      <c r="B17" s="354"/>
      <c r="C17" s="354"/>
      <c r="D17" s="354"/>
      <c r="E17" s="355"/>
      <c r="F17" s="356"/>
      <c r="G17" s="358"/>
      <c r="H17" s="25"/>
      <c r="I17" s="25"/>
      <c r="J17" s="353" t="s">
        <v>242</v>
      </c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5"/>
      <c r="V17" s="11"/>
      <c r="W17" s="13"/>
    </row>
    <row r="18" spans="1:23" ht="72.95" customHeight="1">
      <c r="A18" s="359" t="s">
        <v>281</v>
      </c>
      <c r="B18" s="359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</sheetData>
  <mergeCells count="40">
    <mergeCell ref="F4:F9"/>
    <mergeCell ref="F12:F13"/>
    <mergeCell ref="F14:F15"/>
    <mergeCell ref="V2:V3"/>
    <mergeCell ref="W2:W3"/>
    <mergeCell ref="D4:D7"/>
    <mergeCell ref="D8:D9"/>
    <mergeCell ref="D10:D11"/>
    <mergeCell ref="D14:D15"/>
    <mergeCell ref="E2:E3"/>
    <mergeCell ref="E14:E15"/>
    <mergeCell ref="A17:E17"/>
    <mergeCell ref="F17:G17"/>
    <mergeCell ref="J17:U17"/>
    <mergeCell ref="A18:W18"/>
    <mergeCell ref="A2:A3"/>
    <mergeCell ref="A4:A7"/>
    <mergeCell ref="A8:A9"/>
    <mergeCell ref="A10:A11"/>
    <mergeCell ref="A14:A15"/>
    <mergeCell ref="B2:B3"/>
    <mergeCell ref="B4:B7"/>
    <mergeCell ref="B8:B9"/>
    <mergeCell ref="B10:B11"/>
    <mergeCell ref="B14:B15"/>
    <mergeCell ref="C2:C3"/>
    <mergeCell ref="C14:C15"/>
    <mergeCell ref="G7:I7"/>
    <mergeCell ref="J7:L7"/>
    <mergeCell ref="M7:O7"/>
    <mergeCell ref="P7:R7"/>
    <mergeCell ref="S7:U7"/>
    <mergeCell ref="A1:W1"/>
    <mergeCell ref="G2:I2"/>
    <mergeCell ref="J2:L2"/>
    <mergeCell ref="M2:O2"/>
    <mergeCell ref="P2:R2"/>
    <mergeCell ref="S2:U2"/>
    <mergeCell ref="D2:D3"/>
    <mergeCell ref="F2:F3"/>
  </mergeCells>
  <phoneticPr fontId="60" type="noConversion"/>
  <dataValidations count="1">
    <dataValidation type="list" allowBlank="1" showInputMessage="1" showErrorMessage="1" sqref="W1 W4 W5 W6 W8 W9 W12 W13 W14:W15 W16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2023-05-12T05:17:00Z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4D5F3A753617430DA99EC11C3E26633D_13</vt:lpwstr>
  </property>
  <property fmtid="{D5CDD505-2E9C-101B-9397-08002B2CF9AE}" pid="4" name="KSOReadingLayout">
    <vt:bool>true</vt:bool>
  </property>
</Properties>
</file>