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93" activeTab="7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首期!$A$76:$O$116</definedName>
  </definedNames>
  <calcPr calcId="144525" concurrentCalc="0"/>
</workbook>
</file>

<file path=xl/sharedStrings.xml><?xml version="1.0" encoding="utf-8"?>
<sst xmlns="http://schemas.openxmlformats.org/spreadsheetml/2006/main" count="1101" uniqueCount="354">
  <si>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</si>
  <si>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</si>
  <si>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</si>
  <si>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</si>
  <si>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</si>
  <si>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</si>
  <si>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</si>
  <si>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</si>
  <si>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</si>
  <si>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</si>
  <si>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</si>
  <si>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</si>
  <si>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</si>
  <si>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</si>
  <si>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</si>
  <si>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</si>
  <si>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</si>
  <si>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</si>
  <si>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</si>
  <si>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</si>
  <si>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</si>
  <si>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</si>
  <si>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</si>
  <si>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</si>
  <si>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</si>
  <si>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</si>
  <si>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</si>
  <si>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</si>
  <si>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</si>
  <si>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</si>
  <si>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</si>
  <si>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</si>
  <si>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</si>
  <si>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</si>
  <si>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</si>
  <si>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</si>
  <si>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</si>
  <si>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</si>
  <si>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</si>
  <si>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</si>
  <si>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</si>
  <si>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</si>
  <si>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</si>
  <si>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</si>
  <si>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</si>
  <si>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</si>
  <si>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</si>
  <si>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</si>
  <si>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</si>
  <si>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</si>
  <si>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</si>
  <si>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</si>
  <si>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</si>
  <si>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</si>
  <si>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俄罗斯定制款</t>
  </si>
  <si>
    <t>合同签订方</t>
  </si>
  <si>
    <t>优溢服饰有限公司</t>
  </si>
  <si>
    <t>生产工厂</t>
  </si>
  <si>
    <t>优溢</t>
  </si>
  <si>
    <t>订单基础信息</t>
  </si>
  <si>
    <t>生产•出货进度</t>
  </si>
  <si>
    <t>指示•确认资料</t>
  </si>
  <si>
    <t>款号</t>
  </si>
  <si>
    <t>TACCCL91363</t>
  </si>
  <si>
    <t>合同交期</t>
  </si>
  <si>
    <t>产前确认样</t>
  </si>
  <si>
    <t>有</t>
  </si>
  <si>
    <t>无</t>
  </si>
  <si>
    <t>品名</t>
  </si>
  <si>
    <t>男式抓绒服</t>
  </si>
  <si>
    <t>上线日</t>
  </si>
  <si>
    <t>原辅材料卡</t>
  </si>
  <si>
    <t>色/号型数</t>
  </si>
  <si>
    <t>4</t>
  </si>
  <si>
    <t>S-2XL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</si>
  <si>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</si>
  <si>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</si>
  <si>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</si>
  <si>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</si>
  <si>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</si>
  <si>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</si>
  <si>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CGDD23031300003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</si>
  <si>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</si>
  <si>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</si>
  <si>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</si>
  <si>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</si>
  <si>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</si>
  <si>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</si>
  <si>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</si>
  <si>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</si>
  <si>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</si>
  <si>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</si>
  <si>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</si>
  <si>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</si>
  <si>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</si>
  <si>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</si>
  <si>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</si>
  <si>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</si>
  <si>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</si>
  <si>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</si>
  <si>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</si>
  <si>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</si>
  <si>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</si>
  <si>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</si>
  <si>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</si>
  <si>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</si>
  <si>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</si>
  <si>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</si>
  <si>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</si>
  <si>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</si>
  <si>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</si>
  <si>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</si>
  <si>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</si>
  <si>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</si>
  <si>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</si>
  <si>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</si>
  <si>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</si>
  <si>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未裁齐原因</t>
  </si>
  <si>
    <t>旷野橘</t>
  </si>
  <si>
    <t>藏蓝</t>
  </si>
  <si>
    <t>星海蓝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</si>
  <si>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</si>
  <si>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</si>
  <si>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</si>
  <si>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</si>
  <si>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</si>
  <si>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</si>
  <si>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</si>
  <si>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1.开前拉链袋口暴口，袋唇上下大小不啧直，压线大小不均匀。</t>
  </si>
  <si>
    <t>2.上拉链容位不均，娃儿也布高低，里领容皱不均匀多布欠平服。</t>
  </si>
  <si>
    <t>3.包领织带压线大小弯曲。</t>
  </si>
  <si>
    <t>4.上领左右肩点不对称错位。</t>
  </si>
  <si>
    <t>5.冚下脚前中处高低不同，止口不饱满。</t>
  </si>
  <si>
    <t>6.脚绳偏短。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</si>
  <si>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</si>
  <si>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</si>
  <si>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</si>
  <si>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</si>
  <si>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</si>
  <si>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</si>
  <si>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</si>
  <si>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</si>
  <si>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</si>
  <si>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</si>
  <si>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</si>
  <si>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</si>
  <si>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</si>
  <si>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复核时间</t>
  </si>
  <si>
    <t>QC规格测量表</t>
  </si>
  <si>
    <t>部位名称</t>
  </si>
  <si>
    <t>指示规格  FINAL SPEC</t>
  </si>
  <si>
    <t>样品规格  SAMPLE SPEC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</si>
  <si>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</si>
  <si>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XXXL</t>
  </si>
  <si>
    <t>洗前</t>
  </si>
  <si>
    <t>洗后</t>
  </si>
  <si>
    <t>后中长</t>
  </si>
  <si>
    <t>±1</t>
  </si>
  <si>
    <t>+0.5</t>
  </si>
  <si>
    <t>前中长</t>
  </si>
  <si>
    <t>±2</t>
  </si>
  <si>
    <t>/</t>
  </si>
  <si>
    <t>+1</t>
  </si>
  <si>
    <t>胸围（腋下点2厘米量）</t>
  </si>
  <si>
    <t>-1</t>
  </si>
  <si>
    <t>下摆高</t>
  </si>
  <si>
    <t>±0.5</t>
  </si>
  <si>
    <t>+0.3</t>
  </si>
  <si>
    <t>肩宽</t>
  </si>
  <si>
    <t>-0.3</t>
  </si>
  <si>
    <t>-1.3</t>
  </si>
  <si>
    <t>肩点袖长</t>
  </si>
  <si>
    <t>袖肥/2（腋下点量）</t>
  </si>
  <si>
    <r>
      <rPr>
        <sz val="10"/>
        <rFont val="微软雅黑"/>
        <charset val="134"/>
      </rPr>
      <t>袖肘</t>
    </r>
    <r>
      <rPr>
        <sz val="10"/>
        <color indexed="8"/>
        <rFont val="宋体"/>
        <charset val="134"/>
      </rPr>
      <t>（肩领点向下47厘米）</t>
    </r>
  </si>
  <si>
    <t>1/2袖口，松量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</si>
  <si>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</si>
  <si>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</si>
  <si>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</si>
  <si>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</si>
  <si>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</si>
  <si>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</si>
  <si>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</si>
  <si>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</si>
  <si>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</si>
  <si>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</si>
  <si>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</si>
  <si>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</si>
  <si>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齐色齐码错开各2-3件</t>
  </si>
  <si>
    <t>【耐水洗测试】：耐洗水测试明细（要求齐色、齐号）</t>
  </si>
  <si>
    <t>齐色错开码（齐码）各2件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</si>
  <si>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</si>
  <si>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</si>
  <si>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数量</t>
  </si>
  <si>
    <t>1.开前袋四角欠方正，袋唇大小。</t>
  </si>
  <si>
    <t>2.冚下摆大小不顺直。</t>
  </si>
  <si>
    <t>3.线头。</t>
  </si>
  <si>
    <t>合计</t>
  </si>
  <si>
    <t>【整改的严重缺陷及整改复核时间】</t>
  </si>
  <si>
    <t>【整改结果】</t>
  </si>
  <si>
    <t>+0.6</t>
  </si>
  <si>
    <t>-0.2</t>
  </si>
  <si>
    <t>+0.2</t>
  </si>
  <si>
    <t xml:space="preserve">     初期请洗测2-3件，有问题的另加测量数量。</t>
  </si>
  <si>
    <t>QC出货报告书</t>
  </si>
  <si>
    <t>唯品定制款</t>
  </si>
  <si>
    <t>产品名称</t>
  </si>
  <si>
    <t>合同日期</t>
  </si>
  <si>
    <t>检验资料确认</t>
  </si>
  <si>
    <t>3</t>
  </si>
  <si>
    <t>交货形式</t>
  </si>
  <si>
    <t>物流</t>
  </si>
  <si>
    <t>面料第三方合格报告</t>
  </si>
  <si>
    <t>验货次数</t>
  </si>
  <si>
    <t>非直发</t>
  </si>
  <si>
    <t>天津库</t>
  </si>
  <si>
    <t>成品第三方合格报告</t>
  </si>
  <si>
    <t>验货数量</t>
  </si>
  <si>
    <t>入仓数量</t>
  </si>
  <si>
    <t>1930套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</si>
  <si>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</si>
  <si>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</si>
  <si>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</si>
  <si>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</si>
  <si>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</si>
  <si>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</si>
  <si>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</si>
  <si>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采购凭证编号：CGDD23022300001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</si>
  <si>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</si>
  <si>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</si>
  <si>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</si>
  <si>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</si>
  <si>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</si>
  <si>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</si>
  <si>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</si>
  <si>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</si>
  <si>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</si>
  <si>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</si>
  <si>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</si>
  <si>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</si>
  <si>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</si>
  <si>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</si>
  <si>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</si>
  <si>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</si>
  <si>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</si>
  <si>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</si>
  <si>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</si>
  <si>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</si>
  <si>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</si>
  <si>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</si>
  <si>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</si>
  <si>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</si>
  <si>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铁蓝灰</t>
  </si>
  <si>
    <t>深花灰</t>
  </si>
  <si>
    <t>白色</t>
  </si>
  <si>
    <t>+0.8</t>
  </si>
  <si>
    <t>-0.5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</si>
  <si>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</si>
  <si>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</si>
  <si>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</si>
  <si>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</si>
  <si>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</si>
  <si>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</si>
  <si>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</si>
  <si>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</si>
  <si>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</si>
  <si>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</si>
  <si>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</si>
  <si>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</si>
  <si>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</si>
  <si>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</si>
  <si>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</si>
  <si>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</si>
  <si>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A2303049053</t>
  </si>
  <si>
    <t>双刷双摇摇粒绒</t>
  </si>
  <si>
    <t>矿野橘</t>
  </si>
  <si>
    <t>A2303078053</t>
  </si>
  <si>
    <t>A2303078052</t>
  </si>
  <si>
    <t>蓝黑</t>
  </si>
  <si>
    <t>8007#</t>
  </si>
  <si>
    <t>8008#</t>
  </si>
  <si>
    <t>制表时间：2023-3-25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</si>
  <si>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</si>
  <si>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</si>
  <si>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</si>
  <si>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</si>
  <si>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</si>
  <si>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</si>
  <si>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</si>
  <si>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</si>
  <si>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</si>
  <si>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</si>
  <si>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﹣1</t>
  </si>
  <si>
    <t>无色差</t>
  </si>
  <si>
    <t>YES</t>
  </si>
  <si>
    <t>﹣0.5</t>
  </si>
  <si>
    <t>制表时间：2023-3/26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</si>
  <si>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</si>
  <si>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</si>
  <si>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</si>
  <si>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</si>
  <si>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</si>
  <si>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</si>
  <si>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</si>
  <si>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</si>
  <si>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</si>
  <si>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</si>
  <si>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</si>
  <si>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5#尼龙开尾反装</t>
  </si>
  <si>
    <t>KE</t>
  </si>
  <si>
    <t>3#尼龙闭尾反装</t>
  </si>
  <si>
    <t>XJ00015</t>
  </si>
  <si>
    <t>弹力绳</t>
  </si>
  <si>
    <t>泰丰</t>
  </si>
  <si>
    <t>弹力包边带</t>
  </si>
  <si>
    <t>锦湾</t>
  </si>
  <si>
    <t>无互染</t>
  </si>
  <si>
    <t>物料6</t>
  </si>
  <si>
    <t>物料7</t>
  </si>
  <si>
    <t>物料8</t>
  </si>
  <si>
    <t>物料9</t>
  </si>
  <si>
    <t>物料10</t>
  </si>
  <si>
    <t>制表时间：2023-3/28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</si>
  <si>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</si>
  <si>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</si>
  <si>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</si>
  <si>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</si>
  <si>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</si>
  <si>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</si>
  <si>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</si>
  <si>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</si>
  <si>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</si>
  <si>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</si>
  <si>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</si>
  <si>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</si>
  <si>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</si>
  <si>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</si>
  <si>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</si>
  <si>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</si>
  <si>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</si>
  <si>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前幅左胸</t>
  </si>
  <si>
    <t>绣花</t>
  </si>
  <si>
    <t>无吸色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</si>
  <si>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</si>
  <si>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</si>
  <si>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</si>
  <si>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</si>
  <si>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</si>
  <si>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BB00019</t>
  </si>
  <si>
    <t>旷野橘底印白色字</t>
  </si>
  <si>
    <t>藏蓝底印白色字</t>
  </si>
  <si>
    <t>星海蓝底印白色字</t>
  </si>
  <si>
    <t>黑色底印白色字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</si>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</sst>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  <numFmt numFmtId="178" formatCode="0.00_ "/>
    <numFmt numFmtId="179" formatCode="yyyy&quot;年&quot;m&quot;月&quot;d&quot;日&quot;;@"/>
    <numFmt numFmtId="180" formatCode="_ [$¥-804]* #,##0.00_ ;_ [$¥-804]* \-#,##0.00_ ;_ [$¥-804]* &quot;-&quot;??_ ;_ @_ "/>
  </numFmts>
  <fonts count="70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rgb="FF080000"/>
      <name val="微软雅黑"/>
      <charset val="134"/>
    </font>
    <font>
      <sz val="10"/>
      <name val="宋体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name val="Arial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2"/>
      <name val="Arial"/>
      <charset val="134"/>
    </font>
    <font>
      <sz val="11"/>
      <name val="Arial"/>
      <charset val="134"/>
    </font>
    <font>
      <b/>
      <sz val="11"/>
      <color theme="1"/>
      <name val="Arial"/>
      <charset val="134"/>
    </font>
    <font>
      <b/>
      <sz val="12"/>
      <name val="宋体"/>
      <charset val="134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0"/>
      <color indexed="8"/>
      <name val="Arial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rgb="FF000000"/>
      <name val="宋体"/>
      <charset val="134"/>
    </font>
    <font>
      <sz val="11"/>
      <color rgb="FF000000"/>
      <name val="微软雅黑"/>
      <charset val="134"/>
    </font>
    <font>
      <b/>
      <sz val="11"/>
      <name val="黑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indexed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2" fontId="1" fillId="0" borderId="0" applyFont="0" applyFill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101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" fillId="17" borderId="102" applyNumberFormat="0" applyFont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103" applyNumberFormat="0" applyFill="0" applyAlignment="0" applyProtection="0">
      <alignment vertical="center"/>
    </xf>
    <xf numFmtId="0" fontId="59" fillId="0" borderId="103" applyNumberFormat="0" applyFill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4" fillId="0" borderId="104" applyNumberFormat="0" applyFill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60" fillId="21" borderId="105" applyNumberFormat="0" applyAlignment="0" applyProtection="0">
      <alignment vertical="center"/>
    </xf>
    <xf numFmtId="0" fontId="61" fillId="21" borderId="101" applyNumberFormat="0" applyAlignment="0" applyProtection="0">
      <alignment vertical="center"/>
    </xf>
    <xf numFmtId="0" fontId="62" fillId="22" borderId="106" applyNumberFormat="0" applyAlignment="0" applyProtection="0">
      <alignment vertical="center"/>
    </xf>
    <xf numFmtId="0" fontId="16" fillId="0" borderId="0">
      <alignment vertical="center"/>
    </xf>
    <xf numFmtId="0" fontId="48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63" fillId="0" borderId="107" applyNumberFormat="0" applyFill="0" applyAlignment="0" applyProtection="0">
      <alignment vertical="center"/>
    </xf>
    <xf numFmtId="0" fontId="64" fillId="0" borderId="108" applyNumberFormat="0" applyFill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67" fillId="0" borderId="0">
      <alignment horizontal="center" vertical="center"/>
    </xf>
    <xf numFmtId="0" fontId="48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51" fillId="4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" fillId="0" borderId="0"/>
    <xf numFmtId="0" fontId="1" fillId="0" borderId="0">
      <alignment vertical="center"/>
    </xf>
    <xf numFmtId="0" fontId="68" fillId="0" borderId="0">
      <alignment horizontal="center" vertical="center"/>
    </xf>
    <xf numFmtId="0" fontId="16" fillId="0" borderId="0">
      <alignment vertical="center"/>
    </xf>
  </cellStyleXfs>
  <cellXfs count="487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49" fontId="6" fillId="3" borderId="5" xfId="0" applyNumberFormat="1" applyFont="1" applyFill="1" applyBorder="1" applyAlignment="1">
      <alignment horizontal="center" vertical="center" wrapText="1" readingOrder="1"/>
    </xf>
    <xf numFmtId="0" fontId="7" fillId="4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/>
    </xf>
    <xf numFmtId="0" fontId="1" fillId="0" borderId="2" xfId="0" applyFont="1" applyFill="1" applyBorder="1" applyAlignment="1"/>
    <xf numFmtId="0" fontId="9" fillId="0" borderId="6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 wrapText="1" readingOrder="1"/>
    </xf>
    <xf numFmtId="0" fontId="8" fillId="0" borderId="8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9" fillId="0" borderId="8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/>
    <xf numFmtId="0" fontId="1" fillId="0" borderId="4" xfId="0" applyFont="1" applyFill="1" applyBorder="1" applyAlignment="1"/>
    <xf numFmtId="0" fontId="8" fillId="0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top" wrapText="1"/>
    </xf>
    <xf numFmtId="0" fontId="14" fillId="2" borderId="3" xfId="0" applyFont="1" applyFill="1" applyBorder="1" applyAlignment="1">
      <alignment vertical="center" wrapText="1"/>
    </xf>
    <xf numFmtId="0" fontId="14" fillId="2" borderId="4" xfId="0" applyFont="1" applyFill="1" applyBorder="1" applyAlignment="1">
      <alignment vertical="center"/>
    </xf>
    <xf numFmtId="0" fontId="9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/>
    </xf>
    <xf numFmtId="0" fontId="15" fillId="0" borderId="0" xfId="53" applyFont="1" applyFill="1" applyAlignment="1"/>
    <xf numFmtId="0" fontId="16" fillId="0" borderId="0" xfId="53" applyFont="1" applyFill="1" applyAlignment="1"/>
    <xf numFmtId="0" fontId="15" fillId="0" borderId="0" xfId="53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17" fillId="0" borderId="0" xfId="53" applyFont="1" applyFill="1" applyBorder="1" applyAlignment="1">
      <alignment horizontal="center" vertical="center"/>
    </xf>
    <xf numFmtId="0" fontId="16" fillId="0" borderId="0" xfId="53" applyFont="1" applyFill="1" applyBorder="1" applyAlignment="1">
      <alignment horizontal="center" vertical="center"/>
    </xf>
    <xf numFmtId="0" fontId="15" fillId="0" borderId="0" xfId="53" applyFont="1" applyFill="1" applyBorder="1" applyAlignment="1">
      <alignment horizontal="center" vertical="center"/>
    </xf>
    <xf numFmtId="0" fontId="18" fillId="0" borderId="14" xfId="52" applyFont="1" applyFill="1" applyBorder="1" applyAlignment="1">
      <alignment horizontal="left" vertical="center"/>
    </xf>
    <xf numFmtId="0" fontId="18" fillId="0" borderId="15" xfId="52" applyFont="1" applyFill="1" applyBorder="1" applyAlignment="1">
      <alignment horizontal="center" vertical="center"/>
    </xf>
    <xf numFmtId="0" fontId="19" fillId="0" borderId="15" xfId="52" applyFont="1" applyFill="1" applyBorder="1" applyAlignment="1">
      <alignment horizontal="center" vertical="center"/>
    </xf>
    <xf numFmtId="0" fontId="18" fillId="0" borderId="15" xfId="52" applyFont="1" applyFill="1" applyBorder="1" applyAlignment="1">
      <alignment vertical="center"/>
    </xf>
    <xf numFmtId="0" fontId="20" fillId="0" borderId="15" xfId="52" applyFont="1" applyFill="1" applyBorder="1" applyAlignment="1">
      <alignment horizontal="center" vertical="center"/>
    </xf>
    <xf numFmtId="0" fontId="21" fillId="0" borderId="16" xfId="53" applyFont="1" applyFill="1" applyBorder="1" applyAlignment="1" applyProtection="1">
      <alignment horizontal="center" vertical="center"/>
    </xf>
    <xf numFmtId="0" fontId="22" fillId="0" borderId="2" xfId="53" applyFont="1" applyFill="1" applyBorder="1" applyAlignment="1">
      <alignment horizontal="center" vertical="center"/>
    </xf>
    <xf numFmtId="0" fontId="7" fillId="0" borderId="2" xfId="53" applyFont="1" applyFill="1" applyBorder="1" applyAlignment="1">
      <alignment horizontal="center" vertical="center"/>
    </xf>
    <xf numFmtId="49" fontId="23" fillId="0" borderId="2" xfId="28" applyNumberFormat="1" applyFont="1" applyFill="1" applyBorder="1" applyAlignment="1">
      <alignment horizontal="center" vertical="center"/>
    </xf>
    <xf numFmtId="0" fontId="15" fillId="0" borderId="2" xfId="53" applyFont="1" applyFill="1" applyBorder="1" applyAlignment="1"/>
    <xf numFmtId="0" fontId="23" fillId="6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4" fillId="0" borderId="2" xfId="0" applyNumberFormat="1" applyFont="1" applyFill="1" applyBorder="1" applyAlignment="1">
      <alignment horizontal="center" vertical="center"/>
    </xf>
    <xf numFmtId="0" fontId="25" fillId="0" borderId="16" xfId="54" applyFont="1" applyBorder="1" applyAlignment="1">
      <alignment horizontal="center" vertical="center"/>
    </xf>
    <xf numFmtId="0" fontId="25" fillId="0" borderId="2" xfId="0" applyNumberFormat="1" applyFont="1" applyFill="1" applyBorder="1" applyAlignment="1">
      <alignment horizontal="center" vertical="center"/>
    </xf>
    <xf numFmtId="177" fontId="25" fillId="0" borderId="2" xfId="54" applyNumberFormat="1" applyFont="1" applyBorder="1" applyAlignment="1">
      <alignment horizontal="center" vertical="center"/>
    </xf>
    <xf numFmtId="0" fontId="25" fillId="0" borderId="16" xfId="54" applyFont="1" applyBorder="1" applyAlignment="1">
      <alignment horizontal="left" vertical="center"/>
    </xf>
    <xf numFmtId="0" fontId="25" fillId="0" borderId="2" xfId="0" applyFont="1" applyFill="1" applyBorder="1" applyAlignment="1">
      <alignment horizontal="center" vertical="center"/>
    </xf>
    <xf numFmtId="0" fontId="26" fillId="7" borderId="16" xfId="0" applyNumberFormat="1" applyFont="1" applyFill="1" applyBorder="1" applyAlignment="1">
      <alignment shrinkToFit="1"/>
    </xf>
    <xf numFmtId="0" fontId="26" fillId="7" borderId="2" xfId="0" applyNumberFormat="1" applyFont="1" applyFill="1" applyBorder="1" applyAlignment="1">
      <alignment shrinkToFit="1"/>
    </xf>
    <xf numFmtId="177" fontId="27" fillId="0" borderId="2" xfId="0" applyNumberFormat="1" applyFont="1" applyFill="1" applyBorder="1" applyAlignment="1">
      <alignment horizontal="center" vertical="center"/>
    </xf>
    <xf numFmtId="0" fontId="28" fillId="8" borderId="2" xfId="0" applyNumberFormat="1" applyFont="1" applyFill="1" applyBorder="1" applyAlignment="1">
      <alignment horizontal="center" vertical="center"/>
    </xf>
    <xf numFmtId="0" fontId="29" fillId="0" borderId="16" xfId="0" applyNumberFormat="1" applyFont="1" applyFill="1" applyBorder="1" applyAlignment="1">
      <alignment shrinkToFit="1"/>
    </xf>
    <xf numFmtId="0" fontId="29" fillId="0" borderId="2" xfId="0" applyNumberFormat="1" applyFont="1" applyFill="1" applyBorder="1" applyAlignment="1">
      <alignment shrinkToFit="1"/>
    </xf>
    <xf numFmtId="0" fontId="27" fillId="0" borderId="2" xfId="0" applyNumberFormat="1" applyFont="1" applyFill="1" applyBorder="1" applyAlignment="1">
      <alignment horizontal="center" vertical="center"/>
    </xf>
    <xf numFmtId="0" fontId="28" fillId="0" borderId="2" xfId="0" applyNumberFormat="1" applyFont="1" applyFill="1" applyBorder="1" applyAlignment="1">
      <alignment horizontal="center" vertical="center"/>
    </xf>
    <xf numFmtId="0" fontId="30" fillId="0" borderId="16" xfId="0" applyNumberFormat="1" applyFont="1" applyFill="1" applyBorder="1" applyAlignment="1">
      <alignment shrinkToFit="1"/>
    </xf>
    <xf numFmtId="0" fontId="30" fillId="0" borderId="2" xfId="0" applyNumberFormat="1" applyFont="1" applyFill="1" applyBorder="1" applyAlignment="1">
      <alignment shrinkToFit="1"/>
    </xf>
    <xf numFmtId="0" fontId="31" fillId="0" borderId="2" xfId="0" applyFont="1" applyFill="1" applyBorder="1" applyAlignment="1">
      <alignment horizontal="center" vertical="center"/>
    </xf>
    <xf numFmtId="0" fontId="30" fillId="0" borderId="17" xfId="0" applyNumberFormat="1" applyFont="1" applyFill="1" applyBorder="1" applyAlignment="1">
      <alignment shrinkToFit="1"/>
    </xf>
    <xf numFmtId="0" fontId="30" fillId="0" borderId="18" xfId="0" applyNumberFormat="1" applyFont="1" applyFill="1" applyBorder="1" applyAlignment="1">
      <alignment shrinkToFit="1"/>
    </xf>
    <xf numFmtId="0" fontId="25" fillId="0" borderId="18" xfId="0" applyNumberFormat="1" applyFont="1" applyFill="1" applyBorder="1" applyAlignment="1">
      <alignment horizontal="center" vertical="center"/>
    </xf>
    <xf numFmtId="0" fontId="31" fillId="0" borderId="18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0" xfId="0" applyNumberFormat="1" applyFont="1" applyFill="1" applyBorder="1" applyAlignment="1">
      <alignment horizontal="center" vertical="center"/>
    </xf>
    <xf numFmtId="0" fontId="31" fillId="0" borderId="0" xfId="28" applyNumberFormat="1" applyFont="1" applyFill="1" applyBorder="1" applyAlignment="1">
      <alignment horizontal="center" vertical="center"/>
    </xf>
    <xf numFmtId="0" fontId="32" fillId="0" borderId="0" xfId="53" applyFont="1" applyFill="1" applyAlignment="1"/>
    <xf numFmtId="0" fontId="7" fillId="0" borderId="0" xfId="53" applyFont="1" applyFill="1" applyAlignment="1"/>
    <xf numFmtId="0" fontId="15" fillId="0" borderId="15" xfId="53" applyFont="1" applyFill="1" applyBorder="1" applyAlignment="1">
      <alignment horizontal="center"/>
    </xf>
    <xf numFmtId="0" fontId="18" fillId="0" borderId="15" xfId="52" applyFont="1" applyFill="1" applyBorder="1" applyAlignment="1">
      <alignment horizontal="left" vertical="center"/>
    </xf>
    <xf numFmtId="0" fontId="15" fillId="0" borderId="15" xfId="52" applyFont="1" applyFill="1" applyBorder="1" applyAlignment="1">
      <alignment horizontal="center" vertical="center"/>
    </xf>
    <xf numFmtId="0" fontId="15" fillId="0" borderId="19" xfId="52" applyFont="1" applyFill="1" applyBorder="1" applyAlignment="1">
      <alignment horizontal="center" vertical="center"/>
    </xf>
    <xf numFmtId="0" fontId="15" fillId="0" borderId="2" xfId="53" applyFont="1" applyFill="1" applyBorder="1" applyAlignment="1">
      <alignment horizontal="center"/>
    </xf>
    <xf numFmtId="0" fontId="22" fillId="0" borderId="2" xfId="53" applyFont="1" applyFill="1" applyBorder="1" applyAlignment="1" applyProtection="1">
      <alignment horizontal="center" vertical="center"/>
    </xf>
    <xf numFmtId="0" fontId="22" fillId="0" borderId="20" xfId="53" applyFont="1" applyFill="1" applyBorder="1" applyAlignment="1" applyProtection="1">
      <alignment horizontal="center" vertical="center"/>
    </xf>
    <xf numFmtId="0" fontId="19" fillId="0" borderId="21" xfId="52" applyNumberFormat="1" applyFont="1" applyFill="1" applyBorder="1" applyAlignment="1" applyProtection="1">
      <alignment horizontal="center" vertical="center"/>
    </xf>
    <xf numFmtId="0" fontId="15" fillId="0" borderId="6" xfId="53" applyFont="1" applyFill="1" applyBorder="1" applyAlignment="1">
      <alignment horizontal="center"/>
    </xf>
    <xf numFmtId="0" fontId="23" fillId="6" borderId="22" xfId="0" applyFont="1" applyFill="1" applyBorder="1" applyAlignment="1">
      <alignment horizontal="center" vertical="center"/>
    </xf>
    <xf numFmtId="0" fontId="23" fillId="0" borderId="22" xfId="0" applyFont="1" applyFill="1" applyBorder="1" applyAlignment="1">
      <alignment horizontal="center" vertical="center"/>
    </xf>
    <xf numFmtId="0" fontId="23" fillId="6" borderId="23" xfId="0" applyFont="1" applyFill="1" applyBorder="1" applyAlignment="1">
      <alignment horizontal="center" vertical="center"/>
    </xf>
    <xf numFmtId="49" fontId="32" fillId="7" borderId="21" xfId="55" applyNumberFormat="1" applyFont="1" applyFill="1" applyBorder="1" applyAlignment="1">
      <alignment horizontal="center" vertical="center"/>
    </xf>
    <xf numFmtId="0" fontId="15" fillId="0" borderId="24" xfId="53" applyFont="1" applyFill="1" applyBorder="1" applyAlignment="1">
      <alignment horizontal="center"/>
    </xf>
    <xf numFmtId="49" fontId="15" fillId="7" borderId="25" xfId="53" applyNumberFormat="1" applyFont="1" applyFill="1" applyBorder="1" applyAlignment="1">
      <alignment horizontal="center"/>
    </xf>
    <xf numFmtId="49" fontId="32" fillId="7" borderId="25" xfId="55" applyNumberFormat="1" applyFont="1" applyFill="1" applyBorder="1" applyAlignment="1">
      <alignment horizontal="center" vertical="center"/>
    </xf>
    <xf numFmtId="178" fontId="25" fillId="0" borderId="0" xfId="0" applyNumberFormat="1" applyFont="1" applyFill="1" applyBorder="1" applyAlignment="1">
      <alignment horizontal="center" vertical="center"/>
    </xf>
    <xf numFmtId="0" fontId="22" fillId="0" borderId="0" xfId="53" applyFont="1" applyFill="1" applyAlignment="1"/>
    <xf numFmtId="14" fontId="22" fillId="0" borderId="0" xfId="53" applyNumberFormat="1" applyFont="1" applyFill="1" applyAlignment="1"/>
    <xf numFmtId="0" fontId="0" fillId="0" borderId="0" xfId="0" applyFont="1" applyFill="1" applyBorder="1" applyAlignment="1">
      <alignment horizontal="left" vertical="center"/>
    </xf>
    <xf numFmtId="0" fontId="0" fillId="0" borderId="26" xfId="0" applyFont="1" applyFill="1" applyBorder="1" applyAlignment="1">
      <alignment horizontal="left" vertical="center"/>
    </xf>
    <xf numFmtId="0" fontId="0" fillId="0" borderId="27" xfId="0" applyFont="1" applyFill="1" applyBorder="1" applyAlignment="1">
      <alignment horizontal="left" vertical="center"/>
    </xf>
    <xf numFmtId="0" fontId="23" fillId="6" borderId="28" xfId="0" applyFont="1" applyFill="1" applyBorder="1" applyAlignment="1">
      <alignment horizontal="center" vertical="center"/>
    </xf>
    <xf numFmtId="0" fontId="24" fillId="0" borderId="29" xfId="0" applyNumberFormat="1" applyFont="1" applyFill="1" applyBorder="1" applyAlignment="1">
      <alignment horizontal="center" vertical="center"/>
    </xf>
    <xf numFmtId="49" fontId="32" fillId="7" borderId="30" xfId="55" applyNumberFormat="1" applyFont="1" applyFill="1" applyBorder="1" applyAlignment="1">
      <alignment horizontal="center" vertical="center"/>
    </xf>
    <xf numFmtId="49" fontId="32" fillId="7" borderId="0" xfId="55" applyNumberFormat="1" applyFont="1" applyFill="1" applyBorder="1" applyAlignment="1">
      <alignment horizontal="center" vertical="center"/>
    </xf>
    <xf numFmtId="0" fontId="15" fillId="0" borderId="0" xfId="53" applyFont="1" applyFill="1" applyBorder="1" applyAlignment="1">
      <alignment horizontal="center" vertical="center"/>
    </xf>
    <xf numFmtId="49" fontId="32" fillId="7" borderId="31" xfId="55" applyNumberFormat="1" applyFont="1" applyFill="1" applyBorder="1" applyAlignment="1">
      <alignment horizontal="center" vertical="center"/>
    </xf>
    <xf numFmtId="0" fontId="16" fillId="0" borderId="0" xfId="52" applyFill="1" applyBorder="1" applyAlignment="1">
      <alignment horizontal="left" vertical="center"/>
    </xf>
    <xf numFmtId="0" fontId="16" fillId="0" borderId="0" xfId="52" applyFont="1" applyFill="1" applyAlignment="1">
      <alignment horizontal="left" vertical="center"/>
    </xf>
    <xf numFmtId="0" fontId="16" fillId="0" borderId="0" xfId="52" applyFill="1" applyAlignment="1">
      <alignment horizontal="left" vertical="center"/>
    </xf>
    <xf numFmtId="0" fontId="33" fillId="0" borderId="32" xfId="52" applyFont="1" applyFill="1" applyBorder="1" applyAlignment="1">
      <alignment horizontal="center" vertical="top"/>
    </xf>
    <xf numFmtId="0" fontId="34" fillId="0" borderId="33" xfId="52" applyFont="1" applyFill="1" applyBorder="1" applyAlignment="1">
      <alignment horizontal="left" vertical="center"/>
    </xf>
    <xf numFmtId="0" fontId="19" fillId="0" borderId="34" xfId="52" applyFont="1" applyFill="1" applyBorder="1" applyAlignment="1">
      <alignment horizontal="center" vertical="center"/>
    </xf>
    <xf numFmtId="0" fontId="34" fillId="0" borderId="34" xfId="52" applyFont="1" applyFill="1" applyBorder="1" applyAlignment="1">
      <alignment horizontal="center" vertical="center"/>
    </xf>
    <xf numFmtId="0" fontId="7" fillId="0" borderId="34" xfId="52" applyFont="1" applyFill="1" applyBorder="1" applyAlignment="1">
      <alignment vertical="center"/>
    </xf>
    <xf numFmtId="0" fontId="34" fillId="0" borderId="34" xfId="52" applyFont="1" applyFill="1" applyBorder="1" applyAlignment="1">
      <alignment vertical="center"/>
    </xf>
    <xf numFmtId="0" fontId="7" fillId="0" borderId="34" xfId="52" applyFont="1" applyFill="1" applyBorder="1" applyAlignment="1">
      <alignment horizontal="center" vertical="center"/>
    </xf>
    <xf numFmtId="0" fontId="34" fillId="0" borderId="35" xfId="52" applyFont="1" applyFill="1" applyBorder="1" applyAlignment="1">
      <alignment vertical="center"/>
    </xf>
    <xf numFmtId="0" fontId="19" fillId="0" borderId="21" xfId="52" applyFont="1" applyFill="1" applyBorder="1" applyAlignment="1">
      <alignment horizontal="center" vertical="center"/>
    </xf>
    <xf numFmtId="0" fontId="34" fillId="0" borderId="21" xfId="52" applyFont="1" applyFill="1" applyBorder="1" applyAlignment="1">
      <alignment vertical="center"/>
    </xf>
    <xf numFmtId="179" fontId="7" fillId="0" borderId="21" xfId="52" applyNumberFormat="1" applyFont="1" applyFill="1" applyBorder="1" applyAlignment="1">
      <alignment horizontal="center" vertical="center"/>
    </xf>
    <xf numFmtId="0" fontId="34" fillId="0" borderId="21" xfId="52" applyFont="1" applyFill="1" applyBorder="1" applyAlignment="1">
      <alignment horizontal="center" vertical="center"/>
    </xf>
    <xf numFmtId="0" fontId="34" fillId="0" borderId="35" xfId="52" applyFont="1" applyFill="1" applyBorder="1" applyAlignment="1">
      <alignment horizontal="left" vertical="center"/>
    </xf>
    <xf numFmtId="49" fontId="19" fillId="0" borderId="21" xfId="52" applyNumberFormat="1" applyFont="1" applyFill="1" applyBorder="1" applyAlignment="1">
      <alignment horizontal="right" vertical="center"/>
    </xf>
    <xf numFmtId="0" fontId="7" fillId="0" borderId="21" xfId="52" applyFont="1" applyFill="1" applyBorder="1" applyAlignment="1">
      <alignment horizontal="left" vertical="center"/>
    </xf>
    <xf numFmtId="0" fontId="34" fillId="0" borderId="21" xfId="52" applyFont="1" applyFill="1" applyBorder="1" applyAlignment="1">
      <alignment horizontal="left" vertical="center"/>
    </xf>
    <xf numFmtId="0" fontId="7" fillId="0" borderId="21" xfId="52" applyFont="1" applyFill="1" applyBorder="1" applyAlignment="1">
      <alignment horizontal="center" vertical="center"/>
    </xf>
    <xf numFmtId="0" fontId="34" fillId="0" borderId="36" xfId="52" applyFont="1" applyFill="1" applyBorder="1" applyAlignment="1">
      <alignment vertical="center"/>
    </xf>
    <xf numFmtId="0" fontId="19" fillId="0" borderId="37" xfId="52" applyFont="1" applyFill="1" applyBorder="1" applyAlignment="1">
      <alignment horizontal="center" vertical="center"/>
    </xf>
    <xf numFmtId="0" fontId="34" fillId="0" borderId="37" xfId="52" applyFont="1" applyFill="1" applyBorder="1" applyAlignment="1">
      <alignment vertical="center"/>
    </xf>
    <xf numFmtId="0" fontId="7" fillId="0" borderId="37" xfId="52" applyFont="1" applyFill="1" applyBorder="1" applyAlignment="1">
      <alignment horizontal="center" vertical="center"/>
    </xf>
    <xf numFmtId="0" fontId="7" fillId="0" borderId="37" xfId="52" applyFont="1" applyFill="1" applyBorder="1" applyAlignment="1">
      <alignment horizontal="left" vertical="center"/>
    </xf>
    <xf numFmtId="0" fontId="34" fillId="0" borderId="37" xfId="52" applyFont="1" applyFill="1" applyBorder="1" applyAlignment="1">
      <alignment horizontal="left" vertical="center"/>
    </xf>
    <xf numFmtId="0" fontId="34" fillId="0" borderId="0" xfId="52" applyFont="1" applyFill="1" applyBorder="1" applyAlignment="1">
      <alignment vertical="center"/>
    </xf>
    <xf numFmtId="0" fontId="7" fillId="0" borderId="0" xfId="52" applyFont="1" applyFill="1" applyBorder="1" applyAlignment="1">
      <alignment vertical="center"/>
    </xf>
    <xf numFmtId="0" fontId="7" fillId="0" borderId="0" xfId="52" applyFont="1" applyFill="1" applyAlignment="1">
      <alignment horizontal="left" vertical="center"/>
    </xf>
    <xf numFmtId="0" fontId="34" fillId="0" borderId="33" xfId="52" applyFont="1" applyFill="1" applyBorder="1" applyAlignment="1">
      <alignment vertical="center"/>
    </xf>
    <xf numFmtId="0" fontId="34" fillId="0" borderId="38" xfId="52" applyFont="1" applyFill="1" applyBorder="1" applyAlignment="1">
      <alignment horizontal="left" vertical="center"/>
    </xf>
    <xf numFmtId="0" fontId="34" fillId="0" borderId="39" xfId="52" applyFont="1" applyFill="1" applyBorder="1" applyAlignment="1">
      <alignment horizontal="left" vertical="center"/>
    </xf>
    <xf numFmtId="0" fontId="7" fillId="0" borderId="21" xfId="52" applyFont="1" applyFill="1" applyBorder="1" applyAlignment="1">
      <alignment vertical="center"/>
    </xf>
    <xf numFmtId="0" fontId="7" fillId="0" borderId="40" xfId="52" applyFont="1" applyFill="1" applyBorder="1" applyAlignment="1">
      <alignment horizontal="center" vertical="center"/>
    </xf>
    <xf numFmtId="0" fontId="7" fillId="0" borderId="41" xfId="52" applyFont="1" applyFill="1" applyBorder="1" applyAlignment="1">
      <alignment horizontal="center" vertical="center"/>
    </xf>
    <xf numFmtId="0" fontId="35" fillId="0" borderId="42" xfId="52" applyFont="1" applyFill="1" applyBorder="1" applyAlignment="1">
      <alignment horizontal="left" vertical="center"/>
    </xf>
    <xf numFmtId="0" fontId="35" fillId="0" borderId="41" xfId="52" applyFont="1" applyFill="1" applyBorder="1" applyAlignment="1">
      <alignment horizontal="left" vertical="center"/>
    </xf>
    <xf numFmtId="0" fontId="7" fillId="0" borderId="37" xfId="52" applyFont="1" applyFill="1" applyBorder="1" applyAlignment="1">
      <alignment vertical="center"/>
    </xf>
    <xf numFmtId="0" fontId="7" fillId="0" borderId="0" xfId="52" applyFont="1" applyFill="1" applyBorder="1" applyAlignment="1">
      <alignment horizontal="left" vertical="center"/>
    </xf>
    <xf numFmtId="0" fontId="34" fillId="0" borderId="34" xfId="52" applyFont="1" applyFill="1" applyBorder="1" applyAlignment="1">
      <alignment horizontal="left" vertical="center"/>
    </xf>
    <xf numFmtId="0" fontId="7" fillId="0" borderId="35" xfId="52" applyFont="1" applyFill="1" applyBorder="1" applyAlignment="1">
      <alignment horizontal="left" vertical="center"/>
    </xf>
    <xf numFmtId="0" fontId="7" fillId="0" borderId="42" xfId="52" applyFont="1" applyFill="1" applyBorder="1" applyAlignment="1">
      <alignment horizontal="left" vertical="center"/>
    </xf>
    <xf numFmtId="0" fontId="7" fillId="0" borderId="41" xfId="52" applyFont="1" applyFill="1" applyBorder="1" applyAlignment="1">
      <alignment horizontal="left" vertical="center"/>
    </xf>
    <xf numFmtId="0" fontId="7" fillId="0" borderId="35" xfId="52" applyFont="1" applyFill="1" applyBorder="1" applyAlignment="1">
      <alignment horizontal="left" vertical="center" wrapText="1"/>
    </xf>
    <xf numFmtId="0" fontId="7" fillId="0" borderId="21" xfId="52" applyFont="1" applyFill="1" applyBorder="1" applyAlignment="1">
      <alignment horizontal="left" vertical="center" wrapText="1"/>
    </xf>
    <xf numFmtId="0" fontId="34" fillId="0" borderId="36" xfId="52" applyFont="1" applyFill="1" applyBorder="1" applyAlignment="1">
      <alignment horizontal="left" vertical="center"/>
    </xf>
    <xf numFmtId="0" fontId="16" fillId="0" borderId="37" xfId="52" applyFill="1" applyBorder="1" applyAlignment="1">
      <alignment horizontal="center" vertical="center"/>
    </xf>
    <xf numFmtId="0" fontId="34" fillId="0" borderId="43" xfId="52" applyFont="1" applyFill="1" applyBorder="1" applyAlignment="1">
      <alignment horizontal="center" vertical="center"/>
    </xf>
    <xf numFmtId="0" fontId="34" fillId="0" borderId="44" xfId="52" applyFont="1" applyFill="1" applyBorder="1" applyAlignment="1">
      <alignment horizontal="left" vertical="center"/>
    </xf>
    <xf numFmtId="0" fontId="16" fillId="0" borderId="42" xfId="52" applyFont="1" applyFill="1" applyBorder="1" applyAlignment="1">
      <alignment horizontal="left" vertical="center"/>
    </xf>
    <xf numFmtId="0" fontId="16" fillId="0" borderId="41" xfId="52" applyFont="1" applyFill="1" applyBorder="1" applyAlignment="1">
      <alignment horizontal="left" vertical="center"/>
    </xf>
    <xf numFmtId="0" fontId="16" fillId="0" borderId="42" xfId="52" applyFont="1" applyFill="1" applyBorder="1" applyAlignment="1">
      <alignment horizontal="right" vertical="center"/>
    </xf>
    <xf numFmtId="0" fontId="16" fillId="0" borderId="41" xfId="52" applyFont="1" applyFill="1" applyBorder="1" applyAlignment="1">
      <alignment horizontal="right" vertical="center"/>
    </xf>
    <xf numFmtId="0" fontId="35" fillId="0" borderId="45" xfId="52" applyFont="1" applyFill="1" applyBorder="1" applyAlignment="1">
      <alignment horizontal="left" vertical="center"/>
    </xf>
    <xf numFmtId="0" fontId="35" fillId="0" borderId="46" xfId="52" applyFont="1" applyFill="1" applyBorder="1" applyAlignment="1">
      <alignment horizontal="left" vertical="center"/>
    </xf>
    <xf numFmtId="0" fontId="34" fillId="0" borderId="47" xfId="52" applyFont="1" applyFill="1" applyBorder="1" applyAlignment="1">
      <alignment horizontal="left" vertical="center"/>
    </xf>
    <xf numFmtId="0" fontId="34" fillId="0" borderId="48" xfId="52" applyFont="1" applyFill="1" applyBorder="1" applyAlignment="1">
      <alignment horizontal="left" vertical="center"/>
    </xf>
    <xf numFmtId="0" fontId="34" fillId="0" borderId="48" xfId="52" applyFont="1" applyFill="1" applyBorder="1" applyAlignment="1">
      <alignment horizontal="center" vertical="center"/>
    </xf>
    <xf numFmtId="0" fontId="34" fillId="0" borderId="49" xfId="52" applyFont="1" applyFill="1" applyBorder="1" applyAlignment="1">
      <alignment horizontal="left" vertical="center"/>
    </xf>
    <xf numFmtId="0" fontId="34" fillId="0" borderId="50" xfId="52" applyFont="1" applyFill="1" applyBorder="1" applyAlignment="1">
      <alignment horizontal="left" vertical="center"/>
    </xf>
    <xf numFmtId="58" fontId="34" fillId="0" borderId="37" xfId="52" applyNumberFormat="1" applyFont="1" applyFill="1" applyBorder="1" applyAlignment="1">
      <alignment horizontal="center" vertical="center"/>
    </xf>
    <xf numFmtId="58" fontId="7" fillId="0" borderId="37" xfId="52" applyNumberFormat="1" applyFont="1" applyFill="1" applyBorder="1" applyAlignment="1">
      <alignment vertical="center"/>
    </xf>
    <xf numFmtId="0" fontId="34" fillId="0" borderId="37" xfId="52" applyFont="1" applyFill="1" applyBorder="1" applyAlignment="1">
      <alignment horizontal="center" vertical="center"/>
    </xf>
    <xf numFmtId="0" fontId="7" fillId="0" borderId="51" xfId="52" applyFont="1" applyFill="1" applyBorder="1" applyAlignment="1">
      <alignment horizontal="center" vertical="center"/>
    </xf>
    <xf numFmtId="0" fontId="34" fillId="0" borderId="52" xfId="52" applyFont="1" applyFill="1" applyBorder="1" applyAlignment="1">
      <alignment horizontal="center" vertical="center"/>
    </xf>
    <xf numFmtId="0" fontId="7" fillId="0" borderId="52" xfId="52" applyFont="1" applyFill="1" applyBorder="1" applyAlignment="1">
      <alignment horizontal="left" vertical="center"/>
    </xf>
    <xf numFmtId="0" fontId="7" fillId="0" borderId="53" xfId="52" applyFont="1" applyFill="1" applyBorder="1" applyAlignment="1">
      <alignment horizontal="left" vertical="center"/>
    </xf>
    <xf numFmtId="0" fontId="34" fillId="0" borderId="54" xfId="52" applyFont="1" applyFill="1" applyBorder="1" applyAlignment="1">
      <alignment horizontal="left" vertical="center"/>
    </xf>
    <xf numFmtId="0" fontId="7" fillId="0" borderId="55" xfId="52" applyFont="1" applyFill="1" applyBorder="1" applyAlignment="1">
      <alignment horizontal="center" vertical="center"/>
    </xf>
    <xf numFmtId="0" fontId="35" fillId="0" borderId="55" xfId="52" applyFont="1" applyFill="1" applyBorder="1" applyAlignment="1">
      <alignment horizontal="left" vertical="center"/>
    </xf>
    <xf numFmtId="0" fontId="34" fillId="0" borderId="51" xfId="52" applyFont="1" applyFill="1" applyBorder="1" applyAlignment="1">
      <alignment horizontal="left" vertical="center"/>
    </xf>
    <xf numFmtId="0" fontId="34" fillId="0" borderId="52" xfId="52" applyFont="1" applyFill="1" applyBorder="1" applyAlignment="1">
      <alignment horizontal="left" vertical="center"/>
    </xf>
    <xf numFmtId="0" fontId="7" fillId="0" borderId="55" xfId="52" applyFont="1" applyFill="1" applyBorder="1" applyAlignment="1">
      <alignment horizontal="left" vertical="center"/>
    </xf>
    <xf numFmtId="0" fontId="7" fillId="0" borderId="52" xfId="52" applyFont="1" applyFill="1" applyBorder="1" applyAlignment="1">
      <alignment horizontal="left" vertical="center" wrapText="1"/>
    </xf>
    <xf numFmtId="0" fontId="16" fillId="0" borderId="53" xfId="52" applyFill="1" applyBorder="1" applyAlignment="1">
      <alignment horizontal="center" vertical="center"/>
    </xf>
    <xf numFmtId="0" fontId="34" fillId="0" borderId="56" xfId="52" applyFont="1" applyFill="1" applyBorder="1" applyAlignment="1">
      <alignment horizontal="left" vertical="center"/>
    </xf>
    <xf numFmtId="0" fontId="29" fillId="0" borderId="54" xfId="52" applyFont="1" applyFill="1" applyBorder="1" applyAlignment="1">
      <alignment horizontal="center" vertical="center"/>
    </xf>
    <xf numFmtId="0" fontId="16" fillId="0" borderId="57" xfId="52" applyFont="1" applyFill="1" applyBorder="1" applyAlignment="1">
      <alignment horizontal="left" vertical="center"/>
    </xf>
    <xf numFmtId="0" fontId="16" fillId="0" borderId="58" xfId="52" applyFill="1" applyBorder="1" applyAlignment="1">
      <alignment horizontal="center" vertical="center"/>
    </xf>
    <xf numFmtId="0" fontId="16" fillId="0" borderId="55" xfId="52" applyFont="1" applyFill="1" applyBorder="1" applyAlignment="1">
      <alignment horizontal="center" vertical="center"/>
    </xf>
    <xf numFmtId="0" fontId="29" fillId="0" borderId="55" xfId="52" applyFont="1" applyFill="1" applyBorder="1" applyAlignment="1">
      <alignment horizontal="center" vertical="center"/>
    </xf>
    <xf numFmtId="0" fontId="16" fillId="0" borderId="57" xfId="52" applyFont="1" applyFill="1" applyBorder="1" applyAlignment="1">
      <alignment horizontal="right" vertical="center"/>
    </xf>
    <xf numFmtId="0" fontId="7" fillId="0" borderId="59" xfId="52" applyFont="1" applyFill="1" applyBorder="1" applyAlignment="1">
      <alignment horizontal="center" vertical="center"/>
    </xf>
    <xf numFmtId="0" fontId="35" fillId="0" borderId="60" xfId="52" applyFont="1" applyFill="1" applyBorder="1" applyAlignment="1">
      <alignment horizontal="left" vertical="center"/>
    </xf>
    <xf numFmtId="0" fontId="34" fillId="0" borderId="61" xfId="52" applyFont="1" applyFill="1" applyBorder="1" applyAlignment="1">
      <alignment horizontal="left" vertical="center"/>
    </xf>
    <xf numFmtId="0" fontId="7" fillId="0" borderId="53" xfId="52" applyFont="1" applyFill="1" applyBorder="1" applyAlignment="1">
      <alignment horizontal="center" vertical="center"/>
    </xf>
    <xf numFmtId="0" fontId="18" fillId="0" borderId="62" xfId="52" applyFont="1" applyFill="1" applyBorder="1" applyAlignment="1">
      <alignment horizontal="center" vertical="center"/>
    </xf>
    <xf numFmtId="0" fontId="19" fillId="0" borderId="62" xfId="52" applyFont="1" applyFill="1" applyBorder="1" applyAlignment="1">
      <alignment horizontal="center" vertical="center"/>
    </xf>
    <xf numFmtId="0" fontId="18" fillId="0" borderId="63" xfId="52" applyFont="1" applyFill="1" applyBorder="1" applyAlignment="1">
      <alignment horizontal="center" vertical="center"/>
    </xf>
    <xf numFmtId="0" fontId="22" fillId="0" borderId="7" xfId="53" applyFont="1" applyFill="1" applyBorder="1" applyAlignment="1">
      <alignment horizontal="center" vertical="center"/>
    </xf>
    <xf numFmtId="0" fontId="7" fillId="0" borderId="7" xfId="53" applyFont="1" applyFill="1" applyBorder="1" applyAlignment="1">
      <alignment horizontal="center" vertical="center"/>
    </xf>
    <xf numFmtId="49" fontId="23" fillId="0" borderId="22" xfId="28" applyNumberFormat="1" applyFont="1" applyFill="1" applyBorder="1" applyAlignment="1">
      <alignment horizontal="center" vertical="center"/>
    </xf>
    <xf numFmtId="49" fontId="23" fillId="0" borderId="64" xfId="28" applyNumberFormat="1" applyFont="1" applyFill="1" applyBorder="1" applyAlignment="1">
      <alignment horizontal="center" vertical="center"/>
    </xf>
    <xf numFmtId="0" fontId="25" fillId="0" borderId="2" xfId="54" applyFont="1" applyBorder="1" applyAlignment="1">
      <alignment horizontal="center" vertical="center"/>
    </xf>
    <xf numFmtId="0" fontId="25" fillId="0" borderId="2" xfId="54" applyFont="1" applyBorder="1" applyAlignment="1">
      <alignment horizontal="left" vertical="center"/>
    </xf>
    <xf numFmtId="0" fontId="26" fillId="7" borderId="65" xfId="0" applyNumberFormat="1" applyFont="1" applyFill="1" applyBorder="1" applyAlignment="1">
      <alignment shrinkToFit="1"/>
    </xf>
    <xf numFmtId="0" fontId="26" fillId="7" borderId="66" xfId="0" applyNumberFormat="1" applyFont="1" applyFill="1" applyBorder="1" applyAlignment="1">
      <alignment shrinkToFit="1"/>
    </xf>
    <xf numFmtId="0" fontId="29" fillId="0" borderId="65" xfId="0" applyNumberFormat="1" applyFont="1" applyFill="1" applyBorder="1" applyAlignment="1">
      <alignment shrinkToFit="1"/>
    </xf>
    <xf numFmtId="0" fontId="29" fillId="0" borderId="66" xfId="0" applyNumberFormat="1" applyFont="1" applyFill="1" applyBorder="1" applyAlignment="1">
      <alignment shrinkToFit="1"/>
    </xf>
    <xf numFmtId="0" fontId="22" fillId="0" borderId="8" xfId="53" applyFont="1" applyFill="1" applyBorder="1" applyAlignment="1">
      <alignment horizontal="center" vertical="center"/>
    </xf>
    <xf numFmtId="0" fontId="22" fillId="0" borderId="3" xfId="53" applyFont="1" applyFill="1" applyBorder="1" applyAlignment="1" applyProtection="1">
      <alignment horizontal="center" vertical="center"/>
    </xf>
    <xf numFmtId="0" fontId="23" fillId="6" borderId="4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58" fontId="22" fillId="0" borderId="0" xfId="53" applyNumberFormat="1" applyFont="1" applyFill="1" applyAlignment="1"/>
    <xf numFmtId="0" fontId="22" fillId="0" borderId="67" xfId="53" applyFont="1" applyFill="1" applyBorder="1" applyAlignment="1" applyProtection="1">
      <alignment horizontal="center" vertical="center"/>
    </xf>
    <xf numFmtId="0" fontId="19" fillId="0" borderId="2" xfId="52" applyNumberFormat="1" applyFont="1" applyFill="1" applyBorder="1" applyAlignment="1" applyProtection="1">
      <alignment horizontal="center" vertical="center"/>
    </xf>
    <xf numFmtId="0" fontId="19" fillId="0" borderId="20" xfId="52" applyNumberFormat="1" applyFont="1" applyFill="1" applyBorder="1" applyAlignment="1" applyProtection="1">
      <alignment horizontal="center" vertical="center"/>
    </xf>
    <xf numFmtId="0" fontId="23" fillId="6" borderId="12" xfId="0" applyFont="1" applyFill="1" applyBorder="1" applyAlignment="1">
      <alignment horizontal="center" vertical="center"/>
    </xf>
    <xf numFmtId="0" fontId="23" fillId="6" borderId="68" xfId="0" applyFont="1" applyFill="1" applyBorder="1" applyAlignment="1">
      <alignment horizontal="center" vertical="center"/>
    </xf>
    <xf numFmtId="0" fontId="16" fillId="0" borderId="0" xfId="52" applyFont="1" applyAlignment="1">
      <alignment horizontal="left" vertical="center"/>
    </xf>
    <xf numFmtId="0" fontId="36" fillId="0" borderId="32" xfId="52" applyFont="1" applyBorder="1" applyAlignment="1">
      <alignment horizontal="center" vertical="top"/>
    </xf>
    <xf numFmtId="0" fontId="29" fillId="0" borderId="69" xfId="52" applyFont="1" applyBorder="1" applyAlignment="1">
      <alignment horizontal="left" vertical="center"/>
    </xf>
    <xf numFmtId="0" fontId="19" fillId="0" borderId="70" xfId="52" applyFont="1" applyBorder="1" applyAlignment="1">
      <alignment horizontal="center" vertical="center"/>
    </xf>
    <xf numFmtId="0" fontId="29" fillId="0" borderId="70" xfId="52" applyFont="1" applyBorder="1" applyAlignment="1">
      <alignment horizontal="center" vertical="center"/>
    </xf>
    <xf numFmtId="0" fontId="35" fillId="0" borderId="70" xfId="52" applyFont="1" applyBorder="1" applyAlignment="1">
      <alignment horizontal="left" vertical="center"/>
    </xf>
    <xf numFmtId="0" fontId="35" fillId="0" borderId="33" xfId="52" applyFont="1" applyBorder="1" applyAlignment="1">
      <alignment horizontal="center" vertical="center"/>
    </xf>
    <xf numFmtId="0" fontId="35" fillId="0" borderId="34" xfId="52" applyFont="1" applyBorder="1" applyAlignment="1">
      <alignment horizontal="center" vertical="center"/>
    </xf>
    <xf numFmtId="0" fontId="35" fillId="0" borderId="51" xfId="52" applyFont="1" applyBorder="1" applyAlignment="1">
      <alignment horizontal="center" vertical="center"/>
    </xf>
    <xf numFmtId="0" fontId="29" fillId="0" borderId="33" xfId="52" applyFont="1" applyBorder="1" applyAlignment="1">
      <alignment horizontal="center" vertical="center"/>
    </xf>
    <xf numFmtId="0" fontId="29" fillId="0" borderId="34" xfId="52" applyFont="1" applyBorder="1" applyAlignment="1">
      <alignment horizontal="center" vertical="center"/>
    </xf>
    <xf numFmtId="0" fontId="29" fillId="0" borderId="51" xfId="52" applyFont="1" applyBorder="1" applyAlignment="1">
      <alignment horizontal="center" vertical="center"/>
    </xf>
    <xf numFmtId="0" fontId="35" fillId="0" borderId="35" xfId="52" applyFont="1" applyBorder="1" applyAlignment="1">
      <alignment horizontal="left" vertical="center"/>
    </xf>
    <xf numFmtId="0" fontId="19" fillId="0" borderId="21" xfId="52" applyFont="1" applyBorder="1" applyAlignment="1">
      <alignment horizontal="center" vertical="center"/>
    </xf>
    <xf numFmtId="0" fontId="19" fillId="0" borderId="52" xfId="52" applyFont="1" applyBorder="1" applyAlignment="1">
      <alignment horizontal="center" vertical="center"/>
    </xf>
    <xf numFmtId="0" fontId="35" fillId="0" borderId="21" xfId="52" applyFont="1" applyBorder="1" applyAlignment="1">
      <alignment horizontal="left" vertical="center"/>
    </xf>
    <xf numFmtId="14" fontId="37" fillId="0" borderId="21" xfId="52" applyNumberFormat="1" applyFont="1" applyBorder="1" applyAlignment="1">
      <alignment horizontal="center" vertical="center"/>
    </xf>
    <xf numFmtId="14" fontId="37" fillId="0" borderId="52" xfId="52" applyNumberFormat="1" applyFont="1" applyBorder="1" applyAlignment="1">
      <alignment horizontal="center" vertical="center"/>
    </xf>
    <xf numFmtId="0" fontId="35" fillId="0" borderId="35" xfId="52" applyFont="1" applyBorder="1" applyAlignment="1">
      <alignment vertical="center"/>
    </xf>
    <xf numFmtId="0" fontId="7" fillId="0" borderId="21" xfId="52" applyFont="1" applyBorder="1" applyAlignment="1">
      <alignment horizontal="center" vertical="center"/>
    </xf>
    <xf numFmtId="0" fontId="7" fillId="0" borderId="52" xfId="52" applyFont="1" applyBorder="1" applyAlignment="1">
      <alignment horizontal="center" vertical="center"/>
    </xf>
    <xf numFmtId="49" fontId="7" fillId="0" borderId="21" xfId="52" applyNumberFormat="1" applyFont="1" applyBorder="1" applyAlignment="1">
      <alignment horizontal="center" vertical="center"/>
    </xf>
    <xf numFmtId="49" fontId="7" fillId="0" borderId="52" xfId="52" applyNumberFormat="1" applyFont="1" applyBorder="1" applyAlignment="1">
      <alignment horizontal="center" vertical="center"/>
    </xf>
    <xf numFmtId="0" fontId="19" fillId="0" borderId="35" xfId="52" applyFont="1" applyBorder="1" applyAlignment="1">
      <alignment horizontal="left" vertical="center"/>
    </xf>
    <xf numFmtId="0" fontId="38" fillId="0" borderId="36" xfId="52" applyFont="1" applyBorder="1" applyAlignment="1">
      <alignment vertical="center"/>
    </xf>
    <xf numFmtId="0" fontId="19" fillId="0" borderId="37" xfId="52" applyFont="1" applyBorder="1" applyAlignment="1">
      <alignment horizontal="center" vertical="center"/>
    </xf>
    <xf numFmtId="0" fontId="19" fillId="0" borderId="53" xfId="52" applyFont="1" applyBorder="1" applyAlignment="1">
      <alignment horizontal="center" vertical="center"/>
    </xf>
    <xf numFmtId="0" fontId="35" fillId="0" borderId="36" xfId="52" applyFont="1" applyBorder="1" applyAlignment="1">
      <alignment horizontal="left" vertical="center"/>
    </xf>
    <xf numFmtId="0" fontId="35" fillId="0" borderId="37" xfId="52" applyFont="1" applyBorder="1" applyAlignment="1">
      <alignment horizontal="left" vertical="center"/>
    </xf>
    <xf numFmtId="14" fontId="19" fillId="0" borderId="37" xfId="52" applyNumberFormat="1" applyFont="1" applyBorder="1" applyAlignment="1">
      <alignment horizontal="center" vertical="center"/>
    </xf>
    <xf numFmtId="14" fontId="19" fillId="0" borderId="53" xfId="52" applyNumberFormat="1" applyFont="1" applyBorder="1" applyAlignment="1">
      <alignment horizontal="center" vertical="center"/>
    </xf>
    <xf numFmtId="0" fontId="29" fillId="0" borderId="0" xfId="52" applyFont="1" applyBorder="1" applyAlignment="1">
      <alignment horizontal="left" vertical="center"/>
    </xf>
    <xf numFmtId="0" fontId="35" fillId="0" borderId="33" xfId="52" applyFont="1" applyBorder="1" applyAlignment="1">
      <alignment vertical="center"/>
    </xf>
    <xf numFmtId="0" fontId="16" fillId="0" borderId="34" xfId="52" applyFont="1" applyBorder="1" applyAlignment="1">
      <alignment horizontal="left" vertical="center"/>
    </xf>
    <xf numFmtId="0" fontId="19" fillId="0" borderId="34" xfId="52" applyFont="1" applyBorder="1" applyAlignment="1">
      <alignment horizontal="left" vertical="center"/>
    </xf>
    <xf numFmtId="0" fontId="16" fillId="0" borderId="34" xfId="52" applyFont="1" applyBorder="1" applyAlignment="1">
      <alignment vertical="center"/>
    </xf>
    <xf numFmtId="0" fontId="35" fillId="0" borderId="34" xfId="52" applyFont="1" applyBorder="1" applyAlignment="1">
      <alignment vertical="center"/>
    </xf>
    <xf numFmtId="0" fontId="16" fillId="0" borderId="21" xfId="52" applyFont="1" applyBorder="1" applyAlignment="1">
      <alignment horizontal="left" vertical="center"/>
    </xf>
    <xf numFmtId="0" fontId="19" fillId="0" borderId="21" xfId="52" applyFont="1" applyBorder="1" applyAlignment="1">
      <alignment horizontal="left" vertical="center"/>
    </xf>
    <xf numFmtId="0" fontId="16" fillId="0" borderId="21" xfId="52" applyFont="1" applyBorder="1" applyAlignment="1">
      <alignment vertical="center"/>
    </xf>
    <xf numFmtId="0" fontId="35" fillId="0" borderId="21" xfId="52" applyFont="1" applyBorder="1" applyAlignment="1">
      <alignment vertical="center"/>
    </xf>
    <xf numFmtId="0" fontId="35" fillId="0" borderId="0" xfId="52" applyFont="1" applyBorder="1" applyAlignment="1">
      <alignment horizontal="left" vertical="center"/>
    </xf>
    <xf numFmtId="0" fontId="7" fillId="0" borderId="33" xfId="52" applyFont="1" applyBorder="1" applyAlignment="1">
      <alignment horizontal="left" vertical="center"/>
    </xf>
    <xf numFmtId="0" fontId="7" fillId="0" borderId="34" xfId="52" applyFont="1" applyBorder="1" applyAlignment="1">
      <alignment horizontal="left" vertical="center"/>
    </xf>
    <xf numFmtId="0" fontId="7" fillId="0" borderId="42" xfId="52" applyFont="1" applyBorder="1" applyAlignment="1">
      <alignment horizontal="left" vertical="center"/>
    </xf>
    <xf numFmtId="0" fontId="7" fillId="0" borderId="41" xfId="52" applyFont="1" applyBorder="1" applyAlignment="1">
      <alignment horizontal="left" vertical="center"/>
    </xf>
    <xf numFmtId="0" fontId="7" fillId="0" borderId="57" xfId="52" applyFont="1" applyBorder="1" applyAlignment="1">
      <alignment horizontal="left" vertical="center"/>
    </xf>
    <xf numFmtId="0" fontId="7" fillId="0" borderId="40" xfId="52" applyFont="1" applyBorder="1" applyAlignment="1">
      <alignment horizontal="left" vertical="center"/>
    </xf>
    <xf numFmtId="0" fontId="19" fillId="0" borderId="36" xfId="52" applyFont="1" applyBorder="1" applyAlignment="1">
      <alignment horizontal="left" vertical="center"/>
    </xf>
    <xf numFmtId="0" fontId="19" fillId="0" borderId="37" xfId="52" applyFont="1" applyBorder="1" applyAlignment="1">
      <alignment horizontal="left" vertical="center"/>
    </xf>
    <xf numFmtId="0" fontId="29" fillId="0" borderId="0" xfId="0" applyFont="1" applyBorder="1" applyAlignment="1">
      <alignment horizontal="left" vertical="center"/>
    </xf>
    <xf numFmtId="0" fontId="35" fillId="0" borderId="35" xfId="52" applyFont="1" applyFill="1" applyBorder="1" applyAlignment="1">
      <alignment horizontal="left" vertical="center"/>
    </xf>
    <xf numFmtId="0" fontId="19" fillId="0" borderId="21" xfId="52" applyFont="1" applyFill="1" applyBorder="1" applyAlignment="1">
      <alignment horizontal="left" vertical="center"/>
    </xf>
    <xf numFmtId="0" fontId="35" fillId="0" borderId="36" xfId="52" applyFont="1" applyBorder="1" applyAlignment="1">
      <alignment horizontal="center" vertical="center"/>
    </xf>
    <xf numFmtId="0" fontId="35" fillId="0" borderId="37" xfId="52" applyFont="1" applyBorder="1" applyAlignment="1">
      <alignment horizontal="center" vertical="center"/>
    </xf>
    <xf numFmtId="0" fontId="35" fillId="0" borderId="35" xfId="52" applyFont="1" applyBorder="1" applyAlignment="1">
      <alignment horizontal="center" vertical="center"/>
    </xf>
    <xf numFmtId="0" fontId="35" fillId="0" borderId="21" xfId="52" applyFont="1" applyBorder="1" applyAlignment="1">
      <alignment horizontal="center" vertical="center"/>
    </xf>
    <xf numFmtId="0" fontId="34" fillId="0" borderId="21" xfId="52" applyFont="1" applyBorder="1" applyAlignment="1">
      <alignment horizontal="left" vertical="center"/>
    </xf>
    <xf numFmtId="0" fontId="35" fillId="0" borderId="71" xfId="52" applyFont="1" applyFill="1" applyBorder="1" applyAlignment="1">
      <alignment horizontal="left" vertical="center"/>
    </xf>
    <xf numFmtId="0" fontId="35" fillId="0" borderId="72" xfId="52" applyFont="1" applyFill="1" applyBorder="1" applyAlignment="1">
      <alignment horizontal="left" vertical="center"/>
    </xf>
    <xf numFmtId="0" fontId="29" fillId="0" borderId="73" xfId="52" applyFont="1" applyFill="1" applyBorder="1" applyAlignment="1">
      <alignment horizontal="left" vertical="center"/>
    </xf>
    <xf numFmtId="0" fontId="29" fillId="0" borderId="74" xfId="52" applyFont="1" applyFill="1" applyBorder="1" applyAlignment="1">
      <alignment horizontal="left" vertical="center"/>
    </xf>
    <xf numFmtId="0" fontId="19" fillId="0" borderId="35" xfId="52" applyFont="1" applyFill="1" applyBorder="1" applyAlignment="1">
      <alignment horizontal="left" vertical="center"/>
    </xf>
    <xf numFmtId="0" fontId="19" fillId="0" borderId="35" xfId="52" applyFont="1" applyFill="1" applyBorder="1" applyAlignment="1">
      <alignment horizontal="right" vertical="center"/>
    </xf>
    <xf numFmtId="0" fontId="19" fillId="0" borderId="21" xfId="52" applyFont="1" applyFill="1" applyBorder="1" applyAlignment="1">
      <alignment horizontal="right" vertical="center"/>
    </xf>
    <xf numFmtId="0" fontId="35" fillId="0" borderId="75" xfId="52" applyFont="1" applyFill="1" applyBorder="1" applyAlignment="1">
      <alignment horizontal="left" vertical="center"/>
    </xf>
    <xf numFmtId="0" fontId="35" fillId="0" borderId="32" xfId="52" applyFont="1" applyFill="1" applyBorder="1" applyAlignment="1">
      <alignment horizontal="left" vertical="center"/>
    </xf>
    <xf numFmtId="0" fontId="29" fillId="0" borderId="0" xfId="52" applyFont="1" applyFill="1" applyBorder="1" applyAlignment="1">
      <alignment horizontal="left" vertical="center"/>
    </xf>
    <xf numFmtId="0" fontId="35" fillId="0" borderId="42" xfId="52" applyFont="1" applyBorder="1" applyAlignment="1">
      <alignment horizontal="left" vertical="center"/>
    </xf>
    <xf numFmtId="0" fontId="35" fillId="0" borderId="41" xfId="52" applyFont="1" applyBorder="1" applyAlignment="1">
      <alignment horizontal="left" vertical="center"/>
    </xf>
    <xf numFmtId="0" fontId="29" fillId="0" borderId="45" xfId="52" applyFont="1" applyBorder="1" applyAlignment="1">
      <alignment vertical="center"/>
    </xf>
    <xf numFmtId="0" fontId="19" fillId="0" borderId="46" xfId="52" applyFont="1" applyBorder="1" applyAlignment="1">
      <alignment horizontal="center" vertical="center"/>
    </xf>
    <xf numFmtId="0" fontId="29" fillId="0" borderId="46" xfId="52" applyFont="1" applyBorder="1" applyAlignment="1">
      <alignment vertical="center"/>
    </xf>
    <xf numFmtId="0" fontId="19" fillId="0" borderId="46" xfId="52" applyFont="1" applyBorder="1" applyAlignment="1">
      <alignment vertical="center"/>
    </xf>
    <xf numFmtId="58" fontId="29" fillId="0" borderId="46" xfId="52" applyNumberFormat="1" applyFont="1" applyBorder="1" applyAlignment="1">
      <alignment vertical="center"/>
    </xf>
    <xf numFmtId="0" fontId="29" fillId="0" borderId="46" xfId="52" applyFont="1" applyBorder="1" applyAlignment="1">
      <alignment horizontal="center" vertical="center"/>
    </xf>
    <xf numFmtId="0" fontId="29" fillId="0" borderId="76" xfId="52" applyFont="1" applyFill="1" applyBorder="1" applyAlignment="1">
      <alignment horizontal="left" vertical="center"/>
    </xf>
    <xf numFmtId="0" fontId="29" fillId="0" borderId="46" xfId="52" applyFont="1" applyFill="1" applyBorder="1" applyAlignment="1">
      <alignment horizontal="left" vertical="center"/>
    </xf>
    <xf numFmtId="0" fontId="29" fillId="0" borderId="47" xfId="52" applyFont="1" applyFill="1" applyBorder="1" applyAlignment="1">
      <alignment horizontal="center" vertical="center"/>
    </xf>
    <xf numFmtId="0" fontId="29" fillId="0" borderId="48" xfId="52" applyFont="1" applyFill="1" applyBorder="1" applyAlignment="1">
      <alignment horizontal="center" vertical="center"/>
    </xf>
    <xf numFmtId="0" fontId="29" fillId="0" borderId="36" xfId="52" applyFont="1" applyFill="1" applyBorder="1" applyAlignment="1">
      <alignment horizontal="center" vertical="center"/>
    </xf>
    <xf numFmtId="0" fontId="29" fillId="0" borderId="37" xfId="52" applyFont="1" applyFill="1" applyBorder="1" applyAlignment="1">
      <alignment horizontal="center" vertical="center"/>
    </xf>
    <xf numFmtId="0" fontId="16" fillId="0" borderId="70" xfId="52" applyFont="1" applyBorder="1" applyAlignment="1">
      <alignment horizontal="center" vertical="center"/>
    </xf>
    <xf numFmtId="0" fontId="16" fillId="0" borderId="77" xfId="52" applyFont="1" applyBorder="1" applyAlignment="1">
      <alignment horizontal="center" vertical="center"/>
    </xf>
    <xf numFmtId="0" fontId="19" fillId="0" borderId="52" xfId="52" applyFont="1" applyBorder="1" applyAlignment="1">
      <alignment horizontal="left" vertical="center"/>
    </xf>
    <xf numFmtId="0" fontId="35" fillId="0" borderId="52" xfId="52" applyFont="1" applyBorder="1" applyAlignment="1">
      <alignment horizontal="left" vertical="center"/>
    </xf>
    <xf numFmtId="0" fontId="35" fillId="0" borderId="53" xfId="52" applyFont="1" applyBorder="1" applyAlignment="1">
      <alignment horizontal="left" vertical="center"/>
    </xf>
    <xf numFmtId="0" fontId="19" fillId="0" borderId="51" xfId="52" applyFont="1" applyBorder="1" applyAlignment="1">
      <alignment horizontal="left" vertical="center"/>
    </xf>
    <xf numFmtId="0" fontId="34" fillId="0" borderId="34" xfId="52" applyFont="1" applyBorder="1" applyAlignment="1">
      <alignment horizontal="left" vertical="center"/>
    </xf>
    <xf numFmtId="0" fontId="34" fillId="0" borderId="51" xfId="52" applyFont="1" applyBorder="1" applyAlignment="1">
      <alignment horizontal="left" vertical="center"/>
    </xf>
    <xf numFmtId="0" fontId="34" fillId="0" borderId="40" xfId="52" applyFont="1" applyBorder="1" applyAlignment="1">
      <alignment horizontal="left" vertical="center"/>
    </xf>
    <xf numFmtId="0" fontId="34" fillId="0" borderId="41" xfId="52" applyFont="1" applyBorder="1" applyAlignment="1">
      <alignment horizontal="left" vertical="center"/>
    </xf>
    <xf numFmtId="0" fontId="34" fillId="0" borderId="55" xfId="52" applyFont="1" applyBorder="1" applyAlignment="1">
      <alignment horizontal="left" vertical="center"/>
    </xf>
    <xf numFmtId="0" fontId="19" fillId="0" borderId="53" xfId="52" applyFont="1" applyBorder="1" applyAlignment="1">
      <alignment horizontal="left" vertical="center"/>
    </xf>
    <xf numFmtId="0" fontId="19" fillId="0" borderId="52" xfId="52" applyFont="1" applyFill="1" applyBorder="1" applyAlignment="1">
      <alignment horizontal="left" vertical="center"/>
    </xf>
    <xf numFmtId="0" fontId="35" fillId="0" borderId="53" xfId="52" applyFont="1" applyBorder="1" applyAlignment="1">
      <alignment horizontal="center" vertical="center"/>
    </xf>
    <xf numFmtId="0" fontId="34" fillId="0" borderId="52" xfId="52" applyFont="1" applyBorder="1" applyAlignment="1">
      <alignment horizontal="left" vertical="center"/>
    </xf>
    <xf numFmtId="0" fontId="35" fillId="0" borderId="78" xfId="52" applyFont="1" applyFill="1" applyBorder="1" applyAlignment="1">
      <alignment horizontal="left" vertical="center"/>
    </xf>
    <xf numFmtId="0" fontId="29" fillId="0" borderId="79" xfId="52" applyFont="1" applyFill="1" applyBorder="1" applyAlignment="1">
      <alignment horizontal="center" vertical="center"/>
    </xf>
    <xf numFmtId="0" fontId="19" fillId="0" borderId="52" xfId="52" applyFont="1" applyFill="1" applyBorder="1" applyAlignment="1">
      <alignment horizontal="center" vertical="center"/>
    </xf>
    <xf numFmtId="0" fontId="35" fillId="0" borderId="80" xfId="52" applyFont="1" applyFill="1" applyBorder="1" applyAlignment="1">
      <alignment horizontal="left" vertical="center"/>
    </xf>
    <xf numFmtId="0" fontId="35" fillId="0" borderId="55" xfId="52" applyFont="1" applyBorder="1" applyAlignment="1">
      <alignment horizontal="left" vertical="center"/>
    </xf>
    <xf numFmtId="0" fontId="19" fillId="0" borderId="60" xfId="52" applyFont="1" applyBorder="1" applyAlignment="1">
      <alignment horizontal="center" vertical="center"/>
    </xf>
    <xf numFmtId="0" fontId="29" fillId="0" borderId="81" xfId="52" applyFont="1" applyFill="1" applyBorder="1" applyAlignment="1">
      <alignment horizontal="left" vertical="center"/>
    </xf>
    <xf numFmtId="0" fontId="29" fillId="0" borderId="61" xfId="52" applyFont="1" applyFill="1" applyBorder="1" applyAlignment="1">
      <alignment horizontal="center" vertical="center"/>
    </xf>
    <xf numFmtId="0" fontId="29" fillId="0" borderId="53" xfId="52" applyFont="1" applyFill="1" applyBorder="1" applyAlignment="1">
      <alignment horizontal="center" vertical="center"/>
    </xf>
    <xf numFmtId="0" fontId="16" fillId="0" borderId="46" xfId="52" applyFont="1" applyBorder="1" applyAlignment="1">
      <alignment horizontal="center" vertical="center"/>
    </xf>
    <xf numFmtId="0" fontId="16" fillId="0" borderId="60" xfId="52" applyFont="1" applyBorder="1" applyAlignment="1">
      <alignment horizontal="center" vertical="center"/>
    </xf>
    <xf numFmtId="0" fontId="18" fillId="0" borderId="2" xfId="52" applyFont="1" applyFill="1" applyBorder="1" applyAlignment="1">
      <alignment horizontal="center" vertical="center"/>
    </xf>
    <xf numFmtId="0" fontId="19" fillId="0" borderId="2" xfId="52" applyFont="1" applyFill="1" applyBorder="1" applyAlignment="1">
      <alignment horizontal="center" vertical="center"/>
    </xf>
    <xf numFmtId="0" fontId="20" fillId="0" borderId="2" xfId="52" applyFont="1" applyFill="1" applyBorder="1" applyAlignment="1">
      <alignment horizontal="center" vertical="center"/>
    </xf>
    <xf numFmtId="0" fontId="21" fillId="0" borderId="2" xfId="53" applyFont="1" applyFill="1" applyBorder="1" applyAlignment="1" applyProtection="1">
      <alignment horizontal="center" vertical="center"/>
    </xf>
    <xf numFmtId="177" fontId="24" fillId="0" borderId="2" xfId="54" applyNumberFormat="1" applyFont="1" applyBorder="1" applyAlignment="1">
      <alignment horizontal="center" vertical="center"/>
    </xf>
    <xf numFmtId="0" fontId="15" fillId="0" borderId="2" xfId="53" applyFont="1" applyFill="1" applyBorder="1" applyAlignment="1"/>
    <xf numFmtId="0" fontId="18" fillId="0" borderId="2" xfId="52" applyFont="1" applyFill="1" applyBorder="1" applyAlignment="1">
      <alignment horizontal="left" vertical="center"/>
    </xf>
    <xf numFmtId="0" fontId="15" fillId="0" borderId="2" xfId="52" applyFont="1" applyFill="1" applyBorder="1" applyAlignment="1">
      <alignment horizontal="center" vertical="center"/>
    </xf>
    <xf numFmtId="49" fontId="32" fillId="7" borderId="2" xfId="55" applyNumberFormat="1" applyFont="1" applyFill="1" applyBorder="1" applyAlignment="1">
      <alignment horizontal="center" vertical="center"/>
    </xf>
    <xf numFmtId="180" fontId="24" fillId="0" borderId="2" xfId="0" applyNumberFormat="1" applyFont="1" applyFill="1" applyBorder="1" applyAlignment="1">
      <alignment horizontal="center" vertical="center"/>
    </xf>
    <xf numFmtId="49" fontId="39" fillId="7" borderId="2" xfId="55" applyNumberFormat="1" applyFont="1" applyFill="1" applyBorder="1" applyAlignment="1">
      <alignment horizontal="center" vertical="center"/>
    </xf>
    <xf numFmtId="0" fontId="25" fillId="0" borderId="2" xfId="57" applyFont="1" applyFill="1" applyBorder="1" applyAlignment="1">
      <alignment horizontal="center"/>
    </xf>
    <xf numFmtId="49" fontId="15" fillId="7" borderId="2" xfId="53" applyNumberFormat="1" applyFont="1" applyFill="1" applyBorder="1" applyAlignment="1">
      <alignment horizontal="center"/>
    </xf>
    <xf numFmtId="178" fontId="25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0" fontId="15" fillId="0" borderId="2" xfId="53" applyFont="1" applyFill="1" applyBorder="1" applyAlignment="1">
      <alignment horizontal="left"/>
    </xf>
    <xf numFmtId="0" fontId="16" fillId="0" borderId="0" xfId="52" applyFont="1" applyBorder="1" applyAlignment="1">
      <alignment horizontal="left" vertical="center"/>
    </xf>
    <xf numFmtId="0" fontId="40" fillId="0" borderId="32" xfId="52" applyFont="1" applyBorder="1" applyAlignment="1">
      <alignment horizontal="center" vertical="top"/>
    </xf>
    <xf numFmtId="14" fontId="19" fillId="0" borderId="21" xfId="52" applyNumberFormat="1" applyFont="1" applyBorder="1" applyAlignment="1">
      <alignment horizontal="center" vertical="center"/>
    </xf>
    <xf numFmtId="14" fontId="19" fillId="0" borderId="52" xfId="52" applyNumberFormat="1" applyFont="1" applyBorder="1" applyAlignment="1">
      <alignment horizontal="center" vertical="center"/>
    </xf>
    <xf numFmtId="49" fontId="19" fillId="0" borderId="21" xfId="52" applyNumberFormat="1" applyFont="1" applyBorder="1" applyAlignment="1">
      <alignment vertical="center"/>
    </xf>
    <xf numFmtId="0" fontId="19" fillId="0" borderId="52" xfId="52" applyFont="1" applyBorder="1" applyAlignment="1">
      <alignment vertical="center"/>
    </xf>
    <xf numFmtId="0" fontId="19" fillId="0" borderId="40" xfId="52" applyFont="1" applyBorder="1" applyAlignment="1">
      <alignment horizontal="center" vertical="center"/>
    </xf>
    <xf numFmtId="0" fontId="19" fillId="0" borderId="55" xfId="52" applyFont="1" applyBorder="1" applyAlignment="1">
      <alignment horizontal="center" vertical="center"/>
    </xf>
    <xf numFmtId="0" fontId="35" fillId="0" borderId="82" xfId="52" applyFont="1" applyBorder="1" applyAlignment="1">
      <alignment horizontal="left" vertical="center"/>
    </xf>
    <xf numFmtId="0" fontId="35" fillId="0" borderId="43" xfId="52" applyFont="1" applyBorder="1" applyAlignment="1">
      <alignment horizontal="left" vertical="center"/>
    </xf>
    <xf numFmtId="0" fontId="29" fillId="0" borderId="76" xfId="52" applyFont="1" applyBorder="1" applyAlignment="1">
      <alignment horizontal="left" vertical="center"/>
    </xf>
    <xf numFmtId="0" fontId="29" fillId="0" borderId="46" xfId="52" applyFont="1" applyBorder="1" applyAlignment="1">
      <alignment horizontal="left" vertical="center"/>
    </xf>
    <xf numFmtId="0" fontId="35" fillId="0" borderId="47" xfId="52" applyFont="1" applyBorder="1" applyAlignment="1">
      <alignment vertical="center"/>
    </xf>
    <xf numFmtId="0" fontId="16" fillId="0" borderId="48" xfId="52" applyFont="1" applyBorder="1" applyAlignment="1">
      <alignment horizontal="left" vertical="center"/>
    </xf>
    <xf numFmtId="0" fontId="19" fillId="0" borderId="48" xfId="52" applyFont="1" applyBorder="1" applyAlignment="1">
      <alignment horizontal="left" vertical="center"/>
    </xf>
    <xf numFmtId="0" fontId="16" fillId="0" borderId="48" xfId="52" applyFont="1" applyBorder="1" applyAlignment="1">
      <alignment vertical="center"/>
    </xf>
    <xf numFmtId="0" fontId="35" fillId="0" borderId="48" xfId="52" applyFont="1" applyBorder="1" applyAlignment="1">
      <alignment vertical="center"/>
    </xf>
    <xf numFmtId="0" fontId="35" fillId="0" borderId="47" xfId="52" applyFont="1" applyBorder="1" applyAlignment="1">
      <alignment horizontal="center" vertical="center"/>
    </xf>
    <xf numFmtId="0" fontId="19" fillId="0" borderId="48" xfId="52" applyFont="1" applyBorder="1" applyAlignment="1">
      <alignment horizontal="center" vertical="center"/>
    </xf>
    <xf numFmtId="0" fontId="35" fillId="0" borderId="48" xfId="52" applyFont="1" applyBorder="1" applyAlignment="1">
      <alignment horizontal="center" vertical="center"/>
    </xf>
    <xf numFmtId="0" fontId="16" fillId="0" borderId="48" xfId="52" applyFont="1" applyBorder="1" applyAlignment="1">
      <alignment horizontal="center" vertical="center"/>
    </xf>
    <xf numFmtId="0" fontId="16" fillId="0" borderId="21" xfId="52" applyFont="1" applyBorder="1" applyAlignment="1">
      <alignment horizontal="center" vertical="center"/>
    </xf>
    <xf numFmtId="0" fontId="35" fillId="0" borderId="83" xfId="52" applyFont="1" applyBorder="1" applyAlignment="1">
      <alignment horizontal="left" vertical="center" wrapText="1"/>
    </xf>
    <xf numFmtId="0" fontId="35" fillId="0" borderId="84" xfId="52" applyFont="1" applyBorder="1" applyAlignment="1">
      <alignment horizontal="left" vertical="center" wrapText="1"/>
    </xf>
    <xf numFmtId="0" fontId="35" fillId="0" borderId="47" xfId="52" applyFont="1" applyBorder="1" applyAlignment="1">
      <alignment horizontal="left" vertical="center"/>
    </xf>
    <xf numFmtId="0" fontId="35" fillId="0" borderId="48" xfId="52" applyFont="1" applyBorder="1" applyAlignment="1">
      <alignment horizontal="left" vertical="center"/>
    </xf>
    <xf numFmtId="0" fontId="41" fillId="0" borderId="85" xfId="52" applyFont="1" applyBorder="1" applyAlignment="1">
      <alignment horizontal="left" vertical="center" wrapText="1"/>
    </xf>
    <xf numFmtId="0" fontId="42" fillId="0" borderId="86" xfId="0" applyFont="1" applyFill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wrapText="1"/>
      <protection locked="0"/>
    </xf>
    <xf numFmtId="176" fontId="19" fillId="0" borderId="21" xfId="52" applyNumberFormat="1" applyFont="1" applyBorder="1" applyAlignment="1">
      <alignment horizontal="center" vertical="center"/>
    </xf>
    <xf numFmtId="9" fontId="19" fillId="0" borderId="21" xfId="52" applyNumberFormat="1" applyFont="1" applyBorder="1" applyAlignment="1">
      <alignment horizontal="center" vertical="center"/>
    </xf>
    <xf numFmtId="0" fontId="29" fillId="0" borderId="76" xfId="0" applyFont="1" applyBorder="1" applyAlignment="1">
      <alignment horizontal="left" vertical="center"/>
    </xf>
    <xf numFmtId="0" fontId="29" fillId="0" borderId="46" xfId="0" applyFont="1" applyBorder="1" applyAlignment="1">
      <alignment horizontal="left" vertical="center"/>
    </xf>
    <xf numFmtId="9" fontId="19" fillId="0" borderId="44" xfId="52" applyNumberFormat="1" applyFont="1" applyBorder="1" applyAlignment="1">
      <alignment horizontal="left" vertical="center"/>
    </xf>
    <xf numFmtId="9" fontId="19" fillId="0" borderId="39" xfId="52" applyNumberFormat="1" applyFont="1" applyBorder="1" applyAlignment="1">
      <alignment horizontal="left" vertical="center"/>
    </xf>
    <xf numFmtId="9" fontId="19" fillId="0" borderId="83" xfId="52" applyNumberFormat="1" applyFont="1" applyBorder="1" applyAlignment="1">
      <alignment horizontal="left" vertical="center"/>
    </xf>
    <xf numFmtId="9" fontId="19" fillId="0" borderId="84" xfId="52" applyNumberFormat="1" applyFont="1" applyBorder="1" applyAlignment="1">
      <alignment horizontal="left" vertical="center"/>
    </xf>
    <xf numFmtId="0" fontId="34" fillId="0" borderId="87" xfId="52" applyFont="1" applyFill="1" applyBorder="1" applyAlignment="1">
      <alignment horizontal="left" vertical="center"/>
    </xf>
    <xf numFmtId="0" fontId="34" fillId="0" borderId="84" xfId="52" applyFont="1" applyFill="1" applyBorder="1" applyAlignment="1">
      <alignment horizontal="left" vertical="center"/>
    </xf>
    <xf numFmtId="0" fontId="29" fillId="0" borderId="43" xfId="52" applyFont="1" applyFill="1" applyBorder="1" applyAlignment="1">
      <alignment horizontal="left" vertical="center"/>
    </xf>
    <xf numFmtId="0" fontId="19" fillId="0" borderId="88" xfId="52" applyFont="1" applyFill="1" applyBorder="1" applyAlignment="1">
      <alignment horizontal="left" vertical="center"/>
    </xf>
    <xf numFmtId="0" fontId="19" fillId="0" borderId="89" xfId="52" applyFont="1" applyFill="1" applyBorder="1" applyAlignment="1">
      <alignment horizontal="left" vertical="center"/>
    </xf>
    <xf numFmtId="0" fontId="19" fillId="0" borderId="42" xfId="52" applyFont="1" applyFill="1" applyBorder="1" applyAlignment="1">
      <alignment horizontal="left" vertical="center"/>
    </xf>
    <xf numFmtId="0" fontId="19" fillId="0" borderId="41" xfId="52" applyFont="1" applyFill="1" applyBorder="1" applyAlignment="1">
      <alignment horizontal="left" vertical="center"/>
    </xf>
    <xf numFmtId="0" fontId="35" fillId="0" borderId="83" xfId="52" applyFont="1" applyFill="1" applyBorder="1" applyAlignment="1">
      <alignment horizontal="left" vertical="center"/>
    </xf>
    <xf numFmtId="0" fontId="35" fillId="0" borderId="84" xfId="52" applyFont="1" applyFill="1" applyBorder="1" applyAlignment="1">
      <alignment horizontal="left" vertical="center"/>
    </xf>
    <xf numFmtId="0" fontId="29" fillId="0" borderId="69" xfId="52" applyFont="1" applyBorder="1" applyAlignment="1">
      <alignment vertical="center"/>
    </xf>
    <xf numFmtId="0" fontId="43" fillId="0" borderId="46" xfId="52" applyFont="1" applyBorder="1" applyAlignment="1">
      <alignment horizontal="center" vertical="center"/>
    </xf>
    <xf numFmtId="0" fontId="29" fillId="0" borderId="70" xfId="52" applyFont="1" applyBorder="1" applyAlignment="1">
      <alignment vertical="center"/>
    </xf>
    <xf numFmtId="0" fontId="19" fillId="0" borderId="90" xfId="52" applyFont="1" applyBorder="1" applyAlignment="1">
      <alignment vertical="center"/>
    </xf>
    <xf numFmtId="0" fontId="29" fillId="0" borderId="90" xfId="52" applyFont="1" applyBorder="1" applyAlignment="1">
      <alignment vertical="center"/>
    </xf>
    <xf numFmtId="58" fontId="16" fillId="0" borderId="70" xfId="52" applyNumberFormat="1" applyFont="1" applyBorder="1" applyAlignment="1">
      <alignment vertical="center"/>
    </xf>
    <xf numFmtId="0" fontId="29" fillId="0" borderId="43" xfId="52" applyFont="1" applyBorder="1" applyAlignment="1">
      <alignment horizontal="center" vertical="center"/>
    </xf>
    <xf numFmtId="0" fontId="19" fillId="0" borderId="82" xfId="52" applyFont="1" applyFill="1" applyBorder="1" applyAlignment="1">
      <alignment horizontal="left" vertical="center"/>
    </xf>
    <xf numFmtId="0" fontId="19" fillId="0" borderId="43" xfId="52" applyFont="1" applyFill="1" applyBorder="1" applyAlignment="1">
      <alignment horizontal="left" vertical="center"/>
    </xf>
    <xf numFmtId="0" fontId="35" fillId="0" borderId="91" xfId="52" applyFont="1" applyBorder="1" applyAlignment="1">
      <alignment horizontal="left" vertical="center"/>
    </xf>
    <xf numFmtId="0" fontId="29" fillId="0" borderId="81" xfId="52" applyFont="1" applyBorder="1" applyAlignment="1">
      <alignment horizontal="left" vertical="center"/>
    </xf>
    <xf numFmtId="0" fontId="19" fillId="0" borderId="61" xfId="52" applyFont="1" applyBorder="1" applyAlignment="1">
      <alignment horizontal="left" vertical="center"/>
    </xf>
    <xf numFmtId="0" fontId="35" fillId="0" borderId="0" xfId="52" applyFont="1" applyBorder="1" applyAlignment="1">
      <alignment vertical="center"/>
    </xf>
    <xf numFmtId="0" fontId="35" fillId="0" borderId="59" xfId="52" applyFont="1" applyBorder="1" applyAlignment="1">
      <alignment horizontal="left" vertical="center" wrapText="1"/>
    </xf>
    <xf numFmtId="0" fontId="35" fillId="0" borderId="61" xfId="52" applyFont="1" applyBorder="1" applyAlignment="1">
      <alignment horizontal="left" vertical="center"/>
    </xf>
    <xf numFmtId="0" fontId="37" fillId="0" borderId="52" xfId="52" applyFont="1" applyBorder="1" applyAlignment="1">
      <alignment horizontal="left" vertical="center" wrapText="1"/>
    </xf>
    <xf numFmtId="0" fontId="7" fillId="0" borderId="52" xfId="52" applyFont="1" applyBorder="1" applyAlignment="1">
      <alignment horizontal="left" vertical="center"/>
    </xf>
    <xf numFmtId="0" fontId="29" fillId="0" borderId="81" xfId="0" applyFont="1" applyBorder="1" applyAlignment="1">
      <alignment horizontal="left" vertical="center"/>
    </xf>
    <xf numFmtId="9" fontId="19" fillId="0" borderId="54" xfId="52" applyNumberFormat="1" applyFont="1" applyBorder="1" applyAlignment="1">
      <alignment horizontal="left" vertical="center"/>
    </xf>
    <xf numFmtId="9" fontId="19" fillId="0" borderId="59" xfId="52" applyNumberFormat="1" applyFont="1" applyBorder="1" applyAlignment="1">
      <alignment horizontal="left" vertical="center"/>
    </xf>
    <xf numFmtId="0" fontId="34" fillId="0" borderId="59" xfId="52" applyFont="1" applyFill="1" applyBorder="1" applyAlignment="1">
      <alignment horizontal="left" vertical="center"/>
    </xf>
    <xf numFmtId="0" fontId="19" fillId="0" borderId="92" xfId="52" applyFont="1" applyFill="1" applyBorder="1" applyAlignment="1">
      <alignment horizontal="left" vertical="center"/>
    </xf>
    <xf numFmtId="0" fontId="19" fillId="0" borderId="55" xfId="52" applyFont="1" applyFill="1" applyBorder="1" applyAlignment="1">
      <alignment horizontal="left" vertical="center"/>
    </xf>
    <xf numFmtId="0" fontId="35" fillId="0" borderId="59" xfId="52" applyFont="1" applyFill="1" applyBorder="1" applyAlignment="1">
      <alignment horizontal="left" vertical="center"/>
    </xf>
    <xf numFmtId="0" fontId="29" fillId="0" borderId="93" xfId="52" applyFont="1" applyBorder="1" applyAlignment="1">
      <alignment horizontal="center" vertical="center"/>
    </xf>
    <xf numFmtId="0" fontId="19" fillId="0" borderId="90" xfId="52" applyFont="1" applyBorder="1" applyAlignment="1">
      <alignment horizontal="center" vertical="center"/>
    </xf>
    <xf numFmtId="0" fontId="19" fillId="0" borderId="91" xfId="52" applyFont="1" applyBorder="1" applyAlignment="1">
      <alignment horizontal="center" vertical="center"/>
    </xf>
    <xf numFmtId="0" fontId="19" fillId="0" borderId="91" xfId="52" applyFont="1" applyFill="1" applyBorder="1" applyAlignment="1">
      <alignment horizontal="left" vertical="center"/>
    </xf>
    <xf numFmtId="0" fontId="44" fillId="0" borderId="94" xfId="0" applyFont="1" applyBorder="1" applyAlignment="1">
      <alignment horizontal="center" vertical="center" wrapText="1"/>
    </xf>
    <xf numFmtId="0" fontId="44" fillId="0" borderId="22" xfId="0" applyFont="1" applyBorder="1" applyAlignment="1">
      <alignment horizontal="center" vertical="center" wrapText="1"/>
    </xf>
    <xf numFmtId="0" fontId="45" fillId="0" borderId="95" xfId="0" applyFont="1" applyBorder="1"/>
    <xf numFmtId="0" fontId="45" fillId="0" borderId="2" xfId="0" applyFont="1" applyBorder="1"/>
    <xf numFmtId="0" fontId="45" fillId="0" borderId="6" xfId="0" applyFont="1" applyBorder="1" applyAlignment="1">
      <alignment horizontal="center" vertical="center"/>
    </xf>
    <xf numFmtId="0" fontId="45" fillId="0" borderId="8" xfId="0" applyFont="1" applyBorder="1" applyAlignment="1">
      <alignment horizontal="center" vertical="center"/>
    </xf>
    <xf numFmtId="0" fontId="45" fillId="9" borderId="6" xfId="0" applyFont="1" applyFill="1" applyBorder="1" applyAlignment="1">
      <alignment horizontal="center" vertical="center"/>
    </xf>
    <xf numFmtId="0" fontId="45" fillId="9" borderId="8" xfId="0" applyFont="1" applyFill="1" applyBorder="1" applyAlignment="1">
      <alignment horizontal="center" vertical="center"/>
    </xf>
    <xf numFmtId="0" fontId="45" fillId="9" borderId="2" xfId="0" applyFont="1" applyFill="1" applyBorder="1"/>
    <xf numFmtId="0" fontId="0" fillId="0" borderId="95" xfId="0" applyBorder="1"/>
    <xf numFmtId="0" fontId="0" fillId="9" borderId="2" xfId="0" applyFill="1" applyBorder="1"/>
    <xf numFmtId="0" fontId="0" fillId="0" borderId="96" xfId="0" applyBorder="1"/>
    <xf numFmtId="0" fontId="0" fillId="0" borderId="64" xfId="0" applyBorder="1"/>
    <xf numFmtId="0" fontId="0" fillId="9" borderId="64" xfId="0" applyFill="1" applyBorder="1"/>
    <xf numFmtId="0" fontId="0" fillId="10" borderId="0" xfId="0" applyFill="1"/>
    <xf numFmtId="0" fontId="44" fillId="0" borderId="97" xfId="0" applyFont="1" applyBorder="1" applyAlignment="1">
      <alignment horizontal="center" vertical="center" wrapText="1"/>
    </xf>
    <xf numFmtId="0" fontId="45" fillId="0" borderId="98" xfId="0" applyFont="1" applyBorder="1" applyAlignment="1">
      <alignment horizontal="center" vertical="center"/>
    </xf>
    <xf numFmtId="0" fontId="45" fillId="0" borderId="99" xfId="0" applyFont="1" applyBorder="1"/>
    <xf numFmtId="0" fontId="0" fillId="0" borderId="99" xfId="0" applyBorder="1"/>
    <xf numFmtId="0" fontId="0" fillId="0" borderId="10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11" borderId="2" xfId="0" applyFill="1" applyBorder="1"/>
    <xf numFmtId="0" fontId="46" fillId="11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45" fillId="11" borderId="2" xfId="0" applyFont="1" applyFill="1" applyBorder="1" applyAlignment="1">
      <alignment vertical="top" wrapText="1"/>
    </xf>
    <xf numFmtId="0" fontId="4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13" fillId="0" borderId="0" xfId="0" applyFont="1"/>
    <xf numFmtId="0" fontId="13" fillId="0" borderId="0" xfId="0" applyFont="1" applyAlignment="1">
      <alignment vertical="top" wrapText="1"/>
    </xf>
    <xf numFmtId="49" fontId="6" fillId="3" borderId="5" xfId="0" applyNumberFormat="1" applyFont="1" applyFill="1" applyBorder="1" applyAlignment="1" quotePrefix="1">
      <alignment horizontal="center" vertical="center" wrapText="1" readingOrder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常规_110509_2006-09-28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S15 2" xfId="44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71" xfId="54"/>
    <cellStyle name="常规 4" xfId="55"/>
    <cellStyle name="S10" xfId="56"/>
    <cellStyle name="常规 23" xfId="57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9124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9124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47625</xdr:rowOff>
        </xdr:from>
        <xdr:to>
          <xdr:col>9</xdr:col>
          <xdr:colOff>619125</xdr:colOff>
          <xdr:row>3</xdr:row>
          <xdr:rowOff>85725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6858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4</xdr:row>
          <xdr:rowOff>19050</xdr:rowOff>
        </xdr:from>
        <xdr:to>
          <xdr:col>9</xdr:col>
          <xdr:colOff>600075</xdr:colOff>
          <xdr:row>5</xdr:row>
          <xdr:rowOff>9525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81875" y="838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988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101600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979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979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10160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979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101600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979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979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979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979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3501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35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742950</xdr:colOff>
      <xdr:row>75</xdr:row>
      <xdr:rowOff>91440</xdr:rowOff>
    </xdr:from>
    <xdr:to>
      <xdr:col>14</xdr:col>
      <xdr:colOff>676275</xdr:colOff>
      <xdr:row>114</xdr:row>
      <xdr:rowOff>180975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2950" y="16376015"/>
          <a:ext cx="11068050" cy="82619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11</xdr:row>
      <xdr:rowOff>0</xdr:rowOff>
    </xdr:from>
    <xdr:ext cx="4327525" cy="28575"/>
    <xdr:sp>
      <xdr:nvSpPr>
        <xdr:cNvPr id="3" name="Text Box 1"/>
        <xdr:cNvSpPr txBox="1">
          <a:spLocks noChangeArrowheads="1"/>
        </xdr:cNvSpPr>
      </xdr:nvSpPr>
      <xdr:spPr>
        <a:xfrm>
          <a:off x="0" y="2746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84675" cy="28575"/>
    <xdr:sp>
      <xdr:nvSpPr>
        <xdr:cNvPr id="4" name="Text Box 1"/>
        <xdr:cNvSpPr txBox="1">
          <a:spLocks noChangeArrowheads="1"/>
        </xdr:cNvSpPr>
      </xdr:nvSpPr>
      <xdr:spPr>
        <a:xfrm>
          <a:off x="0" y="2746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460875" cy="28575"/>
    <xdr:sp>
      <xdr:nvSpPr>
        <xdr:cNvPr id="5" name="Text Box 1"/>
        <xdr:cNvSpPr txBox="1">
          <a:spLocks noChangeArrowheads="1"/>
        </xdr:cNvSpPr>
      </xdr:nvSpPr>
      <xdr:spPr>
        <a:xfrm>
          <a:off x="0" y="2746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2746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2746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>
      <xdr:nvSpPr>
        <xdr:cNvPr id="8" name="Text Box 1"/>
        <xdr:cNvSpPr txBox="1">
          <a:spLocks noChangeArrowheads="1"/>
        </xdr:cNvSpPr>
      </xdr:nvSpPr>
      <xdr:spPr>
        <a:xfrm>
          <a:off x="0" y="2746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84675" cy="28575"/>
    <xdr:sp>
      <xdr:nvSpPr>
        <xdr:cNvPr id="9" name="Text Box 1"/>
        <xdr:cNvSpPr txBox="1">
          <a:spLocks noChangeArrowheads="1"/>
        </xdr:cNvSpPr>
      </xdr:nvSpPr>
      <xdr:spPr>
        <a:xfrm>
          <a:off x="0" y="2746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460875" cy="28575"/>
    <xdr:sp>
      <xdr:nvSpPr>
        <xdr:cNvPr id="10" name="Text Box 1"/>
        <xdr:cNvSpPr txBox="1">
          <a:spLocks noChangeArrowheads="1"/>
        </xdr:cNvSpPr>
      </xdr:nvSpPr>
      <xdr:spPr>
        <a:xfrm>
          <a:off x="0" y="2746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2746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2746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>
      <xdr:nvSpPr>
        <xdr:cNvPr id="13" name="Text Box 1"/>
        <xdr:cNvSpPr txBox="1">
          <a:spLocks noChangeArrowheads="1"/>
        </xdr:cNvSpPr>
      </xdr:nvSpPr>
      <xdr:spPr>
        <a:xfrm>
          <a:off x="0" y="2746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84675" cy="28575"/>
    <xdr:sp>
      <xdr:nvSpPr>
        <xdr:cNvPr id="14" name="Text Box 1"/>
        <xdr:cNvSpPr txBox="1">
          <a:spLocks noChangeArrowheads="1"/>
        </xdr:cNvSpPr>
      </xdr:nvSpPr>
      <xdr:spPr>
        <a:xfrm>
          <a:off x="0" y="2746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100200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100200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86625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10525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86625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10525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9000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9575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48525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20050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532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96225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342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962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102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102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102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035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035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035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035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035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035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035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035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035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035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035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035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>
      <xdr:nvSpPr>
        <xdr:cNvPr id="14" name="Text Box 1"/>
        <xdr:cNvSpPr txBox="1">
          <a:spLocks noChangeArrowheads="1"/>
        </xdr:cNvSpPr>
      </xdr:nvSpPr>
      <xdr:spPr>
        <a:xfrm>
          <a:off x="0" y="2765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84675" cy="28575"/>
    <xdr:sp>
      <xdr:nvSpPr>
        <xdr:cNvPr id="15" name="Text Box 1"/>
        <xdr:cNvSpPr txBox="1">
          <a:spLocks noChangeArrowheads="1"/>
        </xdr:cNvSpPr>
      </xdr:nvSpPr>
      <xdr:spPr>
        <a:xfrm>
          <a:off x="0" y="2765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460875" cy="28575"/>
    <xdr:sp>
      <xdr:nvSpPr>
        <xdr:cNvPr id="16" name="Text Box 1"/>
        <xdr:cNvSpPr txBox="1">
          <a:spLocks noChangeArrowheads="1"/>
        </xdr:cNvSpPr>
      </xdr:nvSpPr>
      <xdr:spPr>
        <a:xfrm>
          <a:off x="0" y="2765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>
      <xdr:nvSpPr>
        <xdr:cNvPr id="17" name="Text Box 1"/>
        <xdr:cNvSpPr txBox="1">
          <a:spLocks noChangeArrowheads="1"/>
        </xdr:cNvSpPr>
      </xdr:nvSpPr>
      <xdr:spPr>
        <a:xfrm>
          <a:off x="0" y="2765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2765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2765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84675" cy="28575"/>
    <xdr:sp>
      <xdr:nvSpPr>
        <xdr:cNvPr id="20" name="Text Box 1"/>
        <xdr:cNvSpPr txBox="1">
          <a:spLocks noChangeArrowheads="1"/>
        </xdr:cNvSpPr>
      </xdr:nvSpPr>
      <xdr:spPr>
        <a:xfrm>
          <a:off x="0" y="2765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460875" cy="28575"/>
    <xdr:sp>
      <xdr:nvSpPr>
        <xdr:cNvPr id="21" name="Text Box 1"/>
        <xdr:cNvSpPr txBox="1">
          <a:spLocks noChangeArrowheads="1"/>
        </xdr:cNvSpPr>
      </xdr:nvSpPr>
      <xdr:spPr>
        <a:xfrm>
          <a:off x="0" y="2765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>
      <xdr:nvSpPr>
        <xdr:cNvPr id="22" name="Text Box 1"/>
        <xdr:cNvSpPr txBox="1">
          <a:spLocks noChangeArrowheads="1"/>
        </xdr:cNvSpPr>
      </xdr:nvSpPr>
      <xdr:spPr>
        <a:xfrm>
          <a:off x="0" y="2765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2765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2765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84675" cy="28575"/>
    <xdr:sp>
      <xdr:nvSpPr>
        <xdr:cNvPr id="25" name="Text Box 1"/>
        <xdr:cNvSpPr txBox="1">
          <a:spLocks noChangeArrowheads="1"/>
        </xdr:cNvSpPr>
      </xdr:nvSpPr>
      <xdr:spPr>
        <a:xfrm>
          <a:off x="0" y="2765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247650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09750" y="25812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219075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853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171450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478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33925" y="93853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91250" y="93853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9142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257175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19275" y="30765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11</xdr:row>
          <xdr:rowOff>38100</xdr:rowOff>
        </xdr:from>
        <xdr:to>
          <xdr:col>5</xdr:col>
          <xdr:colOff>638175</xdr:colOff>
          <xdr:row>11</xdr:row>
          <xdr:rowOff>219075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33850" y="26574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05400" y="245745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05400" y="26860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13</xdr:row>
          <xdr:rowOff>28575</xdr:rowOff>
        </xdr:from>
        <xdr:to>
          <xdr:col>5</xdr:col>
          <xdr:colOff>733425</xdr:colOff>
          <xdr:row>14</xdr:row>
          <xdr:rowOff>13970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00525" y="3105150"/>
              <a:ext cx="4286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05400" y="29337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43850" y="24384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43850" y="26860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96125" y="30384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43850" y="28765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53250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53350" y="8001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53350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247650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09750" y="19335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76525" y="19431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76525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333375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57575" y="17049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71775" y="17049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81500" y="17049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52700" y="56451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96125" y="26193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96125" y="28479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53350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53250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53250" y="8001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219075</xdr:colOff>
          <xdr:row>12</xdr:row>
          <xdr:rowOff>180975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7813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104775</xdr:rowOff>
        </xdr:from>
        <xdr:to>
          <xdr:col>3</xdr:col>
          <xdr:colOff>352425</xdr:colOff>
          <xdr:row>24</xdr:row>
          <xdr:rowOff>196850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76400" y="544195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247650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09750" y="27717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323850</xdr:colOff>
          <xdr:row>13</xdr:row>
          <xdr:rowOff>142875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30384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323850</xdr:colOff>
          <xdr:row>11</xdr:row>
          <xdr:rowOff>161925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5717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12</xdr:row>
          <xdr:rowOff>28575</xdr:rowOff>
        </xdr:from>
        <xdr:to>
          <xdr:col>6</xdr:col>
          <xdr:colOff>190500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71950" y="287655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2</xdr:col>
          <xdr:colOff>819150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47850" y="16287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2</xdr:col>
          <xdr:colOff>781050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809750" y="21240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89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89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89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89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289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4" name="Text Box 1"/>
        <xdr:cNvSpPr txBox="1">
          <a:spLocks noChangeArrowheads="1"/>
        </xdr:cNvSpPr>
      </xdr:nvSpPr>
      <xdr:spPr>
        <a:xfrm>
          <a:off x="0" y="4035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5" name="Text Box 1"/>
        <xdr:cNvSpPr txBox="1">
          <a:spLocks noChangeArrowheads="1"/>
        </xdr:cNvSpPr>
      </xdr:nvSpPr>
      <xdr:spPr>
        <a:xfrm>
          <a:off x="0" y="4035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6" name="Text Box 1"/>
        <xdr:cNvSpPr txBox="1">
          <a:spLocks noChangeArrowheads="1"/>
        </xdr:cNvSpPr>
      </xdr:nvSpPr>
      <xdr:spPr>
        <a:xfrm>
          <a:off x="0" y="4035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7" name="Text Box 1"/>
        <xdr:cNvSpPr txBox="1">
          <a:spLocks noChangeArrowheads="1"/>
        </xdr:cNvSpPr>
      </xdr:nvSpPr>
      <xdr:spPr>
        <a:xfrm>
          <a:off x="0" y="4035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035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035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0" name="Text Box 1"/>
        <xdr:cNvSpPr txBox="1">
          <a:spLocks noChangeArrowheads="1"/>
        </xdr:cNvSpPr>
      </xdr:nvSpPr>
      <xdr:spPr>
        <a:xfrm>
          <a:off x="0" y="4035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21" name="Text Box 1"/>
        <xdr:cNvSpPr txBox="1">
          <a:spLocks noChangeArrowheads="1"/>
        </xdr:cNvSpPr>
      </xdr:nvSpPr>
      <xdr:spPr>
        <a:xfrm>
          <a:off x="0" y="4035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2" name="Text Box 1"/>
        <xdr:cNvSpPr txBox="1">
          <a:spLocks noChangeArrowheads="1"/>
        </xdr:cNvSpPr>
      </xdr:nvSpPr>
      <xdr:spPr>
        <a:xfrm>
          <a:off x="0" y="4035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035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035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5" name="Text Box 1"/>
        <xdr:cNvSpPr txBox="1">
          <a:spLocks noChangeArrowheads="1"/>
        </xdr:cNvSpPr>
      </xdr:nvSpPr>
      <xdr:spPr>
        <a:xfrm>
          <a:off x="0" y="4035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2765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2765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2765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2765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2765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2765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2765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2765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2765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2765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2765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84675" cy="28575"/>
    <xdr:sp>
      <xdr:nvSpPr>
        <xdr:cNvPr id="37" name="Text Box 1"/>
        <xdr:cNvSpPr txBox="1">
          <a:spLocks noChangeArrowheads="1"/>
        </xdr:cNvSpPr>
      </xdr:nvSpPr>
      <xdr:spPr>
        <a:xfrm>
          <a:off x="0" y="2765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76" customWidth="1"/>
    <col min="3" max="3" width="10.125" customWidth="1"/>
  </cols>
  <sheetData>
    <row r="1" ht="21" customHeight="1" spans="1:2">
      <c r="A1" s="477"/>
      <c r="B1" s="478" t="s">
        <v>0</v>
      </c>
    </row>
    <row r="2" spans="1:2">
      <c r="A2" s="35">
        <v>1</v>
      </c>
      <c r="B2" s="479" t="s">
        <v>1</v>
      </c>
    </row>
    <row r="3" spans="1:2">
      <c r="A3" s="35">
        <v>2</v>
      </c>
      <c r="B3" s="479" t="s">
        <v>2</v>
      </c>
    </row>
    <row r="4" spans="1:2">
      <c r="A4" s="35">
        <v>3</v>
      </c>
      <c r="B4" s="479" t="s">
        <v>3</v>
      </c>
    </row>
    <row r="5" spans="1:2">
      <c r="A5" s="35">
        <v>4</v>
      </c>
      <c r="B5" s="479" t="s">
        <v>4</v>
      </c>
    </row>
    <row r="6" spans="1:2">
      <c r="A6" s="35">
        <v>5</v>
      </c>
      <c r="B6" s="479" t="s">
        <v>5</v>
      </c>
    </row>
    <row r="7" spans="1:2">
      <c r="A7" s="35">
        <v>6</v>
      </c>
      <c r="B7" s="479" t="s">
        <v>6</v>
      </c>
    </row>
    <row r="8" s="475" customFormat="1" ht="15" customHeight="1" spans="1:2">
      <c r="A8" s="480">
        <v>7</v>
      </c>
      <c r="B8" s="481" t="s">
        <v>7</v>
      </c>
    </row>
    <row r="9" ht="18.95" customHeight="1" spans="1:2">
      <c r="A9" s="477"/>
      <c r="B9" s="482" t="s">
        <v>8</v>
      </c>
    </row>
    <row r="10" ht="15.95" customHeight="1" spans="1:2">
      <c r="A10" s="35">
        <v>1</v>
      </c>
      <c r="B10" s="483" t="s">
        <v>9</v>
      </c>
    </row>
    <row r="11" spans="1:2">
      <c r="A11" s="35">
        <v>2</v>
      </c>
      <c r="B11" s="479" t="s">
        <v>10</v>
      </c>
    </row>
    <row r="12" spans="1:2">
      <c r="A12" s="35">
        <v>3</v>
      </c>
      <c r="B12" s="481" t="s">
        <v>11</v>
      </c>
    </row>
    <row r="13" spans="1:2">
      <c r="A13" s="35">
        <v>4</v>
      </c>
      <c r="B13" s="479" t="s">
        <v>12</v>
      </c>
    </row>
    <row r="14" spans="1:2">
      <c r="A14" s="35">
        <v>5</v>
      </c>
      <c r="B14" s="479" t="s">
        <v>13</v>
      </c>
    </row>
    <row r="15" spans="1:2">
      <c r="A15" s="35">
        <v>6</v>
      </c>
      <c r="B15" s="479" t="s">
        <v>14</v>
      </c>
    </row>
    <row r="16" spans="1:2">
      <c r="A16" s="35">
        <v>7</v>
      </c>
      <c r="B16" s="479" t="s">
        <v>15</v>
      </c>
    </row>
    <row r="17" spans="1:2">
      <c r="A17" s="35">
        <v>8</v>
      </c>
      <c r="B17" s="479" t="s">
        <v>16</v>
      </c>
    </row>
    <row r="18" spans="1:2">
      <c r="A18" s="35">
        <v>9</v>
      </c>
      <c r="B18" s="479" t="s">
        <v>17</v>
      </c>
    </row>
    <row r="19" spans="1:2">
      <c r="A19" s="35"/>
      <c r="B19" s="479"/>
    </row>
    <row r="20" ht="20.25" spans="1:2">
      <c r="A20" s="477"/>
      <c r="B20" s="478" t="s">
        <v>18</v>
      </c>
    </row>
    <row r="21" spans="1:2">
      <c r="A21" s="35">
        <v>1</v>
      </c>
      <c r="B21" s="484" t="s">
        <v>19</v>
      </c>
    </row>
    <row r="22" spans="1:2">
      <c r="A22" s="35">
        <v>2</v>
      </c>
      <c r="B22" s="479" t="s">
        <v>20</v>
      </c>
    </row>
    <row r="23" spans="1:2">
      <c r="A23" s="35">
        <v>3</v>
      </c>
      <c r="B23" s="479" t="s">
        <v>21</v>
      </c>
    </row>
    <row r="24" spans="1:2">
      <c r="A24" s="35">
        <v>4</v>
      </c>
      <c r="B24" s="479" t="s">
        <v>22</v>
      </c>
    </row>
    <row r="25" spans="1:2">
      <c r="A25" s="35">
        <v>5</v>
      </c>
      <c r="B25" s="479" t="s">
        <v>23</v>
      </c>
    </row>
    <row r="26" spans="1:2">
      <c r="A26" s="35">
        <v>6</v>
      </c>
      <c r="B26" s="479" t="s">
        <v>24</v>
      </c>
    </row>
    <row r="27" spans="1:2">
      <c r="A27" s="35">
        <v>7</v>
      </c>
      <c r="B27" s="479" t="s">
        <v>25</v>
      </c>
    </row>
    <row r="28" spans="1:2">
      <c r="A28" s="35"/>
      <c r="B28" s="479"/>
    </row>
    <row r="29" ht="20.25" spans="1:2">
      <c r="A29" s="477"/>
      <c r="B29" s="478" t="s">
        <v>26</v>
      </c>
    </row>
    <row r="30" spans="1:2">
      <c r="A30" s="35">
        <v>1</v>
      </c>
      <c r="B30" s="484" t="s">
        <v>27</v>
      </c>
    </row>
    <row r="31" spans="1:2">
      <c r="A31" s="35">
        <v>2</v>
      </c>
      <c r="B31" s="479" t="s">
        <v>28</v>
      </c>
    </row>
    <row r="32" spans="1:2">
      <c r="A32" s="35">
        <v>3</v>
      </c>
      <c r="B32" s="479" t="s">
        <v>29</v>
      </c>
    </row>
    <row r="33" ht="28.5" spans="1:2">
      <c r="A33" s="35">
        <v>4</v>
      </c>
      <c r="B33" s="479" t="s">
        <v>30</v>
      </c>
    </row>
    <row r="34" spans="1:2">
      <c r="A34" s="35">
        <v>5</v>
      </c>
      <c r="B34" s="479" t="s">
        <v>31</v>
      </c>
    </row>
    <row r="35" spans="1:2">
      <c r="A35" s="35">
        <v>6</v>
      </c>
      <c r="B35" s="479" t="s">
        <v>32</v>
      </c>
    </row>
    <row r="36" spans="1:2">
      <c r="A36" s="35">
        <v>7</v>
      </c>
      <c r="B36" s="479" t="s">
        <v>33</v>
      </c>
    </row>
    <row r="37" spans="1:2">
      <c r="A37" s="35"/>
      <c r="B37" s="479"/>
    </row>
    <row r="39" spans="1:2">
      <c r="A39" s="485" t="s">
        <v>34</v>
      </c>
      <c r="B39" s="48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="125" zoomScaleNormal="125" workbookViewId="0">
      <selection activeCell="C7" sqref="C7"/>
    </sheetView>
  </sheetViews>
  <sheetFormatPr defaultColWidth="9" defaultRowHeight="13.5"/>
  <cols>
    <col min="1" max="2" width="7" style="1" customWidth="1"/>
    <col min="3" max="3" width="12.125" style="1" customWidth="1"/>
    <col min="4" max="4" width="14.3" style="1" customWidth="1"/>
    <col min="5" max="5" width="12.125" style="1" customWidth="1"/>
    <col min="6" max="6" width="14.375" style="1" customWidth="1"/>
    <col min="7" max="10" width="10" style="1" customWidth="1"/>
    <col min="11" max="11" width="9.125" style="1" customWidth="1"/>
    <col min="12" max="13" width="10.625" style="1" customWidth="1"/>
    <col min="14" max="16384" width="9" style="1"/>
  </cols>
  <sheetData>
    <row r="1" s="1" customFormat="1" ht="28.5" customHeight="1" spans="1:13">
      <c r="A1" s="4" t="s">
        <v>283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2" customFormat="1" ht="18" customHeight="1" spans="1:13">
      <c r="A2" s="5" t="s">
        <v>257</v>
      </c>
      <c r="B2" s="6" t="s">
        <v>262</v>
      </c>
      <c r="C2" s="6" t="s">
        <v>258</v>
      </c>
      <c r="D2" s="6" t="s">
        <v>259</v>
      </c>
      <c r="E2" s="6" t="s">
        <v>260</v>
      </c>
      <c r="F2" s="6" t="s">
        <v>261</v>
      </c>
      <c r="G2" s="5" t="s">
        <v>284</v>
      </c>
      <c r="H2" s="5"/>
      <c r="I2" s="5" t="s">
        <v>285</v>
      </c>
      <c r="J2" s="5"/>
      <c r="K2" s="7" t="s">
        <v>286</v>
      </c>
      <c r="L2" s="71" t="s">
        <v>287</v>
      </c>
      <c r="M2" s="22" t="s">
        <v>288</v>
      </c>
    </row>
    <row r="3" s="2" customFormat="1" ht="21" customHeight="1" spans="1:13">
      <c r="A3" s="5"/>
      <c r="B3" s="8"/>
      <c r="C3" s="8"/>
      <c r="D3" s="8"/>
      <c r="E3" s="8"/>
      <c r="F3" s="8"/>
      <c r="G3" s="5" t="s">
        <v>289</v>
      </c>
      <c r="H3" s="5" t="s">
        <v>290</v>
      </c>
      <c r="I3" s="5" t="s">
        <v>289</v>
      </c>
      <c r="J3" s="5" t="s">
        <v>290</v>
      </c>
      <c r="K3" s="9"/>
      <c r="L3" s="72"/>
      <c r="M3" s="23"/>
    </row>
    <row r="4" s="1" customFormat="1" ht="14.25" customHeight="1" spans="1:13">
      <c r="A4" s="10">
        <v>1</v>
      </c>
      <c r="B4" s="29" t="s">
        <v>58</v>
      </c>
      <c r="C4" s="29" t="s">
        <v>272</v>
      </c>
      <c r="D4" s="26" t="s">
        <v>273</v>
      </c>
      <c r="E4" s="13" t="s">
        <v>274</v>
      </c>
      <c r="F4" s="13" t="s">
        <v>63</v>
      </c>
      <c r="G4" s="10">
        <v>-2</v>
      </c>
      <c r="H4" s="10" t="s">
        <v>291</v>
      </c>
      <c r="I4" s="10">
        <v>-2</v>
      </c>
      <c r="J4" s="10" t="s">
        <v>291</v>
      </c>
      <c r="K4" s="10">
        <f>SUM(G4:J4)</f>
        <v>-4</v>
      </c>
      <c r="L4" s="10" t="s">
        <v>292</v>
      </c>
      <c r="M4" s="10" t="s">
        <v>293</v>
      </c>
    </row>
    <row r="5" s="1" customFormat="1" ht="14.25" customHeight="1" spans="1:13">
      <c r="A5" s="10">
        <v>2</v>
      </c>
      <c r="B5" s="29" t="s">
        <v>58</v>
      </c>
      <c r="C5" s="29" t="s">
        <v>275</v>
      </c>
      <c r="D5" s="26" t="s">
        <v>273</v>
      </c>
      <c r="E5" s="13" t="s">
        <v>121</v>
      </c>
      <c r="F5" s="13" t="s">
        <v>63</v>
      </c>
      <c r="G5" s="10">
        <v>-1</v>
      </c>
      <c r="H5" s="10" t="s">
        <v>291</v>
      </c>
      <c r="I5" s="10">
        <v>-2</v>
      </c>
      <c r="J5" s="10" t="s">
        <v>291</v>
      </c>
      <c r="K5" s="10">
        <f>SUM(G5:J5)</f>
        <v>-3</v>
      </c>
      <c r="L5" s="10" t="s">
        <v>292</v>
      </c>
      <c r="M5" s="10" t="s">
        <v>293</v>
      </c>
    </row>
    <row r="6" s="1" customFormat="1" ht="14.25" customHeight="1" spans="1:13">
      <c r="A6" s="10">
        <v>3</v>
      </c>
      <c r="B6" s="29" t="s">
        <v>58</v>
      </c>
      <c r="C6" s="29" t="s">
        <v>276</v>
      </c>
      <c r="D6" s="26" t="s">
        <v>273</v>
      </c>
      <c r="E6" s="13" t="s">
        <v>277</v>
      </c>
      <c r="F6" s="13" t="s">
        <v>63</v>
      </c>
      <c r="G6" s="10" t="s">
        <v>294</v>
      </c>
      <c r="H6" s="10" t="s">
        <v>291</v>
      </c>
      <c r="I6" s="10">
        <v>-1</v>
      </c>
      <c r="J6" s="10">
        <v>-1</v>
      </c>
      <c r="K6" s="10">
        <f>SUM(G6:J6)</f>
        <v>-2</v>
      </c>
      <c r="L6" s="10" t="s">
        <v>292</v>
      </c>
      <c r="M6" s="10" t="s">
        <v>293</v>
      </c>
    </row>
    <row r="7" s="1" customFormat="1" ht="14.25" customHeight="1" spans="1:13">
      <c r="A7" s="10">
        <v>4</v>
      </c>
      <c r="B7" s="29" t="s">
        <v>58</v>
      </c>
      <c r="C7" s="29" t="s">
        <v>278</v>
      </c>
      <c r="D7" s="26" t="s">
        <v>273</v>
      </c>
      <c r="E7" s="27" t="s">
        <v>120</v>
      </c>
      <c r="F7" s="13" t="s">
        <v>63</v>
      </c>
      <c r="G7" s="10">
        <v>-0.5</v>
      </c>
      <c r="H7" s="10">
        <v>0</v>
      </c>
      <c r="I7" s="10">
        <v>-1</v>
      </c>
      <c r="J7" s="10">
        <v>-0.5</v>
      </c>
      <c r="K7" s="10">
        <f>SUM(G7:J7)</f>
        <v>-2</v>
      </c>
      <c r="L7" s="10" t="s">
        <v>292</v>
      </c>
      <c r="M7" s="10" t="s">
        <v>293</v>
      </c>
    </row>
    <row r="8" s="1" customFormat="1" ht="14.25" customHeight="1" spans="1:13">
      <c r="A8" s="10">
        <v>5</v>
      </c>
      <c r="B8" s="29" t="s">
        <v>58</v>
      </c>
      <c r="C8" s="29" t="s">
        <v>279</v>
      </c>
      <c r="D8" s="26" t="s">
        <v>273</v>
      </c>
      <c r="E8" s="27" t="s">
        <v>120</v>
      </c>
      <c r="F8" s="13" t="s">
        <v>63</v>
      </c>
      <c r="G8" s="10">
        <v>-0.5</v>
      </c>
      <c r="H8" s="10">
        <v>0</v>
      </c>
      <c r="I8" s="10">
        <v>-0.7</v>
      </c>
      <c r="J8" s="10">
        <v>-0.5</v>
      </c>
      <c r="K8" s="10">
        <f>SUM(G8:J8)</f>
        <v>-1.7</v>
      </c>
      <c r="L8" s="10"/>
      <c r="M8" s="10"/>
    </row>
    <row r="9" s="1" customFormat="1" ht="14.25" customHeight="1" spans="1:13">
      <c r="A9" s="10"/>
      <c r="B9" s="29"/>
      <c r="C9" s="29"/>
      <c r="D9" s="11"/>
      <c r="E9" s="29"/>
      <c r="F9" s="29"/>
      <c r="G9" s="10"/>
      <c r="H9" s="10"/>
      <c r="I9" s="10"/>
      <c r="J9" s="10"/>
      <c r="K9" s="10"/>
      <c r="L9" s="10"/>
      <c r="M9" s="10"/>
    </row>
    <row r="10" s="1" customFormat="1" ht="14.25" customHeight="1" spans="1:13">
      <c r="A10" s="10"/>
      <c r="B10" s="29"/>
      <c r="C10" s="29"/>
      <c r="D10" s="11"/>
      <c r="E10" s="29"/>
      <c r="F10" s="29"/>
      <c r="G10" s="10"/>
      <c r="H10" s="10"/>
      <c r="I10" s="10"/>
      <c r="J10" s="10"/>
      <c r="K10" s="10"/>
      <c r="L10" s="10"/>
      <c r="M10" s="10"/>
    </row>
    <row r="11" s="1" customFormat="1" ht="14.25" customHeight="1" spans="1:13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="3" customFormat="1" ht="29.25" customHeight="1" spans="1:13">
      <c r="A12" s="16" t="s">
        <v>295</v>
      </c>
      <c r="B12" s="17"/>
      <c r="C12" s="17"/>
      <c r="D12" s="17"/>
      <c r="E12" s="18"/>
      <c r="F12" s="19"/>
      <c r="G12" s="28"/>
      <c r="H12" s="16" t="s">
        <v>281</v>
      </c>
      <c r="I12" s="17"/>
      <c r="J12" s="17"/>
      <c r="K12" s="18"/>
      <c r="L12" s="73"/>
      <c r="M12" s="24"/>
    </row>
    <row r="13" s="1" customFormat="1" ht="105" customHeight="1"/>
    <row r="14" ht="16.5" spans="1:13">
      <c r="A14" s="20" t="s">
        <v>296</v>
      </c>
      <c r="B14" s="70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8 M9 M10 M14 M1:M4 M5:M7 M11:M12 M15:M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showRowColHeaders="0" workbookViewId="0">
      <selection activeCell="P11" sqref="P11:R11"/>
    </sheetView>
  </sheetViews>
  <sheetFormatPr defaultColWidth="9" defaultRowHeight="13.5"/>
  <cols>
    <col min="1" max="2" width="8.625" style="1" customWidth="1"/>
    <col min="3" max="3" width="12.125" style="1" customWidth="1"/>
    <col min="4" max="4" width="12.875" style="1" customWidth="1"/>
    <col min="5" max="5" width="14.1666666666667" style="1" customWidth="1"/>
    <col min="6" max="6" width="14.375" style="1" customWidth="1"/>
    <col min="7" max="7" width="17.775" style="1" customWidth="1"/>
    <col min="8" max="8" width="14.85" style="1" customWidth="1"/>
    <col min="9" max="9" width="6.375" style="1" customWidth="1"/>
    <col min="10" max="20" width="8.125" style="1" customWidth="1"/>
    <col min="21" max="21" width="7.875" style="1" customWidth="1"/>
    <col min="22" max="22" width="7" style="1" customWidth="1"/>
    <col min="23" max="23" width="8.5" style="1" customWidth="1"/>
    <col min="24" max="16384" width="9" style="1"/>
  </cols>
  <sheetData>
    <row r="1" s="1" customFormat="1" ht="28.5" customHeight="1" spans="1:23">
      <c r="A1" s="4" t="s">
        <v>297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2" customFormat="1" ht="15.95" customHeight="1" spans="1:23">
      <c r="A2" s="6" t="s">
        <v>298</v>
      </c>
      <c r="B2" s="6" t="s">
        <v>262</v>
      </c>
      <c r="C2" s="6" t="s">
        <v>258</v>
      </c>
      <c r="D2" s="6" t="s">
        <v>259</v>
      </c>
      <c r="E2" s="6" t="s">
        <v>260</v>
      </c>
      <c r="F2" s="6" t="s">
        <v>261</v>
      </c>
      <c r="G2" s="48" t="s">
        <v>299</v>
      </c>
      <c r="H2" s="49"/>
      <c r="I2" s="66"/>
      <c r="J2" s="48" t="s">
        <v>300</v>
      </c>
      <c r="K2" s="49"/>
      <c r="L2" s="66"/>
      <c r="M2" s="48" t="s">
        <v>301</v>
      </c>
      <c r="N2" s="49"/>
      <c r="O2" s="66"/>
      <c r="P2" s="48" t="s">
        <v>302</v>
      </c>
      <c r="Q2" s="49"/>
      <c r="R2" s="66"/>
      <c r="S2" s="49" t="s">
        <v>303</v>
      </c>
      <c r="T2" s="49"/>
      <c r="U2" s="66"/>
      <c r="V2" s="68" t="s">
        <v>304</v>
      </c>
      <c r="W2" s="68" t="s">
        <v>271</v>
      </c>
    </row>
    <row r="3" s="2" customFormat="1" ht="18" customHeight="1" spans="1:23">
      <c r="A3" s="8"/>
      <c r="B3" s="50"/>
      <c r="C3" s="50"/>
      <c r="D3" s="50"/>
      <c r="E3" s="50"/>
      <c r="F3" s="50"/>
      <c r="G3" s="5" t="s">
        <v>305</v>
      </c>
      <c r="H3" s="5" t="s">
        <v>68</v>
      </c>
      <c r="I3" s="5" t="s">
        <v>262</v>
      </c>
      <c r="J3" s="5" t="s">
        <v>305</v>
      </c>
      <c r="K3" s="5" t="s">
        <v>68</v>
      </c>
      <c r="L3" s="5" t="s">
        <v>262</v>
      </c>
      <c r="M3" s="5" t="s">
        <v>305</v>
      </c>
      <c r="N3" s="5" t="s">
        <v>68</v>
      </c>
      <c r="O3" s="5" t="s">
        <v>262</v>
      </c>
      <c r="P3" s="5" t="s">
        <v>305</v>
      </c>
      <c r="Q3" s="5" t="s">
        <v>68</v>
      </c>
      <c r="R3" s="5" t="s">
        <v>262</v>
      </c>
      <c r="S3" s="5" t="s">
        <v>305</v>
      </c>
      <c r="T3" s="5" t="s">
        <v>68</v>
      </c>
      <c r="U3" s="5" t="s">
        <v>262</v>
      </c>
      <c r="V3" s="69"/>
      <c r="W3" s="69"/>
    </row>
    <row r="4" s="1" customFormat="1" ht="14.25" customHeight="1" spans="1:23">
      <c r="A4" s="51" t="s">
        <v>306</v>
      </c>
      <c r="B4" s="29" t="s">
        <v>58</v>
      </c>
      <c r="C4" s="29" t="s">
        <v>272</v>
      </c>
      <c r="D4" s="52" t="s">
        <v>273</v>
      </c>
      <c r="E4" s="13" t="s">
        <v>274</v>
      </c>
      <c r="F4" s="52" t="s">
        <v>63</v>
      </c>
      <c r="G4" s="53" t="s">
        <v>273</v>
      </c>
      <c r="H4" s="54" t="s">
        <v>273</v>
      </c>
      <c r="I4" s="54" t="s">
        <v>58</v>
      </c>
      <c r="J4" s="54"/>
      <c r="K4" s="54" t="s">
        <v>307</v>
      </c>
      <c r="L4" s="54"/>
      <c r="M4" s="54" t="s">
        <v>308</v>
      </c>
      <c r="N4" s="67" t="s">
        <v>309</v>
      </c>
      <c r="O4" s="54" t="s">
        <v>308</v>
      </c>
      <c r="P4" s="54" t="s">
        <v>310</v>
      </c>
      <c r="Q4" s="54" t="s">
        <v>311</v>
      </c>
      <c r="R4" s="54" t="s">
        <v>312</v>
      </c>
      <c r="S4" s="54"/>
      <c r="T4" s="54" t="s">
        <v>313</v>
      </c>
      <c r="U4" s="54" t="s">
        <v>314</v>
      </c>
      <c r="V4" s="10" t="s">
        <v>315</v>
      </c>
      <c r="W4" s="10"/>
    </row>
    <row r="5" s="1" customFormat="1" ht="14.25" customHeight="1" spans="1:23">
      <c r="A5" s="55"/>
      <c r="B5" s="29"/>
      <c r="C5" s="29" t="s">
        <v>275</v>
      </c>
      <c r="D5" s="52"/>
      <c r="E5" s="13" t="s">
        <v>121</v>
      </c>
      <c r="F5" s="52"/>
      <c r="G5" s="48" t="s">
        <v>316</v>
      </c>
      <c r="H5" s="49"/>
      <c r="I5" s="66"/>
      <c r="J5" s="48" t="s">
        <v>317</v>
      </c>
      <c r="K5" s="49"/>
      <c r="L5" s="66"/>
      <c r="M5" s="48" t="s">
        <v>318</v>
      </c>
      <c r="N5" s="49"/>
      <c r="O5" s="66"/>
      <c r="P5" s="48" t="s">
        <v>319</v>
      </c>
      <c r="Q5" s="49"/>
      <c r="R5" s="66"/>
      <c r="S5" s="49" t="s">
        <v>320</v>
      </c>
      <c r="T5" s="49"/>
      <c r="U5" s="66"/>
      <c r="V5" s="10"/>
      <c r="W5" s="10"/>
    </row>
    <row r="6" s="1" customFormat="1" ht="14.25" customHeight="1" spans="1:23">
      <c r="A6" s="55"/>
      <c r="B6" s="29"/>
      <c r="C6" s="29" t="s">
        <v>276</v>
      </c>
      <c r="D6" s="52"/>
      <c r="E6" s="13" t="s">
        <v>277</v>
      </c>
      <c r="F6" s="52"/>
      <c r="G6" s="5" t="s">
        <v>305</v>
      </c>
      <c r="H6" s="5" t="s">
        <v>68</v>
      </c>
      <c r="I6" s="5" t="s">
        <v>262</v>
      </c>
      <c r="J6" s="5" t="s">
        <v>305</v>
      </c>
      <c r="K6" s="5" t="s">
        <v>68</v>
      </c>
      <c r="L6" s="5" t="s">
        <v>262</v>
      </c>
      <c r="M6" s="5" t="s">
        <v>305</v>
      </c>
      <c r="N6" s="5" t="s">
        <v>68</v>
      </c>
      <c r="O6" s="5" t="s">
        <v>262</v>
      </c>
      <c r="P6" s="5" t="s">
        <v>305</v>
      </c>
      <c r="Q6" s="5" t="s">
        <v>68</v>
      </c>
      <c r="R6" s="5" t="s">
        <v>262</v>
      </c>
      <c r="S6" s="5" t="s">
        <v>305</v>
      </c>
      <c r="T6" s="5" t="s">
        <v>68</v>
      </c>
      <c r="U6" s="5" t="s">
        <v>262</v>
      </c>
      <c r="V6" s="10"/>
      <c r="W6" s="10"/>
    </row>
    <row r="7" s="1" customFormat="1" ht="14.25" customHeight="1" spans="1:6">
      <c r="A7" s="55"/>
      <c r="B7" s="29"/>
      <c r="C7" s="29" t="s">
        <v>278</v>
      </c>
      <c r="D7" s="52"/>
      <c r="E7" s="27" t="s">
        <v>120</v>
      </c>
      <c r="F7" s="52"/>
    </row>
    <row r="8" s="1" customFormat="1" ht="14.25" customHeight="1" spans="1:23">
      <c r="A8" s="55"/>
      <c r="B8" s="55"/>
      <c r="C8" s="56"/>
      <c r="D8" s="56"/>
      <c r="E8" s="57"/>
      <c r="F8" s="58"/>
      <c r="G8" s="48" t="s">
        <v>299</v>
      </c>
      <c r="H8" s="49"/>
      <c r="I8" s="66"/>
      <c r="J8" s="48" t="s">
        <v>300</v>
      </c>
      <c r="K8" s="49"/>
      <c r="L8" s="66"/>
      <c r="M8" s="48" t="s">
        <v>301</v>
      </c>
      <c r="N8" s="49"/>
      <c r="O8" s="66"/>
      <c r="P8" s="48" t="s">
        <v>302</v>
      </c>
      <c r="Q8" s="49"/>
      <c r="R8" s="66"/>
      <c r="S8" s="49" t="s">
        <v>303</v>
      </c>
      <c r="T8" s="49"/>
      <c r="U8" s="66"/>
      <c r="V8" s="68" t="s">
        <v>304</v>
      </c>
      <c r="W8" s="68" t="s">
        <v>271</v>
      </c>
    </row>
    <row r="9" s="1" customFormat="1" ht="14.25" customHeight="1" spans="1:23">
      <c r="A9" s="55"/>
      <c r="B9" s="55"/>
      <c r="C9" s="56"/>
      <c r="D9" s="56"/>
      <c r="E9" s="57"/>
      <c r="F9" s="58"/>
      <c r="G9" s="5" t="s">
        <v>305</v>
      </c>
      <c r="H9" s="5" t="s">
        <v>68</v>
      </c>
      <c r="I9" s="5" t="s">
        <v>262</v>
      </c>
      <c r="J9" s="5" t="s">
        <v>305</v>
      </c>
      <c r="K9" s="5" t="s">
        <v>68</v>
      </c>
      <c r="L9" s="5" t="s">
        <v>262</v>
      </c>
      <c r="M9" s="5" t="s">
        <v>305</v>
      </c>
      <c r="N9" s="5" t="s">
        <v>68</v>
      </c>
      <c r="O9" s="5" t="s">
        <v>262</v>
      </c>
      <c r="P9" s="5" t="s">
        <v>305</v>
      </c>
      <c r="Q9" s="5" t="s">
        <v>68</v>
      </c>
      <c r="R9" s="5" t="s">
        <v>262</v>
      </c>
      <c r="S9" s="5" t="s">
        <v>305</v>
      </c>
      <c r="T9" s="5" t="s">
        <v>68</v>
      </c>
      <c r="U9" s="5" t="s">
        <v>262</v>
      </c>
      <c r="V9" s="69"/>
      <c r="W9" s="69"/>
    </row>
    <row r="10" s="1" customFormat="1" ht="14.25" customHeight="1" spans="1:23">
      <c r="A10" s="55"/>
      <c r="B10" s="55"/>
      <c r="C10" s="56"/>
      <c r="D10" s="56"/>
      <c r="E10" s="57"/>
      <c r="F10" s="58"/>
      <c r="G10" s="53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10" t="s">
        <v>315</v>
      </c>
      <c r="W10" s="10"/>
    </row>
    <row r="11" s="1" customFormat="1" ht="14.25" customHeight="1" spans="1:23">
      <c r="A11" s="55"/>
      <c r="B11" s="55"/>
      <c r="C11" s="56"/>
      <c r="D11" s="56"/>
      <c r="E11" s="57"/>
      <c r="F11" s="58"/>
      <c r="G11" s="48" t="s">
        <v>316</v>
      </c>
      <c r="H11" s="49"/>
      <c r="I11" s="66"/>
      <c r="J11" s="48" t="s">
        <v>317</v>
      </c>
      <c r="K11" s="49"/>
      <c r="L11" s="66"/>
      <c r="M11" s="48" t="s">
        <v>318</v>
      </c>
      <c r="N11" s="49"/>
      <c r="O11" s="66"/>
      <c r="P11" s="48" t="s">
        <v>319</v>
      </c>
      <c r="Q11" s="49"/>
      <c r="R11" s="66"/>
      <c r="S11" s="49" t="s">
        <v>320</v>
      </c>
      <c r="T11" s="49"/>
      <c r="U11" s="66"/>
      <c r="V11" s="10"/>
      <c r="W11" s="10"/>
    </row>
    <row r="12" s="1" customFormat="1" ht="15" customHeight="1" spans="1:23">
      <c r="A12" s="55"/>
      <c r="B12" s="55"/>
      <c r="C12" s="56"/>
      <c r="D12" s="56"/>
      <c r="E12" s="57"/>
      <c r="F12" s="58"/>
      <c r="G12" s="5" t="s">
        <v>305</v>
      </c>
      <c r="H12" s="5" t="s">
        <v>68</v>
      </c>
      <c r="I12" s="5" t="s">
        <v>262</v>
      </c>
      <c r="J12" s="5" t="s">
        <v>305</v>
      </c>
      <c r="K12" s="5" t="s">
        <v>68</v>
      </c>
      <c r="L12" s="5" t="s">
        <v>262</v>
      </c>
      <c r="M12" s="5" t="s">
        <v>305</v>
      </c>
      <c r="N12" s="5" t="s">
        <v>68</v>
      </c>
      <c r="O12" s="5" t="s">
        <v>262</v>
      </c>
      <c r="P12" s="5" t="s">
        <v>305</v>
      </c>
      <c r="Q12" s="5" t="s">
        <v>68</v>
      </c>
      <c r="R12" s="5" t="s">
        <v>262</v>
      </c>
      <c r="S12" s="5" t="s">
        <v>305</v>
      </c>
      <c r="T12" s="5" t="s">
        <v>68</v>
      </c>
      <c r="U12" s="5" t="s">
        <v>262</v>
      </c>
      <c r="V12" s="10"/>
      <c r="W12" s="10"/>
    </row>
    <row r="13" s="1" customFormat="1" ht="14.25" customHeight="1" spans="1:23">
      <c r="A13" s="59"/>
      <c r="B13" s="59"/>
      <c r="C13" s="60"/>
      <c r="D13" s="60"/>
      <c r="E13" s="61"/>
      <c r="F13" s="62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="1" customFormat="1" ht="14.25" customHeight="1" spans="1:23">
      <c r="A14" s="63"/>
      <c r="B14" s="63"/>
      <c r="C14" s="63"/>
      <c r="D14" s="63"/>
      <c r="E14" s="63"/>
      <c r="F14" s="63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</row>
    <row r="15" s="1" customFormat="1" ht="14.25" customHeight="1" spans="1:23">
      <c r="A15" s="64"/>
      <c r="B15" s="64"/>
      <c r="C15" s="64"/>
      <c r="D15" s="64"/>
      <c r="E15" s="64"/>
      <c r="F15" s="64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</row>
    <row r="16" s="1" customFormat="1" ht="14.25" customHeight="1" spans="1:2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</row>
    <row r="17" s="3" customFormat="1" ht="29.25" customHeight="1" spans="1:23">
      <c r="A17" s="16" t="s">
        <v>321</v>
      </c>
      <c r="B17" s="17"/>
      <c r="C17" s="17"/>
      <c r="D17" s="17"/>
      <c r="E17" s="18"/>
      <c r="F17" s="19"/>
      <c r="G17" s="28"/>
      <c r="H17" s="65"/>
      <c r="I17" s="65"/>
      <c r="J17" s="16" t="s">
        <v>281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8"/>
      <c r="V17" s="17"/>
      <c r="W17" s="24"/>
    </row>
    <row r="18" s="1" customFormat="1" ht="72.95" customHeight="1" spans="1:23">
      <c r="A18" s="20" t="s">
        <v>322</v>
      </c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</row>
  </sheetData>
  <mergeCells count="45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A17:E17"/>
    <mergeCell ref="F17:G17"/>
    <mergeCell ref="J17:U17"/>
    <mergeCell ref="A18:W18"/>
    <mergeCell ref="A2:A3"/>
    <mergeCell ref="A4:A7"/>
    <mergeCell ref="A8:A13"/>
    <mergeCell ref="B2:B3"/>
    <mergeCell ref="B4:B7"/>
    <mergeCell ref="B8:B13"/>
    <mergeCell ref="C2:C3"/>
    <mergeCell ref="C8:C13"/>
    <mergeCell ref="D2:D3"/>
    <mergeCell ref="D4:D7"/>
    <mergeCell ref="D8:D13"/>
    <mergeCell ref="E2:E3"/>
    <mergeCell ref="E8:E13"/>
    <mergeCell ref="F2:F3"/>
    <mergeCell ref="F4:F7"/>
    <mergeCell ref="F8:F13"/>
    <mergeCell ref="V2:V3"/>
    <mergeCell ref="V8:V9"/>
    <mergeCell ref="W2:W3"/>
    <mergeCell ref="W8:W9"/>
  </mergeCells>
  <dataValidations count="1">
    <dataValidation type="list" allowBlank="1" showInputMessage="1" showErrorMessage="1" sqref="W1 W4 W5 W6 W10 W11 W12 W13 W14:W15 W16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D15" sqref="D1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2" t="s">
        <v>323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="30" customFormat="1" ht="16.5" spans="1:14">
      <c r="A2" s="33" t="s">
        <v>324</v>
      </c>
      <c r="B2" s="34" t="s">
        <v>258</v>
      </c>
      <c r="C2" s="34" t="s">
        <v>259</v>
      </c>
      <c r="D2" s="34" t="s">
        <v>260</v>
      </c>
      <c r="E2" s="34" t="s">
        <v>261</v>
      </c>
      <c r="F2" s="34" t="s">
        <v>262</v>
      </c>
      <c r="G2" s="33" t="s">
        <v>325</v>
      </c>
      <c r="H2" s="33" t="s">
        <v>326</v>
      </c>
      <c r="I2" s="33" t="s">
        <v>327</v>
      </c>
      <c r="J2" s="33" t="s">
        <v>326</v>
      </c>
      <c r="K2" s="33" t="s">
        <v>328</v>
      </c>
      <c r="L2" s="33" t="s">
        <v>326</v>
      </c>
      <c r="M2" s="34" t="s">
        <v>304</v>
      </c>
      <c r="N2" s="34" t="s">
        <v>271</v>
      </c>
    </row>
    <row r="3" spans="1:14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ht="16.5" spans="1:14">
      <c r="A4" s="37" t="s">
        <v>324</v>
      </c>
      <c r="B4" s="38" t="s">
        <v>329</v>
      </c>
      <c r="C4" s="38" t="s">
        <v>305</v>
      </c>
      <c r="D4" s="38" t="s">
        <v>260</v>
      </c>
      <c r="E4" s="34" t="s">
        <v>261</v>
      </c>
      <c r="F4" s="34" t="s">
        <v>262</v>
      </c>
      <c r="G4" s="33" t="s">
        <v>325</v>
      </c>
      <c r="H4" s="33" t="s">
        <v>326</v>
      </c>
      <c r="I4" s="33" t="s">
        <v>327</v>
      </c>
      <c r="J4" s="33" t="s">
        <v>326</v>
      </c>
      <c r="K4" s="33" t="s">
        <v>328</v>
      </c>
      <c r="L4" s="33" t="s">
        <v>326</v>
      </c>
      <c r="M4" s="34" t="s">
        <v>304</v>
      </c>
      <c r="N4" s="34" t="s">
        <v>271</v>
      </c>
    </row>
    <row r="5" spans="1:14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1:14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4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</row>
    <row r="9" spans="1:14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</row>
    <row r="10" spans="1:14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</row>
    <row r="11" s="31" customFormat="1" ht="18.75" spans="1:14">
      <c r="A11" s="39" t="s">
        <v>330</v>
      </c>
      <c r="B11" s="40"/>
      <c r="C11" s="40"/>
      <c r="D11" s="41"/>
      <c r="E11" s="42"/>
      <c r="F11" s="43"/>
      <c r="G11" s="44"/>
      <c r="H11" s="43"/>
      <c r="I11" s="39" t="s">
        <v>331</v>
      </c>
      <c r="J11" s="40"/>
      <c r="K11" s="40"/>
      <c r="L11" s="40"/>
      <c r="M11" s="40"/>
      <c r="N11" s="47"/>
    </row>
    <row r="12" ht="16.5" spans="1:14">
      <c r="A12" s="45" t="s">
        <v>332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workbookViewId="0">
      <selection activeCell="K26" sqref="K26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20.4" style="1" customWidth="1"/>
    <col min="7" max="7" width="11.625" style="1" customWidth="1"/>
    <col min="8" max="9" width="14" style="1" customWidth="1"/>
    <col min="10" max="10" width="11.5" style="1" customWidth="1"/>
    <col min="11" max="11" width="11.875" style="1" customWidth="1"/>
    <col min="12" max="16384" width="9" style="1"/>
  </cols>
  <sheetData>
    <row r="1" s="1" customFormat="1" ht="28.5" customHeight="1" spans="1:10">
      <c r="A1" s="4" t="s">
        <v>333</v>
      </c>
      <c r="B1" s="4"/>
      <c r="C1" s="4"/>
      <c r="D1" s="4"/>
      <c r="E1" s="4"/>
      <c r="F1" s="4"/>
      <c r="G1" s="4"/>
      <c r="H1" s="4"/>
      <c r="I1" s="4"/>
      <c r="J1" s="4"/>
    </row>
    <row r="2" s="2" customFormat="1" ht="18" customHeight="1" spans="1:12">
      <c r="A2" s="5" t="s">
        <v>298</v>
      </c>
      <c r="B2" s="6" t="s">
        <v>262</v>
      </c>
      <c r="C2" s="6" t="s">
        <v>258</v>
      </c>
      <c r="D2" s="6" t="s">
        <v>259</v>
      </c>
      <c r="E2" s="6" t="s">
        <v>260</v>
      </c>
      <c r="F2" s="6" t="s">
        <v>261</v>
      </c>
      <c r="G2" s="5" t="s">
        <v>334</v>
      </c>
      <c r="H2" s="5" t="s">
        <v>335</v>
      </c>
      <c r="I2" s="5" t="s">
        <v>336</v>
      </c>
      <c r="J2" s="5" t="s">
        <v>337</v>
      </c>
      <c r="K2" s="6" t="s">
        <v>304</v>
      </c>
      <c r="L2" s="6" t="s">
        <v>271</v>
      </c>
    </row>
    <row r="3" s="1" customFormat="1" ht="14.25" customHeight="1" spans="1:12">
      <c r="A3" s="15" t="s">
        <v>338</v>
      </c>
      <c r="B3" s="10" t="s">
        <v>58</v>
      </c>
      <c r="C3" s="25" t="s">
        <v>272</v>
      </c>
      <c r="D3" s="26" t="s">
        <v>273</v>
      </c>
      <c r="E3" s="13" t="s">
        <v>274</v>
      </c>
      <c r="F3" s="13" t="s">
        <v>63</v>
      </c>
      <c r="G3" s="10" t="s">
        <v>339</v>
      </c>
      <c r="H3" s="10" t="s">
        <v>340</v>
      </c>
      <c r="I3" s="10"/>
      <c r="J3" s="10"/>
      <c r="K3" s="10" t="s">
        <v>341</v>
      </c>
      <c r="L3" s="10" t="s">
        <v>293</v>
      </c>
    </row>
    <row r="4" s="1" customFormat="1" ht="14.25" customHeight="1" spans="1:12">
      <c r="A4" s="15" t="s">
        <v>338</v>
      </c>
      <c r="B4" s="10" t="s">
        <v>58</v>
      </c>
      <c r="C4" s="25" t="s">
        <v>275</v>
      </c>
      <c r="D4" s="26" t="s">
        <v>273</v>
      </c>
      <c r="E4" s="13" t="s">
        <v>121</v>
      </c>
      <c r="F4" s="13" t="s">
        <v>63</v>
      </c>
      <c r="G4" s="10" t="s">
        <v>339</v>
      </c>
      <c r="H4" s="10" t="s">
        <v>340</v>
      </c>
      <c r="I4" s="10"/>
      <c r="J4" s="10"/>
      <c r="K4" s="10" t="s">
        <v>341</v>
      </c>
      <c r="L4" s="10" t="s">
        <v>293</v>
      </c>
    </row>
    <row r="5" s="1" customFormat="1" ht="14.25" customHeight="1" spans="1:12">
      <c r="A5" s="15" t="s">
        <v>338</v>
      </c>
      <c r="B5" s="10" t="s">
        <v>58</v>
      </c>
      <c r="C5" s="25" t="s">
        <v>276</v>
      </c>
      <c r="D5" s="26" t="s">
        <v>273</v>
      </c>
      <c r="E5" s="13" t="s">
        <v>277</v>
      </c>
      <c r="F5" s="13" t="s">
        <v>63</v>
      </c>
      <c r="G5" s="10" t="s">
        <v>339</v>
      </c>
      <c r="H5" s="10" t="s">
        <v>340</v>
      </c>
      <c r="I5" s="10"/>
      <c r="J5" s="10"/>
      <c r="K5" s="10" t="s">
        <v>341</v>
      </c>
      <c r="L5" s="10" t="s">
        <v>293</v>
      </c>
    </row>
    <row r="6" s="1" customFormat="1" ht="14.25" customHeight="1" spans="1:12">
      <c r="A6" s="15" t="s">
        <v>338</v>
      </c>
      <c r="B6" s="10" t="s">
        <v>58</v>
      </c>
      <c r="C6" s="25" t="s">
        <v>278</v>
      </c>
      <c r="D6" s="26" t="s">
        <v>273</v>
      </c>
      <c r="E6" s="27" t="s">
        <v>120</v>
      </c>
      <c r="F6" s="13" t="s">
        <v>63</v>
      </c>
      <c r="G6" s="10" t="s">
        <v>339</v>
      </c>
      <c r="H6" s="10" t="s">
        <v>340</v>
      </c>
      <c r="I6" s="29"/>
      <c r="J6" s="10"/>
      <c r="K6" s="10" t="s">
        <v>341</v>
      </c>
      <c r="L6" s="10" t="s">
        <v>293</v>
      </c>
    </row>
    <row r="7" s="1" customFormat="1" ht="14.25" customHeight="1" spans="1:12">
      <c r="A7" s="15"/>
      <c r="B7" s="15"/>
      <c r="C7" s="15"/>
      <c r="D7" s="11"/>
      <c r="E7" s="10"/>
      <c r="F7" s="13"/>
      <c r="G7" s="10"/>
      <c r="H7" s="15"/>
      <c r="I7" s="15"/>
      <c r="J7" s="15"/>
      <c r="K7" s="15"/>
      <c r="L7" s="15"/>
    </row>
    <row r="8" s="1" customFormat="1" ht="14.25" customHeight="1" spans="1:1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</row>
    <row r="9" s="1" customFormat="1" ht="14.25" customHeight="1" spans="1:1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</row>
    <row r="10" s="3" customFormat="1" ht="29.25" customHeight="1" spans="1:12">
      <c r="A10" s="16" t="s">
        <v>321</v>
      </c>
      <c r="B10" s="17"/>
      <c r="C10" s="17"/>
      <c r="D10" s="17"/>
      <c r="E10" s="18"/>
      <c r="F10" s="19"/>
      <c r="G10" s="28"/>
      <c r="H10" s="16" t="s">
        <v>342</v>
      </c>
      <c r="I10" s="17"/>
      <c r="J10" s="17"/>
      <c r="K10" s="17"/>
      <c r="L10" s="24"/>
    </row>
    <row r="11" s="1" customFormat="1" ht="72.95" customHeight="1" spans="1:12">
      <c r="A11" s="20" t="s">
        <v>343</v>
      </c>
      <c r="B11" s="20"/>
      <c r="C11" s="21"/>
      <c r="D11" s="21"/>
      <c r="E11" s="21"/>
      <c r="F11" s="21"/>
      <c r="G11" s="21"/>
      <c r="H11" s="21"/>
      <c r="I11" s="21"/>
      <c r="J11" s="21"/>
      <c r="K11" s="21"/>
      <c r="L11" s="21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 L4 L5 L6 L7:L11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H21" sqref="H21"/>
    </sheetView>
  </sheetViews>
  <sheetFormatPr defaultColWidth="9" defaultRowHeight="13.5"/>
  <cols>
    <col min="1" max="1" width="7" style="1" customWidth="1"/>
    <col min="2" max="2" width="10" style="1" customWidth="1"/>
    <col min="3" max="3" width="16.125" style="1" customWidth="1"/>
    <col min="4" max="4" width="12.125" style="1" customWidth="1"/>
    <col min="5" max="5" width="20.25" style="1" customWidth="1"/>
    <col min="6" max="6" width="12.875" style="1" customWidth="1"/>
    <col min="7" max="7" width="12" style="1" customWidth="1"/>
    <col min="8" max="8" width="12.625" style="1" customWidth="1"/>
    <col min="9" max="9" width="13.375" style="1" customWidth="1"/>
    <col min="10" max="16384" width="9" style="1"/>
  </cols>
  <sheetData>
    <row r="1" s="1" customFormat="1" ht="28.5" customHeight="1" spans="1:9">
      <c r="A1" s="4" t="s">
        <v>344</v>
      </c>
      <c r="B1" s="4"/>
      <c r="C1" s="4"/>
      <c r="D1" s="4"/>
      <c r="E1" s="4"/>
      <c r="F1" s="4"/>
      <c r="G1" s="4"/>
      <c r="H1" s="4"/>
      <c r="I1" s="4"/>
    </row>
    <row r="2" s="2" customFormat="1" ht="18" customHeight="1" spans="1:9">
      <c r="A2" s="5" t="s">
        <v>257</v>
      </c>
      <c r="B2" s="6" t="s">
        <v>262</v>
      </c>
      <c r="C2" s="6" t="s">
        <v>305</v>
      </c>
      <c r="D2" s="6" t="s">
        <v>260</v>
      </c>
      <c r="E2" s="6" t="s">
        <v>261</v>
      </c>
      <c r="F2" s="5" t="s">
        <v>345</v>
      </c>
      <c r="G2" s="5" t="s">
        <v>285</v>
      </c>
      <c r="H2" s="7" t="s">
        <v>286</v>
      </c>
      <c r="I2" s="22" t="s">
        <v>288</v>
      </c>
    </row>
    <row r="3" s="2" customFormat="1" ht="18" customHeight="1" spans="1:9">
      <c r="A3" s="5"/>
      <c r="B3" s="8"/>
      <c r="C3" s="8"/>
      <c r="D3" s="8"/>
      <c r="E3" s="8"/>
      <c r="F3" s="5" t="s">
        <v>346</v>
      </c>
      <c r="G3" s="5" t="s">
        <v>289</v>
      </c>
      <c r="H3" s="9"/>
      <c r="I3" s="23"/>
    </row>
    <row r="4" s="1" customFormat="1" ht="14.25" customHeight="1" spans="1:9">
      <c r="A4" s="10">
        <v>1</v>
      </c>
      <c r="B4" s="10" t="s">
        <v>314</v>
      </c>
      <c r="C4" s="487" t="s">
        <v>347</v>
      </c>
      <c r="D4" s="12" t="s">
        <v>348</v>
      </c>
      <c r="E4" s="13" t="s">
        <v>63</v>
      </c>
      <c r="F4" s="14">
        <v>-4</v>
      </c>
      <c r="G4" s="14">
        <v>-2</v>
      </c>
      <c r="H4" s="14">
        <v>-8</v>
      </c>
      <c r="I4" s="10" t="s">
        <v>293</v>
      </c>
    </row>
    <row r="5" s="1" customFormat="1" ht="14.25" customHeight="1" spans="1:9">
      <c r="A5" s="10">
        <v>2</v>
      </c>
      <c r="B5" s="10" t="s">
        <v>314</v>
      </c>
      <c r="C5" s="11" t="s">
        <v>347</v>
      </c>
      <c r="D5" s="12" t="s">
        <v>349</v>
      </c>
      <c r="E5" s="13" t="s">
        <v>63</v>
      </c>
      <c r="F5" s="14">
        <v>-4</v>
      </c>
      <c r="G5" s="14">
        <v>-1</v>
      </c>
      <c r="H5" s="14">
        <v>-8</v>
      </c>
      <c r="I5" s="10" t="s">
        <v>293</v>
      </c>
    </row>
    <row r="6" s="1" customFormat="1" ht="14.25" customHeight="1" spans="1:9">
      <c r="A6" s="10">
        <v>3</v>
      </c>
      <c r="B6" s="10" t="s">
        <v>314</v>
      </c>
      <c r="C6" s="11" t="s">
        <v>347</v>
      </c>
      <c r="D6" s="12" t="s">
        <v>350</v>
      </c>
      <c r="E6" s="13" t="s">
        <v>63</v>
      </c>
      <c r="F6" s="14">
        <v>-4</v>
      </c>
      <c r="G6" s="14">
        <v>-1</v>
      </c>
      <c r="H6" s="14">
        <v>-8</v>
      </c>
      <c r="I6" s="10" t="s">
        <v>293</v>
      </c>
    </row>
    <row r="7" s="1" customFormat="1" ht="14.25" customHeight="1" spans="1:9">
      <c r="A7" s="10">
        <v>4</v>
      </c>
      <c r="B7" s="10" t="s">
        <v>314</v>
      </c>
      <c r="C7" s="11" t="s">
        <v>347</v>
      </c>
      <c r="D7" s="12" t="s">
        <v>351</v>
      </c>
      <c r="E7" s="13" t="s">
        <v>63</v>
      </c>
      <c r="F7" s="14">
        <v>-4</v>
      </c>
      <c r="G7" s="14">
        <v>-2</v>
      </c>
      <c r="H7" s="14">
        <v>-8</v>
      </c>
      <c r="I7" s="10" t="s">
        <v>293</v>
      </c>
    </row>
    <row r="8" s="1" customFormat="1" ht="14.25" customHeight="1" spans="1:9">
      <c r="A8" s="15"/>
      <c r="B8" s="15"/>
      <c r="C8" s="10"/>
      <c r="D8" s="15"/>
      <c r="E8" s="15"/>
      <c r="F8" s="15"/>
      <c r="G8" s="15"/>
      <c r="H8" s="15"/>
      <c r="I8" s="15"/>
    </row>
    <row r="9" s="1" customFormat="1" ht="14.25" customHeight="1" spans="1:9">
      <c r="A9" s="15"/>
      <c r="B9" s="15"/>
      <c r="C9" s="15"/>
      <c r="D9" s="15"/>
      <c r="E9" s="15"/>
      <c r="F9" s="15"/>
      <c r="G9" s="15"/>
      <c r="H9" s="15"/>
      <c r="I9" s="15"/>
    </row>
    <row r="10" s="1" customFormat="1" ht="14.25" customHeight="1" spans="1:9">
      <c r="A10" s="15"/>
      <c r="B10" s="15"/>
      <c r="C10" s="15"/>
      <c r="D10" s="15"/>
      <c r="E10" s="15"/>
      <c r="F10" s="15"/>
      <c r="G10" s="15"/>
      <c r="H10" s="15"/>
      <c r="I10" s="15"/>
    </row>
    <row r="11" s="1" customFormat="1" ht="14.25" customHeight="1" spans="1:9">
      <c r="A11" s="15"/>
      <c r="B11" s="15"/>
      <c r="C11" s="15"/>
      <c r="D11" s="15"/>
      <c r="E11" s="15"/>
      <c r="F11" s="15"/>
      <c r="G11" s="15"/>
      <c r="H11" s="15"/>
      <c r="I11" s="15"/>
    </row>
    <row r="12" s="3" customFormat="1" ht="29.25" customHeight="1" spans="1:9">
      <c r="A12" s="16" t="s">
        <v>280</v>
      </c>
      <c r="B12" s="17"/>
      <c r="C12" s="17"/>
      <c r="D12" s="18"/>
      <c r="E12" s="19"/>
      <c r="F12" s="16" t="s">
        <v>352</v>
      </c>
      <c r="G12" s="17"/>
      <c r="H12" s="18"/>
      <c r="I12" s="24"/>
    </row>
    <row r="13" s="1" customFormat="1" ht="51.95" customHeight="1" spans="1:9">
      <c r="A13" s="20" t="s">
        <v>353</v>
      </c>
      <c r="B13" s="20"/>
      <c r="C13" s="21"/>
      <c r="D13" s="21"/>
      <c r="E13" s="21"/>
      <c r="F13" s="21"/>
      <c r="G13" s="21"/>
      <c r="H13" s="21"/>
      <c r="I13" s="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5 I6 I7 I1:I4 I8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55" t="s">
        <v>35</v>
      </c>
      <c r="C2" s="456"/>
      <c r="D2" s="456"/>
      <c r="E2" s="456"/>
      <c r="F2" s="456"/>
      <c r="G2" s="456"/>
      <c r="H2" s="456"/>
      <c r="I2" s="470"/>
    </row>
    <row r="3" ht="27.95" customHeight="1" spans="2:9">
      <c r="B3" s="457"/>
      <c r="C3" s="458"/>
      <c r="D3" s="459" t="s">
        <v>36</v>
      </c>
      <c r="E3" s="460"/>
      <c r="F3" s="461" t="s">
        <v>37</v>
      </c>
      <c r="G3" s="462"/>
      <c r="H3" s="459" t="s">
        <v>38</v>
      </c>
      <c r="I3" s="471"/>
    </row>
    <row r="4" ht="27.95" customHeight="1" spans="2:9">
      <c r="B4" s="457" t="s">
        <v>39</v>
      </c>
      <c r="C4" s="458" t="s">
        <v>40</v>
      </c>
      <c r="D4" s="458" t="s">
        <v>41</v>
      </c>
      <c r="E4" s="458" t="s">
        <v>42</v>
      </c>
      <c r="F4" s="463" t="s">
        <v>41</v>
      </c>
      <c r="G4" s="463" t="s">
        <v>42</v>
      </c>
      <c r="H4" s="458" t="s">
        <v>41</v>
      </c>
      <c r="I4" s="472" t="s">
        <v>42</v>
      </c>
    </row>
    <row r="5" ht="27.95" customHeight="1" spans="2:9">
      <c r="B5" s="464" t="s">
        <v>43</v>
      </c>
      <c r="C5" s="35">
        <v>13</v>
      </c>
      <c r="D5" s="35">
        <v>0</v>
      </c>
      <c r="E5" s="35">
        <v>1</v>
      </c>
      <c r="F5" s="465">
        <v>0</v>
      </c>
      <c r="G5" s="465">
        <v>1</v>
      </c>
      <c r="H5" s="35">
        <v>1</v>
      </c>
      <c r="I5" s="473">
        <v>2</v>
      </c>
    </row>
    <row r="6" ht="27.95" customHeight="1" spans="2:9">
      <c r="B6" s="464" t="s">
        <v>44</v>
      </c>
      <c r="C6" s="35">
        <v>20</v>
      </c>
      <c r="D6" s="35">
        <v>0</v>
      </c>
      <c r="E6" s="35">
        <v>1</v>
      </c>
      <c r="F6" s="465">
        <v>1</v>
      </c>
      <c r="G6" s="465">
        <v>2</v>
      </c>
      <c r="H6" s="35">
        <v>2</v>
      </c>
      <c r="I6" s="473">
        <v>3</v>
      </c>
    </row>
    <row r="7" ht="27.95" customHeight="1" spans="2:9">
      <c r="B7" s="464" t="s">
        <v>45</v>
      </c>
      <c r="C7" s="35">
        <v>32</v>
      </c>
      <c r="D7" s="35">
        <v>0</v>
      </c>
      <c r="E7" s="35">
        <v>1</v>
      </c>
      <c r="F7" s="465">
        <v>2</v>
      </c>
      <c r="G7" s="465">
        <v>3</v>
      </c>
      <c r="H7" s="35">
        <v>3</v>
      </c>
      <c r="I7" s="473">
        <v>4</v>
      </c>
    </row>
    <row r="8" ht="27.95" customHeight="1" spans="2:9">
      <c r="B8" s="464" t="s">
        <v>46</v>
      </c>
      <c r="C8" s="35">
        <v>50</v>
      </c>
      <c r="D8" s="35">
        <v>1</v>
      </c>
      <c r="E8" s="35">
        <v>2</v>
      </c>
      <c r="F8" s="465">
        <v>3</v>
      </c>
      <c r="G8" s="465">
        <v>4</v>
      </c>
      <c r="H8" s="35">
        <v>5</v>
      </c>
      <c r="I8" s="473">
        <v>6</v>
      </c>
    </row>
    <row r="9" ht="27.95" customHeight="1" spans="2:9">
      <c r="B9" s="464" t="s">
        <v>47</v>
      </c>
      <c r="C9" s="35">
        <v>80</v>
      </c>
      <c r="D9" s="35">
        <v>2</v>
      </c>
      <c r="E9" s="35">
        <v>3</v>
      </c>
      <c r="F9" s="465">
        <v>5</v>
      </c>
      <c r="G9" s="465">
        <v>6</v>
      </c>
      <c r="H9" s="35">
        <v>7</v>
      </c>
      <c r="I9" s="473">
        <v>8</v>
      </c>
    </row>
    <row r="10" ht="27.95" customHeight="1" spans="2:9">
      <c r="B10" s="464" t="s">
        <v>48</v>
      </c>
      <c r="C10" s="35">
        <v>125</v>
      </c>
      <c r="D10" s="35">
        <v>3</v>
      </c>
      <c r="E10" s="35">
        <v>4</v>
      </c>
      <c r="F10" s="465">
        <v>7</v>
      </c>
      <c r="G10" s="465">
        <v>8</v>
      </c>
      <c r="H10" s="35">
        <v>10</v>
      </c>
      <c r="I10" s="473">
        <v>11</v>
      </c>
    </row>
    <row r="11" ht="27.95" customHeight="1" spans="2:9">
      <c r="B11" s="464" t="s">
        <v>49</v>
      </c>
      <c r="C11" s="35">
        <v>200</v>
      </c>
      <c r="D11" s="35">
        <v>5</v>
      </c>
      <c r="E11" s="35">
        <v>6</v>
      </c>
      <c r="F11" s="465">
        <v>10</v>
      </c>
      <c r="G11" s="465">
        <v>11</v>
      </c>
      <c r="H11" s="35">
        <v>14</v>
      </c>
      <c r="I11" s="473">
        <v>15</v>
      </c>
    </row>
    <row r="12" ht="27.95" customHeight="1" spans="2:9">
      <c r="B12" s="466" t="s">
        <v>50</v>
      </c>
      <c r="C12" s="467">
        <v>315</v>
      </c>
      <c r="D12" s="467">
        <v>7</v>
      </c>
      <c r="E12" s="467">
        <v>8</v>
      </c>
      <c r="F12" s="468">
        <v>14</v>
      </c>
      <c r="G12" s="468">
        <v>15</v>
      </c>
      <c r="H12" s="467">
        <v>21</v>
      </c>
      <c r="I12" s="474">
        <v>22</v>
      </c>
    </row>
    <row r="14" spans="2:4">
      <c r="B14" s="469" t="s">
        <v>51</v>
      </c>
      <c r="C14" s="469"/>
      <c r="D14" s="46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53"/>
  <sheetViews>
    <sheetView workbookViewId="0">
      <selection activeCell="F22" sqref="F22"/>
    </sheetView>
  </sheetViews>
  <sheetFormatPr defaultColWidth="10.375" defaultRowHeight="16.5" customHeight="1"/>
  <cols>
    <col min="1" max="1" width="11.125" style="257" customWidth="1"/>
    <col min="2" max="9" width="10.375" style="257"/>
    <col min="10" max="10" width="8.875" style="257" customWidth="1"/>
    <col min="11" max="11" width="12" style="257" customWidth="1"/>
    <col min="12" max="16384" width="10.375" style="257"/>
  </cols>
  <sheetData>
    <row r="1" ht="21" spans="1:11">
      <c r="A1" s="382" t="s">
        <v>52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</row>
    <row r="2" ht="15" spans="1:11">
      <c r="A2" s="259" t="s">
        <v>53</v>
      </c>
      <c r="B2" s="260" t="s">
        <v>54</v>
      </c>
      <c r="C2" s="260"/>
      <c r="D2" s="261" t="s">
        <v>55</v>
      </c>
      <c r="E2" s="261"/>
      <c r="F2" s="260" t="s">
        <v>56</v>
      </c>
      <c r="G2" s="260"/>
      <c r="H2" s="262" t="s">
        <v>57</v>
      </c>
      <c r="I2" s="339" t="s">
        <v>58</v>
      </c>
      <c r="J2" s="339"/>
      <c r="K2" s="340"/>
    </row>
    <row r="3" ht="14.25" spans="1:11">
      <c r="A3" s="263" t="s">
        <v>59</v>
      </c>
      <c r="B3" s="264"/>
      <c r="C3" s="265"/>
      <c r="D3" s="266" t="s">
        <v>60</v>
      </c>
      <c r="E3" s="267"/>
      <c r="F3" s="267"/>
      <c r="G3" s="268"/>
      <c r="H3" s="266" t="s">
        <v>61</v>
      </c>
      <c r="I3" s="267"/>
      <c r="J3" s="267"/>
      <c r="K3" s="268"/>
    </row>
    <row r="4" ht="14.25" spans="1:11">
      <c r="A4" s="269" t="s">
        <v>62</v>
      </c>
      <c r="B4" s="257" t="s">
        <v>63</v>
      </c>
      <c r="D4" s="269" t="s">
        <v>64</v>
      </c>
      <c r="E4" s="272"/>
      <c r="F4" s="383">
        <v>45046</v>
      </c>
      <c r="G4" s="384"/>
      <c r="H4" s="269" t="s">
        <v>65</v>
      </c>
      <c r="I4" s="272"/>
      <c r="J4" s="295" t="s">
        <v>66</v>
      </c>
      <c r="K4" s="341" t="s">
        <v>67</v>
      </c>
    </row>
    <row r="5" ht="14.25" spans="1:11">
      <c r="A5" s="275" t="s">
        <v>68</v>
      </c>
      <c r="B5" s="295" t="s">
        <v>69</v>
      </c>
      <c r="C5" s="341"/>
      <c r="D5" s="269" t="s">
        <v>70</v>
      </c>
      <c r="E5" s="272"/>
      <c r="F5" s="383">
        <v>45016</v>
      </c>
      <c r="G5" s="384"/>
      <c r="H5" s="269" t="s">
        <v>71</v>
      </c>
      <c r="I5" s="272"/>
      <c r="J5" s="295" t="s">
        <v>66</v>
      </c>
      <c r="K5" s="341" t="s">
        <v>67</v>
      </c>
    </row>
    <row r="6" ht="14.25" spans="1:11">
      <c r="A6" s="269" t="s">
        <v>72</v>
      </c>
      <c r="B6" s="385" t="s">
        <v>73</v>
      </c>
      <c r="C6" s="386" t="s">
        <v>74</v>
      </c>
      <c r="D6" s="275" t="s">
        <v>75</v>
      </c>
      <c r="E6" s="297"/>
      <c r="F6" s="383">
        <v>45036</v>
      </c>
      <c r="G6" s="384"/>
      <c r="H6" s="269" t="s">
        <v>76</v>
      </c>
      <c r="I6" s="272"/>
      <c r="J6" s="295" t="s">
        <v>66</v>
      </c>
      <c r="K6" s="341" t="s">
        <v>67</v>
      </c>
    </row>
    <row r="7" ht="14.25" spans="1:11">
      <c r="A7" s="269" t="s">
        <v>77</v>
      </c>
      <c r="B7" s="387">
        <v>4914</v>
      </c>
      <c r="C7" s="388"/>
      <c r="D7" s="275" t="s">
        <v>78</v>
      </c>
      <c r="E7" s="296"/>
      <c r="F7" s="383">
        <v>45041</v>
      </c>
      <c r="G7" s="384"/>
      <c r="H7" s="269" t="s">
        <v>79</v>
      </c>
      <c r="I7" s="272"/>
      <c r="J7" s="295" t="s">
        <v>66</v>
      </c>
      <c r="K7" s="341" t="s">
        <v>67</v>
      </c>
    </row>
    <row r="8" ht="15" spans="1:11">
      <c r="A8" s="281" t="s">
        <v>80</v>
      </c>
      <c r="B8" s="282" t="s">
        <v>81</v>
      </c>
      <c r="C8" s="283"/>
      <c r="D8" s="284" t="s">
        <v>82</v>
      </c>
      <c r="E8" s="285"/>
      <c r="F8" s="286">
        <v>45042</v>
      </c>
      <c r="G8" s="287"/>
      <c r="H8" s="284" t="s">
        <v>83</v>
      </c>
      <c r="I8" s="285"/>
      <c r="J8" s="306" t="s">
        <v>66</v>
      </c>
      <c r="K8" s="350" t="s">
        <v>67</v>
      </c>
    </row>
    <row r="9" ht="15" spans="1:11">
      <c r="A9" s="389" t="s">
        <v>84</v>
      </c>
      <c r="B9" s="390"/>
      <c r="C9" s="390"/>
      <c r="D9" s="390"/>
      <c r="E9" s="390"/>
      <c r="F9" s="390"/>
      <c r="G9" s="390"/>
      <c r="H9" s="390"/>
      <c r="I9" s="390"/>
      <c r="J9" s="390"/>
      <c r="K9" s="436"/>
    </row>
    <row r="10" ht="15" spans="1:11">
      <c r="A10" s="391" t="s">
        <v>85</v>
      </c>
      <c r="B10" s="392"/>
      <c r="C10" s="392"/>
      <c r="D10" s="392"/>
      <c r="E10" s="392"/>
      <c r="F10" s="392"/>
      <c r="G10" s="392"/>
      <c r="H10" s="392"/>
      <c r="I10" s="392"/>
      <c r="J10" s="392"/>
      <c r="K10" s="437"/>
    </row>
    <row r="11" ht="14.25" spans="1:11">
      <c r="A11" s="393" t="s">
        <v>86</v>
      </c>
      <c r="B11" s="394" t="s">
        <v>87</v>
      </c>
      <c r="C11" s="395" t="s">
        <v>88</v>
      </c>
      <c r="D11" s="396"/>
      <c r="E11" s="397" t="s">
        <v>89</v>
      </c>
      <c r="F11" s="394" t="s">
        <v>87</v>
      </c>
      <c r="G11" s="395" t="s">
        <v>88</v>
      </c>
      <c r="H11" s="395" t="s">
        <v>90</v>
      </c>
      <c r="I11" s="397" t="s">
        <v>91</v>
      </c>
      <c r="J11" s="394" t="s">
        <v>87</v>
      </c>
      <c r="K11" s="438" t="s">
        <v>88</v>
      </c>
    </row>
    <row r="12" ht="14.25" spans="1:11">
      <c r="A12" s="275" t="s">
        <v>92</v>
      </c>
      <c r="B12" s="294" t="s">
        <v>87</v>
      </c>
      <c r="C12" s="295" t="s">
        <v>88</v>
      </c>
      <c r="D12" s="296"/>
      <c r="E12" s="297" t="s">
        <v>93</v>
      </c>
      <c r="F12" s="294" t="s">
        <v>87</v>
      </c>
      <c r="G12" s="295" t="s">
        <v>88</v>
      </c>
      <c r="H12" s="295" t="s">
        <v>90</v>
      </c>
      <c r="I12" s="297" t="s">
        <v>94</v>
      </c>
      <c r="J12" s="294" t="s">
        <v>87</v>
      </c>
      <c r="K12" s="341" t="s">
        <v>88</v>
      </c>
    </row>
    <row r="13" ht="14.25" spans="1:11">
      <c r="A13" s="275" t="s">
        <v>95</v>
      </c>
      <c r="B13" s="294" t="s">
        <v>87</v>
      </c>
      <c r="C13" s="295" t="s">
        <v>88</v>
      </c>
      <c r="D13" s="296"/>
      <c r="E13" s="297" t="s">
        <v>96</v>
      </c>
      <c r="F13" s="295" t="s">
        <v>97</v>
      </c>
      <c r="G13" s="295" t="s">
        <v>98</v>
      </c>
      <c r="H13" s="295" t="s">
        <v>90</v>
      </c>
      <c r="I13" s="297" t="s">
        <v>99</v>
      </c>
      <c r="J13" s="294" t="s">
        <v>87</v>
      </c>
      <c r="K13" s="341" t="s">
        <v>88</v>
      </c>
    </row>
    <row r="14" ht="15" spans="1:11">
      <c r="A14" s="284" t="s">
        <v>100</v>
      </c>
      <c r="B14" s="285"/>
      <c r="C14" s="285"/>
      <c r="D14" s="285"/>
      <c r="E14" s="285"/>
      <c r="F14" s="285"/>
      <c r="G14" s="285"/>
      <c r="H14" s="285"/>
      <c r="I14" s="285"/>
      <c r="J14" s="285"/>
      <c r="K14" s="343"/>
    </row>
    <row r="15" ht="15" spans="1:11">
      <c r="A15" s="391" t="s">
        <v>101</v>
      </c>
      <c r="B15" s="392"/>
      <c r="C15" s="392"/>
      <c r="D15" s="392"/>
      <c r="E15" s="392"/>
      <c r="F15" s="392"/>
      <c r="G15" s="392"/>
      <c r="H15" s="392"/>
      <c r="I15" s="392"/>
      <c r="J15" s="392"/>
      <c r="K15" s="437"/>
    </row>
    <row r="16" ht="14.25" spans="1:11">
      <c r="A16" s="398" t="s">
        <v>102</v>
      </c>
      <c r="B16" s="395" t="s">
        <v>97</v>
      </c>
      <c r="C16" s="395" t="s">
        <v>98</v>
      </c>
      <c r="D16" s="399"/>
      <c r="E16" s="400" t="s">
        <v>103</v>
      </c>
      <c r="F16" s="395" t="s">
        <v>97</v>
      </c>
      <c r="G16" s="395" t="s">
        <v>98</v>
      </c>
      <c r="H16" s="401"/>
      <c r="I16" s="400" t="s">
        <v>104</v>
      </c>
      <c r="J16" s="395" t="s">
        <v>97</v>
      </c>
      <c r="K16" s="438" t="s">
        <v>98</v>
      </c>
    </row>
    <row r="17" customHeight="1" spans="1:22">
      <c r="A17" s="312" t="s">
        <v>105</v>
      </c>
      <c r="B17" s="295" t="s">
        <v>97</v>
      </c>
      <c r="C17" s="295" t="s">
        <v>98</v>
      </c>
      <c r="D17" s="270"/>
      <c r="E17" s="313" t="s">
        <v>106</v>
      </c>
      <c r="F17" s="295" t="s">
        <v>97</v>
      </c>
      <c r="G17" s="295" t="s">
        <v>98</v>
      </c>
      <c r="H17" s="402"/>
      <c r="I17" s="313" t="s">
        <v>107</v>
      </c>
      <c r="J17" s="295" t="s">
        <v>97</v>
      </c>
      <c r="K17" s="341" t="s">
        <v>98</v>
      </c>
      <c r="L17" s="439"/>
      <c r="M17" s="439"/>
      <c r="N17" s="439"/>
      <c r="O17" s="439"/>
      <c r="P17" s="439"/>
      <c r="Q17" s="439"/>
      <c r="R17" s="439"/>
      <c r="S17" s="439"/>
      <c r="T17" s="439"/>
      <c r="U17" s="439"/>
      <c r="V17" s="439"/>
    </row>
    <row r="18" ht="18" customHeight="1" spans="1:11">
      <c r="A18" s="403" t="s">
        <v>108</v>
      </c>
      <c r="B18" s="404"/>
      <c r="C18" s="404"/>
      <c r="D18" s="404"/>
      <c r="E18" s="404"/>
      <c r="F18" s="404"/>
      <c r="G18" s="404"/>
      <c r="H18" s="404"/>
      <c r="I18" s="404"/>
      <c r="J18" s="404"/>
      <c r="K18" s="440"/>
    </row>
    <row r="19" s="381" customFormat="1" ht="18" customHeight="1" spans="1:11">
      <c r="A19" s="391" t="s">
        <v>109</v>
      </c>
      <c r="B19" s="392"/>
      <c r="C19" s="392"/>
      <c r="D19" s="392"/>
      <c r="E19" s="392"/>
      <c r="F19" s="392"/>
      <c r="G19" s="392"/>
      <c r="H19" s="392"/>
      <c r="I19" s="392"/>
      <c r="J19" s="392"/>
      <c r="K19" s="437"/>
    </row>
    <row r="20" customHeight="1" spans="1:11">
      <c r="A20" s="405" t="s">
        <v>110</v>
      </c>
      <c r="B20" s="406"/>
      <c r="C20" s="406"/>
      <c r="D20" s="406"/>
      <c r="E20" s="406"/>
      <c r="F20" s="406"/>
      <c r="G20" s="406"/>
      <c r="H20" s="406"/>
      <c r="I20" s="406"/>
      <c r="J20" s="406"/>
      <c r="K20" s="441"/>
    </row>
    <row r="21" ht="21.75" customHeight="1" spans="1:11">
      <c r="A21" s="407" t="s">
        <v>111</v>
      </c>
      <c r="B21" s="408" t="s">
        <v>112</v>
      </c>
      <c r="C21" s="408" t="s">
        <v>113</v>
      </c>
      <c r="D21" s="408" t="s">
        <v>114</v>
      </c>
      <c r="E21" s="408" t="s">
        <v>115</v>
      </c>
      <c r="F21" s="408" t="s">
        <v>116</v>
      </c>
      <c r="G21" s="409"/>
      <c r="H21" s="313"/>
      <c r="I21" s="313"/>
      <c r="J21" s="313"/>
      <c r="K21" s="353" t="s">
        <v>117</v>
      </c>
    </row>
    <row r="22" ht="23" customHeight="1" spans="1:11">
      <c r="A22" s="127" t="s">
        <v>118</v>
      </c>
      <c r="B22" s="127" t="s">
        <v>97</v>
      </c>
      <c r="C22" s="127" t="s">
        <v>97</v>
      </c>
      <c r="D22" s="127" t="s">
        <v>97</v>
      </c>
      <c r="E22" s="127" t="s">
        <v>97</v>
      </c>
      <c r="F22" s="127" t="s">
        <v>97</v>
      </c>
      <c r="G22" s="127"/>
      <c r="H22" s="127"/>
      <c r="I22" s="411"/>
      <c r="J22" s="411"/>
      <c r="K22" s="442"/>
    </row>
    <row r="23" ht="23" customHeight="1" spans="1:11">
      <c r="A23" s="127" t="s">
        <v>119</v>
      </c>
      <c r="B23" s="127" t="s">
        <v>97</v>
      </c>
      <c r="C23" s="127" t="s">
        <v>97</v>
      </c>
      <c r="D23" s="127" t="s">
        <v>97</v>
      </c>
      <c r="E23" s="127" t="s">
        <v>97</v>
      </c>
      <c r="F23" s="127" t="s">
        <v>97</v>
      </c>
      <c r="G23" s="127"/>
      <c r="H23" s="127"/>
      <c r="I23" s="411"/>
      <c r="J23" s="411"/>
      <c r="K23" s="442"/>
    </row>
    <row r="24" ht="23" customHeight="1" spans="1:11">
      <c r="A24" s="127" t="s">
        <v>120</v>
      </c>
      <c r="B24" s="127" t="s">
        <v>97</v>
      </c>
      <c r="C24" s="127" t="s">
        <v>97</v>
      </c>
      <c r="D24" s="127" t="s">
        <v>97</v>
      </c>
      <c r="E24" s="127" t="s">
        <v>97</v>
      </c>
      <c r="F24" s="127" t="s">
        <v>97</v>
      </c>
      <c r="G24" s="127"/>
      <c r="H24" s="410"/>
      <c r="I24" s="411"/>
      <c r="J24" s="411"/>
      <c r="K24" s="442"/>
    </row>
    <row r="25" ht="23" customHeight="1" spans="1:11">
      <c r="A25" s="127" t="s">
        <v>121</v>
      </c>
      <c r="B25" s="127" t="s">
        <v>97</v>
      </c>
      <c r="C25" s="127" t="s">
        <v>97</v>
      </c>
      <c r="D25" s="127" t="s">
        <v>97</v>
      </c>
      <c r="E25" s="127" t="s">
        <v>97</v>
      </c>
      <c r="F25" s="127" t="s">
        <v>97</v>
      </c>
      <c r="G25" s="127"/>
      <c r="H25" s="410"/>
      <c r="I25" s="411"/>
      <c r="J25" s="411"/>
      <c r="K25" s="442"/>
    </row>
    <row r="26" ht="23" customHeight="1" spans="1:11">
      <c r="A26" s="280"/>
      <c r="B26" s="127"/>
      <c r="C26" s="127"/>
      <c r="D26" s="127"/>
      <c r="E26" s="127"/>
      <c r="F26" s="127"/>
      <c r="G26" s="127"/>
      <c r="H26" s="410"/>
      <c r="I26" s="411"/>
      <c r="J26" s="411"/>
      <c r="K26" s="442"/>
    </row>
    <row r="27" ht="23" customHeight="1" spans="1:11">
      <c r="A27" s="280"/>
      <c r="B27" s="411"/>
      <c r="C27" s="411"/>
      <c r="D27" s="411"/>
      <c r="E27" s="411"/>
      <c r="F27" s="411"/>
      <c r="G27" s="411"/>
      <c r="H27" s="410"/>
      <c r="I27" s="411"/>
      <c r="J27" s="411"/>
      <c r="K27" s="443"/>
    </row>
    <row r="28" ht="23" customHeight="1" spans="1:11">
      <c r="A28" s="280"/>
      <c r="B28" s="411"/>
      <c r="C28" s="411"/>
      <c r="D28" s="411"/>
      <c r="E28" s="411"/>
      <c r="F28" s="411"/>
      <c r="G28" s="411"/>
      <c r="H28" s="410"/>
      <c r="I28" s="411"/>
      <c r="J28" s="411"/>
      <c r="K28" s="443"/>
    </row>
    <row r="29" ht="18" customHeight="1" spans="1:11">
      <c r="A29" s="412" t="s">
        <v>122</v>
      </c>
      <c r="B29" s="413"/>
      <c r="C29" s="413"/>
      <c r="D29" s="413"/>
      <c r="E29" s="413"/>
      <c r="F29" s="413"/>
      <c r="G29" s="413"/>
      <c r="H29" s="413"/>
      <c r="I29" s="413"/>
      <c r="J29" s="413"/>
      <c r="K29" s="444"/>
    </row>
    <row r="30" ht="18.75" customHeight="1" spans="1:11">
      <c r="A30" s="414" t="s">
        <v>121</v>
      </c>
      <c r="B30" s="415"/>
      <c r="C30" s="415"/>
      <c r="D30" s="415"/>
      <c r="E30" s="415"/>
      <c r="F30" s="415"/>
      <c r="G30" s="415"/>
      <c r="H30" s="415"/>
      <c r="I30" s="415"/>
      <c r="J30" s="415"/>
      <c r="K30" s="445"/>
    </row>
    <row r="31" ht="18.75" customHeight="1" spans="1:11">
      <c r="A31" s="416"/>
      <c r="B31" s="417"/>
      <c r="C31" s="417"/>
      <c r="D31" s="417"/>
      <c r="E31" s="417"/>
      <c r="F31" s="417"/>
      <c r="G31" s="417"/>
      <c r="H31" s="417"/>
      <c r="I31" s="417"/>
      <c r="J31" s="417"/>
      <c r="K31" s="446"/>
    </row>
    <row r="32" ht="18" customHeight="1" spans="1:11">
      <c r="A32" s="412" t="s">
        <v>123</v>
      </c>
      <c r="B32" s="413"/>
      <c r="C32" s="413"/>
      <c r="D32" s="413"/>
      <c r="E32" s="413"/>
      <c r="F32" s="413"/>
      <c r="G32" s="413"/>
      <c r="H32" s="413"/>
      <c r="I32" s="413"/>
      <c r="J32" s="413"/>
      <c r="K32" s="444"/>
    </row>
    <row r="33" ht="14.25" spans="1:11">
      <c r="A33" s="203" t="s">
        <v>124</v>
      </c>
      <c r="B33" s="204"/>
      <c r="C33" s="204"/>
      <c r="D33" s="204"/>
      <c r="E33" s="204"/>
      <c r="F33" s="204"/>
      <c r="G33" s="204"/>
      <c r="H33" s="204"/>
      <c r="I33" s="204"/>
      <c r="J33" s="204"/>
      <c r="K33" s="232"/>
    </row>
    <row r="34" ht="15" spans="1:11">
      <c r="A34" s="163" t="s">
        <v>125</v>
      </c>
      <c r="B34" s="166"/>
      <c r="C34" s="295" t="s">
        <v>66</v>
      </c>
      <c r="D34" s="295" t="s">
        <v>67</v>
      </c>
      <c r="E34" s="418" t="s">
        <v>126</v>
      </c>
      <c r="F34" s="419"/>
      <c r="G34" s="419"/>
      <c r="H34" s="419"/>
      <c r="I34" s="419"/>
      <c r="J34" s="419"/>
      <c r="K34" s="447"/>
    </row>
    <row r="35" ht="15" spans="1:11">
      <c r="A35" s="420" t="s">
        <v>127</v>
      </c>
      <c r="B35" s="420"/>
      <c r="C35" s="420"/>
      <c r="D35" s="420"/>
      <c r="E35" s="420"/>
      <c r="F35" s="420"/>
      <c r="G35" s="420"/>
      <c r="H35" s="420"/>
      <c r="I35" s="420"/>
      <c r="J35" s="420"/>
      <c r="K35" s="420"/>
    </row>
    <row r="36" ht="21" customHeight="1" spans="1:11">
      <c r="A36" s="421" t="s">
        <v>128</v>
      </c>
      <c r="B36" s="422"/>
      <c r="C36" s="422"/>
      <c r="D36" s="422"/>
      <c r="E36" s="422"/>
      <c r="F36" s="422"/>
      <c r="G36" s="422"/>
      <c r="H36" s="422"/>
      <c r="I36" s="422"/>
      <c r="J36" s="422"/>
      <c r="K36" s="448"/>
    </row>
    <row r="37" ht="21" customHeight="1" spans="1:11">
      <c r="A37" s="423" t="s">
        <v>129</v>
      </c>
      <c r="B37" s="424"/>
      <c r="C37" s="424"/>
      <c r="D37" s="424"/>
      <c r="E37" s="424"/>
      <c r="F37" s="424"/>
      <c r="G37" s="424"/>
      <c r="H37" s="424"/>
      <c r="I37" s="424"/>
      <c r="J37" s="424"/>
      <c r="K37" s="449"/>
    </row>
    <row r="38" ht="21" customHeight="1" spans="1:11">
      <c r="A38" s="423" t="s">
        <v>130</v>
      </c>
      <c r="B38" s="424"/>
      <c r="C38" s="424"/>
      <c r="D38" s="424"/>
      <c r="E38" s="424"/>
      <c r="F38" s="424"/>
      <c r="G38" s="424"/>
      <c r="H38" s="424"/>
      <c r="I38" s="424"/>
      <c r="J38" s="424"/>
      <c r="K38" s="449"/>
    </row>
    <row r="39" ht="21" customHeight="1" spans="1:11">
      <c r="A39" s="423" t="s">
        <v>131</v>
      </c>
      <c r="B39" s="424"/>
      <c r="C39" s="424"/>
      <c r="D39" s="424"/>
      <c r="E39" s="424"/>
      <c r="F39" s="424"/>
      <c r="G39" s="424"/>
      <c r="H39" s="424"/>
      <c r="I39" s="424"/>
      <c r="J39" s="424"/>
      <c r="K39" s="449"/>
    </row>
    <row r="40" ht="21" customHeight="1" spans="1:11">
      <c r="A40" s="423" t="s">
        <v>132</v>
      </c>
      <c r="B40" s="424"/>
      <c r="C40" s="424"/>
      <c r="D40" s="424"/>
      <c r="E40" s="424"/>
      <c r="F40" s="424"/>
      <c r="G40" s="424"/>
      <c r="H40" s="424"/>
      <c r="I40" s="424"/>
      <c r="J40" s="424"/>
      <c r="K40" s="449"/>
    </row>
    <row r="41" ht="21" customHeight="1" spans="1:11">
      <c r="A41" s="423" t="s">
        <v>133</v>
      </c>
      <c r="B41" s="424"/>
      <c r="C41" s="424"/>
      <c r="D41" s="424"/>
      <c r="E41" s="424"/>
      <c r="F41" s="424"/>
      <c r="G41" s="424"/>
      <c r="H41" s="424"/>
      <c r="I41" s="424"/>
      <c r="J41" s="424"/>
      <c r="K41" s="449"/>
    </row>
    <row r="42" ht="21" customHeight="1" spans="1:11">
      <c r="A42" s="423"/>
      <c r="B42" s="424"/>
      <c r="C42" s="424"/>
      <c r="D42" s="424"/>
      <c r="E42" s="424"/>
      <c r="F42" s="424"/>
      <c r="G42" s="424"/>
      <c r="H42" s="424"/>
      <c r="I42" s="424"/>
      <c r="J42" s="424"/>
      <c r="K42" s="449"/>
    </row>
    <row r="43" ht="15" spans="1:11">
      <c r="A43" s="425" t="s">
        <v>134</v>
      </c>
      <c r="B43" s="426"/>
      <c r="C43" s="426"/>
      <c r="D43" s="426"/>
      <c r="E43" s="426"/>
      <c r="F43" s="426"/>
      <c r="G43" s="426"/>
      <c r="H43" s="426"/>
      <c r="I43" s="426"/>
      <c r="J43" s="426"/>
      <c r="K43" s="450"/>
    </row>
    <row r="44" ht="15" spans="1:11">
      <c r="A44" s="391" t="s">
        <v>135</v>
      </c>
      <c r="B44" s="392"/>
      <c r="C44" s="392"/>
      <c r="D44" s="392"/>
      <c r="E44" s="392"/>
      <c r="F44" s="392"/>
      <c r="G44" s="392"/>
      <c r="H44" s="392"/>
      <c r="I44" s="392"/>
      <c r="J44" s="392"/>
      <c r="K44" s="437"/>
    </row>
    <row r="45" ht="14.25" spans="1:11">
      <c r="A45" s="398" t="s">
        <v>136</v>
      </c>
      <c r="B45" s="395" t="s">
        <v>97</v>
      </c>
      <c r="C45" s="395" t="s">
        <v>98</v>
      </c>
      <c r="D45" s="395" t="s">
        <v>90</v>
      </c>
      <c r="E45" s="400" t="s">
        <v>137</v>
      </c>
      <c r="F45" s="395" t="s">
        <v>97</v>
      </c>
      <c r="G45" s="395" t="s">
        <v>98</v>
      </c>
      <c r="H45" s="395" t="s">
        <v>90</v>
      </c>
      <c r="I45" s="400" t="s">
        <v>138</v>
      </c>
      <c r="J45" s="395" t="s">
        <v>97</v>
      </c>
      <c r="K45" s="438" t="s">
        <v>98</v>
      </c>
    </row>
    <row r="46" ht="14.25" spans="1:11">
      <c r="A46" s="312" t="s">
        <v>89</v>
      </c>
      <c r="B46" s="295" t="s">
        <v>97</v>
      </c>
      <c r="C46" s="295" t="s">
        <v>98</v>
      </c>
      <c r="D46" s="295" t="s">
        <v>90</v>
      </c>
      <c r="E46" s="313" t="s">
        <v>96</v>
      </c>
      <c r="F46" s="295" t="s">
        <v>97</v>
      </c>
      <c r="G46" s="295" t="s">
        <v>98</v>
      </c>
      <c r="H46" s="295" t="s">
        <v>90</v>
      </c>
      <c r="I46" s="313" t="s">
        <v>107</v>
      </c>
      <c r="J46" s="295" t="s">
        <v>97</v>
      </c>
      <c r="K46" s="341" t="s">
        <v>98</v>
      </c>
    </row>
    <row r="47" ht="15" spans="1:11">
      <c r="A47" s="284" t="s">
        <v>100</v>
      </c>
      <c r="B47" s="285"/>
      <c r="C47" s="285"/>
      <c r="D47" s="285"/>
      <c r="E47" s="285"/>
      <c r="F47" s="285"/>
      <c r="G47" s="285"/>
      <c r="H47" s="285"/>
      <c r="I47" s="285"/>
      <c r="J47" s="285"/>
      <c r="K47" s="343"/>
    </row>
    <row r="48" ht="15" spans="1:11">
      <c r="A48" s="420" t="s">
        <v>139</v>
      </c>
      <c r="B48" s="420"/>
      <c r="C48" s="420"/>
      <c r="D48" s="420"/>
      <c r="E48" s="420"/>
      <c r="F48" s="420"/>
      <c r="G48" s="420"/>
      <c r="H48" s="420"/>
      <c r="I48" s="420"/>
      <c r="J48" s="420"/>
      <c r="K48" s="420"/>
    </row>
    <row r="49" ht="15" spans="1:11">
      <c r="A49" s="421"/>
      <c r="B49" s="422"/>
      <c r="C49" s="422"/>
      <c r="D49" s="422"/>
      <c r="E49" s="422"/>
      <c r="F49" s="422"/>
      <c r="G49" s="422"/>
      <c r="H49" s="422"/>
      <c r="I49" s="422"/>
      <c r="J49" s="422"/>
      <c r="K49" s="448"/>
    </row>
    <row r="50" ht="15" spans="1:11">
      <c r="A50" s="427" t="s">
        <v>140</v>
      </c>
      <c r="B50" s="428" t="s">
        <v>141</v>
      </c>
      <c r="C50" s="428"/>
      <c r="D50" s="429" t="s">
        <v>142</v>
      </c>
      <c r="E50" s="430" t="s">
        <v>143</v>
      </c>
      <c r="F50" s="431" t="s">
        <v>144</v>
      </c>
      <c r="G50" s="432">
        <v>45017</v>
      </c>
      <c r="H50" s="433" t="s">
        <v>145</v>
      </c>
      <c r="I50" s="451"/>
      <c r="J50" s="452" t="s">
        <v>146</v>
      </c>
      <c r="K50" s="453"/>
    </row>
    <row r="51" ht="15" spans="1:11">
      <c r="A51" s="420"/>
      <c r="B51" s="420"/>
      <c r="C51" s="420"/>
      <c r="D51" s="420"/>
      <c r="E51" s="420"/>
      <c r="F51" s="420"/>
      <c r="G51" s="420"/>
      <c r="H51" s="420"/>
      <c r="I51" s="420"/>
      <c r="J51" s="420"/>
      <c r="K51" s="420"/>
    </row>
    <row r="52" ht="15" spans="1:11">
      <c r="A52" s="434"/>
      <c r="B52" s="435"/>
      <c r="C52" s="435"/>
      <c r="D52" s="435"/>
      <c r="E52" s="435"/>
      <c r="F52" s="435"/>
      <c r="G52" s="435"/>
      <c r="H52" s="435"/>
      <c r="I52" s="435"/>
      <c r="J52" s="435"/>
      <c r="K52" s="454"/>
    </row>
    <row r="53" ht="15" spans="1:11">
      <c r="A53" s="427" t="s">
        <v>140</v>
      </c>
      <c r="B53" s="428" t="s">
        <v>141</v>
      </c>
      <c r="C53" s="428"/>
      <c r="D53" s="429" t="s">
        <v>142</v>
      </c>
      <c r="E53" s="430" t="s">
        <v>143</v>
      </c>
      <c r="F53" s="431" t="s">
        <v>147</v>
      </c>
      <c r="G53" s="432">
        <v>45017</v>
      </c>
      <c r="H53" s="433" t="s">
        <v>145</v>
      </c>
      <c r="I53" s="451"/>
      <c r="J53" s="452" t="s">
        <v>146</v>
      </c>
      <c r="K53" s="453"/>
    </row>
  </sheetData>
  <mergeCells count="59">
    <mergeCell ref="A1:K1"/>
    <mergeCell ref="B2:C2"/>
    <mergeCell ref="D2:E2"/>
    <mergeCell ref="F2:G2"/>
    <mergeCell ref="I2:K2"/>
    <mergeCell ref="A3:C3"/>
    <mergeCell ref="D3:G3"/>
    <mergeCell ref="H3:K3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196527777777778" right="0.0784722222222222" top="0.393055555555556" bottom="0" header="0.5" footer="0.5"/>
  <pageSetup paperSize="9" scale="81" orientation="landscape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47625</xdr:rowOff>
                  </from>
                  <to>
                    <xdr:col>9</xdr:col>
                    <xdr:colOff>619125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209550</xdr:colOff>
                    <xdr:row>4</xdr:row>
                    <xdr:rowOff>19050</xdr:rowOff>
                  </from>
                  <to>
                    <xdr:col>9</xdr:col>
                    <xdr:colOff>600075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A17"/>
  <sheetViews>
    <sheetView workbookViewId="0">
      <selection activeCell="L23" sqref="L23"/>
    </sheetView>
  </sheetViews>
  <sheetFormatPr defaultColWidth="9" defaultRowHeight="14.25"/>
  <cols>
    <col min="1" max="1" width="18.375" style="75" customWidth="1"/>
    <col min="2" max="2" width="7.5" style="75" customWidth="1"/>
    <col min="3" max="4" width="8.5" style="76" customWidth="1"/>
    <col min="5" max="7" width="8.5" style="75" customWidth="1"/>
    <col min="8" max="8" width="8.875" style="75" customWidth="1"/>
    <col min="9" max="9" width="6.75" style="75" customWidth="1"/>
    <col min="10" max="10" width="2.75" style="75" customWidth="1"/>
    <col min="11" max="11" width="9.15833333333333" style="75" customWidth="1"/>
    <col min="12" max="16" width="9.75" style="75" customWidth="1"/>
    <col min="17" max="17" width="9.75" style="77" customWidth="1"/>
    <col min="18" max="255" width="9" style="75"/>
    <col min="256" max="16384" width="9" style="78"/>
  </cols>
  <sheetData>
    <row r="1" s="75" customFormat="1" ht="29" customHeight="1" spans="1:258">
      <c r="A1" s="79" t="s">
        <v>148</v>
      </c>
      <c r="B1" s="79"/>
      <c r="C1" s="80"/>
      <c r="D1" s="80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139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  <c r="IN1" s="78"/>
      <c r="IO1" s="78"/>
      <c r="IP1" s="78"/>
      <c r="IQ1" s="78"/>
      <c r="IR1" s="78"/>
      <c r="IS1" s="78"/>
      <c r="IT1" s="78"/>
      <c r="IU1" s="78"/>
      <c r="IV1" s="78"/>
      <c r="IW1" s="78"/>
      <c r="IX1" s="78"/>
    </row>
    <row r="2" s="75" customFormat="1" ht="20" customHeight="1" spans="1:258">
      <c r="A2" s="365" t="s">
        <v>62</v>
      </c>
      <c r="B2" s="365" t="s">
        <v>63</v>
      </c>
      <c r="C2" s="366"/>
      <c r="D2" s="365"/>
      <c r="E2" s="365" t="s">
        <v>68</v>
      </c>
      <c r="F2" s="367" t="s">
        <v>69</v>
      </c>
      <c r="G2" s="367"/>
      <c r="H2" s="367"/>
      <c r="I2" s="367"/>
      <c r="J2" s="124"/>
      <c r="K2" s="371" t="s">
        <v>57</v>
      </c>
      <c r="L2" s="372" t="s">
        <v>58</v>
      </c>
      <c r="M2" s="372"/>
      <c r="N2" s="372"/>
      <c r="O2" s="372"/>
      <c r="P2" s="372"/>
      <c r="Q2" s="379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  <c r="IQ2" s="78"/>
      <c r="IR2" s="78"/>
      <c r="IS2" s="78"/>
      <c r="IT2" s="78"/>
      <c r="IU2" s="78"/>
      <c r="IV2" s="78"/>
      <c r="IW2" s="78"/>
      <c r="IX2" s="78"/>
    </row>
    <row r="3" s="75" customFormat="1" spans="1:258">
      <c r="A3" s="368" t="s">
        <v>149</v>
      </c>
      <c r="B3" s="88" t="s">
        <v>150</v>
      </c>
      <c r="C3" s="89"/>
      <c r="D3" s="88"/>
      <c r="E3" s="88"/>
      <c r="F3" s="88"/>
      <c r="G3" s="88"/>
      <c r="H3" s="88"/>
      <c r="I3" s="88"/>
      <c r="J3" s="124"/>
      <c r="K3" s="125" t="s">
        <v>151</v>
      </c>
      <c r="L3" s="125"/>
      <c r="M3" s="125"/>
      <c r="N3" s="125"/>
      <c r="O3" s="125"/>
      <c r="P3" s="125"/>
      <c r="Q3" s="379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  <c r="IQ3" s="78"/>
      <c r="IR3" s="78"/>
      <c r="IS3" s="78"/>
      <c r="IT3" s="78"/>
      <c r="IU3" s="78"/>
      <c r="IV3" s="78"/>
      <c r="IW3" s="78"/>
      <c r="IX3" s="78"/>
    </row>
    <row r="4" s="75" customFormat="1" ht="16.5" spans="1:258">
      <c r="A4" s="368"/>
      <c r="B4" s="90" t="s">
        <v>152</v>
      </c>
      <c r="C4" s="92" t="s">
        <v>112</v>
      </c>
      <c r="D4" s="92" t="s">
        <v>113</v>
      </c>
      <c r="E4" s="93" t="s">
        <v>114</v>
      </c>
      <c r="F4" s="92" t="s">
        <v>115</v>
      </c>
      <c r="G4" s="92" t="s">
        <v>116</v>
      </c>
      <c r="H4" s="92" t="s">
        <v>153</v>
      </c>
      <c r="I4" s="94"/>
      <c r="J4" s="124"/>
      <c r="K4" s="253" t="s">
        <v>121</v>
      </c>
      <c r="L4" s="373" t="s">
        <v>154</v>
      </c>
      <c r="M4" s="373"/>
      <c r="N4" s="373" t="s">
        <v>155</v>
      </c>
      <c r="O4" s="373"/>
      <c r="P4" s="373"/>
      <c r="Q4" s="373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  <c r="IX4" s="78"/>
    </row>
    <row r="5" s="75" customFormat="1" ht="16.5" spans="1:258">
      <c r="A5" s="368"/>
      <c r="B5" s="90"/>
      <c r="C5" s="94"/>
      <c r="D5" s="94"/>
      <c r="E5" s="94"/>
      <c r="F5" s="94"/>
      <c r="G5" s="94"/>
      <c r="H5" s="94"/>
      <c r="I5" s="94"/>
      <c r="J5" s="124"/>
      <c r="K5" s="374"/>
      <c r="L5" s="373" t="s">
        <v>113</v>
      </c>
      <c r="M5" s="373"/>
      <c r="N5" s="373" t="s">
        <v>113</v>
      </c>
      <c r="O5" s="370"/>
      <c r="P5" s="94"/>
      <c r="Q5" s="94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  <c r="IU5" s="78"/>
      <c r="IV5" s="78"/>
      <c r="IW5" s="78"/>
      <c r="IX5" s="78"/>
    </row>
    <row r="6" s="75" customFormat="1" ht="20" customHeight="1" spans="1:258">
      <c r="A6" s="241" t="s">
        <v>156</v>
      </c>
      <c r="B6" s="96" t="s">
        <v>157</v>
      </c>
      <c r="C6" s="97">
        <f>D6-2</f>
        <v>70</v>
      </c>
      <c r="D6" s="97">
        <f t="shared" ref="D6:D9" si="0">E6-0</f>
        <v>72</v>
      </c>
      <c r="E6" s="369">
        <v>72</v>
      </c>
      <c r="F6" s="97">
        <f>E6+0.5</f>
        <v>72.5</v>
      </c>
      <c r="G6" s="97">
        <f>F6+2</f>
        <v>74.5</v>
      </c>
      <c r="H6" s="97"/>
      <c r="I6" s="96"/>
      <c r="J6" s="124"/>
      <c r="K6" s="373"/>
      <c r="L6" s="373" t="s">
        <v>158</v>
      </c>
      <c r="M6" s="375"/>
      <c r="N6" s="373" t="s">
        <v>158</v>
      </c>
      <c r="O6" s="373"/>
      <c r="P6" s="373"/>
      <c r="Q6" s="373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  <c r="IU6" s="78"/>
      <c r="IV6" s="78"/>
      <c r="IW6" s="78"/>
      <c r="IX6" s="78"/>
    </row>
    <row r="7" s="75" customFormat="1" ht="20" customHeight="1" spans="1:258">
      <c r="A7" s="241" t="s">
        <v>159</v>
      </c>
      <c r="B7" s="96" t="s">
        <v>160</v>
      </c>
      <c r="C7" s="97">
        <f>D7-2</f>
        <v>67.3</v>
      </c>
      <c r="D7" s="97">
        <f t="shared" si="0"/>
        <v>69.3</v>
      </c>
      <c r="E7" s="369">
        <v>69.3</v>
      </c>
      <c r="F7" s="97">
        <f>E7+0.5</f>
        <v>69.8</v>
      </c>
      <c r="G7" s="97">
        <f>F7+2</f>
        <v>71.8</v>
      </c>
      <c r="H7" s="97"/>
      <c r="I7" s="96"/>
      <c r="J7" s="124"/>
      <c r="K7" s="373"/>
      <c r="L7" s="373" t="s">
        <v>161</v>
      </c>
      <c r="M7" s="373"/>
      <c r="N7" s="373" t="s">
        <v>162</v>
      </c>
      <c r="O7" s="373"/>
      <c r="P7" s="373"/>
      <c r="Q7" s="373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  <c r="IU7" s="78"/>
      <c r="IV7" s="78"/>
      <c r="IW7" s="78"/>
      <c r="IX7" s="78"/>
    </row>
    <row r="8" s="75" customFormat="1" ht="20" customHeight="1" spans="1:258">
      <c r="A8" s="241" t="s">
        <v>163</v>
      </c>
      <c r="B8" s="96" t="s">
        <v>160</v>
      </c>
      <c r="C8" s="97">
        <f>D8-4</f>
        <v>110</v>
      </c>
      <c r="D8" s="97">
        <f>E8-4</f>
        <v>114</v>
      </c>
      <c r="E8" s="369">
        <v>118</v>
      </c>
      <c r="F8" s="97">
        <f>E8+6</f>
        <v>124</v>
      </c>
      <c r="G8" s="97">
        <f>F8+6</f>
        <v>130</v>
      </c>
      <c r="H8" s="97"/>
      <c r="I8" s="96"/>
      <c r="J8" s="124"/>
      <c r="K8" s="373"/>
      <c r="L8" s="373" t="s">
        <v>161</v>
      </c>
      <c r="M8" s="373"/>
      <c r="N8" s="373" t="s">
        <v>164</v>
      </c>
      <c r="O8" s="373"/>
      <c r="P8" s="373"/>
      <c r="Q8" s="373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  <c r="IU8" s="78"/>
      <c r="IV8" s="78"/>
      <c r="IW8" s="78"/>
      <c r="IX8" s="78"/>
    </row>
    <row r="9" s="75" customFormat="1" ht="20" customHeight="1" spans="1:258">
      <c r="A9" s="241" t="s">
        <v>165</v>
      </c>
      <c r="B9" s="96" t="s">
        <v>166</v>
      </c>
      <c r="C9" s="97">
        <f>D9-0</f>
        <v>2.5</v>
      </c>
      <c r="D9" s="97">
        <f t="shared" si="0"/>
        <v>2.5</v>
      </c>
      <c r="E9" s="369">
        <v>2.5</v>
      </c>
      <c r="F9" s="97">
        <f>E9+0</f>
        <v>2.5</v>
      </c>
      <c r="G9" s="97">
        <f>F9+0</f>
        <v>2.5</v>
      </c>
      <c r="H9" s="97"/>
      <c r="I9" s="96"/>
      <c r="J9" s="124"/>
      <c r="K9" s="373"/>
      <c r="L9" s="373" t="s">
        <v>167</v>
      </c>
      <c r="M9" s="373"/>
      <c r="N9" s="373" t="s">
        <v>161</v>
      </c>
      <c r="O9" s="373"/>
      <c r="P9" s="373"/>
      <c r="Q9" s="373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  <c r="IU9" s="78"/>
      <c r="IV9" s="78"/>
      <c r="IW9" s="78"/>
      <c r="IX9" s="78"/>
    </row>
    <row r="10" s="75" customFormat="1" ht="20" customHeight="1" spans="1:258">
      <c r="A10" s="241" t="s">
        <v>168</v>
      </c>
      <c r="B10" s="96" t="s">
        <v>166</v>
      </c>
      <c r="C10" s="97">
        <f>D10-1.2</f>
        <v>45.6</v>
      </c>
      <c r="D10" s="97">
        <f>E10-1.2</f>
        <v>46.8</v>
      </c>
      <c r="E10" s="369">
        <v>48</v>
      </c>
      <c r="F10" s="97">
        <f>E10+1.8</f>
        <v>49.8</v>
      </c>
      <c r="G10" s="97">
        <f>F10+1.8</f>
        <v>51.6</v>
      </c>
      <c r="H10" s="97"/>
      <c r="I10" s="96"/>
      <c r="J10" s="124"/>
      <c r="K10" s="373"/>
      <c r="L10" s="373" t="s">
        <v>169</v>
      </c>
      <c r="M10" s="373"/>
      <c r="N10" s="373" t="s">
        <v>170</v>
      </c>
      <c r="O10" s="373"/>
      <c r="P10" s="373"/>
      <c r="Q10" s="373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  <c r="IU10" s="78"/>
      <c r="IV10" s="78"/>
      <c r="IW10" s="78"/>
      <c r="IX10" s="78"/>
    </row>
    <row r="11" s="75" customFormat="1" ht="20" customHeight="1" spans="1:258">
      <c r="A11" s="241" t="s">
        <v>171</v>
      </c>
      <c r="B11" s="96">
        <v>0</v>
      </c>
      <c r="C11" s="97">
        <f>D11-1.5</f>
        <v>64.5</v>
      </c>
      <c r="D11" s="97">
        <f>E11-0</f>
        <v>66</v>
      </c>
      <c r="E11" s="369">
        <v>66</v>
      </c>
      <c r="F11" s="97">
        <f>E11+0</f>
        <v>66</v>
      </c>
      <c r="G11" s="97">
        <f>F11+1.5</f>
        <v>67.5</v>
      </c>
      <c r="H11" s="97"/>
      <c r="I11" s="376"/>
      <c r="J11" s="124"/>
      <c r="K11" s="373"/>
      <c r="L11" s="373" t="s">
        <v>158</v>
      </c>
      <c r="M11" s="373"/>
      <c r="N11" s="373" t="s">
        <v>158</v>
      </c>
      <c r="O11" s="373"/>
      <c r="P11" s="373"/>
      <c r="Q11" s="373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  <c r="IQ11" s="78"/>
      <c r="IR11" s="78"/>
      <c r="IS11" s="78"/>
      <c r="IT11" s="78"/>
      <c r="IU11" s="78"/>
      <c r="IV11" s="78"/>
      <c r="IW11" s="78"/>
      <c r="IX11" s="78"/>
    </row>
    <row r="12" s="75" customFormat="1" ht="20" customHeight="1" spans="1:258">
      <c r="A12" s="241" t="s">
        <v>172</v>
      </c>
      <c r="B12" s="96">
        <v>0</v>
      </c>
      <c r="C12" s="97">
        <f>D12-0.8</f>
        <v>21</v>
      </c>
      <c r="D12" s="97">
        <f>E12-0.8</f>
        <v>21.8</v>
      </c>
      <c r="E12" s="369">
        <v>22.6</v>
      </c>
      <c r="F12" s="97">
        <f>E12+1.2</f>
        <v>23.8</v>
      </c>
      <c r="G12" s="97">
        <f>F12+1.2</f>
        <v>25</v>
      </c>
      <c r="H12" s="97"/>
      <c r="I12" s="96"/>
      <c r="J12" s="124"/>
      <c r="K12" s="377"/>
      <c r="L12" s="377" t="s">
        <v>164</v>
      </c>
      <c r="M12" s="373"/>
      <c r="N12" s="377" t="s">
        <v>161</v>
      </c>
      <c r="O12" s="377"/>
      <c r="P12" s="373"/>
      <c r="Q12" s="373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  <c r="IQ12" s="78"/>
      <c r="IR12" s="78"/>
      <c r="IS12" s="78"/>
      <c r="IT12" s="78"/>
      <c r="IU12" s="78"/>
      <c r="IV12" s="78"/>
      <c r="IW12" s="78"/>
      <c r="IX12" s="78"/>
    </row>
    <row r="13" s="75" customFormat="1" ht="16.5" spans="1:258">
      <c r="A13" s="242" t="s">
        <v>173</v>
      </c>
      <c r="B13" s="96"/>
      <c r="C13" s="97">
        <f>D13-0.7</f>
        <v>17.6</v>
      </c>
      <c r="D13" s="97">
        <f>E13-0.7</f>
        <v>18.3</v>
      </c>
      <c r="E13" s="369">
        <v>19</v>
      </c>
      <c r="F13" s="97">
        <f>E13+1</f>
        <v>20</v>
      </c>
      <c r="G13" s="97">
        <f>F13+1</f>
        <v>21</v>
      </c>
      <c r="H13" s="97"/>
      <c r="I13" s="378"/>
      <c r="J13" s="370"/>
      <c r="K13" s="370"/>
      <c r="L13" s="124" t="s">
        <v>161</v>
      </c>
      <c r="M13" s="370"/>
      <c r="N13" s="124" t="s">
        <v>161</v>
      </c>
      <c r="O13" s="370"/>
      <c r="P13" s="370"/>
      <c r="Q13" s="379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  <c r="IQ13" s="78"/>
      <c r="IR13" s="78"/>
      <c r="IS13" s="78"/>
      <c r="IT13" s="78"/>
      <c r="IU13" s="78"/>
      <c r="IV13" s="78"/>
      <c r="IW13" s="78"/>
      <c r="IX13" s="78"/>
    </row>
    <row r="14" s="75" customFormat="1" ht="18" customHeight="1" spans="1:258">
      <c r="A14" s="241" t="s">
        <v>174</v>
      </c>
      <c r="B14" s="75"/>
      <c r="C14" s="97">
        <f>D14-0.5</f>
        <v>10</v>
      </c>
      <c r="D14" s="97">
        <f>E14-0.5</f>
        <v>10.5</v>
      </c>
      <c r="E14" s="97">
        <v>11</v>
      </c>
      <c r="F14" s="97">
        <f>E14+0.7</f>
        <v>11.7</v>
      </c>
      <c r="G14" s="97">
        <f>F14+0.8</f>
        <v>12.5</v>
      </c>
      <c r="H14" s="370"/>
      <c r="I14" s="370"/>
      <c r="J14" s="370"/>
      <c r="K14" s="370"/>
      <c r="L14" s="370"/>
      <c r="M14" s="370"/>
      <c r="N14" s="370"/>
      <c r="O14" s="370"/>
      <c r="P14" s="370"/>
      <c r="Q14" s="379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  <c r="IQ14" s="78"/>
      <c r="IR14" s="78"/>
      <c r="IS14" s="78"/>
      <c r="IT14" s="78"/>
      <c r="IU14" s="78"/>
      <c r="IV14" s="78"/>
      <c r="IW14" s="78"/>
      <c r="IX14" s="78"/>
    </row>
    <row r="15" s="75" customFormat="1" ht="18" customHeight="1" spans="2:258">
      <c r="B15" s="370"/>
      <c r="C15" s="91"/>
      <c r="D15" s="91"/>
      <c r="E15" s="91"/>
      <c r="F15" s="91"/>
      <c r="G15" s="91"/>
      <c r="H15" s="370"/>
      <c r="I15" s="370"/>
      <c r="J15" s="370"/>
      <c r="K15" s="370"/>
      <c r="L15" s="370"/>
      <c r="M15" s="370"/>
      <c r="N15" s="370"/>
      <c r="O15" s="370"/>
      <c r="P15" s="370"/>
      <c r="Q15" s="379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  <c r="IT15" s="78"/>
      <c r="IU15" s="78"/>
      <c r="IV15" s="78"/>
      <c r="IW15" s="78"/>
      <c r="IX15" s="78"/>
    </row>
    <row r="16" s="75" customFormat="1" ht="18" customHeight="1" spans="1:261">
      <c r="A16" s="370"/>
      <c r="B16" s="370"/>
      <c r="C16" s="97"/>
      <c r="D16" s="97"/>
      <c r="E16" s="97"/>
      <c r="F16" s="97"/>
      <c r="G16" s="97"/>
      <c r="H16" s="370"/>
      <c r="I16" s="370"/>
      <c r="J16" s="370"/>
      <c r="K16" s="370"/>
      <c r="L16" s="370"/>
      <c r="M16" s="370"/>
      <c r="N16" s="370"/>
      <c r="O16" s="370"/>
      <c r="P16" s="370"/>
      <c r="Q16" s="380"/>
      <c r="IV16" s="78"/>
      <c r="IW16" s="78"/>
      <c r="IX16" s="78"/>
      <c r="IY16" s="78"/>
      <c r="IZ16" s="78"/>
      <c r="JA16" s="78"/>
    </row>
    <row r="17" spans="11:16">
      <c r="K17" s="137" t="s">
        <v>175</v>
      </c>
      <c r="L17" s="138">
        <v>45017</v>
      </c>
      <c r="M17" s="137" t="s">
        <v>176</v>
      </c>
      <c r="N17" s="137" t="s">
        <v>143</v>
      </c>
      <c r="O17" s="137" t="s">
        <v>177</v>
      </c>
      <c r="P17" s="75" t="s">
        <v>146</v>
      </c>
    </row>
  </sheetData>
  <mergeCells count="9">
    <mergeCell ref="A1:P1"/>
    <mergeCell ref="B2:D2"/>
    <mergeCell ref="F2:I2"/>
    <mergeCell ref="L2:P2"/>
    <mergeCell ref="B3:I3"/>
    <mergeCell ref="K3:P3"/>
    <mergeCell ref="A3:A5"/>
    <mergeCell ref="B4:B5"/>
    <mergeCell ref="J2:J12"/>
  </mergeCells>
  <pageMargins left="0.275" right="0.118055555555556" top="0.236111111111111" bottom="0.196527777777778" header="0.275" footer="0.0784722222222222"/>
  <pageSetup paperSize="9" scale="89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Normal="100" topLeftCell="A6" workbookViewId="0">
      <selection activeCell="N27" sqref="N27"/>
    </sheetView>
  </sheetViews>
  <sheetFormatPr defaultColWidth="10" defaultRowHeight="16.5" customHeight="1"/>
  <cols>
    <col min="1" max="1" width="10.875" style="257" customWidth="1"/>
    <col min="2" max="6" width="10" style="257"/>
    <col min="7" max="7" width="10.125" style="257"/>
    <col min="8" max="16384" width="10" style="257"/>
  </cols>
  <sheetData>
    <row r="1" ht="22.5" customHeight="1" spans="1:11">
      <c r="A1" s="258" t="s">
        <v>178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</row>
    <row r="2" ht="17.25" customHeight="1" spans="1:11">
      <c r="A2" s="259" t="s">
        <v>53</v>
      </c>
      <c r="B2" s="260"/>
      <c r="C2" s="260"/>
      <c r="D2" s="261" t="s">
        <v>55</v>
      </c>
      <c r="E2" s="261"/>
      <c r="F2" s="260" t="s">
        <v>56</v>
      </c>
      <c r="G2" s="260"/>
      <c r="H2" s="262" t="s">
        <v>57</v>
      </c>
      <c r="I2" s="339" t="s">
        <v>58</v>
      </c>
      <c r="J2" s="339"/>
      <c r="K2" s="340"/>
    </row>
    <row r="3" customHeight="1" spans="1:11">
      <c r="A3" s="263" t="s">
        <v>59</v>
      </c>
      <c r="B3" s="264"/>
      <c r="C3" s="265"/>
      <c r="D3" s="266" t="s">
        <v>60</v>
      </c>
      <c r="E3" s="267"/>
      <c r="F3" s="267"/>
      <c r="G3" s="268"/>
      <c r="H3" s="266" t="s">
        <v>61</v>
      </c>
      <c r="I3" s="267"/>
      <c r="J3" s="267"/>
      <c r="K3" s="268"/>
    </row>
    <row r="4" customHeight="1" spans="1:11">
      <c r="A4" s="269" t="s">
        <v>62</v>
      </c>
      <c r="B4" s="270" t="s">
        <v>63</v>
      </c>
      <c r="C4" s="271"/>
      <c r="D4" s="269" t="s">
        <v>64</v>
      </c>
      <c r="E4" s="272"/>
      <c r="F4" s="273"/>
      <c r="G4" s="274"/>
      <c r="H4" s="269" t="s">
        <v>179</v>
      </c>
      <c r="I4" s="272"/>
      <c r="J4" s="295" t="s">
        <v>66</v>
      </c>
      <c r="K4" s="341" t="s">
        <v>67</v>
      </c>
    </row>
    <row r="5" customHeight="1" spans="1:11">
      <c r="A5" s="275" t="s">
        <v>68</v>
      </c>
      <c r="B5" s="276" t="s">
        <v>69</v>
      </c>
      <c r="C5" s="277"/>
      <c r="D5" s="269" t="s">
        <v>180</v>
      </c>
      <c r="E5" s="272"/>
      <c r="F5" s="270">
        <v>4920</v>
      </c>
      <c r="G5" s="271"/>
      <c r="H5" s="269" t="s">
        <v>181</v>
      </c>
      <c r="I5" s="272"/>
      <c r="J5" s="295" t="s">
        <v>66</v>
      </c>
      <c r="K5" s="341" t="s">
        <v>67</v>
      </c>
    </row>
    <row r="6" customHeight="1" spans="1:11">
      <c r="A6" s="269" t="s">
        <v>72</v>
      </c>
      <c r="B6" s="278">
        <v>4</v>
      </c>
      <c r="C6" s="279">
        <v>6</v>
      </c>
      <c r="D6" s="269" t="s">
        <v>182</v>
      </c>
      <c r="E6" s="272"/>
      <c r="F6" s="270">
        <v>3000</v>
      </c>
      <c r="G6" s="271"/>
      <c r="H6" s="269" t="s">
        <v>183</v>
      </c>
      <c r="I6" s="272"/>
      <c r="J6" s="272"/>
      <c r="K6" s="342"/>
    </row>
    <row r="7" customHeight="1" spans="1:11">
      <c r="A7" s="269" t="s">
        <v>77</v>
      </c>
      <c r="B7" s="270">
        <v>4914</v>
      </c>
      <c r="C7" s="271"/>
      <c r="D7" s="269" t="s">
        <v>184</v>
      </c>
      <c r="E7" s="272"/>
      <c r="F7" s="270">
        <v>3000</v>
      </c>
      <c r="G7" s="271"/>
      <c r="H7" s="280"/>
      <c r="I7" s="295"/>
      <c r="J7" s="295"/>
      <c r="K7" s="341"/>
    </row>
    <row r="8" customHeight="1" spans="1:11">
      <c r="A8" s="281" t="s">
        <v>80</v>
      </c>
      <c r="B8" s="282"/>
      <c r="C8" s="283"/>
      <c r="D8" s="284" t="s">
        <v>82</v>
      </c>
      <c r="E8" s="285"/>
      <c r="F8" s="286">
        <v>45045</v>
      </c>
      <c r="G8" s="287"/>
      <c r="H8" s="284"/>
      <c r="I8" s="285"/>
      <c r="J8" s="285"/>
      <c r="K8" s="343"/>
    </row>
    <row r="9" customHeight="1" spans="1:11">
      <c r="A9" s="288" t="s">
        <v>185</v>
      </c>
      <c r="B9" s="288"/>
      <c r="C9" s="288"/>
      <c r="D9" s="288"/>
      <c r="E9" s="288"/>
      <c r="F9" s="288"/>
      <c r="G9" s="288"/>
      <c r="H9" s="288"/>
      <c r="I9" s="288"/>
      <c r="J9" s="288"/>
      <c r="K9" s="288"/>
    </row>
    <row r="10" customHeight="1" spans="1:11">
      <c r="A10" s="289" t="s">
        <v>86</v>
      </c>
      <c r="B10" s="290" t="s">
        <v>87</v>
      </c>
      <c r="C10" s="291" t="s">
        <v>88</v>
      </c>
      <c r="D10" s="292"/>
      <c r="E10" s="293" t="s">
        <v>91</v>
      </c>
      <c r="F10" s="290" t="s">
        <v>87</v>
      </c>
      <c r="G10" s="291" t="s">
        <v>88</v>
      </c>
      <c r="H10" s="290"/>
      <c r="I10" s="293" t="s">
        <v>89</v>
      </c>
      <c r="J10" s="290" t="s">
        <v>87</v>
      </c>
      <c r="K10" s="344" t="s">
        <v>88</v>
      </c>
    </row>
    <row r="11" customHeight="1" spans="1:11">
      <c r="A11" s="275" t="s">
        <v>92</v>
      </c>
      <c r="B11" s="294" t="s">
        <v>87</v>
      </c>
      <c r="C11" s="295" t="s">
        <v>88</v>
      </c>
      <c r="D11" s="296"/>
      <c r="E11" s="297" t="s">
        <v>94</v>
      </c>
      <c r="F11" s="294" t="s">
        <v>87</v>
      </c>
      <c r="G11" s="295" t="s">
        <v>88</v>
      </c>
      <c r="H11" s="294"/>
      <c r="I11" s="297" t="s">
        <v>99</v>
      </c>
      <c r="J11" s="294" t="s">
        <v>87</v>
      </c>
      <c r="K11" s="341" t="s">
        <v>88</v>
      </c>
    </row>
    <row r="12" customHeight="1" spans="1:11">
      <c r="A12" s="284" t="s">
        <v>126</v>
      </c>
      <c r="B12" s="285"/>
      <c r="C12" s="285"/>
      <c r="D12" s="285"/>
      <c r="E12" s="285"/>
      <c r="F12" s="285"/>
      <c r="G12" s="285"/>
      <c r="H12" s="285"/>
      <c r="I12" s="285"/>
      <c r="J12" s="285"/>
      <c r="K12" s="343"/>
    </row>
    <row r="13" customHeight="1" spans="1:11">
      <c r="A13" s="298" t="s">
        <v>186</v>
      </c>
      <c r="B13" s="298"/>
      <c r="C13" s="298"/>
      <c r="D13" s="298"/>
      <c r="E13" s="298"/>
      <c r="F13" s="298"/>
      <c r="G13" s="298"/>
      <c r="H13" s="298"/>
      <c r="I13" s="298"/>
      <c r="J13" s="298"/>
      <c r="K13" s="298"/>
    </row>
    <row r="14" customHeight="1" spans="1:11">
      <c r="A14" s="299" t="s">
        <v>187</v>
      </c>
      <c r="B14" s="300"/>
      <c r="C14" s="300"/>
      <c r="D14" s="300"/>
      <c r="E14" s="300"/>
      <c r="F14" s="300"/>
      <c r="G14" s="300"/>
      <c r="H14" s="300"/>
      <c r="I14" s="345"/>
      <c r="J14" s="345"/>
      <c r="K14" s="346"/>
    </row>
    <row r="15" customHeight="1" spans="1:11">
      <c r="A15" s="301"/>
      <c r="B15" s="302"/>
      <c r="C15" s="302"/>
      <c r="D15" s="303"/>
      <c r="E15" s="304"/>
      <c r="F15" s="302"/>
      <c r="G15" s="302"/>
      <c r="H15" s="303"/>
      <c r="I15" s="347"/>
      <c r="J15" s="348"/>
      <c r="K15" s="349"/>
    </row>
    <row r="16" customHeight="1" spans="1:11">
      <c r="A16" s="305"/>
      <c r="B16" s="306"/>
      <c r="C16" s="306"/>
      <c r="D16" s="306"/>
      <c r="E16" s="306"/>
      <c r="F16" s="306"/>
      <c r="G16" s="306"/>
      <c r="H16" s="306"/>
      <c r="I16" s="306"/>
      <c r="J16" s="306"/>
      <c r="K16" s="350"/>
    </row>
    <row r="17" customHeight="1" spans="1:11">
      <c r="A17" s="298" t="s">
        <v>188</v>
      </c>
      <c r="B17" s="298"/>
      <c r="C17" s="298"/>
      <c r="D17" s="298"/>
      <c r="E17" s="298"/>
      <c r="F17" s="298"/>
      <c r="G17" s="298"/>
      <c r="H17" s="298"/>
      <c r="I17" s="298"/>
      <c r="J17" s="298"/>
      <c r="K17" s="298"/>
    </row>
    <row r="18" customHeight="1" spans="1:11">
      <c r="A18" s="299" t="s">
        <v>189</v>
      </c>
      <c r="B18" s="300"/>
      <c r="C18" s="300"/>
      <c r="D18" s="300"/>
      <c r="E18" s="300"/>
      <c r="F18" s="300"/>
      <c r="G18" s="300"/>
      <c r="H18" s="300"/>
      <c r="I18" s="345"/>
      <c r="J18" s="345"/>
      <c r="K18" s="346"/>
    </row>
    <row r="19" customHeight="1" spans="1:11">
      <c r="A19" s="301"/>
      <c r="B19" s="302"/>
      <c r="C19" s="302"/>
      <c r="D19" s="303"/>
      <c r="E19" s="304"/>
      <c r="F19" s="302"/>
      <c r="G19" s="302"/>
      <c r="H19" s="303"/>
      <c r="I19" s="347"/>
      <c r="J19" s="348"/>
      <c r="K19" s="349"/>
    </row>
    <row r="20" customHeight="1" spans="1:11">
      <c r="A20" s="305"/>
      <c r="B20" s="306"/>
      <c r="C20" s="306"/>
      <c r="D20" s="306"/>
      <c r="E20" s="306"/>
      <c r="F20" s="306"/>
      <c r="G20" s="306"/>
      <c r="H20" s="306"/>
      <c r="I20" s="306"/>
      <c r="J20" s="306"/>
      <c r="K20" s="350"/>
    </row>
    <row r="21" customHeight="1" spans="1:11">
      <c r="A21" s="307" t="s">
        <v>123</v>
      </c>
      <c r="B21" s="307"/>
      <c r="C21" s="307"/>
      <c r="D21" s="307"/>
      <c r="E21" s="307"/>
      <c r="F21" s="307"/>
      <c r="G21" s="307"/>
      <c r="H21" s="307"/>
      <c r="I21" s="307"/>
      <c r="J21" s="307"/>
      <c r="K21" s="307"/>
    </row>
    <row r="22" customHeight="1" spans="1:11">
      <c r="A22" s="152" t="s">
        <v>124</v>
      </c>
      <c r="B22" s="187"/>
      <c r="C22" s="187"/>
      <c r="D22" s="187"/>
      <c r="E22" s="187"/>
      <c r="F22" s="187"/>
      <c r="G22" s="187"/>
      <c r="H22" s="187"/>
      <c r="I22" s="187"/>
      <c r="J22" s="187"/>
      <c r="K22" s="218"/>
    </row>
    <row r="23" customHeight="1" spans="1:11">
      <c r="A23" s="163" t="s">
        <v>125</v>
      </c>
      <c r="B23" s="166"/>
      <c r="C23" s="295" t="s">
        <v>66</v>
      </c>
      <c r="D23" s="295" t="s">
        <v>67</v>
      </c>
      <c r="E23" s="162"/>
      <c r="F23" s="162"/>
      <c r="G23" s="162"/>
      <c r="H23" s="162"/>
      <c r="I23" s="162"/>
      <c r="J23" s="162"/>
      <c r="K23" s="212"/>
    </row>
    <row r="24" customHeight="1" spans="1:11">
      <c r="A24" s="308" t="s">
        <v>190</v>
      </c>
      <c r="B24" s="309"/>
      <c r="C24" s="309"/>
      <c r="D24" s="309"/>
      <c r="E24" s="309"/>
      <c r="F24" s="309"/>
      <c r="G24" s="309"/>
      <c r="H24" s="309"/>
      <c r="I24" s="309"/>
      <c r="J24" s="309"/>
      <c r="K24" s="351"/>
    </row>
    <row r="25" customHeight="1" spans="1:11">
      <c r="A25" s="310"/>
      <c r="B25" s="311"/>
      <c r="C25" s="311"/>
      <c r="D25" s="311"/>
      <c r="E25" s="311"/>
      <c r="F25" s="311"/>
      <c r="G25" s="311"/>
      <c r="H25" s="311"/>
      <c r="I25" s="311"/>
      <c r="J25" s="311"/>
      <c r="K25" s="352"/>
    </row>
    <row r="26" customHeight="1" spans="1:11">
      <c r="A26" s="288" t="s">
        <v>135</v>
      </c>
      <c r="B26" s="288"/>
      <c r="C26" s="288"/>
      <c r="D26" s="288"/>
      <c r="E26" s="288"/>
      <c r="F26" s="288"/>
      <c r="G26" s="288"/>
      <c r="H26" s="288"/>
      <c r="I26" s="288"/>
      <c r="J26" s="288"/>
      <c r="K26" s="288"/>
    </row>
    <row r="27" customHeight="1" spans="1:11">
      <c r="A27" s="263" t="s">
        <v>136</v>
      </c>
      <c r="B27" s="291" t="s">
        <v>97</v>
      </c>
      <c r="C27" s="291" t="s">
        <v>98</v>
      </c>
      <c r="D27" s="291" t="s">
        <v>90</v>
      </c>
      <c r="E27" s="264" t="s">
        <v>137</v>
      </c>
      <c r="F27" s="291" t="s">
        <v>97</v>
      </c>
      <c r="G27" s="291" t="s">
        <v>98</v>
      </c>
      <c r="H27" s="291" t="s">
        <v>90</v>
      </c>
      <c r="I27" s="264" t="s">
        <v>138</v>
      </c>
      <c r="J27" s="291" t="s">
        <v>97</v>
      </c>
      <c r="K27" s="344" t="s">
        <v>98</v>
      </c>
    </row>
    <row r="28" customHeight="1" spans="1:11">
      <c r="A28" s="312" t="s">
        <v>89</v>
      </c>
      <c r="B28" s="295" t="s">
        <v>97</v>
      </c>
      <c r="C28" s="295" t="s">
        <v>98</v>
      </c>
      <c r="D28" s="295" t="s">
        <v>90</v>
      </c>
      <c r="E28" s="313" t="s">
        <v>96</v>
      </c>
      <c r="F28" s="295" t="s">
        <v>97</v>
      </c>
      <c r="G28" s="295" t="s">
        <v>98</v>
      </c>
      <c r="H28" s="295" t="s">
        <v>90</v>
      </c>
      <c r="I28" s="313" t="s">
        <v>107</v>
      </c>
      <c r="J28" s="295" t="s">
        <v>97</v>
      </c>
      <c r="K28" s="341" t="s">
        <v>98</v>
      </c>
    </row>
    <row r="29" customHeight="1" spans="1:11">
      <c r="A29" s="269" t="s">
        <v>100</v>
      </c>
      <c r="B29" s="314"/>
      <c r="C29" s="314"/>
      <c r="D29" s="314"/>
      <c r="E29" s="314"/>
      <c r="F29" s="314"/>
      <c r="G29" s="314"/>
      <c r="H29" s="314"/>
      <c r="I29" s="314"/>
      <c r="J29" s="314"/>
      <c r="K29" s="353"/>
    </row>
    <row r="30" customHeight="1" spans="1:11">
      <c r="A30" s="315"/>
      <c r="B30" s="316"/>
      <c r="C30" s="316"/>
      <c r="D30" s="316"/>
      <c r="E30" s="316"/>
      <c r="F30" s="316"/>
      <c r="G30" s="316"/>
      <c r="H30" s="316"/>
      <c r="I30" s="316"/>
      <c r="J30" s="316"/>
      <c r="K30" s="354"/>
    </row>
    <row r="31" customHeight="1" spans="1:11">
      <c r="A31" s="317" t="s">
        <v>191</v>
      </c>
      <c r="B31" s="318"/>
      <c r="C31" s="318"/>
      <c r="D31" s="318"/>
      <c r="E31" s="318"/>
      <c r="F31" s="318"/>
      <c r="G31" s="318"/>
      <c r="H31" s="318"/>
      <c r="I31" s="318"/>
      <c r="J31" s="318"/>
      <c r="K31" s="355" t="s">
        <v>192</v>
      </c>
    </row>
    <row r="32" ht="21" customHeight="1" spans="1:11">
      <c r="A32" s="319" t="s">
        <v>193</v>
      </c>
      <c r="B32" s="309"/>
      <c r="C32" s="309"/>
      <c r="D32" s="309"/>
      <c r="E32" s="309"/>
      <c r="F32" s="309"/>
      <c r="G32" s="309"/>
      <c r="H32" s="309"/>
      <c r="I32" s="309"/>
      <c r="J32" s="309"/>
      <c r="K32" s="356">
        <v>1</v>
      </c>
    </row>
    <row r="33" ht="21" customHeight="1" spans="1:11">
      <c r="A33" s="319" t="s">
        <v>194</v>
      </c>
      <c r="B33" s="309"/>
      <c r="C33" s="309"/>
      <c r="D33" s="309"/>
      <c r="E33" s="309"/>
      <c r="F33" s="309"/>
      <c r="G33" s="309"/>
      <c r="H33" s="309"/>
      <c r="I33" s="309"/>
      <c r="J33" s="309"/>
      <c r="K33" s="356">
        <v>1</v>
      </c>
    </row>
    <row r="34" ht="21" customHeight="1" spans="1:11">
      <c r="A34" s="319" t="s">
        <v>195</v>
      </c>
      <c r="B34" s="309"/>
      <c r="C34" s="309"/>
      <c r="D34" s="309"/>
      <c r="E34" s="309"/>
      <c r="F34" s="309"/>
      <c r="G34" s="309"/>
      <c r="H34" s="309"/>
      <c r="I34" s="309"/>
      <c r="J34" s="309"/>
      <c r="K34" s="356">
        <v>1</v>
      </c>
    </row>
    <row r="35" ht="21" customHeight="1" spans="1:11">
      <c r="A35" s="319"/>
      <c r="B35" s="309"/>
      <c r="C35" s="309"/>
      <c r="D35" s="309"/>
      <c r="E35" s="309"/>
      <c r="F35" s="309"/>
      <c r="G35" s="309"/>
      <c r="H35" s="309"/>
      <c r="I35" s="309"/>
      <c r="J35" s="309"/>
      <c r="K35" s="356"/>
    </row>
    <row r="36" ht="21" customHeight="1" spans="1:11">
      <c r="A36" s="319"/>
      <c r="B36" s="309"/>
      <c r="C36" s="309"/>
      <c r="D36" s="309"/>
      <c r="E36" s="309"/>
      <c r="F36" s="309"/>
      <c r="G36" s="309"/>
      <c r="H36" s="309"/>
      <c r="I36" s="309"/>
      <c r="J36" s="309"/>
      <c r="K36" s="356"/>
    </row>
    <row r="37" ht="21" customHeight="1" spans="1:11">
      <c r="A37" s="319"/>
      <c r="B37" s="309"/>
      <c r="C37" s="309"/>
      <c r="D37" s="309"/>
      <c r="E37" s="309"/>
      <c r="F37" s="309"/>
      <c r="G37" s="309"/>
      <c r="H37" s="309"/>
      <c r="I37" s="309"/>
      <c r="J37" s="309"/>
      <c r="K37" s="356"/>
    </row>
    <row r="38" ht="21" customHeight="1" spans="1:11">
      <c r="A38" s="319"/>
      <c r="B38" s="309"/>
      <c r="C38" s="309"/>
      <c r="D38" s="309"/>
      <c r="E38" s="309"/>
      <c r="F38" s="309"/>
      <c r="G38" s="309"/>
      <c r="H38" s="309"/>
      <c r="I38" s="309"/>
      <c r="J38" s="309"/>
      <c r="K38" s="356"/>
    </row>
    <row r="39" ht="21" customHeight="1" spans="1:11">
      <c r="A39" s="319"/>
      <c r="B39" s="309"/>
      <c r="C39" s="309"/>
      <c r="D39" s="309"/>
      <c r="E39" s="309"/>
      <c r="F39" s="309"/>
      <c r="G39" s="309"/>
      <c r="H39" s="309"/>
      <c r="I39" s="309"/>
      <c r="J39" s="309"/>
      <c r="K39" s="356"/>
    </row>
    <row r="40" ht="21" customHeight="1" spans="1:11">
      <c r="A40" s="319"/>
      <c r="B40" s="309"/>
      <c r="C40" s="309"/>
      <c r="D40" s="309"/>
      <c r="E40" s="309"/>
      <c r="F40" s="309"/>
      <c r="G40" s="309"/>
      <c r="H40" s="309"/>
      <c r="I40" s="309"/>
      <c r="J40" s="309"/>
      <c r="K40" s="356"/>
    </row>
    <row r="41" ht="21" customHeight="1" spans="1:11">
      <c r="A41" s="319"/>
      <c r="B41" s="309"/>
      <c r="C41" s="309"/>
      <c r="D41" s="309"/>
      <c r="E41" s="309"/>
      <c r="F41" s="309"/>
      <c r="G41" s="309"/>
      <c r="H41" s="309"/>
      <c r="I41" s="309"/>
      <c r="J41" s="309"/>
      <c r="K41" s="356"/>
    </row>
    <row r="42" ht="21" customHeight="1" spans="1:11">
      <c r="A42" s="320" t="s">
        <v>196</v>
      </c>
      <c r="B42" s="321"/>
      <c r="C42" s="321"/>
      <c r="D42" s="321"/>
      <c r="E42" s="321"/>
      <c r="F42" s="321"/>
      <c r="G42" s="321"/>
      <c r="H42" s="321"/>
      <c r="I42" s="321"/>
      <c r="J42" s="321"/>
      <c r="K42" s="356">
        <f>SUM(K32:K41)</f>
        <v>3</v>
      </c>
    </row>
    <row r="43" ht="17.25" customHeight="1" spans="1:11">
      <c r="A43" s="322" t="s">
        <v>134</v>
      </c>
      <c r="B43" s="323"/>
      <c r="C43" s="323"/>
      <c r="D43" s="323"/>
      <c r="E43" s="323"/>
      <c r="F43" s="323"/>
      <c r="G43" s="323"/>
      <c r="H43" s="323"/>
      <c r="I43" s="323"/>
      <c r="J43" s="323"/>
      <c r="K43" s="357"/>
    </row>
    <row r="44" customHeight="1" spans="1:11">
      <c r="A44" s="324" t="s">
        <v>197</v>
      </c>
      <c r="B44" s="324"/>
      <c r="C44" s="324"/>
      <c r="D44" s="324"/>
      <c r="E44" s="324"/>
      <c r="F44" s="324"/>
      <c r="G44" s="324"/>
      <c r="H44" s="324"/>
      <c r="I44" s="324"/>
      <c r="J44" s="324"/>
      <c r="K44" s="324"/>
    </row>
    <row r="45" ht="18" customHeight="1" spans="1:11">
      <c r="A45" s="325" t="s">
        <v>126</v>
      </c>
      <c r="B45" s="326"/>
      <c r="C45" s="326"/>
      <c r="D45" s="326"/>
      <c r="E45" s="326"/>
      <c r="F45" s="326"/>
      <c r="G45" s="326"/>
      <c r="H45" s="326"/>
      <c r="I45" s="326"/>
      <c r="J45" s="326"/>
      <c r="K45" s="358"/>
    </row>
    <row r="46" ht="18" customHeight="1" spans="1:11">
      <c r="A46" s="325"/>
      <c r="B46" s="326"/>
      <c r="C46" s="326"/>
      <c r="D46" s="326"/>
      <c r="E46" s="326"/>
      <c r="F46" s="326"/>
      <c r="G46" s="326"/>
      <c r="H46" s="326"/>
      <c r="I46" s="326"/>
      <c r="J46" s="326"/>
      <c r="K46" s="358"/>
    </row>
    <row r="47" ht="18" customHeight="1" spans="1:11">
      <c r="A47" s="310"/>
      <c r="B47" s="311"/>
      <c r="C47" s="311"/>
      <c r="D47" s="311"/>
      <c r="E47" s="311"/>
      <c r="F47" s="311"/>
      <c r="G47" s="311"/>
      <c r="H47" s="311"/>
      <c r="I47" s="311"/>
      <c r="J47" s="311"/>
      <c r="K47" s="352"/>
    </row>
    <row r="48" ht="21" customHeight="1" spans="1:11">
      <c r="A48" s="327" t="s">
        <v>140</v>
      </c>
      <c r="B48" s="328" t="s">
        <v>141</v>
      </c>
      <c r="C48" s="328"/>
      <c r="D48" s="329" t="s">
        <v>142</v>
      </c>
      <c r="E48" s="330" t="s">
        <v>143</v>
      </c>
      <c r="F48" s="329" t="s">
        <v>144</v>
      </c>
      <c r="G48" s="331">
        <v>45040</v>
      </c>
      <c r="H48" s="332" t="s">
        <v>145</v>
      </c>
      <c r="I48" s="332"/>
      <c r="J48" s="328" t="s">
        <v>146</v>
      </c>
      <c r="K48" s="359"/>
    </row>
    <row r="49" customHeight="1" spans="1:11">
      <c r="A49" s="333" t="s">
        <v>198</v>
      </c>
      <c r="B49" s="334"/>
      <c r="C49" s="334"/>
      <c r="D49" s="334"/>
      <c r="E49" s="334"/>
      <c r="F49" s="334"/>
      <c r="G49" s="334"/>
      <c r="H49" s="334"/>
      <c r="I49" s="334"/>
      <c r="J49" s="334"/>
      <c r="K49" s="360"/>
    </row>
    <row r="50" customHeight="1" spans="1:11">
      <c r="A50" s="335"/>
      <c r="B50" s="336"/>
      <c r="C50" s="336"/>
      <c r="D50" s="336"/>
      <c r="E50" s="336"/>
      <c r="F50" s="336"/>
      <c r="G50" s="336"/>
      <c r="H50" s="336"/>
      <c r="I50" s="336"/>
      <c r="J50" s="336"/>
      <c r="K50" s="361"/>
    </row>
    <row r="51" customHeight="1" spans="1:11">
      <c r="A51" s="337"/>
      <c r="B51" s="338"/>
      <c r="C51" s="338"/>
      <c r="D51" s="338"/>
      <c r="E51" s="338"/>
      <c r="F51" s="338"/>
      <c r="G51" s="338"/>
      <c r="H51" s="338"/>
      <c r="I51" s="338"/>
      <c r="J51" s="338"/>
      <c r="K51" s="362"/>
    </row>
    <row r="52" ht="21" customHeight="1" spans="1:11">
      <c r="A52" s="327" t="s">
        <v>140</v>
      </c>
      <c r="B52" s="328" t="s">
        <v>141</v>
      </c>
      <c r="C52" s="328"/>
      <c r="D52" s="329" t="s">
        <v>142</v>
      </c>
      <c r="E52" s="330" t="s">
        <v>143</v>
      </c>
      <c r="F52" s="329" t="s">
        <v>144</v>
      </c>
      <c r="G52" s="331">
        <v>45040</v>
      </c>
      <c r="H52" s="332" t="s">
        <v>145</v>
      </c>
      <c r="I52" s="332"/>
      <c r="J52" s="363" t="s">
        <v>146</v>
      </c>
      <c r="K52" s="364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J31"/>
    <mergeCell ref="A32:J32"/>
    <mergeCell ref="A33:J33"/>
    <mergeCell ref="A34:J34"/>
    <mergeCell ref="A35:J35"/>
    <mergeCell ref="A36:J36"/>
    <mergeCell ref="A37:J37"/>
    <mergeCell ref="A38:J38"/>
    <mergeCell ref="A39:J39"/>
    <mergeCell ref="A40:J40"/>
    <mergeCell ref="A41:J41"/>
    <mergeCell ref="A42:J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F22"/>
  <sheetViews>
    <sheetView workbookViewId="0">
      <selection activeCell="R10" sqref="R10"/>
    </sheetView>
  </sheetViews>
  <sheetFormatPr defaultColWidth="9" defaultRowHeight="14.25"/>
  <cols>
    <col min="1" max="1" width="13.625" style="75" customWidth="1"/>
    <col min="2" max="2" width="7.5" style="75" customWidth="1"/>
    <col min="3" max="4" width="8.5" style="76" customWidth="1"/>
    <col min="5" max="7" width="8.5" style="75" customWidth="1"/>
    <col min="8" max="8" width="8.875" style="75" customWidth="1"/>
    <col min="9" max="9" width="6.75" style="75" customWidth="1"/>
    <col min="10" max="10" width="2.75" style="75" customWidth="1"/>
    <col min="11" max="21" width="7.375" style="75" customWidth="1"/>
    <col min="22" max="22" width="7.375" style="77" customWidth="1"/>
    <col min="23" max="260" width="9" style="75"/>
    <col min="261" max="16384" width="9" style="78"/>
  </cols>
  <sheetData>
    <row r="1" s="75" customFormat="1" ht="29" customHeight="1" spans="1:263">
      <c r="A1" s="79" t="s">
        <v>148</v>
      </c>
      <c r="B1" s="79"/>
      <c r="C1" s="80"/>
      <c r="D1" s="80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139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  <c r="IN1" s="78"/>
      <c r="IO1" s="78"/>
      <c r="IP1" s="78"/>
      <c r="IQ1" s="78"/>
      <c r="IR1" s="78"/>
      <c r="IS1" s="78"/>
      <c r="IT1" s="78"/>
      <c r="IU1" s="78"/>
      <c r="IV1" s="78"/>
      <c r="IW1" s="78"/>
      <c r="IX1" s="78"/>
      <c r="IY1" s="78"/>
      <c r="IZ1" s="78"/>
      <c r="JA1" s="78"/>
      <c r="JB1" s="78"/>
      <c r="JC1" s="78"/>
    </row>
    <row r="2" s="75" customFormat="1" ht="20" customHeight="1" spans="1:263">
      <c r="A2" s="82" t="s">
        <v>62</v>
      </c>
      <c r="B2" s="234" t="s">
        <v>63</v>
      </c>
      <c r="C2" s="235"/>
      <c r="D2" s="236"/>
      <c r="E2" s="85" t="s">
        <v>68</v>
      </c>
      <c r="F2" s="86"/>
      <c r="G2" s="86"/>
      <c r="H2" s="86"/>
      <c r="I2" s="86"/>
      <c r="J2" s="120"/>
      <c r="K2" s="121" t="s">
        <v>57</v>
      </c>
      <c r="L2" s="121"/>
      <c r="M2" s="122" t="s">
        <v>58</v>
      </c>
      <c r="N2" s="122"/>
      <c r="O2" s="122"/>
      <c r="P2" s="122"/>
      <c r="Q2" s="122"/>
      <c r="R2" s="122"/>
      <c r="S2" s="122"/>
      <c r="T2" s="122"/>
      <c r="U2" s="123"/>
      <c r="V2" s="140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  <c r="IQ2" s="78"/>
      <c r="IR2" s="78"/>
      <c r="IS2" s="78"/>
      <c r="IT2" s="78"/>
      <c r="IU2" s="78"/>
      <c r="IV2" s="78"/>
      <c r="IW2" s="78"/>
      <c r="IX2" s="78"/>
      <c r="IY2" s="78"/>
      <c r="IZ2" s="78"/>
      <c r="JA2" s="78"/>
      <c r="JB2" s="78"/>
      <c r="JC2" s="78"/>
    </row>
    <row r="3" s="75" customFormat="1" ht="15" spans="1:263">
      <c r="A3" s="87" t="s">
        <v>149</v>
      </c>
      <c r="B3" s="237" t="s">
        <v>150</v>
      </c>
      <c r="C3" s="238"/>
      <c r="D3" s="237"/>
      <c r="E3" s="237"/>
      <c r="F3" s="237"/>
      <c r="G3" s="237"/>
      <c r="H3" s="237"/>
      <c r="I3" s="247"/>
      <c r="J3" s="124"/>
      <c r="K3" s="248" t="s">
        <v>151</v>
      </c>
      <c r="L3" s="248"/>
      <c r="M3" s="248"/>
      <c r="N3" s="248"/>
      <c r="O3" s="248"/>
      <c r="P3" s="248"/>
      <c r="Q3" s="248"/>
      <c r="R3" s="248"/>
      <c r="S3" s="248"/>
      <c r="T3" s="248"/>
      <c r="U3" s="252"/>
      <c r="V3" s="141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  <c r="IQ3" s="78"/>
      <c r="IR3" s="78"/>
      <c r="IS3" s="78"/>
      <c r="IT3" s="78"/>
      <c r="IU3" s="78"/>
      <c r="IV3" s="78"/>
      <c r="IW3" s="78"/>
      <c r="IX3" s="78"/>
      <c r="IY3" s="78"/>
      <c r="IZ3" s="78"/>
      <c r="JA3" s="78"/>
      <c r="JB3" s="78"/>
      <c r="JC3" s="78"/>
    </row>
    <row r="4" s="75" customFormat="1" ht="16.5" spans="1:263">
      <c r="A4" s="87"/>
      <c r="B4" s="239" t="s">
        <v>152</v>
      </c>
      <c r="H4" s="92"/>
      <c r="I4" s="94"/>
      <c r="J4" s="124"/>
      <c r="K4" s="125" t="s">
        <v>154</v>
      </c>
      <c r="L4" s="125" t="s">
        <v>155</v>
      </c>
      <c r="M4" s="125" t="s">
        <v>154</v>
      </c>
      <c r="N4" s="125" t="s">
        <v>155</v>
      </c>
      <c r="O4" s="125" t="s">
        <v>154</v>
      </c>
      <c r="P4" s="125" t="s">
        <v>155</v>
      </c>
      <c r="Q4" s="125" t="s">
        <v>154</v>
      </c>
      <c r="R4" s="125" t="s">
        <v>155</v>
      </c>
      <c r="S4" s="125" t="s">
        <v>154</v>
      </c>
      <c r="T4" s="125" t="s">
        <v>155</v>
      </c>
      <c r="U4" s="253"/>
      <c r="V4" s="254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  <c r="IX4" s="78"/>
      <c r="IY4" s="78"/>
      <c r="IZ4" s="78"/>
      <c r="JA4" s="78"/>
      <c r="JB4" s="78"/>
      <c r="JC4" s="78"/>
    </row>
    <row r="5" s="75" customFormat="1" ht="17.25" spans="1:263">
      <c r="A5" s="87"/>
      <c r="B5" s="240"/>
      <c r="C5" s="92" t="s">
        <v>112</v>
      </c>
      <c r="D5" s="92" t="s">
        <v>113</v>
      </c>
      <c r="E5" s="93" t="s">
        <v>114</v>
      </c>
      <c r="F5" s="92" t="s">
        <v>115</v>
      </c>
      <c r="G5" s="92" t="s">
        <v>116</v>
      </c>
      <c r="H5" s="94"/>
      <c r="I5" s="94"/>
      <c r="J5" s="128"/>
      <c r="K5" s="249" t="s">
        <v>112</v>
      </c>
      <c r="L5" s="249" t="s">
        <v>112</v>
      </c>
      <c r="M5" s="249" t="s">
        <v>113</v>
      </c>
      <c r="N5" s="249" t="s">
        <v>113</v>
      </c>
      <c r="O5" s="250" t="s">
        <v>114</v>
      </c>
      <c r="P5" s="250" t="s">
        <v>114</v>
      </c>
      <c r="Q5" s="249" t="s">
        <v>115</v>
      </c>
      <c r="R5" s="249" t="s">
        <v>115</v>
      </c>
      <c r="S5" s="249" t="s">
        <v>116</v>
      </c>
      <c r="T5" s="249" t="s">
        <v>116</v>
      </c>
      <c r="U5" s="255"/>
      <c r="V5" s="256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  <c r="IU5" s="78"/>
      <c r="IV5" s="78"/>
      <c r="IW5" s="78"/>
      <c r="IX5" s="78"/>
      <c r="IY5" s="78"/>
      <c r="IZ5" s="78"/>
      <c r="JA5" s="78"/>
      <c r="JB5" s="78"/>
      <c r="JC5" s="78"/>
    </row>
    <row r="6" s="75" customFormat="1" ht="20" customHeight="1" spans="1:263">
      <c r="A6" s="241" t="s">
        <v>156</v>
      </c>
      <c r="B6" s="96" t="s">
        <v>157</v>
      </c>
      <c r="C6" s="97">
        <f>D6-2</f>
        <v>70</v>
      </c>
      <c r="D6" s="97">
        <f t="shared" ref="D6:D9" si="0">E6-0</f>
        <v>72</v>
      </c>
      <c r="E6" s="97">
        <v>72</v>
      </c>
      <c r="F6" s="97">
        <f>E6+0.5</f>
        <v>72.5</v>
      </c>
      <c r="G6" s="97">
        <f>F6+2</f>
        <v>74.5</v>
      </c>
      <c r="H6" s="91"/>
      <c r="I6" s="91"/>
      <c r="J6" s="128"/>
      <c r="K6" s="132" t="s">
        <v>199</v>
      </c>
      <c r="L6" s="132" t="s">
        <v>161</v>
      </c>
      <c r="M6" s="132" t="s">
        <v>161</v>
      </c>
      <c r="N6" s="132" t="s">
        <v>200</v>
      </c>
      <c r="O6" s="132" t="s">
        <v>161</v>
      </c>
      <c r="P6" s="132" t="s">
        <v>161</v>
      </c>
      <c r="Q6" s="132" t="s">
        <v>161</v>
      </c>
      <c r="R6" s="132" t="s">
        <v>200</v>
      </c>
      <c r="S6" s="132" t="s">
        <v>161</v>
      </c>
      <c r="T6" s="132" t="s">
        <v>200</v>
      </c>
      <c r="U6" s="132"/>
      <c r="V6" s="144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  <c r="IU6" s="78"/>
      <c r="IV6" s="78"/>
      <c r="IW6" s="78"/>
      <c r="IX6" s="78"/>
      <c r="IY6" s="78"/>
      <c r="IZ6" s="78"/>
      <c r="JA6" s="78"/>
      <c r="JB6" s="78"/>
      <c r="JC6" s="78"/>
    </row>
    <row r="7" s="75" customFormat="1" ht="20" customHeight="1" spans="1:263">
      <c r="A7" s="241" t="s">
        <v>159</v>
      </c>
      <c r="B7" s="96" t="s">
        <v>160</v>
      </c>
      <c r="C7" s="97">
        <f>D7-2</f>
        <v>67.3</v>
      </c>
      <c r="D7" s="97">
        <f t="shared" si="0"/>
        <v>69.3</v>
      </c>
      <c r="E7" s="97">
        <v>69.3</v>
      </c>
      <c r="F7" s="97">
        <f>E7+0.5</f>
        <v>69.8</v>
      </c>
      <c r="G7" s="97">
        <f>F7+2</f>
        <v>71.8</v>
      </c>
      <c r="H7" s="91"/>
      <c r="I7" s="91"/>
      <c r="J7" s="128"/>
      <c r="K7" s="132" t="s">
        <v>158</v>
      </c>
      <c r="L7" s="132" t="s">
        <v>161</v>
      </c>
      <c r="M7" s="132" t="s">
        <v>158</v>
      </c>
      <c r="N7" s="132" t="s">
        <v>161</v>
      </c>
      <c r="O7" s="132" t="s">
        <v>201</v>
      </c>
      <c r="P7" s="132" t="s">
        <v>161</v>
      </c>
      <c r="Q7" s="132" t="s">
        <v>201</v>
      </c>
      <c r="R7" s="132" t="s">
        <v>161</v>
      </c>
      <c r="S7" s="132" t="s">
        <v>201</v>
      </c>
      <c r="T7" s="132" t="s">
        <v>161</v>
      </c>
      <c r="U7" s="132"/>
      <c r="V7" s="144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  <c r="IU7" s="78"/>
      <c r="IV7" s="78"/>
      <c r="IW7" s="78"/>
      <c r="IX7" s="78"/>
      <c r="IY7" s="78"/>
      <c r="IZ7" s="78"/>
      <c r="JA7" s="78"/>
      <c r="JB7" s="78"/>
      <c r="JC7" s="78"/>
    </row>
    <row r="8" s="75" customFormat="1" ht="20" customHeight="1" spans="1:263">
      <c r="A8" s="241" t="s">
        <v>163</v>
      </c>
      <c r="B8" s="96" t="s">
        <v>160</v>
      </c>
      <c r="C8" s="97">
        <f>D8-4</f>
        <v>110</v>
      </c>
      <c r="D8" s="97">
        <f>E8-4</f>
        <v>114</v>
      </c>
      <c r="E8" s="97">
        <v>118</v>
      </c>
      <c r="F8" s="97">
        <f>E8+6</f>
        <v>124</v>
      </c>
      <c r="G8" s="97">
        <f>F8+6</f>
        <v>130</v>
      </c>
      <c r="H8" s="91"/>
      <c r="I8" s="91"/>
      <c r="J8" s="128"/>
      <c r="K8" s="132" t="s">
        <v>162</v>
      </c>
      <c r="L8" s="132" t="s">
        <v>161</v>
      </c>
      <c r="M8" s="132" t="s">
        <v>162</v>
      </c>
      <c r="N8" s="132" t="s">
        <v>161</v>
      </c>
      <c r="O8" s="132" t="s">
        <v>161</v>
      </c>
      <c r="P8" s="132" t="s">
        <v>161</v>
      </c>
      <c r="Q8" s="132" t="s">
        <v>162</v>
      </c>
      <c r="R8" s="132" t="s">
        <v>161</v>
      </c>
      <c r="S8" s="132" t="s">
        <v>158</v>
      </c>
      <c r="T8" s="132" t="s">
        <v>161</v>
      </c>
      <c r="U8" s="132"/>
      <c r="V8" s="144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  <c r="IU8" s="78"/>
      <c r="IV8" s="78"/>
      <c r="IW8" s="78"/>
      <c r="IX8" s="78"/>
      <c r="IY8" s="78"/>
      <c r="IZ8" s="78"/>
      <c r="JA8" s="78"/>
      <c r="JB8" s="78"/>
      <c r="JC8" s="78"/>
    </row>
    <row r="9" s="75" customFormat="1" ht="20" customHeight="1" spans="1:263">
      <c r="A9" s="241" t="s">
        <v>165</v>
      </c>
      <c r="B9" s="96" t="s">
        <v>166</v>
      </c>
      <c r="C9" s="97">
        <f>D9-0</f>
        <v>2.5</v>
      </c>
      <c r="D9" s="97">
        <f t="shared" si="0"/>
        <v>2.5</v>
      </c>
      <c r="E9" s="97">
        <v>2.5</v>
      </c>
      <c r="F9" s="97">
        <f>E9+0</f>
        <v>2.5</v>
      </c>
      <c r="G9" s="97">
        <f>F9+0</f>
        <v>2.5</v>
      </c>
      <c r="H9" s="91"/>
      <c r="I9" s="91"/>
      <c r="J9" s="128"/>
      <c r="K9" s="132" t="s">
        <v>161</v>
      </c>
      <c r="L9" s="132" t="s">
        <v>161</v>
      </c>
      <c r="M9" s="132" t="s">
        <v>161</v>
      </c>
      <c r="N9" s="132" t="s">
        <v>161</v>
      </c>
      <c r="O9" s="132" t="s">
        <v>161</v>
      </c>
      <c r="P9" s="132" t="s">
        <v>161</v>
      </c>
      <c r="Q9" s="132" t="s">
        <v>161</v>
      </c>
      <c r="R9" s="132" t="s">
        <v>161</v>
      </c>
      <c r="S9" s="132" t="s">
        <v>161</v>
      </c>
      <c r="T9" s="132" t="s">
        <v>161</v>
      </c>
      <c r="U9" s="132"/>
      <c r="V9" s="144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  <c r="IU9" s="78"/>
      <c r="IV9" s="78"/>
      <c r="IW9" s="78"/>
      <c r="IX9" s="78"/>
      <c r="IY9" s="78"/>
      <c r="IZ9" s="78"/>
      <c r="JA9" s="78"/>
      <c r="JB9" s="78"/>
      <c r="JC9" s="78"/>
    </row>
    <row r="10" s="75" customFormat="1" ht="20" customHeight="1" spans="1:263">
      <c r="A10" s="241" t="s">
        <v>168</v>
      </c>
      <c r="B10" s="96" t="s">
        <v>166</v>
      </c>
      <c r="C10" s="97">
        <f>D10-1.2</f>
        <v>45.6</v>
      </c>
      <c r="D10" s="97">
        <f>E10-1.2</f>
        <v>46.8</v>
      </c>
      <c r="E10" s="97">
        <v>48</v>
      </c>
      <c r="F10" s="97">
        <f>E10+1.8</f>
        <v>49.8</v>
      </c>
      <c r="G10" s="97">
        <f>F10+1.8</f>
        <v>51.6</v>
      </c>
      <c r="H10" s="91"/>
      <c r="I10" s="91"/>
      <c r="J10" s="128"/>
      <c r="K10" s="132" t="s">
        <v>201</v>
      </c>
      <c r="L10" s="132" t="s">
        <v>161</v>
      </c>
      <c r="M10" s="132" t="s">
        <v>158</v>
      </c>
      <c r="N10" s="132" t="s">
        <v>161</v>
      </c>
      <c r="O10" s="132" t="s">
        <v>161</v>
      </c>
      <c r="P10" s="132" t="s">
        <v>161</v>
      </c>
      <c r="Q10" s="132" t="s">
        <v>167</v>
      </c>
      <c r="R10" s="132" t="s">
        <v>161</v>
      </c>
      <c r="S10" s="132" t="s">
        <v>201</v>
      </c>
      <c r="T10" s="132" t="s">
        <v>161</v>
      </c>
      <c r="U10" s="132"/>
      <c r="V10" s="144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  <c r="IU10" s="78"/>
      <c r="IV10" s="78"/>
      <c r="IW10" s="78"/>
      <c r="IX10" s="78"/>
      <c r="IY10" s="78"/>
      <c r="IZ10" s="78"/>
      <c r="JA10" s="78"/>
      <c r="JB10" s="78"/>
      <c r="JC10" s="78"/>
    </row>
    <row r="11" s="75" customFormat="1" ht="20" customHeight="1" spans="1:263">
      <c r="A11" s="241" t="s">
        <v>171</v>
      </c>
      <c r="B11" s="96">
        <v>0</v>
      </c>
      <c r="C11" s="97">
        <f>D11-1.5</f>
        <v>64.5</v>
      </c>
      <c r="D11" s="97">
        <f>E11-0</f>
        <v>66</v>
      </c>
      <c r="E11" s="97">
        <v>66</v>
      </c>
      <c r="F11" s="97">
        <f>E11+0</f>
        <v>66</v>
      </c>
      <c r="G11" s="97">
        <f>F11+1.5</f>
        <v>67.5</v>
      </c>
      <c r="H11" s="91"/>
      <c r="I11" s="91"/>
      <c r="J11" s="128"/>
      <c r="K11" s="132" t="s">
        <v>158</v>
      </c>
      <c r="L11" s="132" t="s">
        <v>161</v>
      </c>
      <c r="M11" s="132" t="s">
        <v>169</v>
      </c>
      <c r="N11" s="132" t="s">
        <v>161</v>
      </c>
      <c r="O11" s="132" t="s">
        <v>201</v>
      </c>
      <c r="P11" s="132" t="s">
        <v>161</v>
      </c>
      <c r="Q11" s="132" t="s">
        <v>161</v>
      </c>
      <c r="R11" s="132" t="s">
        <v>161</v>
      </c>
      <c r="S11" s="132" t="s">
        <v>158</v>
      </c>
      <c r="T11" s="132" t="s">
        <v>161</v>
      </c>
      <c r="U11" s="132"/>
      <c r="V11" s="144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  <c r="IQ11" s="78"/>
      <c r="IR11" s="78"/>
      <c r="IS11" s="78"/>
      <c r="IT11" s="78"/>
      <c r="IU11" s="78"/>
      <c r="IV11" s="78"/>
      <c r="IW11" s="78"/>
      <c r="IX11" s="78"/>
      <c r="IY11" s="78"/>
      <c r="IZ11" s="78"/>
      <c r="JA11" s="78"/>
      <c r="JB11" s="78"/>
      <c r="JC11" s="78"/>
    </row>
    <row r="12" s="75" customFormat="1" ht="20" customHeight="1" spans="1:263">
      <c r="A12" s="241" t="s">
        <v>172</v>
      </c>
      <c r="B12" s="96">
        <v>0</v>
      </c>
      <c r="C12" s="97">
        <f>D12-0.8</f>
        <v>21</v>
      </c>
      <c r="D12" s="97">
        <f>E12-0.8</f>
        <v>21.8</v>
      </c>
      <c r="E12" s="97">
        <v>22.6</v>
      </c>
      <c r="F12" s="97">
        <f>E12+1.2</f>
        <v>23.8</v>
      </c>
      <c r="G12" s="97">
        <f>F12+1.2</f>
        <v>25</v>
      </c>
      <c r="H12" s="91"/>
      <c r="I12" s="91"/>
      <c r="J12" s="128"/>
      <c r="K12" s="132" t="s">
        <v>201</v>
      </c>
      <c r="L12" s="132" t="s">
        <v>161</v>
      </c>
      <c r="M12" s="132" t="s">
        <v>167</v>
      </c>
      <c r="N12" s="132" t="s">
        <v>161</v>
      </c>
      <c r="O12" s="132" t="s">
        <v>158</v>
      </c>
      <c r="P12" s="132" t="s">
        <v>161</v>
      </c>
      <c r="Q12" s="132" t="s">
        <v>167</v>
      </c>
      <c r="R12" s="132" t="s">
        <v>161</v>
      </c>
      <c r="S12" s="132" t="s">
        <v>161</v>
      </c>
      <c r="T12" s="132" t="s">
        <v>161</v>
      </c>
      <c r="U12" s="132"/>
      <c r="V12" s="144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  <c r="IQ12" s="78"/>
      <c r="IR12" s="78"/>
      <c r="IS12" s="78"/>
      <c r="IT12" s="78"/>
      <c r="IU12" s="78"/>
      <c r="IV12" s="78"/>
      <c r="IW12" s="78"/>
      <c r="IX12" s="78"/>
      <c r="IY12" s="78"/>
      <c r="IZ12" s="78"/>
      <c r="JA12" s="78"/>
      <c r="JB12" s="78"/>
      <c r="JC12" s="78"/>
    </row>
    <row r="13" s="75" customFormat="1" ht="20" customHeight="1" spans="1:263">
      <c r="A13" s="242" t="s">
        <v>173</v>
      </c>
      <c r="B13" s="96"/>
      <c r="C13" s="97">
        <f>D13-0.7</f>
        <v>17.6</v>
      </c>
      <c r="D13" s="97">
        <f>E13-0.7</f>
        <v>18.3</v>
      </c>
      <c r="E13" s="97">
        <v>19</v>
      </c>
      <c r="F13" s="97">
        <f>E13+1</f>
        <v>20</v>
      </c>
      <c r="G13" s="97">
        <f>F13+1</f>
        <v>21</v>
      </c>
      <c r="H13" s="91"/>
      <c r="I13" s="91"/>
      <c r="J13" s="128"/>
      <c r="K13" s="132" t="s">
        <v>161</v>
      </c>
      <c r="L13" s="132" t="s">
        <v>161</v>
      </c>
      <c r="M13" s="132" t="s">
        <v>161</v>
      </c>
      <c r="N13" s="132" t="s">
        <v>161</v>
      </c>
      <c r="O13" s="132" t="s">
        <v>161</v>
      </c>
      <c r="P13" s="132" t="s">
        <v>161</v>
      </c>
      <c r="Q13" s="132" t="s">
        <v>161</v>
      </c>
      <c r="R13" s="132" t="s">
        <v>161</v>
      </c>
      <c r="S13" s="132" t="s">
        <v>161</v>
      </c>
      <c r="T13" s="132" t="s">
        <v>161</v>
      </c>
      <c r="U13" s="132"/>
      <c r="V13" s="144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  <c r="IQ13" s="78"/>
      <c r="IR13" s="78"/>
      <c r="IS13" s="78"/>
      <c r="IT13" s="78"/>
      <c r="IU13" s="78"/>
      <c r="IV13" s="78"/>
      <c r="IW13" s="78"/>
      <c r="IX13" s="78"/>
      <c r="IY13" s="78"/>
      <c r="IZ13" s="78"/>
      <c r="JA13" s="78"/>
      <c r="JB13" s="78"/>
      <c r="JC13" s="78"/>
    </row>
    <row r="14" s="75" customFormat="1" ht="20" customHeight="1" spans="1:263">
      <c r="A14" s="241" t="s">
        <v>174</v>
      </c>
      <c r="C14" s="97">
        <f>D14-0.5</f>
        <v>10</v>
      </c>
      <c r="D14" s="97">
        <f>E14-0.5</f>
        <v>10.5</v>
      </c>
      <c r="E14" s="97">
        <v>11</v>
      </c>
      <c r="F14" s="97">
        <f>E14+0.7</f>
        <v>11.7</v>
      </c>
      <c r="G14" s="97">
        <f>F14+0.8</f>
        <v>12.5</v>
      </c>
      <c r="H14" s="91"/>
      <c r="I14" s="91"/>
      <c r="J14" s="128"/>
      <c r="K14" s="132" t="s">
        <v>161</v>
      </c>
      <c r="L14" s="132" t="s">
        <v>200</v>
      </c>
      <c r="M14" s="132" t="s">
        <v>201</v>
      </c>
      <c r="N14" s="132" t="s">
        <v>161</v>
      </c>
      <c r="O14" s="132" t="s">
        <v>161</v>
      </c>
      <c r="P14" s="132" t="s">
        <v>200</v>
      </c>
      <c r="Q14" s="132" t="s">
        <v>161</v>
      </c>
      <c r="R14" s="132" t="s">
        <v>169</v>
      </c>
      <c r="S14" s="132" t="s">
        <v>161</v>
      </c>
      <c r="T14" s="132" t="s">
        <v>169</v>
      </c>
      <c r="U14" s="132"/>
      <c r="V14" s="144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  <c r="IQ14" s="78"/>
      <c r="IR14" s="78"/>
      <c r="IS14" s="78"/>
      <c r="IT14" s="78"/>
      <c r="IU14" s="78"/>
      <c r="IV14" s="78"/>
      <c r="IW14" s="78"/>
      <c r="IX14" s="78"/>
      <c r="IY14" s="78"/>
      <c r="IZ14" s="78"/>
      <c r="JA14" s="78"/>
      <c r="JB14" s="78"/>
      <c r="JC14" s="78"/>
    </row>
    <row r="15" s="75" customFormat="1" ht="20" customHeight="1" spans="1:263">
      <c r="A15" s="241"/>
      <c r="B15" s="99"/>
      <c r="C15" s="97"/>
      <c r="D15" s="97"/>
      <c r="E15" s="97"/>
      <c r="F15" s="97"/>
      <c r="G15" s="97"/>
      <c r="H15" s="91"/>
      <c r="I15" s="91"/>
      <c r="J15" s="128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44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  <c r="IT15" s="78"/>
      <c r="IU15" s="78"/>
      <c r="IV15" s="78"/>
      <c r="IW15" s="78"/>
      <c r="IX15" s="78"/>
      <c r="IY15" s="78"/>
      <c r="IZ15" s="78"/>
      <c r="JA15" s="78"/>
      <c r="JB15" s="78"/>
      <c r="JC15" s="78"/>
    </row>
    <row r="16" s="75" customFormat="1" ht="20" customHeight="1" spans="1:263">
      <c r="A16" s="243"/>
      <c r="B16" s="244"/>
      <c r="C16" s="102"/>
      <c r="D16" s="102"/>
      <c r="E16" s="103"/>
      <c r="F16" s="102"/>
      <c r="G16" s="102"/>
      <c r="H16" s="102"/>
      <c r="I16" s="102"/>
      <c r="J16" s="128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44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  <c r="IQ16" s="78"/>
      <c r="IR16" s="78"/>
      <c r="IS16" s="78"/>
      <c r="IT16" s="78"/>
      <c r="IU16" s="78"/>
      <c r="IV16" s="78"/>
      <c r="IW16" s="78"/>
      <c r="IX16" s="78"/>
      <c r="IY16" s="78"/>
      <c r="IZ16" s="78"/>
      <c r="JA16" s="78"/>
      <c r="JB16" s="78"/>
      <c r="JC16" s="78"/>
    </row>
    <row r="17" s="75" customFormat="1" ht="20" customHeight="1" spans="1:263">
      <c r="A17" s="245"/>
      <c r="B17" s="246"/>
      <c r="C17" s="106"/>
      <c r="D17" s="106"/>
      <c r="E17" s="107"/>
      <c r="F17" s="106"/>
      <c r="G17" s="106"/>
      <c r="H17" s="106"/>
      <c r="I17" s="102"/>
      <c r="J17" s="128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44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  <c r="IQ17" s="78"/>
      <c r="IR17" s="78"/>
      <c r="IS17" s="78"/>
      <c r="IT17" s="78"/>
      <c r="IU17" s="78"/>
      <c r="IV17" s="78"/>
      <c r="IW17" s="78"/>
      <c r="IX17" s="78"/>
      <c r="IY17" s="78"/>
      <c r="IZ17" s="78"/>
      <c r="JA17" s="78"/>
      <c r="JB17" s="78"/>
      <c r="JC17" s="78"/>
    </row>
    <row r="18" s="75" customFormat="1" ht="20" customHeight="1" spans="1:263">
      <c r="A18" s="111"/>
      <c r="B18" s="112"/>
      <c r="C18" s="96"/>
      <c r="D18" s="96"/>
      <c r="E18" s="110"/>
      <c r="F18" s="96"/>
      <c r="G18" s="96"/>
      <c r="H18" s="96"/>
      <c r="I18" s="96"/>
      <c r="J18" s="133"/>
      <c r="K18" s="134"/>
      <c r="L18" s="134"/>
      <c r="M18" s="134"/>
      <c r="N18" s="135"/>
      <c r="O18" s="134"/>
      <c r="P18" s="134"/>
      <c r="Q18" s="134"/>
      <c r="R18" s="134"/>
      <c r="S18" s="134"/>
      <c r="T18" s="134"/>
      <c r="U18" s="135"/>
      <c r="V18" s="147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  <c r="IQ18" s="78"/>
      <c r="IR18" s="78"/>
      <c r="IS18" s="78"/>
      <c r="IT18" s="78"/>
      <c r="IU18" s="78"/>
      <c r="IV18" s="78"/>
      <c r="IW18" s="78"/>
      <c r="IX18" s="78"/>
      <c r="IY18" s="78"/>
      <c r="IZ18" s="78"/>
      <c r="JA18" s="78"/>
      <c r="JB18" s="78"/>
      <c r="JC18" s="78"/>
    </row>
    <row r="19" s="75" customFormat="1" ht="17.25" spans="1:263">
      <c r="A19" s="115"/>
      <c r="B19" s="115"/>
      <c r="C19" s="116"/>
      <c r="D19" s="116"/>
      <c r="E19" s="117"/>
      <c r="F19" s="116"/>
      <c r="G19" s="116"/>
      <c r="H19" s="116"/>
      <c r="I19" s="136"/>
      <c r="V19" s="139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  <c r="IQ19" s="78"/>
      <c r="IR19" s="78"/>
      <c r="IS19" s="78"/>
      <c r="IT19" s="78"/>
      <c r="IU19" s="78"/>
      <c r="IV19" s="78"/>
      <c r="IW19" s="78"/>
      <c r="IX19" s="78"/>
      <c r="IY19" s="78"/>
      <c r="IZ19" s="78"/>
      <c r="JA19" s="78"/>
      <c r="JB19" s="78"/>
      <c r="JC19" s="78"/>
    </row>
    <row r="20" s="75" customFormat="1" spans="1:263">
      <c r="A20" s="118" t="s">
        <v>202</v>
      </c>
      <c r="B20" s="118"/>
      <c r="C20" s="119"/>
      <c r="D20" s="119"/>
      <c r="V20" s="139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78"/>
      <c r="IF20" s="78"/>
      <c r="IG20" s="78"/>
      <c r="IH20" s="78"/>
      <c r="II20" s="78"/>
      <c r="IJ20" s="78"/>
      <c r="IK20" s="78"/>
      <c r="IL20" s="78"/>
      <c r="IM20" s="78"/>
      <c r="IN20" s="78"/>
      <c r="IO20" s="78"/>
      <c r="IP20" s="78"/>
      <c r="IQ20" s="78"/>
      <c r="IR20" s="78"/>
      <c r="IS20" s="78"/>
      <c r="IT20" s="78"/>
      <c r="IU20" s="78"/>
      <c r="IV20" s="78"/>
      <c r="IW20" s="78"/>
      <c r="IX20" s="78"/>
      <c r="IY20" s="78"/>
      <c r="IZ20" s="78"/>
      <c r="JA20" s="78"/>
      <c r="JB20" s="78"/>
      <c r="JC20" s="78"/>
    </row>
    <row r="21" s="75" customFormat="1" spans="3:263">
      <c r="C21" s="76"/>
      <c r="D21" s="76"/>
      <c r="K21" s="137" t="s">
        <v>175</v>
      </c>
      <c r="L21" s="251">
        <v>45042</v>
      </c>
      <c r="M21" s="138"/>
      <c r="N21" s="137" t="s">
        <v>176</v>
      </c>
      <c r="O21" s="137" t="s">
        <v>143</v>
      </c>
      <c r="P21" s="137"/>
      <c r="Q21" s="137"/>
      <c r="R21" s="137"/>
      <c r="S21" s="137"/>
      <c r="T21" s="137" t="s">
        <v>177</v>
      </c>
      <c r="U21" s="75" t="s">
        <v>146</v>
      </c>
      <c r="V21" s="139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  <c r="GA21" s="78"/>
      <c r="GB21" s="78"/>
      <c r="GC21" s="78"/>
      <c r="GD21" s="78"/>
      <c r="GE21" s="78"/>
      <c r="GF21" s="78"/>
      <c r="GG21" s="78"/>
      <c r="GH21" s="78"/>
      <c r="GI21" s="78"/>
      <c r="GJ21" s="78"/>
      <c r="GK21" s="78"/>
      <c r="GL21" s="78"/>
      <c r="GM21" s="78"/>
      <c r="GN21" s="78"/>
      <c r="GO21" s="78"/>
      <c r="GP21" s="78"/>
      <c r="GQ21" s="78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8"/>
      <c r="HO21" s="78"/>
      <c r="HP21" s="78"/>
      <c r="HQ21" s="78"/>
      <c r="HR21" s="78"/>
      <c r="HS21" s="78"/>
      <c r="HT21" s="78"/>
      <c r="HU21" s="78"/>
      <c r="HV21" s="78"/>
      <c r="HW21" s="78"/>
      <c r="HX21" s="78"/>
      <c r="HY21" s="78"/>
      <c r="HZ21" s="78"/>
      <c r="IA21" s="78"/>
      <c r="IB21" s="78"/>
      <c r="IC21" s="78"/>
      <c r="ID21" s="78"/>
      <c r="IE21" s="78"/>
      <c r="IF21" s="78"/>
      <c r="IG21" s="78"/>
      <c r="IH21" s="78"/>
      <c r="II21" s="78"/>
      <c r="IJ21" s="78"/>
      <c r="IK21" s="78"/>
      <c r="IL21" s="78"/>
      <c r="IM21" s="78"/>
      <c r="IN21" s="78"/>
      <c r="IO21" s="78"/>
      <c r="IP21" s="78"/>
      <c r="IQ21" s="78"/>
      <c r="IR21" s="78"/>
      <c r="IS21" s="78"/>
      <c r="IT21" s="78"/>
      <c r="IU21" s="78"/>
      <c r="IV21" s="78"/>
      <c r="IW21" s="78"/>
      <c r="IX21" s="78"/>
      <c r="IY21" s="78"/>
      <c r="IZ21" s="78"/>
      <c r="JA21" s="78"/>
      <c r="JB21" s="78"/>
      <c r="JC21" s="78"/>
    </row>
    <row r="22" s="75" customFormat="1" spans="3:266">
      <c r="C22" s="76"/>
      <c r="D22" s="76"/>
      <c r="V22" s="77"/>
      <c r="JA22" s="78"/>
      <c r="JB22" s="78"/>
      <c r="JC22" s="78"/>
      <c r="JD22" s="78"/>
      <c r="JE22" s="78"/>
      <c r="JF22" s="78"/>
    </row>
  </sheetData>
  <mergeCells count="9">
    <mergeCell ref="A1:U1"/>
    <mergeCell ref="B2:D2"/>
    <mergeCell ref="F2:I2"/>
    <mergeCell ref="M2:U2"/>
    <mergeCell ref="B3:I3"/>
    <mergeCell ref="K3:U3"/>
    <mergeCell ref="A3:A5"/>
    <mergeCell ref="B4:B5"/>
    <mergeCell ref="J2:J18"/>
  </mergeCells>
  <pageMargins left="0.275" right="0.118055555555556" top="0.432638888888889" bottom="0.236111111111111" header="0.550694444444444" footer="0.236111111111111"/>
  <pageSetup paperSize="9" scale="78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M23" sqref="M23"/>
    </sheetView>
  </sheetViews>
  <sheetFormatPr defaultColWidth="10.125" defaultRowHeight="14.25"/>
  <cols>
    <col min="1" max="1" width="9.625" style="150" customWidth="1"/>
    <col min="2" max="2" width="9.25" style="150" customWidth="1"/>
    <col min="3" max="3" width="11.875" style="150" customWidth="1"/>
    <col min="4" max="4" width="9.5" style="150" customWidth="1"/>
    <col min="5" max="5" width="10.875" style="150" customWidth="1"/>
    <col min="6" max="6" width="10.375" style="150" customWidth="1"/>
    <col min="7" max="7" width="9.5" style="150" customWidth="1"/>
    <col min="8" max="8" width="9.125" style="150" customWidth="1"/>
    <col min="9" max="9" width="8.125" style="150" customWidth="1"/>
    <col min="10" max="10" width="10.5" style="150" customWidth="1"/>
    <col min="11" max="11" width="10.75" style="150" customWidth="1"/>
    <col min="12" max="16384" width="10.125" style="150"/>
  </cols>
  <sheetData>
    <row r="1" ht="26.25" spans="1:11">
      <c r="A1" s="151" t="s">
        <v>203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ht="18" customHeight="1" spans="1:11">
      <c r="A2" s="152" t="s">
        <v>53</v>
      </c>
      <c r="B2" s="153" t="s">
        <v>204</v>
      </c>
      <c r="C2" s="153"/>
      <c r="D2" s="154" t="s">
        <v>62</v>
      </c>
      <c r="E2" s="155"/>
      <c r="F2" s="156" t="s">
        <v>205</v>
      </c>
      <c r="G2" s="157"/>
      <c r="H2" s="157"/>
      <c r="I2" s="187" t="s">
        <v>57</v>
      </c>
      <c r="J2" s="157" t="s">
        <v>58</v>
      </c>
      <c r="K2" s="211"/>
    </row>
    <row r="3" ht="18" customHeight="1" spans="1:11">
      <c r="A3" s="158" t="s">
        <v>77</v>
      </c>
      <c r="B3" s="159">
        <v>5000</v>
      </c>
      <c r="C3" s="159"/>
      <c r="D3" s="160" t="s">
        <v>206</v>
      </c>
      <c r="E3" s="161">
        <v>44985</v>
      </c>
      <c r="F3" s="161"/>
      <c r="G3" s="161"/>
      <c r="H3" s="162" t="s">
        <v>207</v>
      </c>
      <c r="I3" s="162"/>
      <c r="J3" s="162"/>
      <c r="K3" s="212"/>
    </row>
    <row r="4" ht="18" customHeight="1" spans="1:11">
      <c r="A4" s="163" t="s">
        <v>72</v>
      </c>
      <c r="B4" s="164" t="s">
        <v>208</v>
      </c>
      <c r="C4" s="165">
        <v>6</v>
      </c>
      <c r="D4" s="166" t="s">
        <v>209</v>
      </c>
      <c r="E4" s="167" t="s">
        <v>210</v>
      </c>
      <c r="F4" s="167"/>
      <c r="G4" s="167"/>
      <c r="H4" s="166" t="s">
        <v>211</v>
      </c>
      <c r="I4" s="166"/>
      <c r="J4" s="165" t="s">
        <v>66</v>
      </c>
      <c r="K4" s="213" t="s">
        <v>67</v>
      </c>
    </row>
    <row r="5" ht="18" customHeight="1" spans="1:11">
      <c r="A5" s="163" t="s">
        <v>212</v>
      </c>
      <c r="B5" s="159">
        <v>1</v>
      </c>
      <c r="C5" s="159"/>
      <c r="D5" s="160" t="s">
        <v>213</v>
      </c>
      <c r="E5" s="160" t="s">
        <v>214</v>
      </c>
      <c r="G5" s="160"/>
      <c r="H5" s="166" t="s">
        <v>215</v>
      </c>
      <c r="I5" s="166"/>
      <c r="J5" s="165" t="s">
        <v>66</v>
      </c>
      <c r="K5" s="213" t="s">
        <v>67</v>
      </c>
    </row>
    <row r="6" ht="18" customHeight="1" spans="1:11">
      <c r="A6" s="168" t="s">
        <v>216</v>
      </c>
      <c r="B6" s="169"/>
      <c r="C6" s="169"/>
      <c r="D6" s="170" t="s">
        <v>217</v>
      </c>
      <c r="E6" s="171" t="s">
        <v>218</v>
      </c>
      <c r="F6" s="172"/>
      <c r="G6" s="170"/>
      <c r="H6" s="173" t="s">
        <v>219</v>
      </c>
      <c r="I6" s="173"/>
      <c r="J6" s="172" t="s">
        <v>66</v>
      </c>
      <c r="K6" s="214" t="s">
        <v>67</v>
      </c>
    </row>
    <row r="7" ht="18" customHeight="1" spans="1:11">
      <c r="A7" s="174"/>
      <c r="B7" s="175"/>
      <c r="C7" s="175"/>
      <c r="D7" s="174"/>
      <c r="E7" s="175"/>
      <c r="F7" s="176"/>
      <c r="G7" s="174"/>
      <c r="H7" s="176"/>
      <c r="I7" s="175"/>
      <c r="J7" s="175"/>
      <c r="K7" s="175"/>
    </row>
    <row r="8" ht="18" customHeight="1" spans="1:11">
      <c r="A8" s="177" t="s">
        <v>220</v>
      </c>
      <c r="B8" s="156" t="s">
        <v>221</v>
      </c>
      <c r="C8" s="156" t="s">
        <v>222</v>
      </c>
      <c r="D8" s="156" t="s">
        <v>223</v>
      </c>
      <c r="E8" s="156" t="s">
        <v>224</v>
      </c>
      <c r="F8" s="156" t="s">
        <v>225</v>
      </c>
      <c r="G8" s="178" t="s">
        <v>226</v>
      </c>
      <c r="H8" s="179"/>
      <c r="I8" s="179"/>
      <c r="J8" s="179"/>
      <c r="K8" s="215"/>
    </row>
    <row r="9" ht="18" customHeight="1" spans="1:11">
      <c r="A9" s="163" t="s">
        <v>227</v>
      </c>
      <c r="B9" s="166"/>
      <c r="C9" s="165" t="s">
        <v>66</v>
      </c>
      <c r="D9" s="165" t="s">
        <v>67</v>
      </c>
      <c r="E9" s="160" t="s">
        <v>228</v>
      </c>
      <c r="F9" s="180" t="s">
        <v>229</v>
      </c>
      <c r="G9" s="181"/>
      <c r="H9" s="182"/>
      <c r="I9" s="182"/>
      <c r="J9" s="182"/>
      <c r="K9" s="216"/>
    </row>
    <row r="10" ht="18" customHeight="1" spans="1:11">
      <c r="A10" s="163" t="s">
        <v>230</v>
      </c>
      <c r="B10" s="166"/>
      <c r="C10" s="165" t="s">
        <v>66</v>
      </c>
      <c r="D10" s="165" t="s">
        <v>67</v>
      </c>
      <c r="E10" s="160" t="s">
        <v>231</v>
      </c>
      <c r="F10" s="180" t="s">
        <v>232</v>
      </c>
      <c r="G10" s="181" t="s">
        <v>233</v>
      </c>
      <c r="H10" s="182"/>
      <c r="I10" s="182"/>
      <c r="J10" s="182"/>
      <c r="K10" s="216"/>
    </row>
    <row r="11" ht="18" customHeight="1" spans="1:11">
      <c r="A11" s="183" t="s">
        <v>185</v>
      </c>
      <c r="B11" s="184"/>
      <c r="C11" s="184"/>
      <c r="D11" s="184"/>
      <c r="E11" s="184"/>
      <c r="F11" s="184"/>
      <c r="G11" s="184"/>
      <c r="H11" s="184"/>
      <c r="I11" s="184"/>
      <c r="J11" s="184"/>
      <c r="K11" s="217"/>
    </row>
    <row r="12" ht="18" customHeight="1" spans="1:11">
      <c r="A12" s="158" t="s">
        <v>91</v>
      </c>
      <c r="B12" s="165" t="s">
        <v>87</v>
      </c>
      <c r="C12" s="165" t="s">
        <v>88</v>
      </c>
      <c r="D12" s="180"/>
      <c r="E12" s="160" t="s">
        <v>89</v>
      </c>
      <c r="F12" s="165" t="s">
        <v>87</v>
      </c>
      <c r="G12" s="165" t="s">
        <v>88</v>
      </c>
      <c r="H12" s="165"/>
      <c r="I12" s="160" t="s">
        <v>234</v>
      </c>
      <c r="J12" s="165" t="s">
        <v>87</v>
      </c>
      <c r="K12" s="213" t="s">
        <v>88</v>
      </c>
    </row>
    <row r="13" ht="18" customHeight="1" spans="1:11">
      <c r="A13" s="158" t="s">
        <v>94</v>
      </c>
      <c r="B13" s="165" t="s">
        <v>87</v>
      </c>
      <c r="C13" s="165" t="s">
        <v>88</v>
      </c>
      <c r="D13" s="180"/>
      <c r="E13" s="160" t="s">
        <v>99</v>
      </c>
      <c r="F13" s="165" t="s">
        <v>87</v>
      </c>
      <c r="G13" s="165" t="s">
        <v>88</v>
      </c>
      <c r="H13" s="165"/>
      <c r="I13" s="160" t="s">
        <v>235</v>
      </c>
      <c r="J13" s="165" t="s">
        <v>87</v>
      </c>
      <c r="K13" s="213" t="s">
        <v>88</v>
      </c>
    </row>
    <row r="14" ht="18" customHeight="1" spans="1:11">
      <c r="A14" s="168" t="s">
        <v>236</v>
      </c>
      <c r="B14" s="172" t="s">
        <v>87</v>
      </c>
      <c r="C14" s="172" t="s">
        <v>88</v>
      </c>
      <c r="D14" s="185"/>
      <c r="E14" s="170" t="s">
        <v>237</v>
      </c>
      <c r="F14" s="172" t="s">
        <v>87</v>
      </c>
      <c r="G14" s="172" t="s">
        <v>88</v>
      </c>
      <c r="H14" s="172"/>
      <c r="I14" s="170" t="s">
        <v>238</v>
      </c>
      <c r="J14" s="172" t="s">
        <v>87</v>
      </c>
      <c r="K14" s="214" t="s">
        <v>88</v>
      </c>
    </row>
    <row r="15" ht="18" customHeight="1" spans="1:11">
      <c r="A15" s="174"/>
      <c r="B15" s="186"/>
      <c r="C15" s="186"/>
      <c r="D15" s="175"/>
      <c r="E15" s="174"/>
      <c r="F15" s="186"/>
      <c r="G15" s="186"/>
      <c r="H15" s="186"/>
      <c r="I15" s="174"/>
      <c r="J15" s="186"/>
      <c r="K15" s="186"/>
    </row>
    <row r="16" s="148" customFormat="1" ht="18" customHeight="1" spans="1:11">
      <c r="A16" s="152" t="s">
        <v>239</v>
      </c>
      <c r="B16" s="187"/>
      <c r="C16" s="187"/>
      <c r="D16" s="187"/>
      <c r="E16" s="187"/>
      <c r="F16" s="187"/>
      <c r="G16" s="187"/>
      <c r="H16" s="187"/>
      <c r="I16" s="187"/>
      <c r="J16" s="187"/>
      <c r="K16" s="218"/>
    </row>
    <row r="17" ht="18" customHeight="1" spans="1:11">
      <c r="A17" s="163"/>
      <c r="B17" s="166"/>
      <c r="C17" s="166"/>
      <c r="D17" s="166"/>
      <c r="E17" s="166"/>
      <c r="F17" s="166"/>
      <c r="G17" s="166"/>
      <c r="H17" s="166"/>
      <c r="I17" s="166"/>
      <c r="J17" s="166"/>
      <c r="K17" s="219"/>
    </row>
    <row r="18" ht="18" customHeight="1" spans="1:11">
      <c r="A18" s="163"/>
      <c r="B18" s="166"/>
      <c r="C18" s="166"/>
      <c r="D18" s="166"/>
      <c r="E18" s="166"/>
      <c r="F18" s="166"/>
      <c r="G18" s="166"/>
      <c r="H18" s="166"/>
      <c r="I18" s="166"/>
      <c r="J18" s="166"/>
      <c r="K18" s="219"/>
    </row>
    <row r="19" ht="22" customHeight="1" spans="1:11">
      <c r="A19" s="188"/>
      <c r="B19" s="165"/>
      <c r="C19" s="165"/>
      <c r="D19" s="165"/>
      <c r="E19" s="165"/>
      <c r="F19" s="165"/>
      <c r="G19" s="165"/>
      <c r="H19" s="165"/>
      <c r="I19" s="165"/>
      <c r="J19" s="165"/>
      <c r="K19" s="213"/>
    </row>
    <row r="20" ht="22" customHeight="1" spans="1:11">
      <c r="A20" s="189"/>
      <c r="B20" s="190"/>
      <c r="C20" s="190"/>
      <c r="D20" s="190"/>
      <c r="E20" s="190"/>
      <c r="F20" s="190"/>
      <c r="G20" s="190"/>
      <c r="H20" s="190"/>
      <c r="I20" s="190"/>
      <c r="J20" s="190"/>
      <c r="K20" s="220"/>
    </row>
    <row r="21" ht="22" customHeight="1" spans="1:11">
      <c r="A21" s="189"/>
      <c r="B21" s="190"/>
      <c r="C21" s="190"/>
      <c r="D21" s="190"/>
      <c r="E21" s="190"/>
      <c r="F21" s="190"/>
      <c r="G21" s="190"/>
      <c r="H21" s="190"/>
      <c r="I21" s="190"/>
      <c r="J21" s="190"/>
      <c r="K21" s="220"/>
    </row>
    <row r="22" ht="22" customHeight="1" spans="1:11">
      <c r="A22" s="189"/>
      <c r="B22" s="190"/>
      <c r="C22" s="190"/>
      <c r="D22" s="190"/>
      <c r="E22" s="190"/>
      <c r="F22" s="190"/>
      <c r="G22" s="190"/>
      <c r="H22" s="190"/>
      <c r="I22" s="190"/>
      <c r="J22" s="190"/>
      <c r="K22" s="220"/>
    </row>
    <row r="23" ht="22" customHeight="1" spans="1:11">
      <c r="A23" s="191"/>
      <c r="B23" s="192"/>
      <c r="C23" s="192"/>
      <c r="D23" s="192"/>
      <c r="E23" s="192"/>
      <c r="F23" s="192"/>
      <c r="G23" s="192"/>
      <c r="H23" s="192"/>
      <c r="I23" s="192"/>
      <c r="J23" s="192"/>
      <c r="K23" s="221"/>
    </row>
    <row r="24" ht="18" customHeight="1" spans="1:11">
      <c r="A24" s="163" t="s">
        <v>125</v>
      </c>
      <c r="B24" s="166"/>
      <c r="C24" s="165" t="s">
        <v>66</v>
      </c>
      <c r="D24" s="165" t="s">
        <v>67</v>
      </c>
      <c r="E24" s="162"/>
      <c r="F24" s="162"/>
      <c r="G24" s="162"/>
      <c r="H24" s="162"/>
      <c r="I24" s="162"/>
      <c r="J24" s="162"/>
      <c r="K24" s="212"/>
    </row>
    <row r="25" ht="18" customHeight="1" spans="1:11">
      <c r="A25" s="193" t="s">
        <v>240</v>
      </c>
      <c r="B25" s="194"/>
      <c r="C25" s="194"/>
      <c r="D25" s="194"/>
      <c r="E25" s="194"/>
      <c r="F25" s="194"/>
      <c r="G25" s="194"/>
      <c r="H25" s="194"/>
      <c r="I25" s="194"/>
      <c r="J25" s="194"/>
      <c r="K25" s="222"/>
    </row>
    <row r="26" ht="15" spans="1:11">
      <c r="A26" s="195"/>
      <c r="B26" s="195"/>
      <c r="C26" s="195"/>
      <c r="D26" s="195"/>
      <c r="E26" s="195"/>
      <c r="F26" s="195"/>
      <c r="G26" s="195"/>
      <c r="H26" s="195"/>
      <c r="I26" s="195"/>
      <c r="J26" s="195"/>
      <c r="K26" s="195"/>
    </row>
    <row r="27" ht="20" customHeight="1" spans="1:11">
      <c r="A27" s="196" t="s">
        <v>241</v>
      </c>
      <c r="B27" s="179"/>
      <c r="C27" s="179"/>
      <c r="D27" s="179"/>
      <c r="E27" s="179"/>
      <c r="F27" s="179"/>
      <c r="G27" s="179"/>
      <c r="H27" s="179"/>
      <c r="I27" s="179"/>
      <c r="J27" s="223"/>
      <c r="K27" s="224" t="s">
        <v>192</v>
      </c>
    </row>
    <row r="28" ht="23" customHeight="1" spans="1:11">
      <c r="A28" s="197"/>
      <c r="B28" s="198"/>
      <c r="C28" s="198"/>
      <c r="D28" s="198"/>
      <c r="E28" s="198"/>
      <c r="F28" s="198"/>
      <c r="G28" s="198"/>
      <c r="H28" s="198"/>
      <c r="I28" s="198"/>
      <c r="J28" s="225"/>
      <c r="K28" s="226"/>
    </row>
    <row r="29" ht="23" customHeight="1" spans="1:11">
      <c r="A29" s="197"/>
      <c r="B29" s="198"/>
      <c r="C29" s="198"/>
      <c r="D29" s="198"/>
      <c r="E29" s="198"/>
      <c r="F29" s="198"/>
      <c r="G29" s="198"/>
      <c r="H29" s="198"/>
      <c r="I29" s="198"/>
      <c r="J29" s="225"/>
      <c r="K29" s="227"/>
    </row>
    <row r="30" ht="23" customHeight="1" spans="1:11">
      <c r="A30" s="197"/>
      <c r="B30" s="198"/>
      <c r="C30" s="198"/>
      <c r="D30" s="198"/>
      <c r="E30" s="198"/>
      <c r="F30" s="198"/>
      <c r="G30" s="198"/>
      <c r="H30" s="198"/>
      <c r="I30" s="198"/>
      <c r="J30" s="225"/>
      <c r="K30" s="227"/>
    </row>
    <row r="31" ht="23" customHeight="1" spans="1:11">
      <c r="A31" s="197"/>
      <c r="B31" s="198"/>
      <c r="C31" s="198"/>
      <c r="D31" s="198"/>
      <c r="E31" s="198"/>
      <c r="F31" s="198"/>
      <c r="G31" s="198"/>
      <c r="H31" s="198"/>
      <c r="I31" s="198"/>
      <c r="J31" s="225"/>
      <c r="K31" s="227"/>
    </row>
    <row r="32" ht="23" customHeight="1" spans="1:11">
      <c r="A32" s="197"/>
      <c r="B32" s="198"/>
      <c r="C32" s="198"/>
      <c r="D32" s="198"/>
      <c r="E32" s="198"/>
      <c r="F32" s="198"/>
      <c r="G32" s="198"/>
      <c r="H32" s="198"/>
      <c r="I32" s="198"/>
      <c r="J32" s="225"/>
      <c r="K32" s="227"/>
    </row>
    <row r="33" ht="23" customHeight="1" spans="1:11">
      <c r="A33" s="197"/>
      <c r="B33" s="198"/>
      <c r="C33" s="198"/>
      <c r="D33" s="198"/>
      <c r="E33" s="198"/>
      <c r="F33" s="198"/>
      <c r="G33" s="198"/>
      <c r="H33" s="198"/>
      <c r="I33" s="198"/>
      <c r="J33" s="225"/>
      <c r="K33" s="227"/>
    </row>
    <row r="34" ht="23" customHeight="1" spans="1:11">
      <c r="A34" s="197"/>
      <c r="B34" s="198"/>
      <c r="C34" s="198"/>
      <c r="D34" s="198"/>
      <c r="E34" s="198"/>
      <c r="F34" s="198"/>
      <c r="G34" s="198"/>
      <c r="H34" s="198"/>
      <c r="I34" s="198"/>
      <c r="J34" s="225"/>
      <c r="K34" s="216"/>
    </row>
    <row r="35" ht="23" customHeight="1" spans="1:11">
      <c r="A35" s="197"/>
      <c r="B35" s="198"/>
      <c r="C35" s="198"/>
      <c r="D35" s="198"/>
      <c r="E35" s="198"/>
      <c r="F35" s="198"/>
      <c r="G35" s="198"/>
      <c r="H35" s="198"/>
      <c r="I35" s="198"/>
      <c r="J35" s="225"/>
      <c r="K35" s="228"/>
    </row>
    <row r="36" ht="23" customHeight="1" spans="1:11">
      <c r="A36" s="199" t="s">
        <v>196</v>
      </c>
      <c r="B36" s="200"/>
      <c r="C36" s="200"/>
      <c r="D36" s="200"/>
      <c r="E36" s="200"/>
      <c r="F36" s="200"/>
      <c r="G36" s="200"/>
      <c r="H36" s="200"/>
      <c r="I36" s="200"/>
      <c r="J36" s="229"/>
      <c r="K36" s="230">
        <f>SUM(K28:K35)</f>
        <v>0</v>
      </c>
    </row>
    <row r="37" ht="18.75" customHeight="1" spans="1:11">
      <c r="A37" s="201" t="s">
        <v>242</v>
      </c>
      <c r="B37" s="202"/>
      <c r="C37" s="202"/>
      <c r="D37" s="202"/>
      <c r="E37" s="202"/>
      <c r="F37" s="202"/>
      <c r="G37" s="202"/>
      <c r="H37" s="202"/>
      <c r="I37" s="202"/>
      <c r="J37" s="202"/>
      <c r="K37" s="231"/>
    </row>
    <row r="38" s="149" customFormat="1" ht="18.75" customHeight="1" spans="1:11">
      <c r="A38" s="203" t="s">
        <v>243</v>
      </c>
      <c r="B38" s="204"/>
      <c r="C38" s="204"/>
      <c r="D38" s="205" t="s">
        <v>244</v>
      </c>
      <c r="E38" s="205"/>
      <c r="F38" s="206" t="s">
        <v>245</v>
      </c>
      <c r="G38" s="207"/>
      <c r="H38" s="204" t="s">
        <v>246</v>
      </c>
      <c r="I38" s="204"/>
      <c r="J38" s="204" t="s">
        <v>247</v>
      </c>
      <c r="K38" s="232"/>
    </row>
    <row r="39" ht="18.75" customHeight="1" spans="1:13">
      <c r="A39" s="163" t="s">
        <v>126</v>
      </c>
      <c r="B39" s="166" t="s">
        <v>248</v>
      </c>
      <c r="C39" s="166"/>
      <c r="D39" s="166"/>
      <c r="E39" s="166"/>
      <c r="F39" s="166"/>
      <c r="G39" s="166"/>
      <c r="H39" s="166"/>
      <c r="I39" s="166"/>
      <c r="J39" s="166"/>
      <c r="K39" s="219"/>
      <c r="M39" s="149"/>
    </row>
    <row r="40" ht="24" customHeight="1" spans="1:11">
      <c r="A40" s="163"/>
      <c r="B40" s="166"/>
      <c r="C40" s="166"/>
      <c r="D40" s="166"/>
      <c r="E40" s="166"/>
      <c r="F40" s="166"/>
      <c r="G40" s="166"/>
      <c r="H40" s="166"/>
      <c r="I40" s="166"/>
      <c r="J40" s="166"/>
      <c r="K40" s="219"/>
    </row>
    <row r="41" ht="24" customHeight="1" spans="1:11">
      <c r="A41" s="163"/>
      <c r="B41" s="166"/>
      <c r="C41" s="166"/>
      <c r="D41" s="166"/>
      <c r="E41" s="166"/>
      <c r="F41" s="166"/>
      <c r="G41" s="166"/>
      <c r="H41" s="166"/>
      <c r="I41" s="166"/>
      <c r="J41" s="166"/>
      <c r="K41" s="219"/>
    </row>
    <row r="42" ht="32.1" customHeight="1" spans="1:11">
      <c r="A42" s="168" t="s">
        <v>140</v>
      </c>
      <c r="B42" s="171" t="s">
        <v>249</v>
      </c>
      <c r="C42" s="171"/>
      <c r="D42" s="170" t="s">
        <v>250</v>
      </c>
      <c r="E42" s="185"/>
      <c r="F42" s="208"/>
      <c r="G42" s="209"/>
      <c r="H42" s="210" t="s">
        <v>145</v>
      </c>
      <c r="I42" s="210"/>
      <c r="J42" s="171" t="s">
        <v>146</v>
      </c>
      <c r="K42" s="23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247650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219075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171450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257175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238125</xdr:colOff>
                    <xdr:row>11</xdr:row>
                    <xdr:rowOff>38100</xdr:rowOff>
                  </from>
                  <to>
                    <xdr:col>5</xdr:col>
                    <xdr:colOff>638175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304800</xdr:colOff>
                    <xdr:row>13</xdr:row>
                    <xdr:rowOff>28575</xdr:rowOff>
                  </from>
                  <to>
                    <xdr:col>5</xdr:col>
                    <xdr:colOff>733425</xdr:colOff>
                    <xdr:row>14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247650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333375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219075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238125</xdr:colOff>
                    <xdr:row>22</xdr:row>
                    <xdr:rowOff>104775</xdr:rowOff>
                  </from>
                  <to>
                    <xdr:col>3</xdr:col>
                    <xdr:colOff>352425</xdr:colOff>
                    <xdr:row>24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247650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323850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323850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276225</xdr:colOff>
                    <xdr:row>12</xdr:row>
                    <xdr:rowOff>28575</xdr:rowOff>
                  </from>
                  <to>
                    <xdr:col>6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2</xdr:col>
                    <xdr:colOff>819150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2</xdr:col>
                    <xdr:colOff>781050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A23"/>
  <sheetViews>
    <sheetView tabSelected="1" workbookViewId="0">
      <selection activeCell="G11" sqref="G11"/>
    </sheetView>
  </sheetViews>
  <sheetFormatPr defaultColWidth="9" defaultRowHeight="14.25"/>
  <cols>
    <col min="1" max="1" width="13.625" style="75" customWidth="1"/>
    <col min="2" max="2" width="7.5" style="75" customWidth="1"/>
    <col min="3" max="4" width="8.5" style="76" customWidth="1"/>
    <col min="5" max="7" width="8.5" style="75" customWidth="1"/>
    <col min="8" max="8" width="8.875" style="75" customWidth="1"/>
    <col min="9" max="9" width="6.75" style="75" customWidth="1"/>
    <col min="10" max="10" width="2.75" style="75" customWidth="1"/>
    <col min="11" max="11" width="9.15833333333333" style="75" customWidth="1"/>
    <col min="12" max="16" width="9.75" style="75" customWidth="1"/>
    <col min="17" max="17" width="9.75" style="77" customWidth="1"/>
    <col min="18" max="255" width="9" style="75"/>
    <col min="256" max="16384" width="9" style="78"/>
  </cols>
  <sheetData>
    <row r="1" s="75" customFormat="1" ht="29" customHeight="1" spans="1:258">
      <c r="A1" s="79" t="s">
        <v>148</v>
      </c>
      <c r="B1" s="79"/>
      <c r="C1" s="80"/>
      <c r="D1" s="80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139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  <c r="IN1" s="78"/>
      <c r="IO1" s="78"/>
      <c r="IP1" s="78"/>
      <c r="IQ1" s="78"/>
      <c r="IR1" s="78"/>
      <c r="IS1" s="78"/>
      <c r="IT1" s="78"/>
      <c r="IU1" s="78"/>
      <c r="IV1" s="78"/>
      <c r="IW1" s="78"/>
      <c r="IX1" s="78"/>
    </row>
    <row r="2" s="75" customFormat="1" ht="20" customHeight="1" spans="1:258">
      <c r="A2" s="82" t="s">
        <v>62</v>
      </c>
      <c r="B2" s="83" t="s">
        <v>63</v>
      </c>
      <c r="C2" s="84"/>
      <c r="D2" s="83"/>
      <c r="E2" s="85" t="s">
        <v>68</v>
      </c>
      <c r="F2" s="86"/>
      <c r="G2" s="86"/>
      <c r="H2" s="86"/>
      <c r="I2" s="86"/>
      <c r="J2" s="120"/>
      <c r="K2" s="121" t="s">
        <v>57</v>
      </c>
      <c r="L2" s="122" t="s">
        <v>58</v>
      </c>
      <c r="M2" s="122"/>
      <c r="N2" s="122"/>
      <c r="O2" s="122"/>
      <c r="P2" s="123"/>
      <c r="Q2" s="140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  <c r="IQ2" s="78"/>
      <c r="IR2" s="78"/>
      <c r="IS2" s="78"/>
      <c r="IT2" s="78"/>
      <c r="IU2" s="78"/>
      <c r="IV2" s="78"/>
      <c r="IW2" s="78"/>
      <c r="IX2" s="78"/>
    </row>
    <row r="3" s="75" customFormat="1" ht="15" spans="1:258">
      <c r="A3" s="87" t="s">
        <v>149</v>
      </c>
      <c r="B3" s="88" t="s">
        <v>150</v>
      </c>
      <c r="C3" s="89"/>
      <c r="D3" s="88"/>
      <c r="E3" s="88"/>
      <c r="F3" s="88"/>
      <c r="G3" s="88"/>
      <c r="H3" s="88"/>
      <c r="I3" s="88"/>
      <c r="J3" s="124"/>
      <c r="K3" s="125" t="s">
        <v>151</v>
      </c>
      <c r="L3" s="125"/>
      <c r="M3" s="125"/>
      <c r="N3" s="125"/>
      <c r="O3" s="125"/>
      <c r="P3" s="126"/>
      <c r="Q3" s="141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  <c r="IQ3" s="78"/>
      <c r="IR3" s="78"/>
      <c r="IS3" s="78"/>
      <c r="IT3" s="78"/>
      <c r="IU3" s="78"/>
      <c r="IV3" s="78"/>
      <c r="IW3" s="78"/>
      <c r="IX3" s="78"/>
    </row>
    <row r="4" s="75" customFormat="1" ht="17.25" spans="1:258">
      <c r="A4" s="87"/>
      <c r="B4" s="90" t="s">
        <v>152</v>
      </c>
      <c r="C4" s="91"/>
      <c r="D4" s="91"/>
      <c r="E4" s="91"/>
      <c r="F4" s="91"/>
      <c r="G4" s="91"/>
      <c r="H4" s="92"/>
      <c r="I4" s="94"/>
      <c r="J4" s="124"/>
      <c r="K4" s="127" t="s">
        <v>251</v>
      </c>
      <c r="L4" s="127" t="s">
        <v>251</v>
      </c>
      <c r="M4" s="127" t="s">
        <v>121</v>
      </c>
      <c r="N4" s="127" t="s">
        <v>121</v>
      </c>
      <c r="O4" s="127" t="s">
        <v>252</v>
      </c>
      <c r="P4" s="127" t="s">
        <v>253</v>
      </c>
      <c r="Q4" s="142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  <c r="IX4" s="78"/>
    </row>
    <row r="5" s="75" customFormat="1" ht="16.5" spans="1:258">
      <c r="A5" s="87"/>
      <c r="B5" s="90"/>
      <c r="C5" s="92" t="s">
        <v>112</v>
      </c>
      <c r="D5" s="92" t="s">
        <v>113</v>
      </c>
      <c r="E5" s="93" t="s">
        <v>114</v>
      </c>
      <c r="F5" s="92" t="s">
        <v>115</v>
      </c>
      <c r="G5" s="92" t="s">
        <v>116</v>
      </c>
      <c r="H5" s="94"/>
      <c r="I5" s="94"/>
      <c r="J5" s="128"/>
      <c r="K5" s="129" t="s">
        <v>112</v>
      </c>
      <c r="L5" s="129" t="s">
        <v>113</v>
      </c>
      <c r="M5" s="130" t="s">
        <v>114</v>
      </c>
      <c r="N5" s="129" t="s">
        <v>115</v>
      </c>
      <c r="O5" s="129" t="s">
        <v>116</v>
      </c>
      <c r="P5" s="131" t="s">
        <v>153</v>
      </c>
      <c r="Q5" s="143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  <c r="IU5" s="78"/>
      <c r="IV5" s="78"/>
      <c r="IW5" s="78"/>
      <c r="IX5" s="78"/>
    </row>
    <row r="6" s="75" customFormat="1" ht="20" customHeight="1" spans="1:258">
      <c r="A6" s="95" t="s">
        <v>156</v>
      </c>
      <c r="B6" s="96" t="s">
        <v>157</v>
      </c>
      <c r="C6" s="97">
        <f>D6-2</f>
        <v>70</v>
      </c>
      <c r="D6" s="97">
        <f t="shared" ref="D6:D9" si="0">E6-0</f>
        <v>72</v>
      </c>
      <c r="E6" s="97">
        <v>72</v>
      </c>
      <c r="F6" s="97">
        <f>E6+0.5</f>
        <v>72.5</v>
      </c>
      <c r="G6" s="97">
        <f>F6+2</f>
        <v>74.5</v>
      </c>
      <c r="H6" s="91"/>
      <c r="I6" s="91"/>
      <c r="J6" s="128"/>
      <c r="K6" s="132" t="s">
        <v>199</v>
      </c>
      <c r="L6" s="132" t="s">
        <v>161</v>
      </c>
      <c r="M6" s="132" t="s">
        <v>161</v>
      </c>
      <c r="N6" s="132" t="s">
        <v>161</v>
      </c>
      <c r="O6" s="132" t="s">
        <v>161</v>
      </c>
      <c r="P6" s="132" t="s">
        <v>158</v>
      </c>
      <c r="Q6" s="144"/>
      <c r="R6" s="145"/>
      <c r="S6" s="145"/>
      <c r="T6" s="145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  <c r="IU6" s="78"/>
      <c r="IV6" s="78"/>
      <c r="IW6" s="78"/>
      <c r="IX6" s="78"/>
    </row>
    <row r="7" s="75" customFormat="1" ht="20" customHeight="1" spans="1:258">
      <c r="A7" s="95" t="s">
        <v>159</v>
      </c>
      <c r="B7" s="96" t="s">
        <v>160</v>
      </c>
      <c r="C7" s="97">
        <f>D7-2</f>
        <v>67.3</v>
      </c>
      <c r="D7" s="97">
        <f t="shared" si="0"/>
        <v>69.3</v>
      </c>
      <c r="E7" s="97">
        <v>69.3</v>
      </c>
      <c r="F7" s="97">
        <f>E7+0.5</f>
        <v>69.8</v>
      </c>
      <c r="G7" s="97">
        <f>F7+2</f>
        <v>71.8</v>
      </c>
      <c r="H7" s="91"/>
      <c r="I7" s="91"/>
      <c r="J7" s="128"/>
      <c r="K7" s="132" t="s">
        <v>158</v>
      </c>
      <c r="L7" s="132" t="s">
        <v>167</v>
      </c>
      <c r="M7" s="132" t="s">
        <v>158</v>
      </c>
      <c r="N7" s="132" t="s">
        <v>158</v>
      </c>
      <c r="O7" s="132" t="s">
        <v>201</v>
      </c>
      <c r="P7" s="132" t="s">
        <v>167</v>
      </c>
      <c r="Q7" s="144"/>
      <c r="R7" s="145"/>
      <c r="S7" s="145"/>
      <c r="T7" s="145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  <c r="IU7" s="78"/>
      <c r="IV7" s="78"/>
      <c r="IW7" s="78"/>
      <c r="IX7" s="78"/>
    </row>
    <row r="8" s="75" customFormat="1" ht="20" customHeight="1" spans="1:258">
      <c r="A8" s="95" t="s">
        <v>163</v>
      </c>
      <c r="B8" s="96" t="s">
        <v>160</v>
      </c>
      <c r="C8" s="97">
        <f>D8-4</f>
        <v>110</v>
      </c>
      <c r="D8" s="97">
        <f>E8-4</f>
        <v>114</v>
      </c>
      <c r="E8" s="97">
        <v>118</v>
      </c>
      <c r="F8" s="97">
        <f>E8+6</f>
        <v>124</v>
      </c>
      <c r="G8" s="97">
        <f>F8+6</f>
        <v>130</v>
      </c>
      <c r="H8" s="91"/>
      <c r="I8" s="91"/>
      <c r="J8" s="128"/>
      <c r="K8" s="132" t="s">
        <v>162</v>
      </c>
      <c r="L8" s="132" t="s">
        <v>254</v>
      </c>
      <c r="M8" s="132" t="s">
        <v>162</v>
      </c>
      <c r="N8" s="132" t="s">
        <v>161</v>
      </c>
      <c r="O8" s="132" t="s">
        <v>161</v>
      </c>
      <c r="P8" s="132" t="s">
        <v>158</v>
      </c>
      <c r="Q8" s="144"/>
      <c r="R8" s="146"/>
      <c r="S8" s="145"/>
      <c r="T8" s="145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  <c r="IU8" s="78"/>
      <c r="IV8" s="78"/>
      <c r="IW8" s="78"/>
      <c r="IX8" s="78"/>
    </row>
    <row r="9" s="75" customFormat="1" ht="20" customHeight="1" spans="1:258">
      <c r="A9" s="95" t="s">
        <v>165</v>
      </c>
      <c r="B9" s="96" t="s">
        <v>166</v>
      </c>
      <c r="C9" s="97">
        <f>D9-0</f>
        <v>2.5</v>
      </c>
      <c r="D9" s="97">
        <f t="shared" si="0"/>
        <v>2.5</v>
      </c>
      <c r="E9" s="97">
        <v>2.5</v>
      </c>
      <c r="F9" s="97">
        <f>E9+0</f>
        <v>2.5</v>
      </c>
      <c r="G9" s="97">
        <f>F9+0</f>
        <v>2.5</v>
      </c>
      <c r="H9" s="91"/>
      <c r="I9" s="91"/>
      <c r="J9" s="128"/>
      <c r="K9" s="132" t="s">
        <v>161</v>
      </c>
      <c r="L9" s="132" t="s">
        <v>161</v>
      </c>
      <c r="M9" s="132" t="s">
        <v>161</v>
      </c>
      <c r="N9" s="132" t="s">
        <v>161</v>
      </c>
      <c r="O9" s="132" t="s">
        <v>161</v>
      </c>
      <c r="P9" s="132" t="s">
        <v>161</v>
      </c>
      <c r="Q9" s="144"/>
      <c r="R9" s="145"/>
      <c r="S9" s="145"/>
      <c r="T9" s="145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  <c r="IU9" s="78"/>
      <c r="IV9" s="78"/>
      <c r="IW9" s="78"/>
      <c r="IX9" s="78"/>
    </row>
    <row r="10" s="75" customFormat="1" ht="20" customHeight="1" spans="1:258">
      <c r="A10" s="95" t="s">
        <v>168</v>
      </c>
      <c r="B10" s="96" t="s">
        <v>166</v>
      </c>
      <c r="C10" s="97">
        <f>D10-1.2</f>
        <v>45.6</v>
      </c>
      <c r="D10" s="97">
        <f>E10-1.2</f>
        <v>46.8</v>
      </c>
      <c r="E10" s="97">
        <v>48</v>
      </c>
      <c r="F10" s="97">
        <f>E10+1.8</f>
        <v>49.8</v>
      </c>
      <c r="G10" s="97">
        <f>F10+1.8</f>
        <v>51.6</v>
      </c>
      <c r="H10" s="91"/>
      <c r="I10" s="91"/>
      <c r="J10" s="128"/>
      <c r="K10" s="132" t="s">
        <v>201</v>
      </c>
      <c r="L10" s="132" t="s">
        <v>161</v>
      </c>
      <c r="M10" s="132" t="s">
        <v>158</v>
      </c>
      <c r="N10" s="132" t="s">
        <v>161</v>
      </c>
      <c r="O10" s="132" t="s">
        <v>161</v>
      </c>
      <c r="P10" s="132" t="s">
        <v>161</v>
      </c>
      <c r="Q10" s="144"/>
      <c r="R10" s="145"/>
      <c r="S10" s="145"/>
      <c r="T10" s="145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  <c r="IU10" s="78"/>
      <c r="IV10" s="78"/>
      <c r="IW10" s="78"/>
      <c r="IX10" s="78"/>
    </row>
    <row r="11" s="75" customFormat="1" ht="20" customHeight="1" spans="1:258">
      <c r="A11" s="95" t="s">
        <v>171</v>
      </c>
      <c r="B11" s="96">
        <v>0</v>
      </c>
      <c r="C11" s="97">
        <f>D11-1.5</f>
        <v>64.5</v>
      </c>
      <c r="D11" s="97">
        <f>E11-0</f>
        <v>66</v>
      </c>
      <c r="E11" s="97">
        <v>66</v>
      </c>
      <c r="F11" s="97">
        <f>E11+0</f>
        <v>66</v>
      </c>
      <c r="G11" s="97">
        <f>F11+1.5</f>
        <v>67.5</v>
      </c>
      <c r="H11" s="91"/>
      <c r="I11" s="91"/>
      <c r="J11" s="128"/>
      <c r="K11" s="132" t="s">
        <v>255</v>
      </c>
      <c r="L11" s="132" t="s">
        <v>161</v>
      </c>
      <c r="M11" s="132" t="s">
        <v>169</v>
      </c>
      <c r="N11" s="132" t="s">
        <v>161</v>
      </c>
      <c r="O11" s="132" t="s">
        <v>162</v>
      </c>
      <c r="P11" s="132" t="s">
        <v>158</v>
      </c>
      <c r="Q11" s="144"/>
      <c r="R11" s="145"/>
      <c r="S11" s="145"/>
      <c r="T11" s="145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  <c r="IQ11" s="78"/>
      <c r="IR11" s="78"/>
      <c r="IS11" s="78"/>
      <c r="IT11" s="78"/>
      <c r="IU11" s="78"/>
      <c r="IV11" s="78"/>
      <c r="IW11" s="78"/>
      <c r="IX11" s="78"/>
    </row>
    <row r="12" s="75" customFormat="1" ht="20" customHeight="1" spans="1:258">
      <c r="A12" s="95" t="s">
        <v>172</v>
      </c>
      <c r="B12" s="96">
        <v>0</v>
      </c>
      <c r="C12" s="97">
        <f>D12-0.8</f>
        <v>21</v>
      </c>
      <c r="D12" s="97">
        <f>E12-0.8</f>
        <v>21.8</v>
      </c>
      <c r="E12" s="97">
        <v>22.6</v>
      </c>
      <c r="F12" s="97">
        <f>E12+1.2</f>
        <v>23.8</v>
      </c>
      <c r="G12" s="97">
        <f>F12+1.2</f>
        <v>25</v>
      </c>
      <c r="H12" s="91"/>
      <c r="I12" s="91"/>
      <c r="J12" s="128"/>
      <c r="K12" s="132" t="s">
        <v>201</v>
      </c>
      <c r="L12" s="132" t="s">
        <v>161</v>
      </c>
      <c r="M12" s="132" t="s">
        <v>167</v>
      </c>
      <c r="N12" s="132" t="s">
        <v>161</v>
      </c>
      <c r="O12" s="132" t="s">
        <v>158</v>
      </c>
      <c r="P12" s="132" t="s">
        <v>161</v>
      </c>
      <c r="Q12" s="144"/>
      <c r="R12" s="145"/>
      <c r="S12" s="145"/>
      <c r="T12" s="145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  <c r="IQ12" s="78"/>
      <c r="IR12" s="78"/>
      <c r="IS12" s="78"/>
      <c r="IT12" s="78"/>
      <c r="IU12" s="78"/>
      <c r="IV12" s="78"/>
      <c r="IW12" s="78"/>
      <c r="IX12" s="78"/>
    </row>
    <row r="13" s="75" customFormat="1" ht="20" customHeight="1" spans="1:258">
      <c r="A13" s="98" t="s">
        <v>173</v>
      </c>
      <c r="B13" s="96"/>
      <c r="C13" s="97">
        <f>D13-0.7</f>
        <v>17.6</v>
      </c>
      <c r="D13" s="97">
        <f>E13-0.7</f>
        <v>18.3</v>
      </c>
      <c r="E13" s="97">
        <v>19</v>
      </c>
      <c r="F13" s="97">
        <f>E13+1</f>
        <v>20</v>
      </c>
      <c r="G13" s="97">
        <f>F13+1</f>
        <v>21</v>
      </c>
      <c r="H13" s="91"/>
      <c r="I13" s="91"/>
      <c r="J13" s="128"/>
      <c r="K13" s="132" t="s">
        <v>161</v>
      </c>
      <c r="L13" s="132" t="s">
        <v>161</v>
      </c>
      <c r="M13" s="132" t="s">
        <v>161</v>
      </c>
      <c r="N13" s="132" t="s">
        <v>161</v>
      </c>
      <c r="O13" s="132" t="s">
        <v>161</v>
      </c>
      <c r="P13" s="132" t="s">
        <v>161</v>
      </c>
      <c r="Q13" s="144"/>
      <c r="R13" s="145"/>
      <c r="S13" s="145"/>
      <c r="T13" s="145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  <c r="IQ13" s="78"/>
      <c r="IR13" s="78"/>
      <c r="IS13" s="78"/>
      <c r="IT13" s="78"/>
      <c r="IU13" s="78"/>
      <c r="IV13" s="78"/>
      <c r="IW13" s="78"/>
      <c r="IX13" s="78"/>
    </row>
    <row r="14" s="75" customFormat="1" ht="20" customHeight="1" spans="1:258">
      <c r="A14" s="95" t="s">
        <v>174</v>
      </c>
      <c r="B14" s="91"/>
      <c r="C14" s="97">
        <f>D14-0.5</f>
        <v>10</v>
      </c>
      <c r="D14" s="97">
        <f>E14-0.5</f>
        <v>10.5</v>
      </c>
      <c r="E14" s="97">
        <v>11</v>
      </c>
      <c r="F14" s="97">
        <f>E14+0.7</f>
        <v>11.7</v>
      </c>
      <c r="G14" s="97">
        <f>F14+0.8</f>
        <v>12.5</v>
      </c>
      <c r="H14" s="91"/>
      <c r="I14" s="91"/>
      <c r="J14" s="128"/>
      <c r="K14" s="132" t="s">
        <v>161</v>
      </c>
      <c r="L14" s="132" t="s">
        <v>158</v>
      </c>
      <c r="M14" s="132" t="s">
        <v>158</v>
      </c>
      <c r="N14" s="132" t="s">
        <v>158</v>
      </c>
      <c r="O14" s="132" t="s">
        <v>161</v>
      </c>
      <c r="P14" s="132" t="s">
        <v>158</v>
      </c>
      <c r="Q14" s="144"/>
      <c r="R14" s="145"/>
      <c r="S14" s="145"/>
      <c r="T14" s="145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  <c r="IQ14" s="78"/>
      <c r="IR14" s="78"/>
      <c r="IS14" s="78"/>
      <c r="IT14" s="78"/>
      <c r="IU14" s="78"/>
      <c r="IV14" s="78"/>
      <c r="IW14" s="78"/>
      <c r="IX14" s="78"/>
    </row>
    <row r="15" s="75" customFormat="1" ht="20" customHeight="1" spans="1:258">
      <c r="A15" s="95"/>
      <c r="B15" s="99"/>
      <c r="C15" s="97"/>
      <c r="D15" s="97"/>
      <c r="E15" s="97"/>
      <c r="F15" s="97"/>
      <c r="G15" s="97"/>
      <c r="H15" s="91"/>
      <c r="I15" s="91"/>
      <c r="J15" s="128"/>
      <c r="K15" s="132"/>
      <c r="L15" s="132"/>
      <c r="M15" s="132"/>
      <c r="N15" s="132"/>
      <c r="O15" s="132"/>
      <c r="P15" s="132"/>
      <c r="Q15" s="144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  <c r="IT15" s="78"/>
      <c r="IU15" s="78"/>
      <c r="IV15" s="78"/>
      <c r="IW15" s="78"/>
      <c r="IX15" s="78"/>
    </row>
    <row r="16" s="75" customFormat="1" ht="20" customHeight="1" spans="1:258">
      <c r="A16" s="100"/>
      <c r="B16" s="101"/>
      <c r="C16" s="102"/>
      <c r="D16" s="102"/>
      <c r="E16" s="103"/>
      <c r="F16" s="102"/>
      <c r="G16" s="102"/>
      <c r="H16" s="102"/>
      <c r="I16" s="102"/>
      <c r="J16" s="128"/>
      <c r="K16" s="132"/>
      <c r="L16" s="132"/>
      <c r="M16" s="132"/>
      <c r="N16" s="132"/>
      <c r="O16" s="132"/>
      <c r="P16" s="132"/>
      <c r="Q16" s="144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  <c r="IQ16" s="78"/>
      <c r="IR16" s="78"/>
      <c r="IS16" s="78"/>
      <c r="IT16" s="78"/>
      <c r="IU16" s="78"/>
      <c r="IV16" s="78"/>
      <c r="IW16" s="78"/>
      <c r="IX16" s="78"/>
    </row>
    <row r="17" s="75" customFormat="1" ht="20" customHeight="1" spans="1:258">
      <c r="A17" s="104"/>
      <c r="B17" s="105"/>
      <c r="C17" s="106"/>
      <c r="D17" s="106"/>
      <c r="E17" s="107"/>
      <c r="F17" s="106"/>
      <c r="G17" s="106"/>
      <c r="H17" s="106"/>
      <c r="I17" s="102"/>
      <c r="J17" s="128"/>
      <c r="K17" s="132"/>
      <c r="L17" s="132"/>
      <c r="M17" s="132"/>
      <c r="N17" s="132"/>
      <c r="O17" s="132"/>
      <c r="P17" s="132"/>
      <c r="Q17" s="144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  <c r="IQ17" s="78"/>
      <c r="IR17" s="78"/>
      <c r="IS17" s="78"/>
      <c r="IT17" s="78"/>
      <c r="IU17" s="78"/>
      <c r="IV17" s="78"/>
      <c r="IW17" s="78"/>
      <c r="IX17" s="78"/>
    </row>
    <row r="18" s="75" customFormat="1" ht="20" customHeight="1" spans="1:258">
      <c r="A18" s="108"/>
      <c r="B18" s="109"/>
      <c r="C18" s="96"/>
      <c r="D18" s="96"/>
      <c r="E18" s="110"/>
      <c r="F18" s="96"/>
      <c r="G18" s="96"/>
      <c r="H18" s="96"/>
      <c r="I18" s="96"/>
      <c r="J18" s="128"/>
      <c r="K18" s="132"/>
      <c r="L18" s="132"/>
      <c r="M18" s="132"/>
      <c r="N18" s="132"/>
      <c r="O18" s="132"/>
      <c r="P18" s="132"/>
      <c r="Q18" s="144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  <c r="IQ18" s="78"/>
      <c r="IR18" s="78"/>
      <c r="IS18" s="78"/>
      <c r="IT18" s="78"/>
      <c r="IU18" s="78"/>
      <c r="IV18" s="78"/>
      <c r="IW18" s="78"/>
      <c r="IX18" s="78"/>
    </row>
    <row r="19" s="75" customFormat="1" ht="20" customHeight="1" spans="1:258">
      <c r="A19" s="111"/>
      <c r="B19" s="112"/>
      <c r="C19" s="113"/>
      <c r="D19" s="113"/>
      <c r="E19" s="114"/>
      <c r="F19" s="113"/>
      <c r="G19" s="113"/>
      <c r="H19" s="113"/>
      <c r="I19" s="113"/>
      <c r="J19" s="133"/>
      <c r="K19" s="134"/>
      <c r="L19" s="134"/>
      <c r="M19" s="135"/>
      <c r="N19" s="134"/>
      <c r="O19" s="134"/>
      <c r="P19" s="135"/>
      <c r="Q19" s="147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  <c r="IQ19" s="78"/>
      <c r="IR19" s="78"/>
      <c r="IS19" s="78"/>
      <c r="IT19" s="78"/>
      <c r="IU19" s="78"/>
      <c r="IV19" s="78"/>
      <c r="IW19" s="78"/>
      <c r="IX19" s="78"/>
    </row>
    <row r="20" s="75" customFormat="1" ht="17.25" spans="1:258">
      <c r="A20" s="115"/>
      <c r="B20" s="115"/>
      <c r="C20" s="116"/>
      <c r="D20" s="116"/>
      <c r="E20" s="117"/>
      <c r="F20" s="116"/>
      <c r="G20" s="116"/>
      <c r="H20" s="116"/>
      <c r="I20" s="136"/>
      <c r="Q20" s="139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78"/>
      <c r="IF20" s="78"/>
      <c r="IG20" s="78"/>
      <c r="IH20" s="78"/>
      <c r="II20" s="78"/>
      <c r="IJ20" s="78"/>
      <c r="IK20" s="78"/>
      <c r="IL20" s="78"/>
      <c r="IM20" s="78"/>
      <c r="IN20" s="78"/>
      <c r="IO20" s="78"/>
      <c r="IP20" s="78"/>
      <c r="IQ20" s="78"/>
      <c r="IR20" s="78"/>
      <c r="IS20" s="78"/>
      <c r="IT20" s="78"/>
      <c r="IU20" s="78"/>
      <c r="IV20" s="78"/>
      <c r="IW20" s="78"/>
      <c r="IX20" s="78"/>
    </row>
    <row r="21" s="75" customFormat="1" spans="1:258">
      <c r="A21" s="118" t="s">
        <v>202</v>
      </c>
      <c r="B21" s="118"/>
      <c r="C21" s="119"/>
      <c r="D21" s="119"/>
      <c r="Q21" s="139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  <c r="GA21" s="78"/>
      <c r="GB21" s="78"/>
      <c r="GC21" s="78"/>
      <c r="GD21" s="78"/>
      <c r="GE21" s="78"/>
      <c r="GF21" s="78"/>
      <c r="GG21" s="78"/>
      <c r="GH21" s="78"/>
      <c r="GI21" s="78"/>
      <c r="GJ21" s="78"/>
      <c r="GK21" s="78"/>
      <c r="GL21" s="78"/>
      <c r="GM21" s="78"/>
      <c r="GN21" s="78"/>
      <c r="GO21" s="78"/>
      <c r="GP21" s="78"/>
      <c r="GQ21" s="78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8"/>
      <c r="HO21" s="78"/>
      <c r="HP21" s="78"/>
      <c r="HQ21" s="78"/>
      <c r="HR21" s="78"/>
      <c r="HS21" s="78"/>
      <c r="HT21" s="78"/>
      <c r="HU21" s="78"/>
      <c r="HV21" s="78"/>
      <c r="HW21" s="78"/>
      <c r="HX21" s="78"/>
      <c r="HY21" s="78"/>
      <c r="HZ21" s="78"/>
      <c r="IA21" s="78"/>
      <c r="IB21" s="78"/>
      <c r="IC21" s="78"/>
      <c r="ID21" s="78"/>
      <c r="IE21" s="78"/>
      <c r="IF21" s="78"/>
      <c r="IG21" s="78"/>
      <c r="IH21" s="78"/>
      <c r="II21" s="78"/>
      <c r="IJ21" s="78"/>
      <c r="IK21" s="78"/>
      <c r="IL21" s="78"/>
      <c r="IM21" s="78"/>
      <c r="IN21" s="78"/>
      <c r="IO21" s="78"/>
      <c r="IP21" s="78"/>
      <c r="IQ21" s="78"/>
      <c r="IR21" s="78"/>
      <c r="IS21" s="78"/>
      <c r="IT21" s="78"/>
      <c r="IU21" s="78"/>
      <c r="IV21" s="78"/>
      <c r="IW21" s="78"/>
      <c r="IX21" s="78"/>
    </row>
    <row r="22" s="75" customFormat="1" spans="3:258">
      <c r="C22" s="76"/>
      <c r="D22" s="76"/>
      <c r="K22" s="137" t="s">
        <v>175</v>
      </c>
      <c r="L22" s="138"/>
      <c r="M22" s="137" t="s">
        <v>176</v>
      </c>
      <c r="N22" s="137"/>
      <c r="O22" s="137" t="s">
        <v>177</v>
      </c>
      <c r="P22" s="75" t="s">
        <v>146</v>
      </c>
      <c r="Q22" s="139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8"/>
      <c r="BM22" s="78"/>
      <c r="BN22" s="78"/>
      <c r="BO22" s="78"/>
      <c r="BP22" s="78"/>
      <c r="BQ22" s="78"/>
      <c r="BR22" s="78"/>
      <c r="BS22" s="78"/>
      <c r="BT22" s="78"/>
      <c r="BU22" s="78"/>
      <c r="BV22" s="78"/>
      <c r="BW22" s="78"/>
      <c r="BX22" s="78"/>
      <c r="BY22" s="78"/>
      <c r="BZ22" s="78"/>
      <c r="CA22" s="78"/>
      <c r="CB22" s="78"/>
      <c r="CC22" s="78"/>
      <c r="CD22" s="78"/>
      <c r="CE22" s="78"/>
      <c r="CF22" s="78"/>
      <c r="CG22" s="78"/>
      <c r="CH22" s="78"/>
      <c r="CI22" s="78"/>
      <c r="CJ22" s="78"/>
      <c r="CK22" s="78"/>
      <c r="CL22" s="78"/>
      <c r="CM22" s="78"/>
      <c r="CN22" s="78"/>
      <c r="CO22" s="78"/>
      <c r="CP22" s="78"/>
      <c r="CQ22" s="78"/>
      <c r="CR22" s="78"/>
      <c r="CS22" s="78"/>
      <c r="CT22" s="78"/>
      <c r="CU22" s="78"/>
      <c r="CV22" s="78"/>
      <c r="CW22" s="78"/>
      <c r="CX22" s="78"/>
      <c r="CY22" s="78"/>
      <c r="CZ22" s="78"/>
      <c r="DA22" s="78"/>
      <c r="DB22" s="78"/>
      <c r="DC22" s="78"/>
      <c r="DD22" s="78"/>
      <c r="DE22" s="78"/>
      <c r="DF22" s="78"/>
      <c r="DG22" s="78"/>
      <c r="DH22" s="78"/>
      <c r="DI22" s="78"/>
      <c r="DJ22" s="78"/>
      <c r="DK22" s="78"/>
      <c r="DL22" s="78"/>
      <c r="DM22" s="78"/>
      <c r="DN22" s="78"/>
      <c r="DO22" s="78"/>
      <c r="DP22" s="78"/>
      <c r="DQ22" s="78"/>
      <c r="DR22" s="78"/>
      <c r="DS22" s="78"/>
      <c r="DT22" s="78"/>
      <c r="DU22" s="78"/>
      <c r="DV22" s="78"/>
      <c r="DW22" s="78"/>
      <c r="DX22" s="78"/>
      <c r="DY22" s="78"/>
      <c r="DZ22" s="78"/>
      <c r="EA22" s="78"/>
      <c r="EB22" s="78"/>
      <c r="EC22" s="78"/>
      <c r="ED22" s="78"/>
      <c r="EE22" s="78"/>
      <c r="EF22" s="78"/>
      <c r="EG22" s="78"/>
      <c r="EH22" s="78"/>
      <c r="EI22" s="78"/>
      <c r="EJ22" s="78"/>
      <c r="EK22" s="78"/>
      <c r="EL22" s="78"/>
      <c r="EM22" s="78"/>
      <c r="EN22" s="78"/>
      <c r="EO22" s="78"/>
      <c r="EP22" s="78"/>
      <c r="EQ22" s="78"/>
      <c r="ER22" s="78"/>
      <c r="ES22" s="78"/>
      <c r="ET22" s="78"/>
      <c r="EU22" s="78"/>
      <c r="EV22" s="78"/>
      <c r="EW22" s="78"/>
      <c r="EX22" s="78"/>
      <c r="EY22" s="78"/>
      <c r="EZ22" s="78"/>
      <c r="FA22" s="78"/>
      <c r="FB22" s="78"/>
      <c r="FC22" s="78"/>
      <c r="FD22" s="78"/>
      <c r="FE22" s="78"/>
      <c r="FF22" s="78"/>
      <c r="FG22" s="78"/>
      <c r="FH22" s="78"/>
      <c r="FI22" s="78"/>
      <c r="FJ22" s="78"/>
      <c r="FK22" s="78"/>
      <c r="FL22" s="78"/>
      <c r="FM22" s="78"/>
      <c r="FN22" s="78"/>
      <c r="FO22" s="78"/>
      <c r="FP22" s="78"/>
      <c r="FQ22" s="78"/>
      <c r="FR22" s="78"/>
      <c r="FS22" s="78"/>
      <c r="FT22" s="78"/>
      <c r="FU22" s="78"/>
      <c r="FV22" s="78"/>
      <c r="FW22" s="78"/>
      <c r="FX22" s="78"/>
      <c r="FY22" s="78"/>
      <c r="FZ22" s="78"/>
      <c r="GA22" s="78"/>
      <c r="GB22" s="78"/>
      <c r="GC22" s="78"/>
      <c r="GD22" s="78"/>
      <c r="GE22" s="78"/>
      <c r="GF22" s="78"/>
      <c r="GG22" s="78"/>
      <c r="GH22" s="78"/>
      <c r="GI22" s="78"/>
      <c r="GJ22" s="78"/>
      <c r="GK22" s="78"/>
      <c r="GL22" s="78"/>
      <c r="GM22" s="78"/>
      <c r="GN22" s="78"/>
      <c r="GO22" s="78"/>
      <c r="GP22" s="78"/>
      <c r="GQ22" s="78"/>
      <c r="GR22" s="78"/>
      <c r="GS22" s="78"/>
      <c r="GT22" s="78"/>
      <c r="GU22" s="78"/>
      <c r="GV22" s="78"/>
      <c r="GW22" s="78"/>
      <c r="GX22" s="78"/>
      <c r="GY22" s="78"/>
      <c r="GZ22" s="78"/>
      <c r="HA22" s="78"/>
      <c r="HB22" s="78"/>
      <c r="HC22" s="78"/>
      <c r="HD22" s="78"/>
      <c r="HE22" s="78"/>
      <c r="HF22" s="78"/>
      <c r="HG22" s="78"/>
      <c r="HH22" s="78"/>
      <c r="HI22" s="78"/>
      <c r="HJ22" s="78"/>
      <c r="HK22" s="78"/>
      <c r="HL22" s="78"/>
      <c r="HM22" s="78"/>
      <c r="HN22" s="78"/>
      <c r="HO22" s="78"/>
      <c r="HP22" s="78"/>
      <c r="HQ22" s="78"/>
      <c r="HR22" s="78"/>
      <c r="HS22" s="78"/>
      <c r="HT22" s="78"/>
      <c r="HU22" s="78"/>
      <c r="HV22" s="78"/>
      <c r="HW22" s="78"/>
      <c r="HX22" s="78"/>
      <c r="HY22" s="78"/>
      <c r="HZ22" s="78"/>
      <c r="IA22" s="78"/>
      <c r="IB22" s="78"/>
      <c r="IC22" s="78"/>
      <c r="ID22" s="78"/>
      <c r="IE22" s="78"/>
      <c r="IF22" s="78"/>
      <c r="IG22" s="78"/>
      <c r="IH22" s="78"/>
      <c r="II22" s="78"/>
      <c r="IJ22" s="78"/>
      <c r="IK22" s="78"/>
      <c r="IL22" s="78"/>
      <c r="IM22" s="78"/>
      <c r="IN22" s="78"/>
      <c r="IO22" s="78"/>
      <c r="IP22" s="78"/>
      <c r="IQ22" s="78"/>
      <c r="IR22" s="78"/>
      <c r="IS22" s="78"/>
      <c r="IT22" s="78"/>
      <c r="IU22" s="78"/>
      <c r="IV22" s="78"/>
      <c r="IW22" s="78"/>
      <c r="IX22" s="78"/>
    </row>
    <row r="23" s="75" customFormat="1" spans="3:261">
      <c r="C23" s="76"/>
      <c r="D23" s="76"/>
      <c r="Q23" s="77"/>
      <c r="IV23" s="78"/>
      <c r="IW23" s="78"/>
      <c r="IX23" s="78"/>
      <c r="IY23" s="78"/>
      <c r="IZ23" s="78"/>
      <c r="JA23" s="78"/>
    </row>
  </sheetData>
  <mergeCells count="9">
    <mergeCell ref="A1:P1"/>
    <mergeCell ref="B2:D2"/>
    <mergeCell ref="F2:I2"/>
    <mergeCell ref="L2:P2"/>
    <mergeCell ref="B3:I3"/>
    <mergeCell ref="K3:P3"/>
    <mergeCell ref="A3:A5"/>
    <mergeCell ref="B4:B5"/>
    <mergeCell ref="J2:J19"/>
  </mergeCells>
  <pageMargins left="0.550694444444444" right="0.118055555555556" top="0.314583333333333" bottom="0.156944444444444" header="0.354166666666667" footer="0.118055555555556"/>
  <pageSetup paperSize="9" scale="8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workbookViewId="0">
      <selection activeCell="F23" sqref="F23"/>
    </sheetView>
  </sheetViews>
  <sheetFormatPr defaultColWidth="9" defaultRowHeight="13.5"/>
  <cols>
    <col min="1" max="1" width="7" style="1" customWidth="1"/>
    <col min="2" max="2" width="15.125" style="1" customWidth="1"/>
    <col min="3" max="3" width="14.25" style="1" customWidth="1"/>
    <col min="4" max="4" width="16.875" style="1" customWidth="1"/>
    <col min="5" max="5" width="18.25" style="1" customWidth="1"/>
    <col min="6" max="6" width="11.375" style="1" customWidth="1"/>
    <col min="7" max="7" width="8" style="1" customWidth="1"/>
    <col min="8" max="8" width="11.625" style="1" customWidth="1"/>
    <col min="9" max="15" width="7.5" style="1" customWidth="1"/>
    <col min="16" max="16384" width="9" style="1"/>
  </cols>
  <sheetData>
    <row r="1" s="1" customFormat="1" ht="28.5" customHeight="1" spans="1:15">
      <c r="A1" s="4" t="s">
        <v>256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2" customFormat="1" ht="18" customHeight="1" spans="1:15">
      <c r="A2" s="5" t="s">
        <v>257</v>
      </c>
      <c r="B2" s="6" t="s">
        <v>258</v>
      </c>
      <c r="C2" s="6" t="s">
        <v>259</v>
      </c>
      <c r="D2" s="6" t="s">
        <v>260</v>
      </c>
      <c r="E2" s="6" t="s">
        <v>261</v>
      </c>
      <c r="F2" s="6" t="s">
        <v>262</v>
      </c>
      <c r="G2" s="6" t="s">
        <v>263</v>
      </c>
      <c r="H2" s="6" t="s">
        <v>264</v>
      </c>
      <c r="I2" s="5" t="s">
        <v>265</v>
      </c>
      <c r="J2" s="5" t="s">
        <v>266</v>
      </c>
      <c r="K2" s="5" t="s">
        <v>267</v>
      </c>
      <c r="L2" s="5" t="s">
        <v>268</v>
      </c>
      <c r="M2" s="5" t="s">
        <v>269</v>
      </c>
      <c r="N2" s="6" t="s">
        <v>270</v>
      </c>
      <c r="O2" s="6" t="s">
        <v>271</v>
      </c>
    </row>
    <row r="3" s="2" customFormat="1" ht="18" customHeight="1" spans="1:15">
      <c r="A3" s="5"/>
      <c r="B3" s="8"/>
      <c r="C3" s="8"/>
      <c r="D3" s="8"/>
      <c r="E3" s="8"/>
      <c r="F3" s="8"/>
      <c r="G3" s="8"/>
      <c r="H3" s="8"/>
      <c r="I3" s="5" t="s">
        <v>192</v>
      </c>
      <c r="J3" s="5" t="s">
        <v>192</v>
      </c>
      <c r="K3" s="5" t="s">
        <v>192</v>
      </c>
      <c r="L3" s="5" t="s">
        <v>192</v>
      </c>
      <c r="M3" s="5" t="s">
        <v>192</v>
      </c>
      <c r="N3" s="8"/>
      <c r="O3" s="8"/>
    </row>
    <row r="4" s="1" customFormat="1" ht="18" customHeight="1" spans="1:15">
      <c r="A4" s="29">
        <v>1</v>
      </c>
      <c r="B4" s="13" t="s">
        <v>272</v>
      </c>
      <c r="C4" s="26" t="s">
        <v>273</v>
      </c>
      <c r="D4" s="13" t="s">
        <v>274</v>
      </c>
      <c r="E4" s="13" t="s">
        <v>63</v>
      </c>
      <c r="F4" s="26" t="s">
        <v>58</v>
      </c>
      <c r="G4" s="10" t="s">
        <v>66</v>
      </c>
      <c r="H4" s="10" t="s">
        <v>66</v>
      </c>
      <c r="I4" s="29">
        <v>1</v>
      </c>
      <c r="J4" s="29">
        <v>0</v>
      </c>
      <c r="K4" s="29">
        <v>1</v>
      </c>
      <c r="L4" s="29">
        <v>0</v>
      </c>
      <c r="M4" s="29">
        <v>0</v>
      </c>
      <c r="N4" s="29">
        <v>3</v>
      </c>
      <c r="O4" s="10"/>
    </row>
    <row r="5" s="1" customFormat="1" ht="18" customHeight="1" spans="1:15">
      <c r="A5" s="29">
        <v>2</v>
      </c>
      <c r="B5" s="13" t="s">
        <v>275</v>
      </c>
      <c r="C5" s="26" t="s">
        <v>273</v>
      </c>
      <c r="D5" s="13" t="s">
        <v>121</v>
      </c>
      <c r="E5" s="13" t="s">
        <v>63</v>
      </c>
      <c r="F5" s="26" t="s">
        <v>58</v>
      </c>
      <c r="G5" s="10" t="s">
        <v>66</v>
      </c>
      <c r="H5" s="10" t="s">
        <v>66</v>
      </c>
      <c r="I5" s="29">
        <v>2</v>
      </c>
      <c r="J5" s="29">
        <v>1</v>
      </c>
      <c r="K5" s="29">
        <v>1</v>
      </c>
      <c r="L5" s="29">
        <v>1</v>
      </c>
      <c r="M5" s="29">
        <v>1</v>
      </c>
      <c r="N5" s="29">
        <v>4</v>
      </c>
      <c r="O5" s="10"/>
    </row>
    <row r="6" s="1" customFormat="1" ht="18" customHeight="1" spans="1:15">
      <c r="A6" s="29">
        <v>3</v>
      </c>
      <c r="B6" s="13" t="s">
        <v>276</v>
      </c>
      <c r="C6" s="26" t="s">
        <v>273</v>
      </c>
      <c r="D6" s="13" t="s">
        <v>277</v>
      </c>
      <c r="E6" s="13" t="s">
        <v>63</v>
      </c>
      <c r="F6" s="26" t="s">
        <v>58</v>
      </c>
      <c r="G6" s="10" t="s">
        <v>66</v>
      </c>
      <c r="H6" s="10" t="s">
        <v>66</v>
      </c>
      <c r="I6" s="29">
        <v>1</v>
      </c>
      <c r="J6" s="29">
        <v>1</v>
      </c>
      <c r="K6" s="29">
        <v>1</v>
      </c>
      <c r="L6" s="29">
        <v>0</v>
      </c>
      <c r="M6" s="29">
        <v>1</v>
      </c>
      <c r="N6" s="29">
        <v>3</v>
      </c>
      <c r="O6" s="15"/>
    </row>
    <row r="7" s="1" customFormat="1" ht="18" customHeight="1" spans="1:15">
      <c r="A7" s="29">
        <v>4</v>
      </c>
      <c r="B7" s="29" t="s">
        <v>278</v>
      </c>
      <c r="C7" s="26" t="s">
        <v>273</v>
      </c>
      <c r="D7" s="27" t="s">
        <v>120</v>
      </c>
      <c r="E7" s="13" t="s">
        <v>63</v>
      </c>
      <c r="F7" s="26" t="s">
        <v>58</v>
      </c>
      <c r="G7" s="10" t="s">
        <v>66</v>
      </c>
      <c r="H7" s="10" t="s">
        <v>66</v>
      </c>
      <c r="I7" s="29">
        <v>1</v>
      </c>
      <c r="J7" s="29">
        <v>0</v>
      </c>
      <c r="K7" s="29">
        <v>1</v>
      </c>
      <c r="L7" s="29">
        <v>0</v>
      </c>
      <c r="M7" s="29">
        <v>0</v>
      </c>
      <c r="N7" s="29">
        <v>3</v>
      </c>
      <c r="O7" s="15"/>
    </row>
    <row r="8" s="1" customFormat="1" ht="14.25" customHeight="1" spans="1:15">
      <c r="A8" s="29">
        <v>5</v>
      </c>
      <c r="B8" s="29" t="s">
        <v>279</v>
      </c>
      <c r="C8" s="26" t="s">
        <v>273</v>
      </c>
      <c r="D8" s="27" t="s">
        <v>120</v>
      </c>
      <c r="E8" s="13" t="s">
        <v>63</v>
      </c>
      <c r="F8" s="26" t="s">
        <v>58</v>
      </c>
      <c r="G8" s="10" t="s">
        <v>66</v>
      </c>
      <c r="H8" s="10" t="s">
        <v>66</v>
      </c>
      <c r="I8" s="29">
        <v>1</v>
      </c>
      <c r="J8" s="29">
        <v>0</v>
      </c>
      <c r="K8" s="29">
        <v>1</v>
      </c>
      <c r="L8" s="29">
        <v>0</v>
      </c>
      <c r="M8" s="29">
        <v>0</v>
      </c>
      <c r="N8" s="29">
        <v>3</v>
      </c>
      <c r="O8" s="15"/>
    </row>
    <row r="9" s="1" customFormat="1" ht="14.25" customHeight="1" spans="1:15">
      <c r="A9" s="29"/>
      <c r="B9" s="29"/>
      <c r="C9" s="15"/>
      <c r="D9" s="15"/>
      <c r="E9" s="29"/>
      <c r="F9" s="29"/>
      <c r="G9" s="10"/>
      <c r="H9" s="10"/>
      <c r="I9" s="29"/>
      <c r="J9" s="29"/>
      <c r="K9" s="29"/>
      <c r="L9" s="29"/>
      <c r="M9" s="29"/>
      <c r="N9" s="29"/>
      <c r="O9" s="15"/>
    </row>
    <row r="10" s="1" customFormat="1" ht="14.25" customHeight="1" spans="1:15">
      <c r="A10" s="29"/>
      <c r="B10" s="29"/>
      <c r="C10" s="27"/>
      <c r="D10" s="29"/>
      <c r="E10" s="29"/>
      <c r="F10" s="29"/>
      <c r="G10" s="10"/>
      <c r="H10" s="10"/>
      <c r="I10" s="29"/>
      <c r="J10" s="29"/>
      <c r="K10" s="29"/>
      <c r="L10" s="29"/>
      <c r="M10" s="29"/>
      <c r="N10" s="29"/>
      <c r="O10" s="15"/>
    </row>
    <row r="11" s="1" customFormat="1" ht="14.25" customHeight="1" spans="1:15">
      <c r="A11" s="15"/>
      <c r="B11" s="29"/>
      <c r="C11" s="74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</row>
    <row r="12" s="3" customFormat="1" ht="29.25" customHeight="1" spans="1:15">
      <c r="A12" s="16" t="s">
        <v>280</v>
      </c>
      <c r="B12" s="17"/>
      <c r="C12" s="17"/>
      <c r="D12" s="18"/>
      <c r="E12" s="19"/>
      <c r="F12" s="65"/>
      <c r="G12" s="65"/>
      <c r="H12" s="65"/>
      <c r="I12" s="28"/>
      <c r="J12" s="16" t="s">
        <v>281</v>
      </c>
      <c r="K12" s="17"/>
      <c r="L12" s="17"/>
      <c r="M12" s="18"/>
      <c r="N12" s="17"/>
      <c r="O12" s="24"/>
    </row>
    <row r="13" s="1" customFormat="1" ht="72.95" customHeight="1" spans="1:15">
      <c r="A13" s="20" t="s">
        <v>282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 O9 O10 O5:O8 O11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接吻鱼的伤悲</cp:lastModifiedBy>
  <dcterms:created xsi:type="dcterms:W3CDTF">2020-03-11T01:34:00Z</dcterms:created>
  <dcterms:modified xsi:type="dcterms:W3CDTF">2023-04-26T12:36:50Z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E98290113088463F815FAFFA8B810476</vt:lpwstr>
  </property>
  <property fmtid="{D5CDD505-2E9C-101B-9397-08002B2CF9AE}" pid="4" name="KSOReadingLayout">
    <vt:bool>true</vt:bool>
  </property>
</Properties>
</file>