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140" tabRatio="727" activeTab="1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<sst xmlns="http://schemas.openxmlformats.org/spreadsheetml/2006/main" count="183" uniqueCount="133">
  <si>
    <t>QC出货报告书</t>
  </si>
  <si>
    <t>订单类别</t>
  </si>
  <si>
    <t>探路者</t>
  </si>
  <si>
    <t>款号</t>
  </si>
  <si>
    <t>TAMMFL82336</t>
  </si>
  <si>
    <t>女式徒步长裤</t>
  </si>
  <si>
    <t>生产工厂</t>
  </si>
  <si>
    <t>天津探越</t>
  </si>
  <si>
    <t>订单数量</t>
  </si>
  <si>
    <t>合同日期</t>
  </si>
  <si>
    <t>2023/2/30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</si>
  <si>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</si>
  <si>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</si>
  <si>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</si>
  <si>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</si>
  <si>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</si>
  <si>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</si>
  <si>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</si>
  <si>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</si>
  <si>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</si>
  <si>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</si>
  <si>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</si>
  <si>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</si>
  <si>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</si>
  <si>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</si>
  <si>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</si>
  <si>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</si>
  <si>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</si>
  <si>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</si>
  <si>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</si>
  <si>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</si>
  <si>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</si>
  <si>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</si>
  <si>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</si>
  <si>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</si>
  <si>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</si>
  <si>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</si>
  <si>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</si>
  <si>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</si>
  <si>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</si>
  <si>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</si>
  <si>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</si>
  <si>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</si>
  <si>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</si>
  <si>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</si>
  <si>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</si>
  <si>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</si>
  <si>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</si>
  <si>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</si>
  <si>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</si>
  <si>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</si>
  <si>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高级灰 （ M L XL XXL XXXL）1.5.6</t>
  </si>
  <si>
    <t>明灰（ M L XL XXL XXXL）2.3.4</t>
  </si>
  <si>
    <t>②规格异常情况</t>
  </si>
  <si>
    <t>情况说明：</t>
  </si>
  <si>
    <t xml:space="preserve">【问题点描述】  </t>
  </si>
  <si>
    <t>1.脏污1件，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</si>
  <si>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</si>
  <si>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</si>
  <si>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</si>
  <si>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</si>
  <si>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</si>
  <si>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</si>
  <si>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</si>
  <si>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此次出货230件，按照探路者要求抽箱验货32件，返修0件，未超标，同意出货。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</si>
  <si>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</si>
  <si>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</si>
  <si>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</si>
  <si>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</si>
  <si>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</si>
  <si>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</si>
  <si>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</si>
  <si>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</si>
  <si>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</si>
  <si>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</si>
  <si>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</si>
  <si>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</si>
  <si>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</si>
  <si>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</si>
  <si>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</si>
  <si>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</si>
  <si>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r>
      <rPr>
        <sz val="11"/>
        <color theme="1"/>
        <rFont val="宋体"/>
        <charset val="134"/>
        <scheme val="minor"/>
      </rPr>
      <t>X</t>
    </r>
    <r>
      <rPr>
        <sz val="12"/>
        <rFont val="宋体"/>
        <charset val="134"/>
      </rPr>
      <t>XXL</t>
    </r>
  </si>
  <si>
    <t>S明灰</t>
  </si>
  <si>
    <t>M明灰</t>
  </si>
  <si>
    <t>L明灰</t>
  </si>
  <si>
    <t>高级灰XL</t>
  </si>
  <si>
    <t>高级灰XXL</t>
  </si>
  <si>
    <t>高级灰XXXL</t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</si>
  <si>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</si>
  <si>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</si>
  <si>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</si>
  <si>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</si>
  <si>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</si>
  <si>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</si>
  <si>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165/80B</t>
  </si>
  <si>
    <t>170/84B</t>
  </si>
  <si>
    <t>175/88B</t>
  </si>
  <si>
    <t>180/92B</t>
  </si>
  <si>
    <t>185/96B</t>
  </si>
  <si>
    <t>190/100B</t>
  </si>
  <si>
    <t>裤外侧长</t>
  </si>
  <si>
    <t>-0.8√-0.8</t>
  </si>
  <si>
    <t>0.0.+1</t>
  </si>
  <si>
    <t>+0.5+1.2</t>
  </si>
  <si>
    <t>-1-0.8+1</t>
  </si>
  <si>
    <t>√+1.1+1.2</t>
  </si>
  <si>
    <t>内裆长</t>
  </si>
  <si>
    <t>√+1+1.2</t>
  </si>
  <si>
    <t>1.0.0</t>
  </si>
  <si>
    <t>0.0</t>
  </si>
  <si>
    <t>.0.0+0.6</t>
  </si>
  <si>
    <t>腰围平量</t>
  </si>
  <si>
    <t>+0.6+1-1</t>
  </si>
  <si>
    <t>1.0.0.</t>
  </si>
  <si>
    <t>0.0.-0.6</t>
  </si>
  <si>
    <t>腰围拉量</t>
  </si>
  <si>
    <t>-0.7.0</t>
  </si>
  <si>
    <t>1+0.6</t>
  </si>
  <si>
    <t>臀围</t>
  </si>
  <si>
    <t>0.3.0.0</t>
  </si>
  <si>
    <t>.0.0</t>
  </si>
  <si>
    <t>1+0.7</t>
  </si>
  <si>
    <t>腿围/2，裆底2cm</t>
  </si>
  <si>
    <t>.0.0—0.6</t>
  </si>
  <si>
    <t>-0.2√</t>
  </si>
  <si>
    <t>1√2</t>
  </si>
  <si>
    <t>膝围/2</t>
  </si>
  <si>
    <t>1.3√</t>
  </si>
  <si>
    <t>3√√</t>
  </si>
  <si>
    <t>1+0.8</t>
  </si>
  <si>
    <t>脚口/2（长裤）</t>
  </si>
  <si>
    <t>.0.0+1.1</t>
  </si>
  <si>
    <t>√√+0.6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</si>
</sst>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5" fillId="28" borderId="35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11" borderId="35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/>
    <xf numFmtId="0" fontId="39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21" borderId="34" applyNumberFormat="0" applyAlignment="0" applyProtection="0">
      <alignment vertical="center"/>
    </xf>
    <xf numFmtId="0" fontId="29" fillId="11" borderId="32" applyNumberFormat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/>
    <xf numFmtId="0" fontId="27" fillId="17" borderId="0" applyNumberFormat="0" applyBorder="0" applyAlignment="0" applyProtection="0">
      <alignment vertical="center"/>
    </xf>
    <xf numFmtId="0" fontId="4" fillId="7" borderId="31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0" borderId="0"/>
    <xf numFmtId="0" fontId="37" fillId="0" borderId="36" applyNumberFormat="0" applyFill="0" applyAlignment="0" applyProtection="0">
      <alignment vertical="center"/>
    </xf>
  </cellStyleXfs>
  <cellXfs count="134">
    <xf numFmtId="0" fontId="0" fillId="0" borderId="0" xfId="0"/>
    <xf numFmtId="0" fontId="1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center" vertical="center"/>
    </xf>
    <xf numFmtId="0" fontId="3" fillId="2" borderId="0" xfId="58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/>
    <xf numFmtId="176" fontId="5" fillId="2" borderId="1" xfId="0" applyNumberFormat="1" applyFont="1" applyFill="1" applyBorder="1" applyAlignment="1"/>
    <xf numFmtId="176" fontId="6" fillId="2" borderId="1" xfId="0" applyNumberFormat="1" applyFont="1" applyFill="1" applyBorder="1" applyAlignment="1"/>
    <xf numFmtId="176" fontId="7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76" fontId="10" fillId="2" borderId="1" xfId="0" applyNumberFormat="1" applyFont="1" applyFill="1" applyBorder="1" applyAlignment="1"/>
    <xf numFmtId="176" fontId="11" fillId="2" borderId="1" xfId="0" applyNumberFormat="1" applyFont="1" applyFill="1" applyBorder="1" applyAlignment="1"/>
    <xf numFmtId="0" fontId="6" fillId="2" borderId="1" xfId="48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/>
    <xf numFmtId="176" fontId="9" fillId="2" borderId="1" xfId="0" applyNumberFormat="1" applyFont="1" applyFill="1" applyBorder="1" applyAlignment="1"/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49" fontId="16" fillId="2" borderId="1" xfId="1" applyNumberFormat="1" applyFont="1" applyFill="1" applyBorder="1" applyAlignment="1">
      <alignment horizontal="center"/>
    </xf>
    <xf numFmtId="49" fontId="17" fillId="2" borderId="1" xfId="58" applyNumberFormat="1" applyFont="1" applyFill="1" applyBorder="1" applyAlignment="1">
      <alignment horizontal="center" vertical="center"/>
    </xf>
    <xf numFmtId="0" fontId="18" fillId="3" borderId="0" xfId="5" applyFill="1" applyAlignment="1">
      <alignment horizontal="left" vertical="center"/>
    </xf>
    <xf numFmtId="0" fontId="18" fillId="0" borderId="0" xfId="5" applyFill="1" applyBorder="1" applyAlignment="1">
      <alignment horizontal="left" vertical="center"/>
    </xf>
    <xf numFmtId="0" fontId="18" fillId="2" borderId="0" xfId="5" applyFill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18" fillId="0" borderId="0" xfId="5" applyFill="1" applyAlignment="1">
      <alignment horizontal="left" vertical="center"/>
    </xf>
    <xf numFmtId="0" fontId="19" fillId="0" borderId="4" xfId="5" applyFont="1" applyFill="1" applyBorder="1" applyAlignment="1">
      <alignment horizontal="center" vertical="top"/>
    </xf>
    <xf numFmtId="0" fontId="20" fillId="0" borderId="5" xfId="5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vertical="center"/>
    </xf>
    <xf numFmtId="0" fontId="6" fillId="3" borderId="8" xfId="5" applyFont="1" applyFill="1" applyBorder="1" applyAlignment="1">
      <alignment horizontal="center" vertical="center"/>
    </xf>
    <xf numFmtId="0" fontId="20" fillId="0" borderId="8" xfId="5" applyFont="1" applyFill="1" applyBorder="1" applyAlignment="1">
      <alignment vertical="center"/>
    </xf>
    <xf numFmtId="0" fontId="20" fillId="0" borderId="7" xfId="5" applyFont="1" applyFill="1" applyBorder="1" applyAlignment="1">
      <alignment horizontal="left" vertical="center"/>
    </xf>
    <xf numFmtId="0" fontId="6" fillId="3" borderId="8" xfId="5" applyFont="1" applyFill="1" applyBorder="1" applyAlignment="1">
      <alignment horizontal="right" vertical="center"/>
    </xf>
    <xf numFmtId="0" fontId="20" fillId="0" borderId="8" xfId="5" applyFont="1" applyFill="1" applyBorder="1" applyAlignment="1">
      <alignment horizontal="left" vertical="center"/>
    </xf>
    <xf numFmtId="0" fontId="20" fillId="0" borderId="9" xfId="5" applyFont="1" applyFill="1" applyBorder="1" applyAlignment="1">
      <alignment vertical="center"/>
    </xf>
    <xf numFmtId="0" fontId="21" fillId="3" borderId="10" xfId="5" applyFont="1" applyFill="1" applyBorder="1" applyAlignment="1">
      <alignment horizontal="center" vertical="center" wrapText="1"/>
    </xf>
    <xf numFmtId="0" fontId="21" fillId="3" borderId="10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vertical="center"/>
    </xf>
    <xf numFmtId="0" fontId="20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20" fillId="3" borderId="5" xfId="5" applyFont="1" applyFill="1" applyBorder="1" applyAlignment="1">
      <alignment vertical="center"/>
    </xf>
    <xf numFmtId="0" fontId="20" fillId="3" borderId="6" xfId="5" applyFont="1" applyFill="1" applyBorder="1" applyAlignment="1">
      <alignment vertical="center"/>
    </xf>
    <xf numFmtId="0" fontId="20" fillId="3" borderId="7" xfId="5" applyFont="1" applyFill="1" applyBorder="1" applyAlignment="1">
      <alignment horizontal="left" vertical="center"/>
    </xf>
    <xf numFmtId="0" fontId="20" fillId="3" borderId="8" xfId="5" applyFont="1" applyFill="1" applyBorder="1" applyAlignment="1">
      <alignment horizontal="left" vertical="center"/>
    </xf>
    <xf numFmtId="0" fontId="22" fillId="3" borderId="8" xfId="5" applyFont="1" applyFill="1" applyBorder="1" applyAlignment="1">
      <alignment horizontal="left" vertical="center"/>
    </xf>
    <xf numFmtId="0" fontId="7" fillId="3" borderId="11" xfId="5" applyFont="1" applyFill="1" applyBorder="1" applyAlignment="1">
      <alignment horizontal="left" vertical="center"/>
    </xf>
    <xf numFmtId="0" fontId="7" fillId="3" borderId="12" xfId="5" applyFont="1" applyFill="1" applyBorder="1" applyAlignment="1">
      <alignment horizontal="left" vertical="center"/>
    </xf>
    <xf numFmtId="0" fontId="20" fillId="3" borderId="7" xfId="5" applyFont="1" applyFill="1" applyBorder="1" applyAlignment="1">
      <alignment vertical="center"/>
    </xf>
    <xf numFmtId="0" fontId="22" fillId="3" borderId="8" xfId="5" applyFont="1" applyFill="1" applyBorder="1" applyAlignment="1">
      <alignment vertical="center"/>
    </xf>
    <xf numFmtId="0" fontId="20" fillId="3" borderId="9" xfId="5" applyFont="1" applyFill="1" applyBorder="1" applyAlignment="1">
      <alignment vertical="center"/>
    </xf>
    <xf numFmtId="0" fontId="22" fillId="3" borderId="10" xfId="5" applyFont="1" applyFill="1" applyBorder="1" applyAlignment="1">
      <alignment horizontal="left" vertical="center"/>
    </xf>
    <xf numFmtId="0" fontId="22" fillId="3" borderId="1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0" fontId="20" fillId="0" borderId="6" xfId="5" applyFont="1" applyFill="1" applyBorder="1" applyAlignment="1">
      <alignment horizontal="left" vertical="center"/>
    </xf>
    <xf numFmtId="0" fontId="22" fillId="3" borderId="7" xfId="5" applyFont="1" applyFill="1" applyBorder="1" applyAlignment="1">
      <alignment horizontal="left" vertical="center"/>
    </xf>
    <xf numFmtId="0" fontId="22" fillId="3" borderId="11" xfId="5" applyFont="1" applyFill="1" applyBorder="1" applyAlignment="1">
      <alignment horizontal="left" vertical="center"/>
    </xf>
    <xf numFmtId="0" fontId="22" fillId="3" borderId="12" xfId="5" applyFont="1" applyFill="1" applyBorder="1" applyAlignment="1">
      <alignment horizontal="left" vertical="center"/>
    </xf>
    <xf numFmtId="0" fontId="22" fillId="2" borderId="11" xfId="5" applyFont="1" applyFill="1" applyBorder="1" applyAlignment="1">
      <alignment horizontal="left" vertical="center"/>
    </xf>
    <xf numFmtId="0" fontId="22" fillId="2" borderId="12" xfId="5" applyFont="1" applyFill="1" applyBorder="1" applyAlignment="1">
      <alignment horizontal="left" vertical="center"/>
    </xf>
    <xf numFmtId="0" fontId="22" fillId="2" borderId="7" xfId="5" applyFont="1" applyFill="1" applyBorder="1" applyAlignment="1">
      <alignment horizontal="left" vertical="center"/>
    </xf>
    <xf numFmtId="0" fontId="22" fillId="2" borderId="8" xfId="5" applyFont="1" applyFill="1" applyBorder="1" applyAlignment="1">
      <alignment horizontal="left" vertical="center"/>
    </xf>
    <xf numFmtId="0" fontId="22" fillId="0" borderId="11" xfId="5" applyFont="1" applyFill="1" applyBorder="1" applyAlignment="1">
      <alignment horizontal="left" vertical="center"/>
    </xf>
    <xf numFmtId="0" fontId="22" fillId="0" borderId="12" xfId="5" applyFont="1" applyFill="1" applyBorder="1" applyAlignment="1">
      <alignment horizontal="left" vertical="center"/>
    </xf>
    <xf numFmtId="0" fontId="22" fillId="0" borderId="8" xfId="5" applyFont="1" applyFill="1" applyBorder="1" applyAlignment="1">
      <alignment horizontal="left" vertical="center"/>
    </xf>
    <xf numFmtId="0" fontId="20" fillId="0" borderId="9" xfId="5" applyFont="1" applyFill="1" applyBorder="1" applyAlignment="1">
      <alignment horizontal="left" vertical="center"/>
    </xf>
    <xf numFmtId="0" fontId="18" fillId="0" borderId="10" xfId="5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4" xfId="5" applyFont="1" applyFill="1" applyBorder="1" applyAlignment="1">
      <alignment horizontal="left" vertical="center"/>
    </xf>
    <xf numFmtId="0" fontId="20" fillId="0" borderId="15" xfId="5" applyFont="1" applyFill="1" applyBorder="1" applyAlignment="1">
      <alignment horizontal="left" vertical="center"/>
    </xf>
    <xf numFmtId="0" fontId="18" fillId="3" borderId="11" xfId="5" applyFont="1" applyFill="1" applyBorder="1" applyAlignment="1">
      <alignment horizontal="left" vertical="center"/>
    </xf>
    <xf numFmtId="0" fontId="18" fillId="3" borderId="12" xfId="5" applyFont="1" applyFill="1" applyBorder="1" applyAlignment="1">
      <alignment horizontal="left" vertical="center"/>
    </xf>
    <xf numFmtId="0" fontId="18" fillId="2" borderId="11" xfId="5" applyFont="1" applyFill="1" applyBorder="1" applyAlignment="1">
      <alignment horizontal="left" vertical="center"/>
    </xf>
    <xf numFmtId="0" fontId="18" fillId="2" borderId="12" xfId="5" applyFont="1" applyFill="1" applyBorder="1" applyAlignment="1">
      <alignment horizontal="left" vertical="center"/>
    </xf>
    <xf numFmtId="0" fontId="18" fillId="0" borderId="11" xfId="5" applyFont="1" applyFill="1" applyBorder="1" applyAlignment="1">
      <alignment horizontal="left" vertical="center"/>
    </xf>
    <xf numFmtId="0" fontId="18" fillId="0" borderId="12" xfId="5" applyFont="1" applyFill="1" applyBorder="1" applyAlignment="1">
      <alignment horizontal="left" vertical="center"/>
    </xf>
    <xf numFmtId="0" fontId="7" fillId="0" borderId="5" xfId="5" applyFont="1" applyFill="1" applyBorder="1" applyAlignment="1">
      <alignment horizontal="left" vertical="center"/>
    </xf>
    <xf numFmtId="0" fontId="7" fillId="0" borderId="6" xfId="5" applyFont="1" applyFill="1" applyBorder="1" applyAlignment="1">
      <alignment horizontal="left" vertical="center"/>
    </xf>
    <xf numFmtId="0" fontId="20" fillId="0" borderId="8" xfId="5" applyFont="1" applyFill="1" applyBorder="1" applyAlignment="1">
      <alignment horizontal="center" vertical="center"/>
    </xf>
    <xf numFmtId="0" fontId="22" fillId="3" borderId="10" xfId="5" applyFont="1" applyFill="1" applyBorder="1" applyAlignment="1">
      <alignment horizontal="center" vertical="center"/>
    </xf>
    <xf numFmtId="0" fontId="1" fillId="3" borderId="16" xfId="5" applyFont="1" applyFill="1" applyBorder="1" applyAlignment="1">
      <alignment horizontal="center" vertical="center"/>
    </xf>
    <xf numFmtId="0" fontId="20" fillId="3" borderId="17" xfId="5" applyFont="1" applyFill="1" applyBorder="1" applyAlignment="1">
      <alignment horizontal="center" vertical="center"/>
    </xf>
    <xf numFmtId="0" fontId="20" fillId="3" borderId="18" xfId="5" applyFont="1" applyFill="1" applyBorder="1" applyAlignment="1">
      <alignment horizontal="center" vertical="center"/>
    </xf>
    <xf numFmtId="58" fontId="22" fillId="3" borderId="8" xfId="5" applyNumberFormat="1" applyFont="1" applyFill="1" applyBorder="1" applyAlignment="1">
      <alignment horizontal="center" vertical="center"/>
    </xf>
    <xf numFmtId="0" fontId="22" fillId="3" borderId="8" xfId="5" applyFont="1" applyFill="1" applyBorder="1" applyAlignment="1">
      <alignment horizontal="center" vertical="center"/>
    </xf>
    <xf numFmtId="0" fontId="22" fillId="3" borderId="19" xfId="5" applyFont="1" applyFill="1" applyBorder="1" applyAlignment="1">
      <alignment horizontal="center" vertical="center"/>
    </xf>
    <xf numFmtId="0" fontId="22" fillId="3" borderId="20" xfId="5" applyFont="1" applyFill="1" applyBorder="1" applyAlignment="1">
      <alignment horizontal="center" vertical="center"/>
    </xf>
    <xf numFmtId="0" fontId="22" fillId="3" borderId="21" xfId="5" applyFont="1" applyFill="1" applyBorder="1" applyAlignment="1">
      <alignment horizontal="center" vertical="center"/>
    </xf>
    <xf numFmtId="0" fontId="20" fillId="3" borderId="10" xfId="5" applyFont="1" applyFill="1" applyBorder="1" applyAlignment="1">
      <alignment horizontal="left" vertical="center"/>
    </xf>
    <xf numFmtId="0" fontId="22" fillId="0" borderId="0" xfId="5" applyFont="1" applyFill="1" applyAlignment="1">
      <alignment horizontal="left" vertical="center"/>
    </xf>
    <xf numFmtId="0" fontId="22" fillId="3" borderId="17" xfId="5" applyFont="1" applyFill="1" applyBorder="1" applyAlignment="1">
      <alignment horizontal="center" vertical="center"/>
    </xf>
    <xf numFmtId="0" fontId="22" fillId="3" borderId="15" xfId="5" applyFont="1" applyFill="1" applyBorder="1" applyAlignment="1">
      <alignment horizontal="center" vertical="center"/>
    </xf>
    <xf numFmtId="0" fontId="20" fillId="3" borderId="8" xfId="5" applyFont="1" applyFill="1" applyBorder="1" applyAlignment="1">
      <alignment vertical="center"/>
    </xf>
    <xf numFmtId="0" fontId="22" fillId="3" borderId="22" xfId="5" applyFont="1" applyFill="1" applyBorder="1" applyAlignment="1">
      <alignment horizontal="center" vertical="center"/>
    </xf>
    <xf numFmtId="0" fontId="22" fillId="3" borderId="12" xfId="5" applyFont="1" applyFill="1" applyBorder="1" applyAlignment="1">
      <alignment horizontal="center" vertical="center"/>
    </xf>
    <xf numFmtId="0" fontId="20" fillId="3" borderId="10" xfId="5" applyFont="1" applyFill="1" applyBorder="1" applyAlignment="1">
      <alignment vertical="center"/>
    </xf>
    <xf numFmtId="0" fontId="20" fillId="0" borderId="22" xfId="5" applyFont="1" applyFill="1" applyBorder="1" applyAlignment="1">
      <alignment horizontal="left" vertical="center"/>
    </xf>
    <xf numFmtId="0" fontId="20" fillId="0" borderId="23" xfId="5" applyFont="1" applyFill="1" applyBorder="1" applyAlignment="1">
      <alignment horizontal="left" vertical="center"/>
    </xf>
    <xf numFmtId="0" fontId="22" fillId="3" borderId="10" xfId="5" applyFont="1" applyFill="1" applyBorder="1" applyAlignment="1">
      <alignment vertical="center" wrapText="1"/>
    </xf>
    <xf numFmtId="58" fontId="22" fillId="3" borderId="10" xfId="5" applyNumberFormat="1" applyFont="1" applyFill="1" applyBorder="1" applyAlignment="1">
      <alignment vertical="center"/>
    </xf>
    <xf numFmtId="0" fontId="20" fillId="0" borderId="10" xfId="5" applyFont="1" applyFill="1" applyBorder="1" applyAlignment="1">
      <alignment horizontal="center" vertical="center"/>
    </xf>
    <xf numFmtId="0" fontId="22" fillId="3" borderId="6" xfId="5" applyFont="1" applyFill="1" applyBorder="1" applyAlignment="1">
      <alignment horizontal="center" vertical="center"/>
    </xf>
    <xf numFmtId="0" fontId="22" fillId="3" borderId="24" xfId="5" applyFont="1" applyFill="1" applyBorder="1" applyAlignment="1">
      <alignment horizontal="center" vertical="center"/>
    </xf>
    <xf numFmtId="0" fontId="20" fillId="0" borderId="25" xfId="5" applyFont="1" applyFill="1" applyBorder="1" applyAlignment="1">
      <alignment horizontal="center" vertical="center"/>
    </xf>
    <xf numFmtId="0" fontId="22" fillId="3" borderId="25" xfId="5" applyFont="1" applyFill="1" applyBorder="1" applyAlignment="1">
      <alignment horizontal="left" vertical="center"/>
    </xf>
    <xf numFmtId="0" fontId="22" fillId="3" borderId="26" xfId="5" applyFont="1" applyFill="1" applyBorder="1" applyAlignment="1">
      <alignment horizontal="left" vertical="center"/>
    </xf>
    <xf numFmtId="0" fontId="22" fillId="3" borderId="27" xfId="5" applyFont="1" applyFill="1" applyBorder="1" applyAlignment="1">
      <alignment horizontal="center" vertical="center"/>
    </xf>
    <xf numFmtId="0" fontId="22" fillId="3" borderId="28" xfId="5" applyFont="1" applyFill="1" applyBorder="1" applyAlignment="1">
      <alignment horizontal="center" vertical="center"/>
    </xf>
    <xf numFmtId="0" fontId="7" fillId="3" borderId="28" xfId="5" applyFont="1" applyFill="1" applyBorder="1" applyAlignment="1">
      <alignment horizontal="left" vertical="center"/>
    </xf>
    <xf numFmtId="0" fontId="20" fillId="0" borderId="24" xfId="5" applyFont="1" applyFill="1" applyBorder="1" applyAlignment="1">
      <alignment horizontal="left" vertical="center"/>
    </xf>
    <xf numFmtId="0" fontId="20" fillId="0" borderId="25" xfId="5" applyFont="1" applyFill="1" applyBorder="1" applyAlignment="1">
      <alignment horizontal="left" vertical="center"/>
    </xf>
    <xf numFmtId="0" fontId="22" fillId="3" borderId="28" xfId="5" applyFont="1" applyFill="1" applyBorder="1" applyAlignment="1">
      <alignment horizontal="left" vertical="center"/>
    </xf>
    <xf numFmtId="0" fontId="22" fillId="2" borderId="28" xfId="5" applyFont="1" applyFill="1" applyBorder="1" applyAlignment="1">
      <alignment horizontal="left" vertical="center"/>
    </xf>
    <xf numFmtId="0" fontId="22" fillId="2" borderId="25" xfId="5" applyFont="1" applyFill="1" applyBorder="1" applyAlignment="1">
      <alignment horizontal="left" vertical="center"/>
    </xf>
    <xf numFmtId="0" fontId="22" fillId="0" borderId="28" xfId="5" applyFont="1" applyFill="1" applyBorder="1" applyAlignment="1">
      <alignment horizontal="left" vertical="center"/>
    </xf>
    <xf numFmtId="0" fontId="18" fillId="0" borderId="26" xfId="5" applyFill="1" applyBorder="1" applyAlignment="1">
      <alignment horizontal="center" vertical="center"/>
    </xf>
    <xf numFmtId="0" fontId="20" fillId="0" borderId="27" xfId="5" applyFont="1" applyFill="1" applyBorder="1" applyAlignment="1">
      <alignment horizontal="left" vertical="center"/>
    </xf>
    <xf numFmtId="0" fontId="18" fillId="3" borderId="28" xfId="5" applyFont="1" applyFill="1" applyBorder="1" applyAlignment="1">
      <alignment horizontal="left" vertical="center"/>
    </xf>
    <xf numFmtId="0" fontId="18" fillId="2" borderId="28" xfId="5" applyFont="1" applyFill="1" applyBorder="1" applyAlignment="1">
      <alignment horizontal="left" vertical="center"/>
    </xf>
    <xf numFmtId="0" fontId="18" fillId="0" borderId="28" xfId="5" applyFont="1" applyFill="1" applyBorder="1" applyAlignment="1">
      <alignment horizontal="left" vertical="center"/>
    </xf>
    <xf numFmtId="0" fontId="7" fillId="0" borderId="24" xfId="5" applyFont="1" applyFill="1" applyBorder="1" applyAlignment="1">
      <alignment horizontal="left" vertical="center"/>
    </xf>
    <xf numFmtId="0" fontId="20" fillId="3" borderId="25" xfId="5" applyFont="1" applyFill="1" applyBorder="1" applyAlignment="1">
      <alignment horizontal="left" vertical="center"/>
    </xf>
    <xf numFmtId="0" fontId="22" fillId="3" borderId="26" xfId="5" applyFont="1" applyFill="1" applyBorder="1" applyAlignment="1">
      <alignment horizontal="center" vertical="center"/>
    </xf>
  </cellXfs>
  <cellStyles count="60">
    <cellStyle name="常规" xfId="0" builtinId="0"/>
    <cellStyle name="常规 10 10" xfId="1"/>
    <cellStyle name="常规 11 17" xfId="2"/>
    <cellStyle name="常规 38 2" xfId="3"/>
    <cellStyle name="常规 4" xfId="4"/>
    <cellStyle name="常规 2" xfId="5"/>
    <cellStyle name="常规 40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常规 68 3" xfId="43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常规 68" xfId="48"/>
    <cellStyle name="40% - 强调文字颜色 6" xfId="49" builtinId="51"/>
    <cellStyle name="超链接" xfId="50" builtinId="8"/>
    <cellStyle name="千位分隔[0]" xfId="51" builtinId="6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323850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589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323850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589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60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606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workbookViewId="0">
      <selection activeCell="P6" sqref="P6"/>
    </sheetView>
  </sheetViews>
  <sheetFormatPr defaultColWidth="10.1696428571429" defaultRowHeight="17.6"/>
  <cols>
    <col min="1" max="1" width="9.66964285714286" style="35" customWidth="1"/>
    <col min="2" max="2" width="11.1696428571429" style="35" customWidth="1"/>
    <col min="3" max="3" width="9.16964285714286" style="35" customWidth="1"/>
    <col min="4" max="4" width="9.5" style="35" customWidth="1"/>
    <col min="5" max="5" width="9.16964285714286" style="35" customWidth="1"/>
    <col min="6" max="6" width="10.3303571428571" style="35" customWidth="1"/>
    <col min="7" max="7" width="9.5" style="35" customWidth="1"/>
    <col min="8" max="8" width="9.16964285714286" style="35" customWidth="1"/>
    <col min="9" max="9" width="8.16964285714286" style="35" customWidth="1"/>
    <col min="10" max="10" width="10.5" style="35" customWidth="1"/>
    <col min="11" max="11" width="12.1696428571429" style="35" customWidth="1"/>
    <col min="12" max="16384" width="10.1696428571429" style="35"/>
  </cols>
  <sheetData>
    <row r="1" ht="29.55" spans="1:1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37" t="s">
        <v>1</v>
      </c>
      <c r="B2" s="38" t="s">
        <v>2</v>
      </c>
      <c r="C2" s="38"/>
      <c r="D2" s="39" t="s">
        <v>3</v>
      </c>
      <c r="E2" s="91" t="s">
        <v>4</v>
      </c>
      <c r="F2" s="91"/>
      <c r="G2" s="92" t="s">
        <v>5</v>
      </c>
      <c r="H2" s="93"/>
      <c r="I2" s="65" t="s">
        <v>6</v>
      </c>
      <c r="J2" s="112" t="s">
        <v>7</v>
      </c>
      <c r="K2" s="113"/>
    </row>
    <row r="3" spans="1:11">
      <c r="A3" s="40" t="s">
        <v>8</v>
      </c>
      <c r="B3" s="41">
        <v>230</v>
      </c>
      <c r="C3" s="41"/>
      <c r="D3" s="42" t="s">
        <v>9</v>
      </c>
      <c r="E3" s="94" t="s">
        <v>10</v>
      </c>
      <c r="F3" s="95"/>
      <c r="G3" s="95"/>
      <c r="H3" s="89" t="s">
        <v>11</v>
      </c>
      <c r="I3" s="89"/>
      <c r="J3" s="89"/>
      <c r="K3" s="114"/>
    </row>
    <row r="4" spans="1:11">
      <c r="A4" s="43" t="s">
        <v>12</v>
      </c>
      <c r="B4" s="44">
        <v>2</v>
      </c>
      <c r="C4" s="44">
        <v>6</v>
      </c>
      <c r="D4" s="45" t="s">
        <v>13</v>
      </c>
      <c r="E4" s="95" t="s">
        <v>14</v>
      </c>
      <c r="F4" s="95"/>
      <c r="G4" s="95"/>
      <c r="H4" s="55" t="s">
        <v>15</v>
      </c>
      <c r="I4" s="55"/>
      <c r="J4" s="56" t="s">
        <v>16</v>
      </c>
      <c r="K4" s="115" t="s">
        <v>17</v>
      </c>
    </row>
    <row r="5" spans="1:11">
      <c r="A5" s="43" t="s">
        <v>18</v>
      </c>
      <c r="B5" s="41">
        <v>1</v>
      </c>
      <c r="C5" s="41"/>
      <c r="D5" s="42"/>
      <c r="E5" s="42"/>
      <c r="F5" s="42"/>
      <c r="G5" s="42"/>
      <c r="H5" s="55" t="s">
        <v>19</v>
      </c>
      <c r="I5" s="55"/>
      <c r="J5" s="56" t="s">
        <v>16</v>
      </c>
      <c r="K5" s="115" t="s">
        <v>17</v>
      </c>
    </row>
    <row r="6" ht="40" customHeight="1" spans="1:11">
      <c r="A6" s="46" t="s">
        <v>20</v>
      </c>
      <c r="B6" s="47">
        <v>32</v>
      </c>
      <c r="C6" s="48"/>
      <c r="D6" s="49" t="s">
        <v>21</v>
      </c>
      <c r="E6" s="96">
        <v>230</v>
      </c>
      <c r="F6" s="97"/>
      <c r="G6" s="98"/>
      <c r="H6" s="99" t="s">
        <v>22</v>
      </c>
      <c r="I6" s="99"/>
      <c r="J6" s="62" t="s">
        <v>16</v>
      </c>
      <c r="K6" s="116" t="s">
        <v>17</v>
      </c>
    </row>
    <row r="7" ht="18.35" spans="1:11">
      <c r="A7" s="50"/>
      <c r="B7" s="51"/>
      <c r="C7" s="51"/>
      <c r="D7" s="50"/>
      <c r="E7" s="51"/>
      <c r="F7" s="100"/>
      <c r="G7" s="50"/>
      <c r="H7" s="100"/>
      <c r="I7" s="51"/>
      <c r="J7" s="51"/>
      <c r="K7" s="51"/>
    </row>
    <row r="8" s="31" customFormat="1" spans="1:11">
      <c r="A8" s="52" t="s">
        <v>23</v>
      </c>
      <c r="B8" s="53" t="s">
        <v>24</v>
      </c>
      <c r="C8" s="53" t="s">
        <v>25</v>
      </c>
      <c r="D8" s="53" t="s">
        <v>26</v>
      </c>
      <c r="E8" s="53" t="s">
        <v>27</v>
      </c>
      <c r="F8" s="53" t="s">
        <v>28</v>
      </c>
      <c r="G8" s="101"/>
      <c r="H8" s="102"/>
      <c r="I8" s="102"/>
      <c r="J8" s="102"/>
      <c r="K8" s="117"/>
    </row>
    <row r="9" s="31" customFormat="1" spans="1:11">
      <c r="A9" s="54" t="s">
        <v>29</v>
      </c>
      <c r="B9" s="55"/>
      <c r="C9" s="56" t="s">
        <v>16</v>
      </c>
      <c r="D9" s="56" t="s">
        <v>17</v>
      </c>
      <c r="E9" s="103" t="s">
        <v>30</v>
      </c>
      <c r="F9" s="60" t="s">
        <v>31</v>
      </c>
      <c r="G9" s="104"/>
      <c r="H9" s="105"/>
      <c r="I9" s="105"/>
      <c r="J9" s="105"/>
      <c r="K9" s="118"/>
    </row>
    <row r="10" s="31" customFormat="1" spans="1:11">
      <c r="A10" s="54" t="s">
        <v>32</v>
      </c>
      <c r="B10" s="55"/>
      <c r="C10" s="56" t="s">
        <v>16</v>
      </c>
      <c r="D10" s="56" t="s">
        <v>17</v>
      </c>
      <c r="E10" s="103" t="s">
        <v>33</v>
      </c>
      <c r="F10" s="60" t="s">
        <v>34</v>
      </c>
      <c r="G10" s="104" t="s">
        <v>35</v>
      </c>
      <c r="H10" s="105"/>
      <c r="I10" s="105"/>
      <c r="J10" s="105"/>
      <c r="K10" s="118"/>
    </row>
    <row r="11" s="31" customFormat="1" spans="1:11">
      <c r="A11" s="57" t="s">
        <v>36</v>
      </c>
      <c r="B11" s="58"/>
      <c r="C11" s="58"/>
      <c r="D11" s="58"/>
      <c r="E11" s="58"/>
      <c r="F11" s="58"/>
      <c r="G11" s="58"/>
      <c r="H11" s="58"/>
      <c r="I11" s="58"/>
      <c r="J11" s="58"/>
      <c r="K11" s="119"/>
    </row>
    <row r="12" s="31" customFormat="1" spans="1:11">
      <c r="A12" s="59" t="s">
        <v>37</v>
      </c>
      <c r="B12" s="56" t="s">
        <v>38</v>
      </c>
      <c r="C12" s="56" t="s">
        <v>39</v>
      </c>
      <c r="D12" s="60"/>
      <c r="E12" s="103" t="s">
        <v>40</v>
      </c>
      <c r="F12" s="56" t="s">
        <v>38</v>
      </c>
      <c r="G12" s="56" t="s">
        <v>39</v>
      </c>
      <c r="H12" s="56"/>
      <c r="I12" s="103" t="s">
        <v>41</v>
      </c>
      <c r="J12" s="56" t="s">
        <v>38</v>
      </c>
      <c r="K12" s="115" t="s">
        <v>39</v>
      </c>
    </row>
    <row r="13" s="31" customFormat="1" spans="1:11">
      <c r="A13" s="59" t="s">
        <v>42</v>
      </c>
      <c r="B13" s="56" t="s">
        <v>38</v>
      </c>
      <c r="C13" s="56" t="s">
        <v>39</v>
      </c>
      <c r="D13" s="60"/>
      <c r="E13" s="103" t="s">
        <v>43</v>
      </c>
      <c r="F13" s="56" t="s">
        <v>38</v>
      </c>
      <c r="G13" s="56" t="s">
        <v>39</v>
      </c>
      <c r="H13" s="56"/>
      <c r="I13" s="103" t="s">
        <v>44</v>
      </c>
      <c r="J13" s="56" t="s">
        <v>38</v>
      </c>
      <c r="K13" s="115" t="s">
        <v>39</v>
      </c>
    </row>
    <row r="14" s="31" customFormat="1" ht="18.35" spans="1:11">
      <c r="A14" s="61" t="s">
        <v>45</v>
      </c>
      <c r="B14" s="62" t="s">
        <v>38</v>
      </c>
      <c r="C14" s="62" t="s">
        <v>39</v>
      </c>
      <c r="D14" s="63"/>
      <c r="E14" s="106" t="s">
        <v>46</v>
      </c>
      <c r="F14" s="62" t="s">
        <v>38</v>
      </c>
      <c r="G14" s="62" t="s">
        <v>39</v>
      </c>
      <c r="H14" s="62"/>
      <c r="I14" s="106" t="s">
        <v>47</v>
      </c>
      <c r="J14" s="62" t="s">
        <v>38</v>
      </c>
      <c r="K14" s="116" t="s">
        <v>39</v>
      </c>
    </row>
    <row r="15" ht="18.35" spans="1:11">
      <c r="A15" s="50"/>
      <c r="B15" s="64"/>
      <c r="C15" s="64"/>
      <c r="D15" s="51"/>
      <c r="E15" s="50"/>
      <c r="F15" s="64"/>
      <c r="G15" s="64"/>
      <c r="H15" s="64"/>
      <c r="I15" s="50"/>
      <c r="J15" s="64"/>
      <c r="K15" s="64"/>
    </row>
    <row r="16" s="32" customFormat="1" spans="1:11">
      <c r="A16" s="37" t="s">
        <v>48</v>
      </c>
      <c r="B16" s="65"/>
      <c r="C16" s="65"/>
      <c r="D16" s="65"/>
      <c r="E16" s="65"/>
      <c r="F16" s="65"/>
      <c r="G16" s="65"/>
      <c r="H16" s="65"/>
      <c r="I16" s="65"/>
      <c r="J16" s="65"/>
      <c r="K16" s="120"/>
    </row>
    <row r="17" spans="1:11">
      <c r="A17" s="43" t="s">
        <v>49</v>
      </c>
      <c r="B17" s="45"/>
      <c r="C17" s="45"/>
      <c r="D17" s="45"/>
      <c r="E17" s="45"/>
      <c r="F17" s="45"/>
      <c r="G17" s="45"/>
      <c r="H17" s="45"/>
      <c r="I17" s="45"/>
      <c r="J17" s="45"/>
      <c r="K17" s="121"/>
    </row>
    <row r="18" spans="1:11">
      <c r="A18" s="43" t="s">
        <v>50</v>
      </c>
      <c r="B18" s="45"/>
      <c r="C18" s="45"/>
      <c r="D18" s="45"/>
      <c r="E18" s="45"/>
      <c r="F18" s="45"/>
      <c r="G18" s="45"/>
      <c r="H18" s="45"/>
      <c r="I18" s="45"/>
      <c r="J18" s="45"/>
      <c r="K18" s="121"/>
    </row>
    <row r="19" spans="1:11">
      <c r="A19" s="66" t="s">
        <v>51</v>
      </c>
      <c r="B19" s="56"/>
      <c r="C19" s="56"/>
      <c r="D19" s="56"/>
      <c r="E19" s="56"/>
      <c r="F19" s="56"/>
      <c r="G19" s="56"/>
      <c r="H19" s="56"/>
      <c r="I19" s="56"/>
      <c r="J19" s="56"/>
      <c r="K19" s="115"/>
    </row>
    <row r="20" spans="1:11">
      <c r="A20" s="67" t="s">
        <v>52</v>
      </c>
      <c r="B20" s="68"/>
      <c r="C20" s="68"/>
      <c r="D20" s="68"/>
      <c r="E20" s="68"/>
      <c r="F20" s="68"/>
      <c r="G20" s="68"/>
      <c r="H20" s="68"/>
      <c r="I20" s="68"/>
      <c r="J20" s="68"/>
      <c r="K20" s="122"/>
    </row>
    <row r="21" s="33" customFormat="1" spans="1:1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123"/>
    </row>
    <row r="22" s="33" customFormat="1" spans="1:1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124"/>
    </row>
    <row r="23" spans="1:11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125"/>
    </row>
    <row r="24" spans="1:11">
      <c r="A24" s="43" t="s">
        <v>53</v>
      </c>
      <c r="B24" s="45"/>
      <c r="C24" s="75" t="s">
        <v>16</v>
      </c>
      <c r="D24" s="75" t="s">
        <v>17</v>
      </c>
      <c r="E24" s="89"/>
      <c r="F24" s="89"/>
      <c r="G24" s="89"/>
      <c r="H24" s="89"/>
      <c r="I24" s="89"/>
      <c r="J24" s="89"/>
      <c r="K24" s="114"/>
    </row>
    <row r="25" ht="18.35" spans="1:11">
      <c r="A25" s="76" t="s">
        <v>54</v>
      </c>
      <c r="B25" s="77"/>
      <c r="C25" s="77"/>
      <c r="D25" s="77"/>
      <c r="E25" s="77"/>
      <c r="F25" s="77"/>
      <c r="G25" s="77"/>
      <c r="H25" s="77"/>
      <c r="I25" s="77"/>
      <c r="J25" s="77"/>
      <c r="K25" s="126"/>
    </row>
    <row r="26" ht="18.35" spans="1:1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>
      <c r="A27" s="79" t="s">
        <v>55</v>
      </c>
      <c r="B27" s="80"/>
      <c r="C27" s="80"/>
      <c r="D27" s="80"/>
      <c r="E27" s="80"/>
      <c r="F27" s="80"/>
      <c r="G27" s="80"/>
      <c r="H27" s="80"/>
      <c r="I27" s="80"/>
      <c r="J27" s="80"/>
      <c r="K27" s="127"/>
    </row>
    <row r="28" spans="1:11">
      <c r="A28" s="81" t="s">
        <v>56</v>
      </c>
      <c r="B28" s="82"/>
      <c r="C28" s="82"/>
      <c r="D28" s="82"/>
      <c r="E28" s="82"/>
      <c r="F28" s="82"/>
      <c r="G28" s="82"/>
      <c r="H28" s="82"/>
      <c r="I28" s="82"/>
      <c r="J28" s="82"/>
      <c r="K28" s="128"/>
    </row>
    <row r="29" spans="1:11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128"/>
    </row>
    <row r="30" spans="1:1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129"/>
    </row>
    <row r="31" spans="1:11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129"/>
    </row>
    <row r="32" spans="1:11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130"/>
    </row>
    <row r="33" ht="23" customHeight="1" spans="1:1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130"/>
    </row>
    <row r="34" ht="18.75" customHeight="1" spans="1:11">
      <c r="A34" s="87" t="s">
        <v>57</v>
      </c>
      <c r="B34" s="88"/>
      <c r="C34" s="88"/>
      <c r="D34" s="88"/>
      <c r="E34" s="88"/>
      <c r="F34" s="88"/>
      <c r="G34" s="88"/>
      <c r="H34" s="88"/>
      <c r="I34" s="88"/>
      <c r="J34" s="88"/>
      <c r="K34" s="131"/>
    </row>
    <row r="35" s="34" customFormat="1" ht="18.75" customHeight="1" spans="1:11">
      <c r="A35" s="43" t="s">
        <v>58</v>
      </c>
      <c r="B35" s="45"/>
      <c r="C35" s="45"/>
      <c r="D35" s="89" t="s">
        <v>59</v>
      </c>
      <c r="E35" s="89"/>
      <c r="F35" s="107" t="s">
        <v>60</v>
      </c>
      <c r="G35" s="108"/>
      <c r="H35" s="45" t="s">
        <v>61</v>
      </c>
      <c r="I35" s="45"/>
      <c r="J35" s="45" t="s">
        <v>62</v>
      </c>
      <c r="K35" s="121"/>
    </row>
    <row r="36" ht="18.75" customHeight="1" spans="1:13">
      <c r="A36" s="43" t="s">
        <v>63</v>
      </c>
      <c r="B36" s="45"/>
      <c r="C36" s="45"/>
      <c r="D36" s="45"/>
      <c r="E36" s="45"/>
      <c r="F36" s="45"/>
      <c r="G36" s="45"/>
      <c r="H36" s="45"/>
      <c r="I36" s="45"/>
      <c r="J36" s="45"/>
      <c r="K36" s="121"/>
      <c r="M36" s="34"/>
    </row>
    <row r="37" ht="31" customHeight="1" spans="1:11">
      <c r="A37" s="54" t="s">
        <v>64</v>
      </c>
      <c r="B37" s="55"/>
      <c r="C37" s="55"/>
      <c r="D37" s="55"/>
      <c r="E37" s="55"/>
      <c r="F37" s="55"/>
      <c r="G37" s="55"/>
      <c r="H37" s="55"/>
      <c r="I37" s="55"/>
      <c r="J37" s="55"/>
      <c r="K37" s="132"/>
    </row>
    <row r="38" ht="18.75" customHeight="1" spans="1:11">
      <c r="A38" s="43"/>
      <c r="B38" s="45"/>
      <c r="C38" s="45"/>
      <c r="D38" s="45"/>
      <c r="E38" s="45"/>
      <c r="F38" s="45"/>
      <c r="G38" s="45"/>
      <c r="H38" s="45"/>
      <c r="I38" s="45"/>
      <c r="J38" s="45"/>
      <c r="K38" s="121"/>
    </row>
    <row r="39" ht="32" customHeight="1" spans="1:11">
      <c r="A39" s="46" t="s">
        <v>65</v>
      </c>
      <c r="B39" s="90" t="s">
        <v>66</v>
      </c>
      <c r="C39" s="90"/>
      <c r="D39" s="49" t="s">
        <v>67</v>
      </c>
      <c r="E39" s="109" t="s">
        <v>68</v>
      </c>
      <c r="F39" s="49" t="s">
        <v>69</v>
      </c>
      <c r="G39" s="110">
        <v>45032</v>
      </c>
      <c r="H39" s="111" t="s">
        <v>70</v>
      </c>
      <c r="I39" s="111"/>
      <c r="J39" s="90" t="s">
        <v>71</v>
      </c>
      <c r="K39" s="133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F10" sqref="F10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</v>
      </c>
      <c r="B2" s="5" t="s">
        <v>4</v>
      </c>
      <c r="C2" s="5"/>
      <c r="D2" s="4" t="s">
        <v>73</v>
      </c>
      <c r="E2" s="5" t="s">
        <v>5</v>
      </c>
      <c r="F2" s="5"/>
      <c r="G2" s="5"/>
      <c r="H2" s="5"/>
      <c r="I2" s="7"/>
      <c r="J2" s="7" t="s">
        <v>5</v>
      </c>
      <c r="K2" s="7"/>
      <c r="L2" s="7"/>
      <c r="M2" s="7"/>
      <c r="N2" s="7"/>
      <c r="O2" s="7"/>
      <c r="P2" s="2"/>
      <c r="Q2" s="2"/>
      <c r="R2" s="2"/>
      <c r="S2" s="2"/>
      <c r="T2" s="2"/>
    </row>
    <row r="3" s="1" customFormat="1" customHeight="1" spans="1:20">
      <c r="A3" s="6"/>
      <c r="B3" s="7" t="s">
        <v>74</v>
      </c>
      <c r="C3" s="7"/>
      <c r="D3" s="7"/>
      <c r="E3" s="7"/>
      <c r="F3" s="7"/>
      <c r="G3" s="7"/>
      <c r="H3" s="7"/>
      <c r="I3" s="7"/>
      <c r="J3" s="7" t="s">
        <v>75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76</v>
      </c>
      <c r="C4" s="9" t="s">
        <v>77</v>
      </c>
      <c r="D4" s="8" t="s">
        <v>78</v>
      </c>
      <c r="E4" s="8" t="s">
        <v>79</v>
      </c>
      <c r="F4" s="8" t="s">
        <v>80</v>
      </c>
      <c r="G4" s="8" t="s">
        <v>81</v>
      </c>
      <c r="H4" s="24"/>
      <c r="I4" s="7"/>
      <c r="J4" s="26" t="s">
        <v>82</v>
      </c>
      <c r="K4" s="26" t="s">
        <v>83</v>
      </c>
      <c r="L4" s="27" t="s">
        <v>84</v>
      </c>
      <c r="M4" s="26" t="s">
        <v>85</v>
      </c>
      <c r="N4" s="26" t="s">
        <v>86</v>
      </c>
      <c r="O4" s="26" t="s">
        <v>87</v>
      </c>
      <c r="P4" s="2"/>
      <c r="Q4" s="2"/>
      <c r="R4" s="2"/>
      <c r="S4" s="2"/>
      <c r="T4" s="2"/>
    </row>
    <row r="5" s="1" customFormat="1" customHeight="1" spans="1:20">
      <c r="A5" s="6"/>
      <c r="B5" s="10" t="s">
        <v>88</v>
      </c>
      <c r="C5" s="11" t="s">
        <v>89</v>
      </c>
      <c r="D5" s="10" t="s">
        <v>90</v>
      </c>
      <c r="E5" s="10" t="s">
        <v>91</v>
      </c>
      <c r="F5" s="10" t="s">
        <v>92</v>
      </c>
      <c r="G5" s="10" t="s">
        <v>93</v>
      </c>
      <c r="H5" s="24"/>
      <c r="I5" s="7"/>
      <c r="J5" s="28" t="s">
        <v>94</v>
      </c>
      <c r="K5" s="28" t="s">
        <v>95</v>
      </c>
      <c r="L5" s="27" t="s">
        <v>96</v>
      </c>
      <c r="M5" s="28" t="s">
        <v>97</v>
      </c>
      <c r="N5" s="28" t="s">
        <v>98</v>
      </c>
      <c r="O5" s="28" t="s">
        <v>99</v>
      </c>
      <c r="P5" s="2"/>
      <c r="Q5" s="2"/>
      <c r="R5" s="2"/>
      <c r="S5" s="2"/>
      <c r="T5" s="2"/>
    </row>
    <row r="6" s="1" customFormat="1" customHeight="1" spans="1:20">
      <c r="A6" s="12" t="s">
        <v>100</v>
      </c>
      <c r="B6" s="13">
        <f>C6-2.1</f>
        <v>97.9</v>
      </c>
      <c r="C6" s="14">
        <v>100</v>
      </c>
      <c r="D6" s="13">
        <f t="shared" ref="D6:G6" si="0">C6+2.1</f>
        <v>102.1</v>
      </c>
      <c r="E6" s="13">
        <f t="shared" si="0"/>
        <v>104.2</v>
      </c>
      <c r="F6" s="13">
        <f t="shared" si="0"/>
        <v>106.3</v>
      </c>
      <c r="G6" s="13">
        <f t="shared" si="0"/>
        <v>108.4</v>
      </c>
      <c r="H6" s="24"/>
      <c r="I6" s="7"/>
      <c r="J6" s="29" t="s">
        <v>101</v>
      </c>
      <c r="K6" s="29" t="s">
        <v>102</v>
      </c>
      <c r="L6" s="29" t="s">
        <v>103</v>
      </c>
      <c r="M6" s="29" t="s">
        <v>104</v>
      </c>
      <c r="N6" s="29" t="s">
        <v>105</v>
      </c>
      <c r="O6" s="29" t="s">
        <v>102</v>
      </c>
      <c r="P6" s="2"/>
      <c r="Q6" s="2"/>
      <c r="R6" s="2"/>
      <c r="S6" s="2"/>
      <c r="T6" s="2"/>
    </row>
    <row r="7" s="1" customFormat="1" customHeight="1" spans="1:20">
      <c r="A7" s="15" t="s">
        <v>106</v>
      </c>
      <c r="B7" s="16">
        <f>C7-1.5</f>
        <v>70.5</v>
      </c>
      <c r="C7" s="17">
        <v>72</v>
      </c>
      <c r="D7" s="16">
        <f t="shared" ref="D7:G7" si="1">C7+1.5</f>
        <v>73.5</v>
      </c>
      <c r="E7" s="16">
        <f t="shared" si="1"/>
        <v>75</v>
      </c>
      <c r="F7" s="16">
        <f t="shared" si="1"/>
        <v>76.5</v>
      </c>
      <c r="G7" s="16">
        <f t="shared" si="1"/>
        <v>78</v>
      </c>
      <c r="H7" s="24"/>
      <c r="I7" s="7"/>
      <c r="J7" s="29" t="s">
        <v>107</v>
      </c>
      <c r="K7" s="29" t="s">
        <v>108</v>
      </c>
      <c r="L7" s="29" t="s">
        <v>109</v>
      </c>
      <c r="M7" s="29" t="s">
        <v>110</v>
      </c>
      <c r="N7" s="29" t="s">
        <v>109</v>
      </c>
      <c r="O7" s="29" t="s">
        <v>108</v>
      </c>
      <c r="P7" s="2"/>
      <c r="Q7" s="2"/>
      <c r="R7" s="2"/>
      <c r="S7" s="2"/>
      <c r="T7" s="2"/>
    </row>
    <row r="8" s="1" customFormat="1" customHeight="1" spans="1:20">
      <c r="A8" s="18" t="s">
        <v>111</v>
      </c>
      <c r="B8" s="16">
        <f>C8-4</f>
        <v>66</v>
      </c>
      <c r="C8" s="17">
        <v>70</v>
      </c>
      <c r="D8" s="16">
        <f>C8+4</f>
        <v>74</v>
      </c>
      <c r="E8" s="16">
        <f>D8+5</f>
        <v>79</v>
      </c>
      <c r="F8" s="16">
        <f>E8+6</f>
        <v>85</v>
      </c>
      <c r="G8" s="16">
        <f>F8+6</f>
        <v>91</v>
      </c>
      <c r="H8" s="24"/>
      <c r="I8" s="7"/>
      <c r="J8" s="29" t="s">
        <v>112</v>
      </c>
      <c r="K8" s="29" t="s">
        <v>102</v>
      </c>
      <c r="L8" s="29" t="s">
        <v>113</v>
      </c>
      <c r="M8" s="29" t="s">
        <v>114</v>
      </c>
      <c r="N8" s="29" t="s">
        <v>108</v>
      </c>
      <c r="O8" s="29" t="s">
        <v>102</v>
      </c>
      <c r="P8" s="2"/>
      <c r="Q8" s="2"/>
      <c r="R8" s="2"/>
      <c r="S8" s="2"/>
      <c r="T8" s="2"/>
    </row>
    <row r="9" s="1" customFormat="1" customHeight="1" spans="1:20">
      <c r="A9" s="18" t="s">
        <v>115</v>
      </c>
      <c r="B9" s="16">
        <f>C9-4</f>
        <v>90</v>
      </c>
      <c r="C9" s="17">
        <v>94</v>
      </c>
      <c r="D9" s="16">
        <f>C9+4</f>
        <v>98</v>
      </c>
      <c r="E9" s="16">
        <f>D9+5</f>
        <v>103</v>
      </c>
      <c r="F9" s="16">
        <f>E9+6</f>
        <v>109</v>
      </c>
      <c r="G9" s="16">
        <f>F9+6</f>
        <v>115</v>
      </c>
      <c r="H9" s="24"/>
      <c r="I9" s="7"/>
      <c r="J9" s="29" t="s">
        <v>116</v>
      </c>
      <c r="K9" s="29" t="s">
        <v>108</v>
      </c>
      <c r="L9" s="29" t="s">
        <v>117</v>
      </c>
      <c r="M9" s="29">
        <v>-0.2</v>
      </c>
      <c r="N9" s="29" t="s">
        <v>117</v>
      </c>
      <c r="O9" s="29" t="s">
        <v>108</v>
      </c>
      <c r="P9" s="2"/>
      <c r="Q9" s="2"/>
      <c r="R9" s="2"/>
      <c r="S9" s="2"/>
      <c r="T9" s="2"/>
    </row>
    <row r="10" s="1" customFormat="1" customHeight="1" spans="1:20">
      <c r="A10" s="18" t="s">
        <v>118</v>
      </c>
      <c r="B10" s="19">
        <f>C10-3.6</f>
        <v>92.4</v>
      </c>
      <c r="C10" s="20">
        <v>96</v>
      </c>
      <c r="D10" s="19">
        <f>C10+4</f>
        <v>100</v>
      </c>
      <c r="E10" s="19">
        <f t="shared" ref="E10:G10" si="2">D10+4</f>
        <v>104</v>
      </c>
      <c r="F10" s="19">
        <f t="shared" si="2"/>
        <v>108</v>
      </c>
      <c r="G10" s="19">
        <f t="shared" si="2"/>
        <v>112</v>
      </c>
      <c r="H10" s="24"/>
      <c r="I10" s="7"/>
      <c r="J10" s="29" t="s">
        <v>119</v>
      </c>
      <c r="K10" s="29" t="s">
        <v>120</v>
      </c>
      <c r="L10" s="29" t="s">
        <v>121</v>
      </c>
      <c r="M10" s="29">
        <v>0.8</v>
      </c>
      <c r="N10" s="29" t="s">
        <v>121</v>
      </c>
      <c r="O10" s="29" t="s">
        <v>120</v>
      </c>
      <c r="P10" s="2"/>
      <c r="Q10" s="2"/>
      <c r="R10" s="2"/>
      <c r="S10" s="2"/>
      <c r="T10" s="2"/>
    </row>
    <row r="11" s="1" customFormat="1" customHeight="1" spans="1:20">
      <c r="A11" s="18" t="s">
        <v>122</v>
      </c>
      <c r="B11" s="16">
        <f>C11-2.3/2</f>
        <v>27.35</v>
      </c>
      <c r="C11" s="17">
        <v>28.5</v>
      </c>
      <c r="D11" s="16">
        <f t="shared" ref="D11:G11" si="3">C11+2.6/2</f>
        <v>29.8</v>
      </c>
      <c r="E11" s="16">
        <f t="shared" si="3"/>
        <v>31.1</v>
      </c>
      <c r="F11" s="16">
        <f t="shared" si="3"/>
        <v>32.4</v>
      </c>
      <c r="G11" s="16">
        <f t="shared" si="3"/>
        <v>33.7</v>
      </c>
      <c r="H11" s="24"/>
      <c r="I11" s="7"/>
      <c r="J11" s="29" t="s">
        <v>101</v>
      </c>
      <c r="K11" s="29" t="s">
        <v>123</v>
      </c>
      <c r="L11" s="29" t="s">
        <v>124</v>
      </c>
      <c r="M11" s="29" t="s">
        <v>125</v>
      </c>
      <c r="N11" s="29" t="s">
        <v>124</v>
      </c>
      <c r="O11" s="29" t="s">
        <v>123</v>
      </c>
      <c r="P11" s="2"/>
      <c r="Q11" s="2"/>
      <c r="R11" s="2"/>
      <c r="S11" s="2"/>
      <c r="T11" s="2"/>
    </row>
    <row r="12" s="1" customFormat="1" customHeight="1" spans="1:20">
      <c r="A12" s="18" t="s">
        <v>126</v>
      </c>
      <c r="B12" s="16">
        <f>C12-0.7</f>
        <v>20.3</v>
      </c>
      <c r="C12" s="17">
        <v>21</v>
      </c>
      <c r="D12" s="16">
        <f>C12+0.7</f>
        <v>21.7</v>
      </c>
      <c r="E12" s="16">
        <f>D12+0.7</f>
        <v>22.4</v>
      </c>
      <c r="F12" s="16">
        <f>E12+0.9</f>
        <v>23.3</v>
      </c>
      <c r="G12" s="16">
        <f>F12+0.9</f>
        <v>24.2</v>
      </c>
      <c r="H12" s="24"/>
      <c r="I12" s="7"/>
      <c r="J12" s="29" t="s">
        <v>127</v>
      </c>
      <c r="K12" s="29" t="s">
        <v>128</v>
      </c>
      <c r="L12" s="29" t="s">
        <v>129</v>
      </c>
      <c r="M12" s="29">
        <v>1.8</v>
      </c>
      <c r="N12" s="29" t="s">
        <v>129</v>
      </c>
      <c r="O12" s="29" t="s">
        <v>128</v>
      </c>
      <c r="P12" s="2"/>
      <c r="Q12" s="2"/>
      <c r="R12" s="2"/>
      <c r="S12" s="2"/>
      <c r="T12" s="2"/>
    </row>
    <row r="13" s="1" customFormat="1" customHeight="1" spans="1:20">
      <c r="A13" s="18" t="s">
        <v>130</v>
      </c>
      <c r="B13" s="16">
        <f>C13-0.5</f>
        <v>16.5</v>
      </c>
      <c r="C13" s="17">
        <v>17</v>
      </c>
      <c r="D13" s="16">
        <f>C13+0.5</f>
        <v>17.5</v>
      </c>
      <c r="E13" s="16">
        <f>D13+0.5</f>
        <v>18</v>
      </c>
      <c r="F13" s="16">
        <f>E13+0.7</f>
        <v>18.7</v>
      </c>
      <c r="G13" s="16">
        <f>F13+0.7</f>
        <v>19.4</v>
      </c>
      <c r="H13" s="24"/>
      <c r="I13" s="7"/>
      <c r="J13" s="29" t="s">
        <v>131</v>
      </c>
      <c r="K13" s="29" t="s">
        <v>132</v>
      </c>
      <c r="L13" s="29" t="s">
        <v>120</v>
      </c>
      <c r="M13" s="29" t="s">
        <v>120</v>
      </c>
      <c r="N13" s="29" t="s">
        <v>120</v>
      </c>
      <c r="O13" s="29" t="s">
        <v>132</v>
      </c>
      <c r="P13" s="2"/>
      <c r="Q13" s="2"/>
      <c r="R13" s="2"/>
      <c r="S13" s="2"/>
      <c r="T13" s="2"/>
    </row>
    <row r="14" customHeight="1" spans="1:15">
      <c r="A14" s="21"/>
      <c r="B14" s="22"/>
      <c r="C14" s="22"/>
      <c r="D14" s="23"/>
      <c r="E14" s="22"/>
      <c r="F14" s="22"/>
      <c r="G14" s="25"/>
      <c r="H14" s="7"/>
      <c r="I14" s="7"/>
      <c r="J14" s="29"/>
      <c r="K14" s="29"/>
      <c r="L14" s="29"/>
      <c r="M14" s="29"/>
      <c r="N14" s="29"/>
      <c r="O14" s="30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3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2023-04-18T08:17:23Z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