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源莱美23SS\QAJJAL83206\3-9第1批尾期1110件\"/>
    </mc:Choice>
  </mc:AlternateContent>
  <xr:revisionPtr revIDLastSave="0" documentId="13_ncr:1_{2EF521E4-EFFC-4E7E-9222-494112269486}" xr6:coauthVersionLast="47" xr6:coauthVersionMax="47" xr10:uidLastSave="{00000000-0000-0000-0000-000000000000}"/>
  <bookViews>
    <workbookView xWindow="-120" yWindow="-120" windowWidth="20730" windowHeight="11160" tabRatio="830" activeTab="4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1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D12" i="15" l="1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  <c r="D12" i="13"/>
  <c r="E12" i="13"/>
  <c r="F12" i="13"/>
  <c r="G12" i="13"/>
  <c r="B12" i="13"/>
  <c r="D11" i="13"/>
  <c r="E11" i="13"/>
  <c r="F11" i="13"/>
  <c r="G11" i="13"/>
  <c r="B11" i="13"/>
  <c r="D10" i="13"/>
  <c r="E10" i="13"/>
  <c r="F10" i="13"/>
  <c r="G10" i="13"/>
  <c r="B10" i="13"/>
  <c r="D9" i="13"/>
  <c r="E9" i="13"/>
  <c r="F9" i="13"/>
  <c r="G9" i="13"/>
  <c r="B9" i="13"/>
  <c r="D8" i="13"/>
  <c r="E8" i="13"/>
  <c r="F8" i="13"/>
  <c r="G8" i="13"/>
  <c r="B8" i="13"/>
  <c r="D7" i="13"/>
  <c r="E7" i="13"/>
  <c r="F7" i="13"/>
  <c r="G7" i="13"/>
  <c r="B7" i="13"/>
  <c r="D6" i="13"/>
  <c r="E6" i="13"/>
  <c r="F6" i="13"/>
  <c r="G6" i="13"/>
  <c r="B6" i="13"/>
  <c r="H10" i="12"/>
  <c r="H9" i="12"/>
  <c r="H8" i="12"/>
  <c r="H7" i="12"/>
  <c r="H6" i="12"/>
  <c r="H5" i="12"/>
  <c r="H4" i="12"/>
</calcChain>
</file>

<file path=xl/sharedStrings.xml><?xml version="1.0" encoding="utf-8"?>
<sst xmlns="http://schemas.openxmlformats.org/spreadsheetml/2006/main" count="733" uniqueCount="332">
  <si>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</si>
  <si>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</si>
  <si>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</si>
  <si>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</si>
  <si>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</si>
  <si>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</si>
  <si>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</si>
  <si>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</si>
  <si>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</si>
  <si>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</si>
  <si>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</si>
  <si>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</si>
  <si>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</si>
  <si>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</si>
  <si>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</si>
  <si>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</si>
  <si>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</si>
  <si>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</si>
  <si>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</si>
  <si>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</si>
  <si>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</si>
  <si>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</si>
  <si>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</si>
  <si>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</si>
  <si>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</si>
  <si>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</si>
  <si>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</si>
  <si>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</si>
  <si>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</si>
  <si>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</si>
  <si>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</si>
  <si>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</si>
  <si>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</si>
  <si>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</si>
  <si>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</si>
  <si>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</si>
  <si>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</si>
  <si>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</si>
  <si>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</si>
  <si>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</si>
  <si>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</si>
  <si>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</si>
  <si>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</si>
  <si>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</si>
  <si>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</si>
  <si>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</si>
  <si>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</si>
  <si>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</si>
  <si>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</si>
  <si>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</si>
  <si>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</si>
  <si>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</si>
  <si>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</si>
  <si>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</si>
  <si>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</si>
  <si>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</si>
  <si>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</si>
  <si>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</si>
  <si>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</si>
  <si>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</si>
  <si>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</si>
  <si>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</si>
  <si>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</si>
  <si>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</si>
  <si>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</si>
  <si>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</si>
  <si>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</si>
  <si>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</si>
  <si>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</si>
  <si>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</si>
  <si>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</si>
  <si>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</si>
  <si>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</si>
  <si>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</si>
  <si>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</si>
  <si>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</si>
  <si>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</si>
  <si>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</si>
  <si>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</si>
  <si>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</si>
  <si>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</si>
  <si>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</si>
  <si>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</si>
  <si>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</si>
  <si>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</si>
  <si>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</si>
  <si>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</si>
  <si>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</si>
  <si>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</si>
  <si>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</si>
  <si>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</si>
  <si>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</si>
  <si>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</si>
  <si>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</si>
  <si>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</si>
  <si>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</si>
  <si>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</si>
  <si>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</si>
  <si>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</si>
  <si>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</si>
  <si>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</si>
  <si>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</si>
  <si>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</si>
  <si>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</si>
  <si>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</si>
  <si>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</si>
  <si>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</si>
  <si>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</si>
  <si>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</si>
  <si>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</si>
  <si>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</si>
  <si>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</si>
  <si>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</si>
  <si>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</si>
  <si>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</si>
  <si>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</si>
  <si>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</si>
  <si>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</si>
  <si>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</si>
  <si>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</si>
  <si>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【附属资料确认】</t>
  </si>
  <si>
    <t>QC出货报告书</t>
  </si>
  <si>
    <t>QAMMAL83241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</si>
  <si>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</si>
  <si>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</si>
  <si>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</si>
  <si>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</si>
  <si>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</si>
  <si>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</si>
  <si>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</si>
  <si>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</si>
  <si>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</si>
  <si>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</si>
  <si>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</si>
  <si>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</si>
  <si>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</si>
  <si>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</si>
  <si>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</si>
  <si>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</si>
  <si>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</si>
  <si>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</si>
  <si>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</si>
  <si>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</si>
  <si>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</si>
  <si>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</si>
  <si>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</si>
  <si>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</si>
  <si>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</si>
  <si>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</si>
  <si>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</si>
  <si>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</si>
  <si>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</si>
  <si>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</si>
  <si>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</si>
  <si>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</si>
  <si>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</si>
  <si>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</si>
  <si>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</si>
  <si>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</si>
  <si>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</si>
  <si>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</si>
  <si>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</si>
  <si>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</si>
  <si>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</si>
  <si>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</si>
  <si>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</si>
  <si>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</si>
  <si>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</si>
  <si>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</si>
  <si>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</si>
  <si>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</si>
  <si>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</si>
  <si>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</si>
  <si>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</si>
  <si>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</si>
  <si>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</si>
  <si>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</si>
  <si>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</si>
  <si>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</si>
  <si>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</si>
  <si>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</si>
  <si>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</si>
  <si>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</si>
  <si>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</si>
  <si>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</si>
  <si>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WB221013053B-G431</t>
  </si>
  <si>
    <t>抽条布</t>
  </si>
  <si>
    <t>宝蓝</t>
  </si>
  <si>
    <t>源莱美</t>
  </si>
  <si>
    <t>YES</t>
  </si>
  <si>
    <t>WB221013054A-E311</t>
  </si>
  <si>
    <t>明灰</t>
  </si>
  <si>
    <t>QAJJAL83206</t>
  </si>
  <si>
    <t>WB221013055</t>
  </si>
  <si>
    <t>白色</t>
  </si>
  <si>
    <t>制表时间：2022年10月10日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</si>
  <si>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</si>
  <si>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</si>
  <si>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</si>
  <si>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</si>
  <si>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</si>
  <si>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</si>
  <si>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</si>
  <si>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</si>
  <si>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</si>
  <si>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</si>
  <si>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永嘉发</t>
  </si>
  <si>
    <t>制表时间：2023年2月12日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</si>
  <si>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</si>
  <si>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</si>
  <si>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</si>
  <si>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</si>
  <si>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</si>
  <si>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</si>
  <si>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</si>
  <si>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</si>
  <si>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</si>
  <si>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</si>
  <si>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</si>
  <si>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</si>
  <si>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</si>
  <si>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</si>
  <si>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</si>
  <si>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</si>
  <si>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</si>
  <si>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</si>
  <si>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</si>
  <si>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</si>
  <si>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</si>
  <si>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</si>
  <si>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</si>
  <si>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</si>
  <si>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都是单色，没有拼接互染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</si>
  <si>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</si>
  <si>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</si>
  <si>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</si>
  <si>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</si>
  <si>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</si>
  <si>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</si>
  <si>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</si>
  <si>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</si>
  <si>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</si>
  <si>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</si>
  <si>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</si>
  <si>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</si>
  <si>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</si>
  <si>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左口袋旁</t>
  </si>
  <si>
    <t>胶印</t>
  </si>
  <si>
    <t>未脱色</t>
  </si>
  <si>
    <t>G18FWZY165</t>
  </si>
  <si>
    <t>后领下</t>
  </si>
  <si>
    <t>热转印标</t>
  </si>
  <si>
    <t>未脱落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</si>
  <si>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</si>
  <si>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</si>
  <si>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</si>
  <si>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</si>
  <si>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</si>
  <si>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</si>
  <si>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14FWSJ006</t>
  </si>
  <si>
    <t>黑色</t>
  </si>
  <si>
    <t>G19SSZD104</t>
  </si>
  <si>
    <t>锦湾</t>
  </si>
  <si>
    <t>G18SSBB001</t>
  </si>
  <si>
    <t>测试人签名：陈锦江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</si>
  <si>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</si>
  <si>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QC规格测量表</t>
    <phoneticPr fontId="20" type="noConversion"/>
  </si>
  <si>
    <t>款号</t>
    <phoneticPr fontId="20" type="noConversion"/>
  </si>
  <si>
    <t>品名</t>
    <phoneticPr fontId="20" type="noConversion"/>
  </si>
  <si>
    <t>生产工厂</t>
    <phoneticPr fontId="20" type="noConversion"/>
  </si>
  <si>
    <t>中山源莱美</t>
    <phoneticPr fontId="31" type="noConversion"/>
  </si>
  <si>
    <t>部位名称</t>
    <phoneticPr fontId="20" type="noConversion"/>
  </si>
  <si>
    <t>指示规格  FINAL SPEC</t>
    <phoneticPr fontId="20" type="noConversion"/>
  </si>
  <si>
    <t>样品规格  SAMPLE SPEC</t>
    <phoneticPr fontId="20" type="noConversion"/>
  </si>
  <si>
    <t>备注：</t>
    <phoneticPr fontId="20" type="noConversion"/>
  </si>
  <si>
    <r>
      <t>1、</t>
    </r>
    <r>
      <rPr>
        <sz val="10"/>
        <color indexed="8"/>
        <rFont val="宋体"/>
        <family val="3"/>
        <charset val="134"/>
      </rPr>
      <t xml:space="preserve"> 正常出货测量规格不少于全色、岔开全码各5件，有问题的另加测量数量。</t>
    </r>
    <phoneticPr fontId="20" type="noConversion"/>
  </si>
  <si>
    <t>2、 表2是洗前/后规格表，表3是测量规格表。</t>
    <phoneticPr fontId="20" type="noConversion"/>
  </si>
  <si>
    <t>验货时间：</t>
    <phoneticPr fontId="20" type="noConversion"/>
  </si>
  <si>
    <t>跟单QC：</t>
    <phoneticPr fontId="20" type="noConversion"/>
  </si>
  <si>
    <t>工厂负责人：</t>
    <phoneticPr fontId="20" type="noConversion"/>
  </si>
  <si>
    <t>探路者童装</t>
    <phoneticPr fontId="28" type="noConversion"/>
  </si>
  <si>
    <t>佛山源莱美</t>
    <phoneticPr fontId="28" type="noConversion"/>
  </si>
  <si>
    <t>中山源莱美</t>
    <phoneticPr fontId="28" type="noConversion"/>
  </si>
  <si>
    <t>李波</t>
    <phoneticPr fontId="28" type="noConversion"/>
  </si>
  <si>
    <t>张鹏</t>
    <phoneticPr fontId="28" type="noConversion"/>
  </si>
  <si>
    <t>补充事项：大货首件未洗水。已经要求工厂及时做洗水测试</t>
    <phoneticPr fontId="28" type="noConversion"/>
  </si>
  <si>
    <t>QAJJAL83206</t>
    <phoneticPr fontId="28" type="noConversion"/>
  </si>
  <si>
    <t>儿童短袖T恤</t>
    <phoneticPr fontId="28" type="noConversion"/>
  </si>
  <si>
    <t>120/60</t>
  </si>
  <si>
    <t>130/64</t>
  </si>
  <si>
    <t>140/68</t>
  </si>
  <si>
    <t>150/72</t>
  </si>
  <si>
    <t>160/80</t>
  </si>
  <si>
    <t>170/88A</t>
  </si>
  <si>
    <t>后中长</t>
  </si>
  <si>
    <t>胸围</t>
  </si>
  <si>
    <t>摆围</t>
  </si>
  <si>
    <t>肩宽</t>
  </si>
  <si>
    <r>
      <rPr>
        <b/>
        <sz val="12"/>
        <rFont val="仿宋_GB2312"/>
        <charset val="134"/>
      </rPr>
      <t>肩点袖长(</t>
    </r>
    <r>
      <rPr>
        <b/>
        <sz val="12"/>
        <color indexed="10"/>
        <rFont val="仿宋_GB2312"/>
        <family val="3"/>
        <charset val="134"/>
      </rPr>
      <t>短袖</t>
    </r>
    <r>
      <rPr>
        <b/>
        <sz val="12"/>
        <rFont val="仿宋_GB2312"/>
        <charset val="134"/>
      </rPr>
      <t>）</t>
    </r>
  </si>
  <si>
    <t>袖肥/2</t>
  </si>
  <si>
    <r>
      <rPr>
        <b/>
        <sz val="12"/>
        <rFont val="仿宋_GB2312"/>
        <charset val="134"/>
      </rPr>
      <t>袖口围/2（</t>
    </r>
    <r>
      <rPr>
        <b/>
        <sz val="12"/>
        <color indexed="10"/>
        <rFont val="仿宋_GB2312"/>
        <family val="3"/>
        <charset val="134"/>
      </rPr>
      <t>短袖</t>
    </r>
    <r>
      <rPr>
        <b/>
        <sz val="12"/>
        <rFont val="仿宋_GB2312"/>
        <charset val="134"/>
      </rPr>
      <t>）</t>
    </r>
  </si>
  <si>
    <t>白色</t>
    <phoneticPr fontId="28" type="noConversion"/>
  </si>
  <si>
    <t>140/68</t>
    <phoneticPr fontId="28" type="noConversion"/>
  </si>
  <si>
    <t>+0</t>
    <phoneticPr fontId="28" type="noConversion"/>
  </si>
  <si>
    <t>-1</t>
    <phoneticPr fontId="28" type="noConversion"/>
  </si>
  <si>
    <t>-0.7</t>
    <phoneticPr fontId="28" type="noConversion"/>
  </si>
  <si>
    <t>大货首件未洗水</t>
    <phoneticPr fontId="28" type="noConversion"/>
  </si>
  <si>
    <t>宝蓝</t>
    <phoneticPr fontId="28" type="noConversion"/>
  </si>
  <si>
    <t>明灰</t>
    <phoneticPr fontId="28" type="noConversion"/>
  </si>
  <si>
    <t>裁清</t>
    <phoneticPr fontId="28" type="noConversion"/>
  </si>
  <si>
    <t>白色140#2件，未洗水</t>
    <phoneticPr fontId="28" type="noConversion"/>
  </si>
  <si>
    <t>1.袖笼不圆顺，左右袖笼不对称，</t>
    <phoneticPr fontId="28" type="noConversion"/>
  </si>
  <si>
    <t>2.袖口边前后不齐，左右袖口不对称</t>
    <phoneticPr fontId="28" type="noConversion"/>
  </si>
  <si>
    <t>3.前领围不圆顺，左右弧度不对称</t>
    <phoneticPr fontId="28" type="noConversion"/>
  </si>
  <si>
    <t>4.袖口和下摆接线处未打套结，大货要打上</t>
    <phoneticPr fontId="28" type="noConversion"/>
  </si>
  <si>
    <t>②检验明细：齐色齐号抽验80件</t>
    <phoneticPr fontId="28" type="noConversion"/>
  </si>
  <si>
    <t>+0.8</t>
    <phoneticPr fontId="28" type="noConversion"/>
  </si>
  <si>
    <t>-0.6</t>
    <phoneticPr fontId="28" type="noConversion"/>
  </si>
  <si>
    <t>+0.2</t>
    <phoneticPr fontId="28" type="noConversion"/>
  </si>
  <si>
    <t>-0.9</t>
    <phoneticPr fontId="28" type="noConversion"/>
  </si>
  <si>
    <t>+0.3</t>
    <phoneticPr fontId="28" type="noConversion"/>
  </si>
  <si>
    <t>-0.5</t>
    <phoneticPr fontId="28" type="noConversion"/>
  </si>
  <si>
    <t>-0.8</t>
    <phoneticPr fontId="28" type="noConversion"/>
  </si>
  <si>
    <t>-2</t>
    <phoneticPr fontId="28" type="noConversion"/>
  </si>
  <si>
    <t>-0.3</t>
    <phoneticPr fontId="28" type="noConversion"/>
  </si>
  <si>
    <t>-1.3</t>
    <phoneticPr fontId="28" type="noConversion"/>
  </si>
  <si>
    <t>+0.5</t>
    <phoneticPr fontId="28" type="noConversion"/>
  </si>
  <si>
    <t>-0.4</t>
    <phoneticPr fontId="28" type="noConversion"/>
  </si>
  <si>
    <t>面布杂纱</t>
    <phoneticPr fontId="28" type="noConversion"/>
  </si>
  <si>
    <t>领围不平吃皱</t>
    <phoneticPr fontId="28" type="noConversion"/>
  </si>
  <si>
    <t>尾期验货，抽验粗80件，验货合格</t>
    <phoneticPr fontId="28" type="noConversion"/>
  </si>
  <si>
    <t>张超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</si>
</sst>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6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2"/>
      <name val="仿宋_GB2312"/>
      <charset val="134"/>
    </font>
    <font>
      <b/>
      <sz val="12"/>
      <color indexed="10"/>
      <name val="仿宋_GB2312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3" fillId="0" borderId="0">
      <alignment vertical="center"/>
    </xf>
    <xf numFmtId="0" fontId="13" fillId="0" borderId="0"/>
    <xf numFmtId="0" fontId="5" fillId="0" borderId="0">
      <alignment vertical="center"/>
    </xf>
  </cellStyleXfs>
  <cellXfs count="34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3" borderId="2" xfId="0" applyFont="1" applyFill="1" applyBorder="1"/>
    <xf numFmtId="0" fontId="5" fillId="0" borderId="2" xfId="0" applyFont="1" applyBorder="1" applyAlignment="1">
      <alignment vertical="center" shrinkToFit="1"/>
    </xf>
    <xf numFmtId="0" fontId="0" fillId="0" borderId="2" xfId="0" applyBorder="1" applyAlignment="1">
      <alignment horizontal="center"/>
    </xf>
    <xf numFmtId="0" fontId="5" fillId="0" borderId="2" xfId="0" applyFont="1" applyBorder="1"/>
    <xf numFmtId="0" fontId="0" fillId="0" borderId="2" xfId="0" applyBorder="1"/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3" borderId="0" xfId="0" applyFont="1" applyFill="1"/>
    <xf numFmtId="0" fontId="3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3" borderId="2" xfId="0" applyFont="1" applyFill="1" applyBorder="1" applyAlignment="1">
      <alignment vertical="center" shrinkToFit="1"/>
    </xf>
    <xf numFmtId="0" fontId="13" fillId="0" borderId="0" xfId="2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18" xfId="2" applyFont="1" applyBorder="1" applyAlignment="1">
      <alignment horizontal="center" vertical="center"/>
    </xf>
    <xf numFmtId="0" fontId="15" fillId="0" borderId="18" xfId="2" applyFont="1" applyBorder="1">
      <alignment vertical="center"/>
    </xf>
    <xf numFmtId="0" fontId="15" fillId="0" borderId="19" xfId="2" applyFont="1" applyBorder="1">
      <alignment vertical="center"/>
    </xf>
    <xf numFmtId="0" fontId="12" fillId="0" borderId="20" xfId="2" applyFont="1" applyBorder="1" applyAlignment="1">
      <alignment horizontal="center" vertical="center"/>
    </xf>
    <xf numFmtId="0" fontId="15" fillId="0" borderId="20" xfId="2" applyFont="1" applyBorder="1">
      <alignment vertical="center"/>
    </xf>
    <xf numFmtId="0" fontId="15" fillId="0" borderId="19" xfId="2" applyFont="1" applyBorder="1" applyAlignment="1">
      <alignment horizontal="left" vertical="center"/>
    </xf>
    <xf numFmtId="0" fontId="12" fillId="0" borderId="20" xfId="2" applyFont="1" applyBorder="1" applyAlignment="1">
      <alignment horizontal="right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>
      <alignment vertical="center"/>
    </xf>
    <xf numFmtId="0" fontId="15" fillId="0" borderId="22" xfId="2" applyFont="1" applyBorder="1">
      <alignment vertical="center"/>
    </xf>
    <xf numFmtId="0" fontId="9" fillId="0" borderId="22" xfId="2" applyFont="1" applyBorder="1">
      <alignment vertical="center"/>
    </xf>
    <xf numFmtId="0" fontId="9" fillId="0" borderId="22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5" fillId="0" borderId="17" xfId="2" applyFont="1" applyBorder="1">
      <alignment vertical="center"/>
    </xf>
    <xf numFmtId="0" fontId="9" fillId="0" borderId="20" xfId="2" applyFont="1" applyBorder="1" applyAlignment="1">
      <alignment horizontal="left" vertical="center"/>
    </xf>
    <xf numFmtId="0" fontId="9" fillId="0" borderId="20" xfId="2" applyFont="1" applyBorder="1">
      <alignment vertical="center"/>
    </xf>
    <xf numFmtId="0" fontId="15" fillId="0" borderId="18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58" fontId="9" fillId="0" borderId="22" xfId="2" applyNumberFormat="1" applyFont="1" applyBorder="1">
      <alignment vertical="center"/>
    </xf>
    <xf numFmtId="0" fontId="9" fillId="0" borderId="34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19" xfId="2" applyFont="1" applyBorder="1">
      <alignment vertical="center"/>
    </xf>
    <xf numFmtId="0" fontId="12" fillId="0" borderId="20" xfId="2" applyFont="1" applyBorder="1">
      <alignment vertical="center"/>
    </xf>
    <xf numFmtId="0" fontId="12" fillId="0" borderId="34" xfId="2" applyFont="1" applyBorder="1">
      <alignment vertical="center"/>
    </xf>
    <xf numFmtId="0" fontId="11" fillId="0" borderId="19" xfId="2" applyFont="1" applyBorder="1" applyAlignment="1">
      <alignment horizontal="center" vertical="center"/>
    </xf>
    <xf numFmtId="0" fontId="12" fillId="0" borderId="19" xfId="2" applyFont="1" applyBorder="1" applyAlignment="1">
      <alignment horizontal="left" vertical="center"/>
    </xf>
    <xf numFmtId="0" fontId="13" fillId="0" borderId="20" xfId="2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3" fillId="0" borderId="20" xfId="2" applyBorder="1">
      <alignment vertical="center"/>
    </xf>
    <xf numFmtId="0" fontId="11" fillId="0" borderId="20" xfId="2" applyFont="1" applyBorder="1">
      <alignment vertical="center"/>
    </xf>
    <xf numFmtId="0" fontId="12" fillId="0" borderId="22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1" fillId="0" borderId="21" xfId="2" applyFont="1" applyBorder="1">
      <alignment vertical="center"/>
    </xf>
    <xf numFmtId="0" fontId="11" fillId="0" borderId="43" xfId="2" applyFont="1" applyBorder="1">
      <alignment vertical="center"/>
    </xf>
    <xf numFmtId="0" fontId="13" fillId="0" borderId="44" xfId="2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3" fillId="0" borderId="44" xfId="2" applyBorder="1">
      <alignment vertical="center"/>
    </xf>
    <xf numFmtId="0" fontId="11" fillId="0" borderId="44" xfId="2" applyFont="1" applyBorder="1">
      <alignment vertical="center"/>
    </xf>
    <xf numFmtId="0" fontId="11" fillId="0" borderId="43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3" fillId="0" borderId="44" xfId="2" applyBorder="1" applyAlignment="1">
      <alignment horizontal="center" vertical="center"/>
    </xf>
    <xf numFmtId="0" fontId="13" fillId="0" borderId="20" xfId="2" applyBorder="1" applyAlignment="1">
      <alignment horizontal="center" vertical="center"/>
    </xf>
    <xf numFmtId="0" fontId="18" fillId="0" borderId="50" xfId="2" applyFont="1" applyBorder="1" applyAlignment="1">
      <alignment horizontal="left" vertical="center" wrapText="1"/>
    </xf>
    <xf numFmtId="9" fontId="12" fillId="0" borderId="20" xfId="2" applyNumberFormat="1" applyFont="1" applyBorder="1" applyAlignment="1">
      <alignment horizontal="center" vertical="center"/>
    </xf>
    <xf numFmtId="0" fontId="16" fillId="0" borderId="39" xfId="2" applyFont="1" applyBorder="1">
      <alignment vertical="center"/>
    </xf>
    <xf numFmtId="0" fontId="16" fillId="0" borderId="40" xfId="2" applyFont="1" applyBorder="1">
      <alignment vertical="center"/>
    </xf>
    <xf numFmtId="0" fontId="16" fillId="0" borderId="54" xfId="2" applyFont="1" applyBorder="1">
      <alignment vertical="center"/>
    </xf>
    <xf numFmtId="58" fontId="13" fillId="0" borderId="40" xfId="2" applyNumberFormat="1" applyBorder="1">
      <alignment vertical="center"/>
    </xf>
    <xf numFmtId="0" fontId="13" fillId="0" borderId="54" xfId="2" applyBorder="1">
      <alignment vertical="center"/>
    </xf>
    <xf numFmtId="0" fontId="12" fillId="0" borderId="47" xfId="2" applyFont="1" applyBorder="1" applyAlignment="1">
      <alignment horizontal="left" vertical="center"/>
    </xf>
    <xf numFmtId="0" fontId="11" fillId="0" borderId="0" xfId="2" applyFont="1">
      <alignment vertical="center"/>
    </xf>
    <xf numFmtId="0" fontId="20" fillId="0" borderId="34" xfId="2" applyFont="1" applyBorder="1" applyAlignment="1">
      <alignment horizontal="left" vertical="center" wrapText="1"/>
    </xf>
    <xf numFmtId="0" fontId="20" fillId="0" borderId="34" xfId="2" applyFont="1" applyBorder="1" applyAlignment="1">
      <alignment horizontal="left" vertical="center"/>
    </xf>
    <xf numFmtId="0" fontId="22" fillId="0" borderId="60" xfId="0" applyFont="1" applyBorder="1"/>
    <xf numFmtId="0" fontId="22" fillId="0" borderId="2" xfId="0" applyFont="1" applyBorder="1"/>
    <xf numFmtId="0" fontId="22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22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2" fillId="6" borderId="2" xfId="0" applyFont="1" applyFill="1" applyBorder="1" applyAlignment="1">
      <alignment vertical="top" wrapText="1"/>
    </xf>
    <xf numFmtId="0" fontId="24" fillId="0" borderId="2" xfId="0" applyFont="1" applyBorder="1" applyAlignment="1">
      <alignment vertical="top" wrapText="1"/>
    </xf>
    <xf numFmtId="0" fontId="29" fillId="0" borderId="0" xfId="3" applyFont="1"/>
    <xf numFmtId="0" fontId="36" fillId="0" borderId="19" xfId="2" applyFont="1" applyBorder="1" applyAlignment="1">
      <alignment horizontal="left" vertical="center"/>
    </xf>
    <xf numFmtId="0" fontId="36" fillId="0" borderId="54" xfId="2" applyFont="1" applyBorder="1">
      <alignment vertical="center"/>
    </xf>
    <xf numFmtId="0" fontId="29" fillId="3" borderId="0" xfId="3" applyFont="1" applyFill="1"/>
    <xf numFmtId="0" fontId="30" fillId="3" borderId="10" xfId="2" applyFont="1" applyFill="1" applyBorder="1" applyAlignment="1">
      <alignment horizontal="left" vertical="center"/>
    </xf>
    <xf numFmtId="0" fontId="30" fillId="3" borderId="11" xfId="2" applyFont="1" applyFill="1" applyBorder="1">
      <alignment vertical="center"/>
    </xf>
    <xf numFmtId="0" fontId="30" fillId="3" borderId="11" xfId="2" applyFont="1" applyFill="1" applyBorder="1" applyAlignment="1">
      <alignment horizontal="left" vertical="center"/>
    </xf>
    <xf numFmtId="0" fontId="34" fillId="3" borderId="2" xfId="3" applyFont="1" applyFill="1" applyBorder="1" applyAlignment="1">
      <alignment horizontal="center" vertical="center"/>
    </xf>
    <xf numFmtId="0" fontId="34" fillId="3" borderId="15" xfId="3" applyFont="1" applyFill="1" applyBorder="1" applyAlignment="1">
      <alignment horizontal="center" vertical="center"/>
    </xf>
    <xf numFmtId="49" fontId="19" fillId="3" borderId="20" xfId="4" applyNumberFormat="1" applyFont="1" applyFill="1" applyBorder="1" applyAlignment="1">
      <alignment horizontal="center" vertical="center"/>
    </xf>
    <xf numFmtId="0" fontId="19" fillId="3" borderId="20" xfId="3" applyFont="1" applyFill="1" applyBorder="1" applyAlignment="1">
      <alignment horizontal="center" vertical="center"/>
    </xf>
    <xf numFmtId="0" fontId="19" fillId="3" borderId="67" xfId="3" applyFont="1" applyFill="1" applyBorder="1" applyAlignment="1">
      <alignment horizontal="center" vertical="center"/>
    </xf>
    <xf numFmtId="0" fontId="32" fillId="3" borderId="2" xfId="3" applyFont="1" applyFill="1" applyBorder="1" applyAlignment="1">
      <alignment horizontal="center" vertical="center"/>
    </xf>
    <xf numFmtId="0" fontId="37" fillId="3" borderId="2" xfId="2" applyFont="1" applyFill="1" applyBorder="1" applyAlignment="1">
      <alignment horizontal="center"/>
    </xf>
    <xf numFmtId="0" fontId="39" fillId="3" borderId="2" xfId="2" applyFont="1" applyFill="1" applyBorder="1" applyAlignment="1">
      <alignment horizontal="center"/>
    </xf>
    <xf numFmtId="49" fontId="32" fillId="3" borderId="68" xfId="4" applyNumberFormat="1" applyFont="1" applyFill="1" applyBorder="1" applyAlignment="1">
      <alignment horizontal="center" vertical="center"/>
    </xf>
    <xf numFmtId="49" fontId="32" fillId="3" borderId="69" xfId="4" applyNumberFormat="1" applyFont="1" applyFill="1" applyBorder="1" applyAlignment="1">
      <alignment horizontal="center" vertical="center"/>
    </xf>
    <xf numFmtId="49" fontId="32" fillId="3" borderId="70" xfId="4" applyNumberFormat="1" applyFont="1" applyFill="1" applyBorder="1" applyAlignment="1">
      <alignment horizontal="center" vertical="center"/>
    </xf>
    <xf numFmtId="49" fontId="32" fillId="3" borderId="71" xfId="4" applyNumberFormat="1" applyFont="1" applyFill="1" applyBorder="1" applyAlignment="1">
      <alignment horizontal="center" vertical="center"/>
    </xf>
    <xf numFmtId="49" fontId="32" fillId="3" borderId="20" xfId="4" applyNumberFormat="1" applyFont="1" applyFill="1" applyBorder="1" applyAlignment="1">
      <alignment horizontal="center" vertical="center"/>
    </xf>
    <xf numFmtId="49" fontId="32" fillId="3" borderId="72" xfId="4" applyNumberFormat="1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/>
    </xf>
    <xf numFmtId="0" fontId="38" fillId="3" borderId="2" xfId="0" applyFont="1" applyFill="1" applyBorder="1" applyAlignment="1">
      <alignment horizontal="center"/>
    </xf>
    <xf numFmtId="0" fontId="37" fillId="3" borderId="2" xfId="0" applyFont="1" applyFill="1" applyBorder="1" applyAlignment="1">
      <alignment horizontal="center"/>
    </xf>
    <xf numFmtId="0" fontId="19" fillId="3" borderId="73" xfId="3" applyFont="1" applyFill="1" applyBorder="1"/>
    <xf numFmtId="49" fontId="19" fillId="3" borderId="67" xfId="4" applyNumberFormat="1" applyFont="1" applyFill="1" applyBorder="1" applyAlignment="1">
      <alignment horizontal="center" vertical="center"/>
    </xf>
    <xf numFmtId="0" fontId="19" fillId="3" borderId="74" xfId="3" applyFont="1" applyFill="1" applyBorder="1"/>
    <xf numFmtId="49" fontId="19" fillId="3" borderId="75" xfId="3" applyNumberFormat="1" applyFont="1" applyFill="1" applyBorder="1" applyAlignment="1">
      <alignment horizontal="center"/>
    </xf>
    <xf numFmtId="49" fontId="19" fillId="3" borderId="75" xfId="3" applyNumberFormat="1" applyFont="1" applyFill="1" applyBorder="1" applyAlignment="1">
      <alignment horizontal="center" vertical="center"/>
    </xf>
    <xf numFmtId="49" fontId="19" fillId="3" borderId="76" xfId="3" applyNumberFormat="1" applyFont="1" applyFill="1" applyBorder="1" applyAlignment="1">
      <alignment horizontal="center"/>
    </xf>
    <xf numFmtId="49" fontId="29" fillId="3" borderId="77" xfId="3" applyNumberFormat="1" applyFont="1" applyFill="1" applyBorder="1" applyAlignment="1">
      <alignment horizontal="center"/>
    </xf>
    <xf numFmtId="49" fontId="29" fillId="3" borderId="75" xfId="3" applyNumberFormat="1" applyFont="1" applyFill="1" applyBorder="1" applyAlignment="1">
      <alignment horizontal="center"/>
    </xf>
    <xf numFmtId="49" fontId="32" fillId="3" borderId="75" xfId="4" applyNumberFormat="1" applyFont="1" applyFill="1" applyBorder="1" applyAlignment="1">
      <alignment horizontal="center" vertical="center"/>
    </xf>
    <xf numFmtId="49" fontId="29" fillId="3" borderId="78" xfId="3" applyNumberFormat="1" applyFont="1" applyFill="1" applyBorder="1" applyAlignment="1">
      <alignment horizontal="center"/>
    </xf>
    <xf numFmtId="0" fontId="34" fillId="3" borderId="0" xfId="3" applyFont="1" applyFill="1"/>
    <xf numFmtId="0" fontId="32" fillId="3" borderId="0" xfId="3" applyFont="1" applyFill="1"/>
    <xf numFmtId="0" fontId="33" fillId="3" borderId="0" xfId="3" applyFont="1" applyFill="1"/>
    <xf numFmtId="58" fontId="29" fillId="3" borderId="0" xfId="3" applyNumberFormat="1" applyFont="1" applyFill="1"/>
    <xf numFmtId="0" fontId="41" fillId="3" borderId="2" xfId="0" applyFont="1" applyFill="1" applyBorder="1" applyAlignment="1">
      <alignment vertical="center"/>
    </xf>
    <xf numFmtId="0" fontId="21" fillId="0" borderId="58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top"/>
    </xf>
    <xf numFmtId="0" fontId="36" fillId="0" borderId="40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3" fillId="0" borderId="40" xfId="2" applyBorder="1" applyAlignment="1">
      <alignment horizontal="center" vertical="center"/>
    </xf>
    <xf numFmtId="0" fontId="13" fillId="0" borderId="45" xfId="2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36" fillId="0" borderId="20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14" fontId="12" fillId="0" borderId="20" xfId="2" applyNumberFormat="1" applyFont="1" applyBorder="1" applyAlignment="1">
      <alignment horizontal="center" vertical="center"/>
    </xf>
    <xf numFmtId="14" fontId="12" fillId="0" borderId="34" xfId="2" applyNumberFormat="1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22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1" fillId="0" borderId="21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14" fontId="12" fillId="0" borderId="22" xfId="2" applyNumberFormat="1" applyFont="1" applyBorder="1" applyAlignment="1">
      <alignment horizontal="center" vertical="center"/>
    </xf>
    <xf numFmtId="14" fontId="12" fillId="0" borderId="35" xfId="2" applyNumberFormat="1" applyFont="1" applyBorder="1" applyAlignment="1">
      <alignment horizontal="center" vertical="center"/>
    </xf>
    <xf numFmtId="0" fontId="11" fillId="0" borderId="49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6" fillId="0" borderId="42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6" fillId="0" borderId="46" xfId="0" applyFont="1" applyBorder="1" applyAlignment="1">
      <alignment horizontal="left" vertical="center"/>
    </xf>
    <xf numFmtId="9" fontId="36" fillId="0" borderId="29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5" fillId="0" borderId="47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51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36" fillId="0" borderId="52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36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37" fillId="0" borderId="21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9" fillId="0" borderId="41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16" fillId="0" borderId="57" xfId="2" applyFont="1" applyBorder="1" applyAlignment="1">
      <alignment horizontal="center" vertical="center"/>
    </xf>
    <xf numFmtId="0" fontId="36" fillId="0" borderId="54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49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55" xfId="2" applyFont="1" applyBorder="1" applyAlignment="1">
      <alignment horizontal="left" vertical="center"/>
    </xf>
    <xf numFmtId="0" fontId="12" fillId="0" borderId="54" xfId="2" applyFont="1" applyBorder="1" applyAlignment="1">
      <alignment horizontal="center" vertical="center"/>
    </xf>
    <xf numFmtId="0" fontId="32" fillId="3" borderId="0" xfId="3" applyFont="1" applyFill="1" applyAlignment="1">
      <alignment horizontal="left"/>
    </xf>
    <xf numFmtId="0" fontId="27" fillId="3" borderId="48" xfId="3" applyFont="1" applyFill="1" applyBorder="1" applyAlignment="1">
      <alignment horizontal="center" vertical="top"/>
    </xf>
    <xf numFmtId="0" fontId="29" fillId="3" borderId="48" xfId="3" applyFont="1" applyFill="1" applyBorder="1" applyAlignment="1">
      <alignment horizontal="center" vertical="top"/>
    </xf>
    <xf numFmtId="0" fontId="19" fillId="3" borderId="11" xfId="2" applyFont="1" applyFill="1" applyBorder="1" applyAlignment="1">
      <alignment horizontal="center" vertical="center"/>
    </xf>
    <xf numFmtId="0" fontId="32" fillId="3" borderId="11" xfId="2" applyFont="1" applyFill="1" applyBorder="1" applyAlignment="1">
      <alignment horizontal="center" vertical="center"/>
    </xf>
    <xf numFmtId="0" fontId="19" fillId="3" borderId="14" xfId="2" applyFont="1" applyFill="1" applyBorder="1" applyAlignment="1">
      <alignment horizontal="center" vertical="center"/>
    </xf>
    <xf numFmtId="0" fontId="34" fillId="3" borderId="2" xfId="3" applyFont="1" applyFill="1" applyBorder="1" applyAlignment="1">
      <alignment horizontal="center" vertical="center"/>
    </xf>
    <xf numFmtId="0" fontId="34" fillId="3" borderId="15" xfId="3" applyFont="1" applyFill="1" applyBorder="1" applyAlignment="1">
      <alignment horizontal="center" vertical="center"/>
    </xf>
    <xf numFmtId="0" fontId="33" fillId="3" borderId="12" xfId="3" applyFont="1" applyFill="1" applyBorder="1" applyAlignment="1">
      <alignment horizontal="center" vertical="center"/>
    </xf>
    <xf numFmtId="0" fontId="29" fillId="3" borderId="11" xfId="3" applyFont="1" applyFill="1" applyBorder="1" applyAlignment="1">
      <alignment horizontal="center"/>
    </xf>
    <xf numFmtId="0" fontId="29" fillId="3" borderId="2" xfId="3" applyFont="1" applyFill="1" applyBorder="1" applyAlignment="1">
      <alignment horizontal="center"/>
    </xf>
    <xf numFmtId="0" fontId="29" fillId="3" borderId="13" xfId="3" applyFont="1" applyFill="1" applyBorder="1" applyAlignment="1">
      <alignment horizontal="center"/>
    </xf>
    <xf numFmtId="0" fontId="14" fillId="0" borderId="16" xfId="2" applyFont="1" applyBorder="1" applyAlignment="1">
      <alignment horizontal="center" vertical="top"/>
    </xf>
    <xf numFmtId="0" fontId="12" fillId="0" borderId="18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9" fillId="0" borderId="33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58" fontId="9" fillId="0" borderId="20" xfId="2" applyNumberFormat="1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/>
    </xf>
    <xf numFmtId="0" fontId="12" fillId="0" borderId="22" xfId="2" applyFont="1" applyBorder="1" applyAlignment="1">
      <alignment horizontal="right" vertical="center"/>
    </xf>
    <xf numFmtId="0" fontId="15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9" fillId="0" borderId="19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9" fillId="0" borderId="19" xfId="2" applyFont="1" applyBorder="1" applyAlignment="1">
      <alignment horizontal="left" vertical="center" wrapText="1"/>
    </xf>
    <xf numFmtId="0" fontId="9" fillId="0" borderId="20" xfId="2" applyFont="1" applyBorder="1" applyAlignment="1">
      <alignment horizontal="left" vertical="center" wrapText="1"/>
    </xf>
    <xf numFmtId="0" fontId="9" fillId="0" borderId="34" xfId="2" applyFont="1" applyBorder="1" applyAlignment="1">
      <alignment horizontal="left" vertical="center" wrapText="1"/>
    </xf>
    <xf numFmtId="0" fontId="13" fillId="0" borderId="22" xfId="2" applyBorder="1" applyAlignment="1">
      <alignment horizontal="center" vertical="center"/>
    </xf>
    <xf numFmtId="0" fontId="13" fillId="0" borderId="35" xfId="2" applyBorder="1" applyAlignment="1">
      <alignment horizontal="center" vertical="center"/>
    </xf>
    <xf numFmtId="0" fontId="15" fillId="0" borderId="28" xfId="2" applyFont="1" applyBorder="1" applyAlignment="1">
      <alignment horizontal="center" vertical="center"/>
    </xf>
    <xf numFmtId="0" fontId="15" fillId="0" borderId="29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3" fillId="0" borderId="27" xfId="2" applyBorder="1" applyAlignment="1">
      <alignment horizontal="left" vertical="center"/>
    </xf>
    <xf numFmtId="0" fontId="13" fillId="0" borderId="26" xfId="2" applyBorder="1" applyAlignment="1">
      <alignment horizontal="left" vertical="center"/>
    </xf>
    <xf numFmtId="0" fontId="13" fillId="0" borderId="37" xfId="2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9" fillId="0" borderId="22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6" fillId="0" borderId="18" xfId="2" applyFont="1" applyBorder="1" applyAlignment="1">
      <alignment horizontal="center" vertical="center"/>
    </xf>
    <xf numFmtId="0" fontId="43" fillId="0" borderId="18" xfId="2" applyFont="1" applyBorder="1">
      <alignment vertical="center"/>
    </xf>
    <xf numFmtId="0" fontId="43" fillId="0" borderId="18" xfId="2" applyFont="1" applyBorder="1" applyAlignment="1">
      <alignment horizontal="center" vertical="center"/>
    </xf>
    <xf numFmtId="0" fontId="43" fillId="0" borderId="22" xfId="2" applyFont="1" applyBorder="1">
      <alignment vertical="center"/>
    </xf>
    <xf numFmtId="0" fontId="43" fillId="0" borderId="22" xfId="2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10</xdr:col>
      <xdr:colOff>381000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381000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381000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381000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381000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533400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0923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04152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196532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09232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285750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09232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4</xdr:col>
      <xdr:colOff>600075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4</xdr:col>
      <xdr:colOff>571500</xdr:colOff>
      <xdr:row>0</xdr:row>
      <xdr:rowOff>133350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4</xdr:col>
      <xdr:colOff>485775</xdr:colOff>
      <xdr:row>0</xdr:row>
      <xdr:rowOff>152400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4</xdr:col>
      <xdr:colOff>600075</xdr:colOff>
      <xdr:row>0</xdr:row>
      <xdr:rowOff>123825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4</xdr:col>
      <xdr:colOff>600075</xdr:colOff>
      <xdr:row>0</xdr:row>
      <xdr:rowOff>123825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4</xdr:col>
      <xdr:colOff>600075</xdr:colOff>
      <xdr:row>0</xdr:row>
      <xdr:rowOff>123825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4</xdr:col>
      <xdr:colOff>600075</xdr:colOff>
      <xdr:row>0</xdr:row>
      <xdr:rowOff>123825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4</xdr:col>
      <xdr:colOff>571500</xdr:colOff>
      <xdr:row>0</xdr:row>
      <xdr:rowOff>133350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4</xdr:col>
      <xdr:colOff>485775</xdr:colOff>
      <xdr:row>0</xdr:row>
      <xdr:rowOff>152400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4</xdr:col>
      <xdr:colOff>600075</xdr:colOff>
      <xdr:row>0</xdr:row>
      <xdr:rowOff>123825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4</xdr:col>
      <xdr:colOff>600075</xdr:colOff>
      <xdr:row>0</xdr:row>
      <xdr:rowOff>123825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4</xdr:col>
      <xdr:colOff>600075</xdr:colOff>
      <xdr:row>0</xdr:row>
      <xdr:rowOff>123825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285750</xdr:colOff>
      <xdr:row>11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2092325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204152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196532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285750</xdr:colOff>
      <xdr:row>9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2092325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285750</xdr:colOff>
      <xdr:row>11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2092325" y="4000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4</xdr:col>
      <xdr:colOff>600075</xdr:colOff>
      <xdr:row>0</xdr:row>
      <xdr:rowOff>123825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4</xdr:col>
      <xdr:colOff>571500</xdr:colOff>
      <xdr:row>0</xdr:row>
      <xdr:rowOff>133350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4</xdr:col>
      <xdr:colOff>485775</xdr:colOff>
      <xdr:row>0</xdr:row>
      <xdr:rowOff>152400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4</xdr:col>
      <xdr:colOff>600075</xdr:colOff>
      <xdr:row>0</xdr:row>
      <xdr:rowOff>123825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4</xdr:col>
      <xdr:colOff>600075</xdr:colOff>
      <xdr:row>0</xdr:row>
      <xdr:rowOff>123825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4</xdr:col>
      <xdr:colOff>600075</xdr:colOff>
      <xdr:row>0</xdr:row>
      <xdr:rowOff>123825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4</xdr:col>
      <xdr:colOff>600075</xdr:colOff>
      <xdr:row>0</xdr:row>
      <xdr:rowOff>123825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4</xdr:col>
      <xdr:colOff>571500</xdr:colOff>
      <xdr:row>0</xdr:row>
      <xdr:rowOff>133350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1590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4</xdr:col>
      <xdr:colOff>485775</xdr:colOff>
      <xdr:row>0</xdr:row>
      <xdr:rowOff>152400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15811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4</xdr:col>
      <xdr:colOff>600075</xdr:colOff>
      <xdr:row>0</xdr:row>
      <xdr:rowOff>123825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4</xdr:col>
      <xdr:colOff>600075</xdr:colOff>
      <xdr:row>0</xdr:row>
      <xdr:rowOff>123825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4</xdr:col>
      <xdr:colOff>600075</xdr:colOff>
      <xdr:row>0</xdr:row>
      <xdr:rowOff>123825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16</xdr:row>
      <xdr:rowOff>0</xdr:rowOff>
    </xdr:from>
    <xdr:to>
      <xdr:col>7</xdr:col>
      <xdr:colOff>229235</xdr:colOff>
      <xdr:row>33</xdr:row>
      <xdr:rowOff>84455</xdr:rowOff>
    </xdr:to>
    <xdr:pic>
      <xdr:nvPicPr>
        <xdr:cNvPr id="2" name="图片 1" descr="b5e27f081b733f702b6ef99706d3f19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228975"/>
          <a:ext cx="7934960" cy="316103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14</xdr:row>
      <xdr:rowOff>34290</xdr:rowOff>
    </xdr:from>
    <xdr:to>
      <xdr:col>15</xdr:col>
      <xdr:colOff>433705</xdr:colOff>
      <xdr:row>27</xdr:row>
      <xdr:rowOff>27940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500" y="2901315"/>
          <a:ext cx="6310630" cy="234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E28" sqref="E28"/>
    </sheetView>
  </sheetViews>
  <sheetFormatPr defaultColWidth="11" defaultRowHeight="14.25"/>
  <cols>
    <col min="1" max="1" width="5.5" customWidth="1"/>
    <col min="2" max="2" width="96.375" style="103" customWidth="1"/>
    <col min="3" max="3" width="10.125" customWidth="1"/>
  </cols>
  <sheetData>
    <row r="1" spans="1:2" ht="21" customHeight="1">
      <c r="A1" s="104"/>
      <c r="B1" s="105" t="s">
        <v>0</v>
      </c>
    </row>
    <row r="2" spans="1:2">
      <c r="A2" s="10">
        <v>1</v>
      </c>
      <c r="B2" s="106" t="s">
        <v>1</v>
      </c>
    </row>
    <row r="3" spans="1:2">
      <c r="A3" s="10">
        <v>2</v>
      </c>
      <c r="B3" s="106" t="s">
        <v>2</v>
      </c>
    </row>
    <row r="4" spans="1:2">
      <c r="A4" s="10">
        <v>3</v>
      </c>
      <c r="B4" s="106" t="s">
        <v>3</v>
      </c>
    </row>
    <row r="5" spans="1:2">
      <c r="A5" s="10">
        <v>4</v>
      </c>
      <c r="B5" s="106" t="s">
        <v>4</v>
      </c>
    </row>
    <row r="6" spans="1:2">
      <c r="A6" s="10">
        <v>5</v>
      </c>
      <c r="B6" s="106" t="s">
        <v>5</v>
      </c>
    </row>
    <row r="7" spans="1:2" ht="13.5" customHeight="1">
      <c r="A7" s="10">
        <v>6</v>
      </c>
      <c r="B7" s="106" t="s">
        <v>6</v>
      </c>
    </row>
    <row r="8" spans="1:2" s="102" customFormat="1" ht="15" customHeight="1">
      <c r="A8" s="107">
        <v>7</v>
      </c>
      <c r="B8" s="108" t="s">
        <v>7</v>
      </c>
    </row>
    <row r="9" spans="1:2">
      <c r="A9" s="10"/>
      <c r="B9" s="106"/>
    </row>
    <row r="10" spans="1:2" ht="18.95" customHeight="1">
      <c r="A10" s="104"/>
      <c r="B10" s="109" t="s">
        <v>8</v>
      </c>
    </row>
    <row r="11" spans="1:2" ht="15.95" customHeight="1">
      <c r="A11" s="10">
        <v>1</v>
      </c>
      <c r="B11" s="110" t="s">
        <v>9</v>
      </c>
    </row>
    <row r="12" spans="1:2">
      <c r="A12" s="10">
        <v>2</v>
      </c>
      <c r="B12" s="106" t="s">
        <v>10</v>
      </c>
    </row>
    <row r="13" spans="1:2">
      <c r="A13" s="10">
        <v>3</v>
      </c>
      <c r="B13" s="108" t="s">
        <v>11</v>
      </c>
    </row>
    <row r="14" spans="1:2">
      <c r="A14" s="10">
        <v>4</v>
      </c>
      <c r="B14" s="106" t="s">
        <v>12</v>
      </c>
    </row>
    <row r="15" spans="1:2">
      <c r="A15" s="10">
        <v>5</v>
      </c>
      <c r="B15" s="106" t="s">
        <v>13</v>
      </c>
    </row>
    <row r="16" spans="1:2">
      <c r="A16" s="10">
        <v>6</v>
      </c>
      <c r="B16" s="106" t="s">
        <v>14</v>
      </c>
    </row>
    <row r="17" spans="1:2">
      <c r="A17" s="10">
        <v>7</v>
      </c>
      <c r="B17" s="106" t="s">
        <v>15</v>
      </c>
    </row>
    <row r="18" spans="1:2">
      <c r="A18" s="10"/>
      <c r="B18" s="106"/>
    </row>
    <row r="19" spans="1:2" ht="20.25">
      <c r="A19" s="104"/>
      <c r="B19" s="105" t="s">
        <v>16</v>
      </c>
    </row>
    <row r="20" spans="1:2">
      <c r="A20" s="10">
        <v>1</v>
      </c>
      <c r="B20" s="106" t="s">
        <v>17</v>
      </c>
    </row>
    <row r="21" spans="1:2">
      <c r="A21" s="10">
        <v>2</v>
      </c>
      <c r="B21" s="106" t="s">
        <v>18</v>
      </c>
    </row>
    <row r="22" spans="1:2">
      <c r="A22" s="10">
        <v>3</v>
      </c>
      <c r="B22" s="106" t="s">
        <v>19</v>
      </c>
    </row>
    <row r="23" spans="1:2">
      <c r="A23" s="10">
        <v>4</v>
      </c>
      <c r="B23" s="106" t="s">
        <v>20</v>
      </c>
    </row>
    <row r="24" spans="1:2">
      <c r="A24" s="10">
        <v>5</v>
      </c>
      <c r="B24" s="106" t="s">
        <v>21</v>
      </c>
    </row>
    <row r="25" spans="1:2">
      <c r="A25" s="10">
        <v>6</v>
      </c>
      <c r="B25" s="106" t="s">
        <v>22</v>
      </c>
    </row>
    <row r="26" spans="1:2">
      <c r="A26" s="10">
        <v>7</v>
      </c>
      <c r="B26" s="106" t="s">
        <v>23</v>
      </c>
    </row>
    <row r="27" spans="1:2">
      <c r="A27" s="10"/>
      <c r="B27" s="106"/>
    </row>
    <row r="28" spans="1:2" ht="20.25">
      <c r="A28" s="104"/>
      <c r="B28" s="105" t="s">
        <v>24</v>
      </c>
    </row>
    <row r="29" spans="1:2">
      <c r="A29" s="10">
        <v>1</v>
      </c>
      <c r="B29" s="106" t="s">
        <v>25</v>
      </c>
    </row>
    <row r="30" spans="1:2">
      <c r="A30" s="10">
        <v>2</v>
      </c>
      <c r="B30" s="106" t="s">
        <v>26</v>
      </c>
    </row>
    <row r="31" spans="1:2">
      <c r="A31" s="10">
        <v>3</v>
      </c>
      <c r="B31" s="106" t="s">
        <v>27</v>
      </c>
    </row>
    <row r="32" spans="1:2">
      <c r="A32" s="10">
        <v>4</v>
      </c>
      <c r="B32" s="106" t="s">
        <v>28</v>
      </c>
    </row>
    <row r="33" spans="1:2">
      <c r="A33" s="10">
        <v>5</v>
      </c>
      <c r="B33" s="106" t="s">
        <v>29</v>
      </c>
    </row>
    <row r="34" spans="1:2">
      <c r="A34" s="10">
        <v>6</v>
      </c>
      <c r="B34" s="106" t="s">
        <v>30</v>
      </c>
    </row>
    <row r="35" spans="1:2">
      <c r="A35" s="10">
        <v>7</v>
      </c>
      <c r="B35" s="106" t="s">
        <v>31</v>
      </c>
    </row>
  </sheetData>
  <phoneticPr fontId="2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01" t="s">
        <v>233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</row>
    <row r="2" spans="1:14" s="1" customFormat="1" ht="16.5">
      <c r="A2" s="20" t="s">
        <v>234</v>
      </c>
      <c r="B2" s="21" t="s">
        <v>170</v>
      </c>
      <c r="C2" s="21" t="s">
        <v>171</v>
      </c>
      <c r="D2" s="21" t="s">
        <v>172</v>
      </c>
      <c r="E2" s="21" t="s">
        <v>173</v>
      </c>
      <c r="F2" s="21" t="s">
        <v>174</v>
      </c>
      <c r="G2" s="20" t="s">
        <v>235</v>
      </c>
      <c r="H2" s="20" t="s">
        <v>236</v>
      </c>
      <c r="I2" s="20" t="s">
        <v>237</v>
      </c>
      <c r="J2" s="20" t="s">
        <v>236</v>
      </c>
      <c r="K2" s="20" t="s">
        <v>238</v>
      </c>
      <c r="L2" s="20" t="s">
        <v>236</v>
      </c>
      <c r="M2" s="21" t="s">
        <v>217</v>
      </c>
      <c r="N2" s="21" t="s">
        <v>183</v>
      </c>
    </row>
    <row r="3" spans="1:14">
      <c r="A3" s="10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6.5">
      <c r="A4" s="22" t="s">
        <v>234</v>
      </c>
      <c r="B4" s="23" t="s">
        <v>239</v>
      </c>
      <c r="C4" s="23" t="s">
        <v>218</v>
      </c>
      <c r="D4" s="23" t="s">
        <v>172</v>
      </c>
      <c r="E4" s="21" t="s">
        <v>173</v>
      </c>
      <c r="F4" s="21" t="s">
        <v>174</v>
      </c>
      <c r="G4" s="20" t="s">
        <v>235</v>
      </c>
      <c r="H4" s="20" t="s">
        <v>236</v>
      </c>
      <c r="I4" s="20" t="s">
        <v>237</v>
      </c>
      <c r="J4" s="20" t="s">
        <v>236</v>
      </c>
      <c r="K4" s="20" t="s">
        <v>238</v>
      </c>
      <c r="L4" s="20" t="s">
        <v>236</v>
      </c>
      <c r="M4" s="21" t="s">
        <v>217</v>
      </c>
      <c r="N4" s="21" t="s">
        <v>183</v>
      </c>
    </row>
    <row r="5" spans="1:14">
      <c r="A5" s="1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1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s="2" customFormat="1" ht="18.75">
      <c r="A11" s="302" t="s">
        <v>229</v>
      </c>
      <c r="B11" s="303"/>
      <c r="C11" s="303"/>
      <c r="D11" s="304"/>
      <c r="E11" s="305"/>
      <c r="F11" s="306"/>
      <c r="G11" s="307"/>
      <c r="H11" s="24"/>
      <c r="I11" s="302" t="s">
        <v>230</v>
      </c>
      <c r="J11" s="303"/>
      <c r="K11" s="303"/>
      <c r="L11" s="11"/>
      <c r="M11" s="11"/>
      <c r="N11" s="13"/>
    </row>
    <row r="12" spans="1:14" ht="16.5">
      <c r="A12" s="308" t="s">
        <v>240</v>
      </c>
      <c r="B12" s="309"/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  <pageSetup paperSize="9" scale="7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3"/>
  <sheetViews>
    <sheetView zoomScalePageLayoutView="125" workbookViewId="0">
      <selection activeCell="B5" sqref="B5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01" t="s">
        <v>241</v>
      </c>
      <c r="B1" s="301"/>
      <c r="C1" s="301"/>
      <c r="D1" s="301"/>
      <c r="E1" s="301"/>
      <c r="F1" s="301"/>
      <c r="G1" s="301"/>
      <c r="H1" s="301"/>
      <c r="I1" s="301"/>
      <c r="J1" s="301"/>
    </row>
    <row r="2" spans="1:12" s="1" customFormat="1" ht="16.5">
      <c r="A2" s="3" t="s">
        <v>211</v>
      </c>
      <c r="B2" s="4" t="s">
        <v>174</v>
      </c>
      <c r="C2" s="4" t="s">
        <v>170</v>
      </c>
      <c r="D2" s="4" t="s">
        <v>171</v>
      </c>
      <c r="E2" s="4" t="s">
        <v>172</v>
      </c>
      <c r="F2" s="4" t="s">
        <v>173</v>
      </c>
      <c r="G2" s="3" t="s">
        <v>242</v>
      </c>
      <c r="H2" s="3" t="s">
        <v>243</v>
      </c>
      <c r="I2" s="3" t="s">
        <v>244</v>
      </c>
      <c r="J2" s="3" t="s">
        <v>245</v>
      </c>
      <c r="K2" s="4" t="s">
        <v>217</v>
      </c>
      <c r="L2" s="4" t="s">
        <v>183</v>
      </c>
    </row>
    <row r="3" spans="1:12" s="14" customFormat="1" ht="16.5">
      <c r="A3" s="15"/>
      <c r="B3" s="8" t="s">
        <v>188</v>
      </c>
      <c r="C3" s="16" t="s">
        <v>185</v>
      </c>
      <c r="D3" s="8" t="s">
        <v>186</v>
      </c>
      <c r="E3" s="6" t="s">
        <v>187</v>
      </c>
      <c r="F3" s="7" t="s">
        <v>122</v>
      </c>
      <c r="G3" s="15" t="s">
        <v>246</v>
      </c>
      <c r="H3" s="15" t="s">
        <v>247</v>
      </c>
      <c r="I3" s="15"/>
      <c r="J3" s="15"/>
      <c r="K3" s="8" t="s">
        <v>248</v>
      </c>
      <c r="L3" s="18"/>
    </row>
    <row r="4" spans="1:12" s="14" customFormat="1" ht="16.5">
      <c r="A4" s="15"/>
      <c r="B4" s="8" t="s">
        <v>188</v>
      </c>
      <c r="C4" s="16" t="s">
        <v>190</v>
      </c>
      <c r="D4" s="8" t="s">
        <v>186</v>
      </c>
      <c r="E4" s="6" t="s">
        <v>191</v>
      </c>
      <c r="F4" s="7" t="s">
        <v>122</v>
      </c>
      <c r="G4" s="15" t="s">
        <v>246</v>
      </c>
      <c r="H4" s="15" t="s">
        <v>247</v>
      </c>
      <c r="I4" s="15"/>
      <c r="J4" s="15"/>
      <c r="K4" s="8" t="s">
        <v>248</v>
      </c>
      <c r="L4" s="18"/>
    </row>
    <row r="5" spans="1:12" s="14" customFormat="1" ht="16.5">
      <c r="A5" s="15"/>
      <c r="B5" s="8" t="s">
        <v>188</v>
      </c>
      <c r="C5" s="16" t="s">
        <v>249</v>
      </c>
      <c r="D5" s="8" t="s">
        <v>186</v>
      </c>
      <c r="E5" s="9" t="s">
        <v>187</v>
      </c>
      <c r="F5" s="7" t="s">
        <v>192</v>
      </c>
      <c r="G5" s="8" t="s">
        <v>250</v>
      </c>
      <c r="H5" s="10"/>
      <c r="I5" s="8" t="s">
        <v>251</v>
      </c>
      <c r="J5" s="15"/>
      <c r="K5" s="19" t="s">
        <v>252</v>
      </c>
      <c r="L5" s="18"/>
    </row>
    <row r="6" spans="1:12" s="14" customFormat="1" ht="16.5">
      <c r="A6" s="15"/>
      <c r="B6" s="8" t="s">
        <v>188</v>
      </c>
      <c r="C6" s="16" t="s">
        <v>249</v>
      </c>
      <c r="D6" s="8" t="s">
        <v>186</v>
      </c>
      <c r="E6" s="9" t="s">
        <v>194</v>
      </c>
      <c r="F6" s="7" t="s">
        <v>192</v>
      </c>
      <c r="G6" s="8" t="s">
        <v>250</v>
      </c>
      <c r="H6" s="10"/>
      <c r="I6" s="8" t="s">
        <v>251</v>
      </c>
      <c r="J6" s="15"/>
      <c r="K6" s="19" t="s">
        <v>252</v>
      </c>
      <c r="L6" s="18"/>
    </row>
    <row r="7" spans="1:12" s="14" customFormat="1" ht="16.5">
      <c r="A7" s="15"/>
      <c r="B7" s="8" t="s">
        <v>188</v>
      </c>
      <c r="C7" s="16" t="s">
        <v>249</v>
      </c>
      <c r="D7" s="8" t="s">
        <v>186</v>
      </c>
      <c r="E7" s="9" t="s">
        <v>191</v>
      </c>
      <c r="F7" s="7" t="s">
        <v>192</v>
      </c>
      <c r="G7" s="8" t="s">
        <v>250</v>
      </c>
      <c r="H7" s="10"/>
      <c r="I7" s="8" t="s">
        <v>251</v>
      </c>
      <c r="J7" s="15"/>
      <c r="K7" s="19" t="s">
        <v>252</v>
      </c>
      <c r="L7" s="18"/>
    </row>
    <row r="8" spans="1:12" s="14" customFormat="1" ht="16.5">
      <c r="A8" s="15"/>
      <c r="B8" s="8"/>
      <c r="C8" s="16"/>
      <c r="D8" s="8"/>
      <c r="E8" s="9"/>
      <c r="F8" s="7"/>
      <c r="G8" s="8"/>
      <c r="H8" s="10"/>
      <c r="I8" s="8"/>
      <c r="J8" s="15"/>
      <c r="K8" s="18"/>
      <c r="L8" s="18"/>
    </row>
    <row r="9" spans="1:12">
      <c r="A9" s="10"/>
      <c r="B9" s="8"/>
      <c r="C9" s="16"/>
      <c r="D9" s="8"/>
      <c r="E9" s="17"/>
      <c r="F9" s="10"/>
      <c r="G9" s="8"/>
      <c r="H9" s="8"/>
      <c r="I9" s="10"/>
      <c r="J9" s="10"/>
      <c r="K9" s="8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s="2" customFormat="1" ht="18.75">
      <c r="A12" s="302" t="s">
        <v>207</v>
      </c>
      <c r="B12" s="303"/>
      <c r="C12" s="303"/>
      <c r="D12" s="303"/>
      <c r="E12" s="304"/>
      <c r="F12" s="305"/>
      <c r="G12" s="307"/>
      <c r="H12" s="302" t="s">
        <v>253</v>
      </c>
      <c r="I12" s="303"/>
      <c r="J12" s="303"/>
      <c r="K12" s="11"/>
      <c r="L12" s="13"/>
    </row>
    <row r="13" spans="1:12" ht="72" customHeight="1">
      <c r="A13" s="308" t="s">
        <v>254</v>
      </c>
      <c r="B13" s="308"/>
      <c r="C13" s="309"/>
      <c r="D13" s="309"/>
      <c r="E13" s="309"/>
      <c r="F13" s="309"/>
      <c r="G13" s="309"/>
      <c r="H13" s="309"/>
      <c r="I13" s="309"/>
      <c r="J13" s="309"/>
      <c r="K13" s="309"/>
      <c r="L13" s="309"/>
    </row>
  </sheetData>
  <mergeCells count="5">
    <mergeCell ref="A1:J1"/>
    <mergeCell ref="A12:E12"/>
    <mergeCell ref="F12:G12"/>
    <mergeCell ref="H12:J12"/>
    <mergeCell ref="A13:L13"/>
  </mergeCells>
  <phoneticPr fontId="28" type="noConversion"/>
  <dataValidations count="1">
    <dataValidation type="list" allowBlank="1" showInputMessage="1" showErrorMessage="1" sqref="L9 L10:L13" xr:uid="{00000000-0002-0000-0C00-000000000000}">
      <formula1>"YES,NO"</formula1>
    </dataValidation>
  </dataValidations>
  <pageMargins left="0.75" right="0.75" top="1" bottom="1" header="0.5" footer="0.5"/>
  <pageSetup paperSize="9" scale="7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5"/>
  <sheetViews>
    <sheetView zoomScalePageLayoutView="125" workbookViewId="0">
      <selection activeCell="O13" sqref="O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01" t="s">
        <v>255</v>
      </c>
      <c r="B1" s="301"/>
      <c r="C1" s="301"/>
      <c r="D1" s="301"/>
      <c r="E1" s="301"/>
      <c r="F1" s="301"/>
      <c r="G1" s="301"/>
      <c r="H1" s="301"/>
      <c r="I1" s="301"/>
    </row>
    <row r="2" spans="1:9" s="1" customFormat="1" ht="16.5">
      <c r="A2" s="310" t="s">
        <v>169</v>
      </c>
      <c r="B2" s="311" t="s">
        <v>174</v>
      </c>
      <c r="C2" s="311" t="s">
        <v>218</v>
      </c>
      <c r="D2" s="311" t="s">
        <v>172</v>
      </c>
      <c r="E2" s="311" t="s">
        <v>173</v>
      </c>
      <c r="F2" s="3" t="s">
        <v>256</v>
      </c>
      <c r="G2" s="3" t="s">
        <v>200</v>
      </c>
      <c r="H2" s="316" t="s">
        <v>201</v>
      </c>
      <c r="I2" s="320" t="s">
        <v>203</v>
      </c>
    </row>
    <row r="3" spans="1:9" s="1" customFormat="1" ht="16.5">
      <c r="A3" s="310"/>
      <c r="B3" s="312"/>
      <c r="C3" s="312"/>
      <c r="D3" s="312"/>
      <c r="E3" s="312"/>
      <c r="F3" s="3" t="s">
        <v>257</v>
      </c>
      <c r="G3" s="3" t="s">
        <v>204</v>
      </c>
      <c r="H3" s="317"/>
      <c r="I3" s="321"/>
    </row>
    <row r="4" spans="1:9">
      <c r="A4" s="5">
        <v>1</v>
      </c>
      <c r="B4" s="5" t="s">
        <v>258</v>
      </c>
      <c r="C4" s="5" t="s">
        <v>259</v>
      </c>
      <c r="D4" s="6" t="s">
        <v>260</v>
      </c>
      <c r="E4" s="7" t="s">
        <v>122</v>
      </c>
      <c r="F4" s="8">
        <v>-1.2</v>
      </c>
      <c r="G4" s="8">
        <v>-1.5</v>
      </c>
      <c r="H4" s="8">
        <f>F4+G4</f>
        <v>-2.7</v>
      </c>
      <c r="I4" s="8" t="s">
        <v>189</v>
      </c>
    </row>
    <row r="5" spans="1:9">
      <c r="A5" s="5">
        <v>2</v>
      </c>
      <c r="B5" s="5" t="s">
        <v>258</v>
      </c>
      <c r="C5" s="5" t="s">
        <v>259</v>
      </c>
      <c r="D5" s="6" t="s">
        <v>260</v>
      </c>
      <c r="E5" s="7" t="s">
        <v>122</v>
      </c>
      <c r="F5" s="8">
        <v>-1.2</v>
      </c>
      <c r="G5" s="8">
        <v>-1.5</v>
      </c>
      <c r="H5" s="8">
        <f t="shared" ref="H5:H10" si="0">F5+G5</f>
        <v>-2.7</v>
      </c>
      <c r="I5" s="8" t="s">
        <v>189</v>
      </c>
    </row>
    <row r="6" spans="1:9">
      <c r="A6" s="5">
        <v>3</v>
      </c>
      <c r="B6" s="5" t="s">
        <v>258</v>
      </c>
      <c r="C6" s="5" t="s">
        <v>261</v>
      </c>
      <c r="D6" s="6" t="s">
        <v>260</v>
      </c>
      <c r="E6" s="7" t="s">
        <v>122</v>
      </c>
      <c r="F6" s="8">
        <v>-1.3</v>
      </c>
      <c r="G6" s="8">
        <v>-1.5</v>
      </c>
      <c r="H6" s="8">
        <f t="shared" si="0"/>
        <v>-2.8</v>
      </c>
      <c r="I6" s="8" t="s">
        <v>189</v>
      </c>
    </row>
    <row r="7" spans="1:9">
      <c r="A7" s="5">
        <v>4</v>
      </c>
      <c r="B7" s="5" t="s">
        <v>258</v>
      </c>
      <c r="C7" s="5" t="s">
        <v>261</v>
      </c>
      <c r="D7" s="6" t="s">
        <v>260</v>
      </c>
      <c r="E7" s="7" t="s">
        <v>122</v>
      </c>
      <c r="F7" s="8">
        <v>-1.3</v>
      </c>
      <c r="G7" s="8">
        <v>-1.5</v>
      </c>
      <c r="H7" s="8">
        <f t="shared" si="0"/>
        <v>-2.8</v>
      </c>
      <c r="I7" s="8" t="s">
        <v>189</v>
      </c>
    </row>
    <row r="8" spans="1:9">
      <c r="A8" s="5">
        <v>5</v>
      </c>
      <c r="B8" s="5" t="s">
        <v>262</v>
      </c>
      <c r="C8" s="5" t="s">
        <v>263</v>
      </c>
      <c r="D8" s="9" t="s">
        <v>194</v>
      </c>
      <c r="E8" s="7" t="s">
        <v>192</v>
      </c>
      <c r="F8" s="8">
        <v>-1</v>
      </c>
      <c r="G8" s="8">
        <v>-1.5</v>
      </c>
      <c r="H8" s="8">
        <f t="shared" si="0"/>
        <v>-2.5</v>
      </c>
      <c r="I8" s="8" t="s">
        <v>189</v>
      </c>
    </row>
    <row r="9" spans="1:9">
      <c r="A9" s="5">
        <v>6</v>
      </c>
      <c r="B9" s="5" t="s">
        <v>262</v>
      </c>
      <c r="C9" s="5" t="s">
        <v>263</v>
      </c>
      <c r="D9" s="9" t="s">
        <v>194</v>
      </c>
      <c r="E9" s="7" t="s">
        <v>192</v>
      </c>
      <c r="F9" s="8">
        <v>-1</v>
      </c>
      <c r="G9" s="8">
        <v>-1.5</v>
      </c>
      <c r="H9" s="8">
        <f t="shared" si="0"/>
        <v>-2.5</v>
      </c>
      <c r="I9" s="8" t="s">
        <v>189</v>
      </c>
    </row>
    <row r="10" spans="1:9">
      <c r="A10" s="5">
        <v>7</v>
      </c>
      <c r="B10" s="5" t="s">
        <v>262</v>
      </c>
      <c r="C10" s="5" t="s">
        <v>263</v>
      </c>
      <c r="D10" s="9" t="s">
        <v>194</v>
      </c>
      <c r="E10" s="7" t="s">
        <v>192</v>
      </c>
      <c r="F10" s="8">
        <v>-1</v>
      </c>
      <c r="G10" s="8">
        <v>-1.5</v>
      </c>
      <c r="H10" s="8">
        <f t="shared" si="0"/>
        <v>-2.5</v>
      </c>
      <c r="I10" s="8" t="s">
        <v>189</v>
      </c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pans="1:9">
      <c r="A13" s="10"/>
      <c r="B13" s="10"/>
      <c r="C13" s="10"/>
      <c r="D13" s="10"/>
      <c r="E13" s="10"/>
      <c r="F13" s="10"/>
      <c r="G13" s="10"/>
      <c r="H13" s="10"/>
      <c r="I13" s="10"/>
    </row>
    <row r="14" spans="1:9" s="2" customFormat="1" ht="18.75">
      <c r="A14" s="302" t="s">
        <v>229</v>
      </c>
      <c r="B14" s="303"/>
      <c r="C14" s="303"/>
      <c r="D14" s="304"/>
      <c r="E14" s="12"/>
      <c r="F14" s="302" t="s">
        <v>264</v>
      </c>
      <c r="G14" s="303"/>
      <c r="H14" s="304"/>
      <c r="I14" s="13"/>
    </row>
    <row r="15" spans="1:9" ht="45.75" customHeight="1">
      <c r="A15" s="308" t="s">
        <v>265</v>
      </c>
      <c r="B15" s="308"/>
      <c r="C15" s="309"/>
      <c r="D15" s="309"/>
      <c r="E15" s="309"/>
      <c r="F15" s="309"/>
      <c r="G15" s="309"/>
      <c r="H15" s="309"/>
      <c r="I15" s="309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3 I4:I10 I1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50" t="s">
        <v>32</v>
      </c>
      <c r="C2" s="151"/>
      <c r="D2" s="151"/>
      <c r="E2" s="151"/>
      <c r="F2" s="151"/>
      <c r="G2" s="151"/>
      <c r="H2" s="151"/>
      <c r="I2" s="152"/>
    </row>
    <row r="3" spans="2:9" ht="27.95" customHeight="1">
      <c r="B3" s="90"/>
      <c r="C3" s="91"/>
      <c r="D3" s="153" t="s">
        <v>33</v>
      </c>
      <c r="E3" s="154"/>
      <c r="F3" s="155" t="s">
        <v>34</v>
      </c>
      <c r="G3" s="156"/>
      <c r="H3" s="153" t="s">
        <v>35</v>
      </c>
      <c r="I3" s="157"/>
    </row>
    <row r="4" spans="2:9" ht="27.95" customHeight="1">
      <c r="B4" s="90" t="s">
        <v>36</v>
      </c>
      <c r="C4" s="91" t="s">
        <v>37</v>
      </c>
      <c r="D4" s="91" t="s">
        <v>38</v>
      </c>
      <c r="E4" s="91" t="s">
        <v>39</v>
      </c>
      <c r="F4" s="92" t="s">
        <v>38</v>
      </c>
      <c r="G4" s="92" t="s">
        <v>39</v>
      </c>
      <c r="H4" s="91" t="s">
        <v>38</v>
      </c>
      <c r="I4" s="99" t="s">
        <v>39</v>
      </c>
    </row>
    <row r="5" spans="2:9" ht="27.95" customHeight="1">
      <c r="B5" s="93" t="s">
        <v>40</v>
      </c>
      <c r="C5" s="10">
        <v>13</v>
      </c>
      <c r="D5" s="10">
        <v>0</v>
      </c>
      <c r="E5" s="10">
        <v>1</v>
      </c>
      <c r="F5" s="94">
        <v>0</v>
      </c>
      <c r="G5" s="94">
        <v>1</v>
      </c>
      <c r="H5" s="10">
        <v>1</v>
      </c>
      <c r="I5" s="100">
        <v>2</v>
      </c>
    </row>
    <row r="6" spans="2:9" ht="27.95" customHeight="1">
      <c r="B6" s="93" t="s">
        <v>41</v>
      </c>
      <c r="C6" s="10">
        <v>20</v>
      </c>
      <c r="D6" s="10">
        <v>0</v>
      </c>
      <c r="E6" s="10">
        <v>1</v>
      </c>
      <c r="F6" s="94">
        <v>1</v>
      </c>
      <c r="G6" s="94">
        <v>2</v>
      </c>
      <c r="H6" s="10">
        <v>2</v>
      </c>
      <c r="I6" s="100">
        <v>3</v>
      </c>
    </row>
    <row r="7" spans="2:9" ht="27.95" customHeight="1">
      <c r="B7" s="93" t="s">
        <v>42</v>
      </c>
      <c r="C7" s="10">
        <v>32</v>
      </c>
      <c r="D7" s="10">
        <v>0</v>
      </c>
      <c r="E7" s="10">
        <v>1</v>
      </c>
      <c r="F7" s="94">
        <v>2</v>
      </c>
      <c r="G7" s="94">
        <v>3</v>
      </c>
      <c r="H7" s="10">
        <v>3</v>
      </c>
      <c r="I7" s="100">
        <v>4</v>
      </c>
    </row>
    <row r="8" spans="2:9" ht="27.95" customHeight="1">
      <c r="B8" s="93" t="s">
        <v>43</v>
      </c>
      <c r="C8" s="10">
        <v>50</v>
      </c>
      <c r="D8" s="10">
        <v>1</v>
      </c>
      <c r="E8" s="10">
        <v>2</v>
      </c>
      <c r="F8" s="94">
        <v>3</v>
      </c>
      <c r="G8" s="94">
        <v>4</v>
      </c>
      <c r="H8" s="10">
        <v>5</v>
      </c>
      <c r="I8" s="100">
        <v>6</v>
      </c>
    </row>
    <row r="9" spans="2:9" ht="27.95" customHeight="1">
      <c r="B9" s="93" t="s">
        <v>44</v>
      </c>
      <c r="C9" s="10">
        <v>80</v>
      </c>
      <c r="D9" s="10">
        <v>2</v>
      </c>
      <c r="E9" s="10">
        <v>3</v>
      </c>
      <c r="F9" s="94">
        <v>5</v>
      </c>
      <c r="G9" s="94">
        <v>6</v>
      </c>
      <c r="H9" s="10">
        <v>7</v>
      </c>
      <c r="I9" s="100">
        <v>8</v>
      </c>
    </row>
    <row r="10" spans="2:9" ht="27.95" customHeight="1">
      <c r="B10" s="93" t="s">
        <v>45</v>
      </c>
      <c r="C10" s="10">
        <v>125</v>
      </c>
      <c r="D10" s="10">
        <v>3</v>
      </c>
      <c r="E10" s="10">
        <v>4</v>
      </c>
      <c r="F10" s="94">
        <v>7</v>
      </c>
      <c r="G10" s="94">
        <v>8</v>
      </c>
      <c r="H10" s="10">
        <v>10</v>
      </c>
      <c r="I10" s="100">
        <v>11</v>
      </c>
    </row>
    <row r="11" spans="2:9" ht="27.95" customHeight="1">
      <c r="B11" s="93" t="s">
        <v>46</v>
      </c>
      <c r="C11" s="10">
        <v>200</v>
      </c>
      <c r="D11" s="10">
        <v>5</v>
      </c>
      <c r="E11" s="10">
        <v>6</v>
      </c>
      <c r="F11" s="94">
        <v>10</v>
      </c>
      <c r="G11" s="94">
        <v>11</v>
      </c>
      <c r="H11" s="10">
        <v>14</v>
      </c>
      <c r="I11" s="100">
        <v>15</v>
      </c>
    </row>
    <row r="12" spans="2:9" ht="27.95" customHeight="1">
      <c r="B12" s="95" t="s">
        <v>47</v>
      </c>
      <c r="C12" s="96">
        <v>315</v>
      </c>
      <c r="D12" s="96">
        <v>7</v>
      </c>
      <c r="E12" s="96">
        <v>8</v>
      </c>
      <c r="F12" s="97">
        <v>14</v>
      </c>
      <c r="G12" s="97">
        <v>15</v>
      </c>
      <c r="H12" s="96">
        <v>21</v>
      </c>
      <c r="I12" s="101">
        <v>22</v>
      </c>
    </row>
    <row r="14" spans="2:9">
      <c r="B14" s="98" t="s">
        <v>48</v>
      </c>
      <c r="C14" s="98"/>
      <c r="D14" s="98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A42" sqref="A42:K42"/>
    </sheetView>
  </sheetViews>
  <sheetFormatPr defaultColWidth="10.375" defaultRowHeight="16.5" customHeight="1"/>
  <cols>
    <col min="1" max="9" width="10.375" style="26"/>
    <col min="10" max="10" width="8.875" style="26" customWidth="1"/>
    <col min="11" max="11" width="12" style="26" customWidth="1"/>
    <col min="12" max="16384" width="10.375" style="26"/>
  </cols>
  <sheetData>
    <row r="1" spans="1:11" ht="20.25">
      <c r="A1" s="158" t="s">
        <v>49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14.25">
      <c r="A2" s="52" t="s">
        <v>50</v>
      </c>
      <c r="B2" s="159" t="s">
        <v>280</v>
      </c>
      <c r="C2" s="160"/>
      <c r="D2" s="161" t="s">
        <v>51</v>
      </c>
      <c r="E2" s="161"/>
      <c r="F2" s="159" t="s">
        <v>281</v>
      </c>
      <c r="G2" s="160"/>
      <c r="H2" s="53" t="s">
        <v>52</v>
      </c>
      <c r="I2" s="162" t="s">
        <v>282</v>
      </c>
      <c r="J2" s="162"/>
      <c r="K2" s="163"/>
    </row>
    <row r="3" spans="1:11" ht="14.25">
      <c r="A3" s="164" t="s">
        <v>53</v>
      </c>
      <c r="B3" s="165"/>
      <c r="C3" s="166"/>
      <c r="D3" s="167" t="s">
        <v>54</v>
      </c>
      <c r="E3" s="168"/>
      <c r="F3" s="168"/>
      <c r="G3" s="169"/>
      <c r="H3" s="167" t="s">
        <v>55</v>
      </c>
      <c r="I3" s="168"/>
      <c r="J3" s="168"/>
      <c r="K3" s="169"/>
    </row>
    <row r="4" spans="1:11" ht="14.25">
      <c r="A4" s="54" t="s">
        <v>56</v>
      </c>
      <c r="B4" s="170" t="s">
        <v>286</v>
      </c>
      <c r="C4" s="171"/>
      <c r="D4" s="172" t="s">
        <v>57</v>
      </c>
      <c r="E4" s="173"/>
      <c r="F4" s="174">
        <v>44990</v>
      </c>
      <c r="G4" s="175"/>
      <c r="H4" s="172" t="s">
        <v>58</v>
      </c>
      <c r="I4" s="173"/>
      <c r="J4" s="61" t="s">
        <v>59</v>
      </c>
      <c r="K4" s="66" t="s">
        <v>60</v>
      </c>
    </row>
    <row r="5" spans="1:11" ht="14.25">
      <c r="A5" s="55" t="s">
        <v>61</v>
      </c>
      <c r="B5" s="170" t="s">
        <v>287</v>
      </c>
      <c r="C5" s="171"/>
      <c r="D5" s="172" t="s">
        <v>62</v>
      </c>
      <c r="E5" s="173"/>
      <c r="F5" s="174">
        <v>44985</v>
      </c>
      <c r="G5" s="175"/>
      <c r="H5" s="172" t="s">
        <v>63</v>
      </c>
      <c r="I5" s="173"/>
      <c r="J5" s="61" t="s">
        <v>59</v>
      </c>
      <c r="K5" s="66" t="s">
        <v>60</v>
      </c>
    </row>
    <row r="6" spans="1:11" ht="14.25">
      <c r="A6" s="54" t="s">
        <v>64</v>
      </c>
      <c r="B6" s="56">
        <v>3</v>
      </c>
      <c r="C6" s="57">
        <v>6</v>
      </c>
      <c r="D6" s="55" t="s">
        <v>65</v>
      </c>
      <c r="E6" s="63"/>
      <c r="F6" s="174">
        <v>44990</v>
      </c>
      <c r="G6" s="175"/>
      <c r="H6" s="172" t="s">
        <v>66</v>
      </c>
      <c r="I6" s="173"/>
      <c r="J6" s="61" t="s">
        <v>59</v>
      </c>
      <c r="K6" s="66" t="s">
        <v>60</v>
      </c>
    </row>
    <row r="7" spans="1:11" ht="14.25">
      <c r="A7" s="54" t="s">
        <v>67</v>
      </c>
      <c r="B7" s="176">
        <v>1600</v>
      </c>
      <c r="C7" s="177"/>
      <c r="D7" s="55" t="s">
        <v>68</v>
      </c>
      <c r="E7" s="62"/>
      <c r="F7" s="174">
        <v>44991</v>
      </c>
      <c r="G7" s="175"/>
      <c r="H7" s="172" t="s">
        <v>69</v>
      </c>
      <c r="I7" s="173"/>
      <c r="J7" s="61" t="s">
        <v>59</v>
      </c>
      <c r="K7" s="66" t="s">
        <v>60</v>
      </c>
    </row>
    <row r="8" spans="1:11" ht="14.25">
      <c r="A8" s="68"/>
      <c r="B8" s="178"/>
      <c r="C8" s="179"/>
      <c r="D8" s="180" t="s">
        <v>70</v>
      </c>
      <c r="E8" s="181"/>
      <c r="F8" s="182">
        <v>44991</v>
      </c>
      <c r="G8" s="183"/>
      <c r="H8" s="180" t="s">
        <v>71</v>
      </c>
      <c r="I8" s="181"/>
      <c r="J8" s="64" t="s">
        <v>59</v>
      </c>
      <c r="K8" s="67" t="s">
        <v>60</v>
      </c>
    </row>
    <row r="9" spans="1:11" ht="14.25">
      <c r="A9" s="184" t="s">
        <v>72</v>
      </c>
      <c r="B9" s="185"/>
      <c r="C9" s="185"/>
      <c r="D9" s="185"/>
      <c r="E9" s="185"/>
      <c r="F9" s="185"/>
      <c r="G9" s="185"/>
      <c r="H9" s="185"/>
      <c r="I9" s="185"/>
      <c r="J9" s="185"/>
      <c r="K9" s="186"/>
    </row>
    <row r="10" spans="1:11" ht="14.25">
      <c r="A10" s="187" t="s">
        <v>73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9"/>
    </row>
    <row r="11" spans="1:11" ht="14.25">
      <c r="A11" s="69" t="s">
        <v>74</v>
      </c>
      <c r="B11" s="70" t="s">
        <v>75</v>
      </c>
      <c r="C11" s="71" t="s">
        <v>76</v>
      </c>
      <c r="D11" s="72"/>
      <c r="E11" s="73" t="s">
        <v>77</v>
      </c>
      <c r="F11" s="70" t="s">
        <v>75</v>
      </c>
      <c r="G11" s="71" t="s">
        <v>76</v>
      </c>
      <c r="H11" s="71" t="s">
        <v>78</v>
      </c>
      <c r="I11" s="73" t="s">
        <v>79</v>
      </c>
      <c r="J11" s="70" t="s">
        <v>75</v>
      </c>
      <c r="K11" s="86" t="s">
        <v>76</v>
      </c>
    </row>
    <row r="12" spans="1:11" ht="14.25">
      <c r="A12" s="55" t="s">
        <v>80</v>
      </c>
      <c r="B12" s="60" t="s">
        <v>75</v>
      </c>
      <c r="C12" s="61" t="s">
        <v>76</v>
      </c>
      <c r="D12" s="62"/>
      <c r="E12" s="63" t="s">
        <v>81</v>
      </c>
      <c r="F12" s="60" t="s">
        <v>75</v>
      </c>
      <c r="G12" s="61" t="s">
        <v>76</v>
      </c>
      <c r="H12" s="61" t="s">
        <v>78</v>
      </c>
      <c r="I12" s="63" t="s">
        <v>82</v>
      </c>
      <c r="J12" s="60" t="s">
        <v>75</v>
      </c>
      <c r="K12" s="66" t="s">
        <v>76</v>
      </c>
    </row>
    <row r="13" spans="1:11" ht="14.25">
      <c r="A13" s="55" t="s">
        <v>83</v>
      </c>
      <c r="B13" s="60" t="s">
        <v>75</v>
      </c>
      <c r="C13" s="61" t="s">
        <v>76</v>
      </c>
      <c r="D13" s="62"/>
      <c r="E13" s="63" t="s">
        <v>84</v>
      </c>
      <c r="F13" s="61" t="s">
        <v>85</v>
      </c>
      <c r="G13" s="61" t="s">
        <v>86</v>
      </c>
      <c r="H13" s="61" t="s">
        <v>78</v>
      </c>
      <c r="I13" s="63" t="s">
        <v>87</v>
      </c>
      <c r="J13" s="60" t="s">
        <v>75</v>
      </c>
      <c r="K13" s="66" t="s">
        <v>76</v>
      </c>
    </row>
    <row r="14" spans="1:11" ht="14.25">
      <c r="A14" s="180" t="s">
        <v>88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90"/>
    </row>
    <row r="15" spans="1:11" ht="14.25">
      <c r="A15" s="187" t="s">
        <v>89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9"/>
    </row>
    <row r="16" spans="1:11" ht="14.25">
      <c r="A16" s="74" t="s">
        <v>90</v>
      </c>
      <c r="B16" s="71" t="s">
        <v>85</v>
      </c>
      <c r="C16" s="71" t="s">
        <v>86</v>
      </c>
      <c r="D16" s="75"/>
      <c r="E16" s="76" t="s">
        <v>91</v>
      </c>
      <c r="F16" s="71" t="s">
        <v>85</v>
      </c>
      <c r="G16" s="71" t="s">
        <v>86</v>
      </c>
      <c r="H16" s="77"/>
      <c r="I16" s="76" t="s">
        <v>92</v>
      </c>
      <c r="J16" s="71" t="s">
        <v>85</v>
      </c>
      <c r="K16" s="86" t="s">
        <v>86</v>
      </c>
    </row>
    <row r="17" spans="1:22" ht="16.5" customHeight="1">
      <c r="A17" s="58" t="s">
        <v>93</v>
      </c>
      <c r="B17" s="61" t="s">
        <v>85</v>
      </c>
      <c r="C17" s="61" t="s">
        <v>86</v>
      </c>
      <c r="D17" s="31"/>
      <c r="E17" s="65" t="s">
        <v>94</v>
      </c>
      <c r="F17" s="61" t="s">
        <v>85</v>
      </c>
      <c r="G17" s="61" t="s">
        <v>86</v>
      </c>
      <c r="H17" s="78"/>
      <c r="I17" s="65" t="s">
        <v>95</v>
      </c>
      <c r="J17" s="61" t="s">
        <v>85</v>
      </c>
      <c r="K17" s="66" t="s">
        <v>86</v>
      </c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</row>
    <row r="18" spans="1:22" ht="18" customHeight="1">
      <c r="A18" s="191" t="s">
        <v>96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3"/>
    </row>
    <row r="19" spans="1:22" ht="18" customHeight="1">
      <c r="A19" s="187" t="s">
        <v>97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9"/>
    </row>
    <row r="20" spans="1:22" ht="16.5" customHeight="1">
      <c r="A20" s="194" t="s">
        <v>98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6"/>
    </row>
    <row r="21" spans="1:22" ht="21.75" customHeight="1">
      <c r="A21" s="79" t="s">
        <v>99</v>
      </c>
      <c r="B21" s="124" t="s">
        <v>288</v>
      </c>
      <c r="C21" s="124" t="s">
        <v>289</v>
      </c>
      <c r="D21" s="124" t="s">
        <v>290</v>
      </c>
      <c r="E21" s="124" t="s">
        <v>291</v>
      </c>
      <c r="F21" s="124" t="s">
        <v>292</v>
      </c>
      <c r="G21" s="124" t="s">
        <v>293</v>
      </c>
      <c r="H21" s="65"/>
      <c r="I21" s="65"/>
      <c r="J21" s="65"/>
      <c r="K21" s="51" t="s">
        <v>100</v>
      </c>
    </row>
    <row r="22" spans="1:22" ht="16.5" customHeight="1">
      <c r="A22" s="112" t="s">
        <v>301</v>
      </c>
      <c r="B22" s="80">
        <v>1</v>
      </c>
      <c r="C22" s="80">
        <v>1</v>
      </c>
      <c r="D22" s="80">
        <v>1</v>
      </c>
      <c r="E22" s="80">
        <v>1</v>
      </c>
      <c r="F22" s="80">
        <v>1</v>
      </c>
      <c r="G22" s="80">
        <v>1</v>
      </c>
      <c r="H22" s="80"/>
      <c r="I22" s="80"/>
      <c r="J22" s="80"/>
      <c r="K22" s="88" t="s">
        <v>309</v>
      </c>
    </row>
    <row r="23" spans="1:22" ht="16.5" customHeight="1">
      <c r="A23" s="112" t="s">
        <v>307</v>
      </c>
      <c r="B23" s="80">
        <v>1</v>
      </c>
      <c r="C23" s="80">
        <v>1</v>
      </c>
      <c r="D23" s="80">
        <v>1</v>
      </c>
      <c r="E23" s="80">
        <v>1</v>
      </c>
      <c r="F23" s="80">
        <v>1</v>
      </c>
      <c r="G23" s="80">
        <v>1</v>
      </c>
      <c r="H23" s="80"/>
      <c r="I23" s="80"/>
      <c r="J23" s="80"/>
      <c r="K23" s="89" t="s">
        <v>309</v>
      </c>
    </row>
    <row r="24" spans="1:22" ht="16.5" customHeight="1">
      <c r="A24" s="112" t="s">
        <v>308</v>
      </c>
      <c r="B24" s="80">
        <v>1</v>
      </c>
      <c r="C24" s="80">
        <v>1</v>
      </c>
      <c r="D24" s="80">
        <v>1</v>
      </c>
      <c r="E24" s="80">
        <v>1</v>
      </c>
      <c r="F24" s="80">
        <v>1</v>
      </c>
      <c r="G24" s="80">
        <v>1</v>
      </c>
      <c r="H24" s="80"/>
      <c r="I24" s="80"/>
      <c r="J24" s="80"/>
      <c r="K24" s="89" t="s">
        <v>309</v>
      </c>
    </row>
    <row r="25" spans="1:22" ht="16.5" customHeight="1">
      <c r="A25" s="59"/>
      <c r="B25" s="80"/>
      <c r="C25" s="80"/>
      <c r="D25" s="80"/>
      <c r="E25" s="80"/>
      <c r="F25" s="80"/>
      <c r="G25" s="80"/>
      <c r="H25" s="80"/>
      <c r="I25" s="80"/>
      <c r="J25" s="80"/>
      <c r="K25" s="49"/>
    </row>
    <row r="26" spans="1:22" ht="16.5" customHeight="1">
      <c r="A26" s="59"/>
      <c r="B26" s="80"/>
      <c r="C26" s="80"/>
      <c r="D26" s="80"/>
      <c r="E26" s="80"/>
      <c r="F26" s="80"/>
      <c r="G26" s="80"/>
      <c r="H26" s="80"/>
      <c r="I26" s="80"/>
      <c r="J26" s="80"/>
      <c r="K26" s="49"/>
    </row>
    <row r="27" spans="1:22" ht="16.5" customHeight="1">
      <c r="A27" s="59"/>
      <c r="B27" s="80"/>
      <c r="C27" s="80"/>
      <c r="D27" s="80"/>
      <c r="E27" s="80"/>
      <c r="F27" s="80"/>
      <c r="G27" s="80"/>
      <c r="H27" s="80"/>
      <c r="I27" s="80"/>
      <c r="J27" s="80"/>
      <c r="K27" s="49"/>
    </row>
    <row r="28" spans="1:22" ht="16.5" customHeight="1">
      <c r="A28" s="59"/>
      <c r="B28" s="80"/>
      <c r="C28" s="80"/>
      <c r="D28" s="80"/>
      <c r="E28" s="80"/>
      <c r="F28" s="80"/>
      <c r="G28" s="80"/>
      <c r="H28" s="80"/>
      <c r="I28" s="80"/>
      <c r="J28" s="80"/>
      <c r="K28" s="49"/>
    </row>
    <row r="29" spans="1:22" ht="18" customHeight="1">
      <c r="A29" s="197" t="s">
        <v>101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9"/>
    </row>
    <row r="30" spans="1:22" ht="18.75" customHeight="1">
      <c r="A30" s="200" t="s">
        <v>310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2"/>
    </row>
    <row r="31" spans="1:22" ht="18.75" customHeight="1">
      <c r="A31" s="203"/>
      <c r="B31" s="204"/>
      <c r="C31" s="204"/>
      <c r="D31" s="204"/>
      <c r="E31" s="204"/>
      <c r="F31" s="204"/>
      <c r="G31" s="204"/>
      <c r="H31" s="204"/>
      <c r="I31" s="204"/>
      <c r="J31" s="204"/>
      <c r="K31" s="205"/>
    </row>
    <row r="32" spans="1:22" ht="18" customHeight="1">
      <c r="A32" s="197" t="s">
        <v>102</v>
      </c>
      <c r="B32" s="198"/>
      <c r="C32" s="198"/>
      <c r="D32" s="198"/>
      <c r="E32" s="198"/>
      <c r="F32" s="198"/>
      <c r="G32" s="198"/>
      <c r="H32" s="198"/>
      <c r="I32" s="198"/>
      <c r="J32" s="198"/>
      <c r="K32" s="199"/>
    </row>
    <row r="33" spans="1:11" ht="14.25">
      <c r="A33" s="206" t="s">
        <v>103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8"/>
    </row>
    <row r="34" spans="1:11" ht="14.25">
      <c r="A34" s="209" t="s">
        <v>104</v>
      </c>
      <c r="B34" s="210"/>
      <c r="C34" s="61" t="s">
        <v>59</v>
      </c>
      <c r="D34" s="61" t="s">
        <v>60</v>
      </c>
      <c r="E34" s="211"/>
      <c r="F34" s="212"/>
      <c r="G34" s="212"/>
      <c r="H34" s="212"/>
      <c r="I34" s="212"/>
      <c r="J34" s="212"/>
      <c r="K34" s="213"/>
    </row>
    <row r="35" spans="1:11" ht="14.25">
      <c r="A35" s="214" t="s">
        <v>106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</row>
    <row r="36" spans="1:11" ht="14.25">
      <c r="A36" s="215" t="s">
        <v>311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7"/>
    </row>
    <row r="37" spans="1:11" ht="14.25">
      <c r="A37" s="218" t="s">
        <v>312</v>
      </c>
      <c r="B37" s="219"/>
      <c r="C37" s="219"/>
      <c r="D37" s="219"/>
      <c r="E37" s="219"/>
      <c r="F37" s="219"/>
      <c r="G37" s="219"/>
      <c r="H37" s="219"/>
      <c r="I37" s="219"/>
      <c r="J37" s="219"/>
      <c r="K37" s="177"/>
    </row>
    <row r="38" spans="1:11" ht="14.25">
      <c r="A38" s="218" t="s">
        <v>313</v>
      </c>
      <c r="B38" s="219"/>
      <c r="C38" s="219"/>
      <c r="D38" s="219"/>
      <c r="E38" s="219"/>
      <c r="F38" s="219"/>
      <c r="G38" s="219"/>
      <c r="H38" s="219"/>
      <c r="I38" s="219"/>
      <c r="J38" s="219"/>
      <c r="K38" s="177"/>
    </row>
    <row r="39" spans="1:11" ht="14.25">
      <c r="A39" s="218" t="s">
        <v>314</v>
      </c>
      <c r="B39" s="219"/>
      <c r="C39" s="219"/>
      <c r="D39" s="219"/>
      <c r="E39" s="219"/>
      <c r="F39" s="219"/>
      <c r="G39" s="219"/>
      <c r="H39" s="219"/>
      <c r="I39" s="219"/>
      <c r="J39" s="219"/>
      <c r="K39" s="177"/>
    </row>
    <row r="40" spans="1:11" ht="14.25">
      <c r="A40" s="220">
        <v>5</v>
      </c>
      <c r="B40" s="219"/>
      <c r="C40" s="219"/>
      <c r="D40" s="219"/>
      <c r="E40" s="219"/>
      <c r="F40" s="219"/>
      <c r="G40" s="219"/>
      <c r="H40" s="219"/>
      <c r="I40" s="219"/>
      <c r="J40" s="219"/>
      <c r="K40" s="177"/>
    </row>
    <row r="41" spans="1:11" ht="14.25">
      <c r="A41" s="220"/>
      <c r="B41" s="219"/>
      <c r="C41" s="219"/>
      <c r="D41" s="219"/>
      <c r="E41" s="219"/>
      <c r="F41" s="219"/>
      <c r="G41" s="219"/>
      <c r="H41" s="219"/>
      <c r="I41" s="219"/>
      <c r="J41" s="219"/>
      <c r="K41" s="177"/>
    </row>
    <row r="42" spans="1:11" ht="14.25">
      <c r="A42" s="220"/>
      <c r="B42" s="219"/>
      <c r="C42" s="219"/>
      <c r="D42" s="219"/>
      <c r="E42" s="219"/>
      <c r="F42" s="219"/>
      <c r="G42" s="219"/>
      <c r="H42" s="219"/>
      <c r="I42" s="219"/>
      <c r="J42" s="219"/>
      <c r="K42" s="177"/>
    </row>
    <row r="43" spans="1:11" ht="14.25">
      <c r="A43" s="221" t="s">
        <v>107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3"/>
    </row>
    <row r="44" spans="1:11" ht="14.25">
      <c r="A44" s="187" t="s">
        <v>108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9"/>
    </row>
    <row r="45" spans="1:11" ht="14.25">
      <c r="A45" s="74" t="s">
        <v>109</v>
      </c>
      <c r="B45" s="71" t="s">
        <v>85</v>
      </c>
      <c r="C45" s="71" t="s">
        <v>86</v>
      </c>
      <c r="D45" s="71" t="s">
        <v>78</v>
      </c>
      <c r="E45" s="76" t="s">
        <v>110</v>
      </c>
      <c r="F45" s="71" t="s">
        <v>85</v>
      </c>
      <c r="G45" s="71" t="s">
        <v>86</v>
      </c>
      <c r="H45" s="71" t="s">
        <v>78</v>
      </c>
      <c r="I45" s="76" t="s">
        <v>111</v>
      </c>
      <c r="J45" s="71" t="s">
        <v>85</v>
      </c>
      <c r="K45" s="86" t="s">
        <v>86</v>
      </c>
    </row>
    <row r="46" spans="1:11" ht="14.25">
      <c r="A46" s="58" t="s">
        <v>77</v>
      </c>
      <c r="B46" s="61" t="s">
        <v>85</v>
      </c>
      <c r="C46" s="61" t="s">
        <v>86</v>
      </c>
      <c r="D46" s="61" t="s">
        <v>78</v>
      </c>
      <c r="E46" s="65" t="s">
        <v>84</v>
      </c>
      <c r="F46" s="61" t="s">
        <v>85</v>
      </c>
      <c r="G46" s="61" t="s">
        <v>86</v>
      </c>
      <c r="H46" s="61" t="s">
        <v>78</v>
      </c>
      <c r="I46" s="65" t="s">
        <v>95</v>
      </c>
      <c r="J46" s="61" t="s">
        <v>85</v>
      </c>
      <c r="K46" s="66" t="s">
        <v>86</v>
      </c>
    </row>
    <row r="47" spans="1:11" ht="14.25">
      <c r="A47" s="224" t="s">
        <v>285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90"/>
    </row>
    <row r="48" spans="1:11" ht="14.25">
      <c r="A48" s="214" t="s">
        <v>112</v>
      </c>
      <c r="B48" s="214"/>
      <c r="C48" s="214"/>
      <c r="D48" s="214"/>
      <c r="E48" s="214"/>
      <c r="F48" s="214"/>
      <c r="G48" s="214"/>
      <c r="H48" s="214"/>
      <c r="I48" s="214"/>
      <c r="J48" s="214"/>
      <c r="K48" s="214"/>
    </row>
    <row r="49" spans="1:11" ht="14.25">
      <c r="A49" s="225"/>
      <c r="B49" s="216"/>
      <c r="C49" s="216"/>
      <c r="D49" s="216"/>
      <c r="E49" s="216"/>
      <c r="F49" s="216"/>
      <c r="G49" s="216"/>
      <c r="H49" s="216"/>
      <c r="I49" s="216"/>
      <c r="J49" s="216"/>
      <c r="K49" s="217"/>
    </row>
    <row r="50" spans="1:11" ht="14.25">
      <c r="A50" s="81" t="s">
        <v>113</v>
      </c>
      <c r="B50" s="226" t="s">
        <v>114</v>
      </c>
      <c r="C50" s="226"/>
      <c r="D50" s="82" t="s">
        <v>115</v>
      </c>
      <c r="E50" s="113" t="s">
        <v>283</v>
      </c>
      <c r="F50" s="83" t="s">
        <v>116</v>
      </c>
      <c r="G50" s="84"/>
      <c r="H50" s="227" t="s">
        <v>117</v>
      </c>
      <c r="I50" s="228"/>
      <c r="J50" s="229" t="s">
        <v>284</v>
      </c>
      <c r="K50" s="230"/>
    </row>
    <row r="51" spans="1:11" ht="14.25">
      <c r="A51" s="214" t="s">
        <v>118</v>
      </c>
      <c r="B51" s="214"/>
      <c r="C51" s="214"/>
      <c r="D51" s="214"/>
      <c r="E51" s="214"/>
      <c r="F51" s="214"/>
      <c r="G51" s="214"/>
      <c r="H51" s="214"/>
      <c r="I51" s="214"/>
      <c r="J51" s="214"/>
      <c r="K51" s="214"/>
    </row>
    <row r="52" spans="1:11" ht="14.25">
      <c r="A52" s="231"/>
      <c r="B52" s="232"/>
      <c r="C52" s="232"/>
      <c r="D52" s="232"/>
      <c r="E52" s="232"/>
      <c r="F52" s="232"/>
      <c r="G52" s="232"/>
      <c r="H52" s="232"/>
      <c r="I52" s="232"/>
      <c r="J52" s="232"/>
      <c r="K52" s="233"/>
    </row>
    <row r="53" spans="1:11" ht="14.25">
      <c r="A53" s="81" t="s">
        <v>113</v>
      </c>
      <c r="B53" s="226" t="s">
        <v>114</v>
      </c>
      <c r="C53" s="226"/>
      <c r="D53" s="82" t="s">
        <v>115</v>
      </c>
      <c r="E53" s="85"/>
      <c r="F53" s="83" t="s">
        <v>119</v>
      </c>
      <c r="G53" s="84"/>
      <c r="H53" s="227" t="s">
        <v>117</v>
      </c>
      <c r="I53" s="228"/>
      <c r="J53" s="234"/>
      <c r="K53" s="23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VV17"/>
  <sheetViews>
    <sheetView workbookViewId="0">
      <selection activeCell="B5" sqref="B5:G5"/>
    </sheetView>
  </sheetViews>
  <sheetFormatPr defaultRowHeight="14.25"/>
  <cols>
    <col min="1" max="1" width="14" style="114" customWidth="1"/>
    <col min="2" max="7" width="7.125" style="114" customWidth="1"/>
    <col min="8" max="8" width="1.375" style="114" customWidth="1"/>
    <col min="9" max="14" width="10.625" style="114" customWidth="1"/>
    <col min="15" max="256" width="9" style="111"/>
    <col min="257" max="257" width="14" style="111" customWidth="1"/>
    <col min="258" max="263" width="7.125" style="111" customWidth="1"/>
    <col min="264" max="264" width="1.375" style="111" customWidth="1"/>
    <col min="265" max="270" width="13.625" style="111" customWidth="1"/>
    <col min="271" max="512" width="9" style="111"/>
    <col min="513" max="513" width="14" style="111" customWidth="1"/>
    <col min="514" max="519" width="7.125" style="111" customWidth="1"/>
    <col min="520" max="520" width="1.375" style="111" customWidth="1"/>
    <col min="521" max="526" width="13.625" style="111" customWidth="1"/>
    <col min="527" max="768" width="9" style="111"/>
    <col min="769" max="769" width="14" style="111" customWidth="1"/>
    <col min="770" max="775" width="7.125" style="111" customWidth="1"/>
    <col min="776" max="776" width="1.375" style="111" customWidth="1"/>
    <col min="777" max="782" width="13.625" style="111" customWidth="1"/>
    <col min="783" max="1024" width="9" style="111"/>
    <col min="1025" max="1025" width="14" style="111" customWidth="1"/>
    <col min="1026" max="1031" width="7.125" style="111" customWidth="1"/>
    <col min="1032" max="1032" width="1.375" style="111" customWidth="1"/>
    <col min="1033" max="1038" width="13.625" style="111" customWidth="1"/>
    <col min="1039" max="1280" width="9" style="111"/>
    <col min="1281" max="1281" width="14" style="111" customWidth="1"/>
    <col min="1282" max="1287" width="7.125" style="111" customWidth="1"/>
    <col min="1288" max="1288" width="1.375" style="111" customWidth="1"/>
    <col min="1289" max="1294" width="13.625" style="111" customWidth="1"/>
    <col min="1295" max="1536" width="9" style="111"/>
    <col min="1537" max="1537" width="14" style="111" customWidth="1"/>
    <col min="1538" max="1543" width="7.125" style="111" customWidth="1"/>
    <col min="1544" max="1544" width="1.375" style="111" customWidth="1"/>
    <col min="1545" max="1550" width="13.625" style="111" customWidth="1"/>
    <col min="1551" max="1792" width="9" style="111"/>
    <col min="1793" max="1793" width="14" style="111" customWidth="1"/>
    <col min="1794" max="1799" width="7.125" style="111" customWidth="1"/>
    <col min="1800" max="1800" width="1.375" style="111" customWidth="1"/>
    <col min="1801" max="1806" width="13.625" style="111" customWidth="1"/>
    <col min="1807" max="2048" width="9" style="111"/>
    <col min="2049" max="2049" width="14" style="111" customWidth="1"/>
    <col min="2050" max="2055" width="7.125" style="111" customWidth="1"/>
    <col min="2056" max="2056" width="1.375" style="111" customWidth="1"/>
    <col min="2057" max="2062" width="13.625" style="111" customWidth="1"/>
    <col min="2063" max="2304" width="9" style="111"/>
    <col min="2305" max="2305" width="14" style="111" customWidth="1"/>
    <col min="2306" max="2311" width="7.125" style="111" customWidth="1"/>
    <col min="2312" max="2312" width="1.375" style="111" customWidth="1"/>
    <col min="2313" max="2318" width="13.625" style="111" customWidth="1"/>
    <col min="2319" max="2560" width="9" style="111"/>
    <col min="2561" max="2561" width="14" style="111" customWidth="1"/>
    <col min="2562" max="2567" width="7.125" style="111" customWidth="1"/>
    <col min="2568" max="2568" width="1.375" style="111" customWidth="1"/>
    <col min="2569" max="2574" width="13.625" style="111" customWidth="1"/>
    <col min="2575" max="2816" width="9" style="111"/>
    <col min="2817" max="2817" width="14" style="111" customWidth="1"/>
    <col min="2818" max="2823" width="7.125" style="111" customWidth="1"/>
    <col min="2824" max="2824" width="1.375" style="111" customWidth="1"/>
    <col min="2825" max="2830" width="13.625" style="111" customWidth="1"/>
    <col min="2831" max="3072" width="9" style="111"/>
    <col min="3073" max="3073" width="14" style="111" customWidth="1"/>
    <col min="3074" max="3079" width="7.125" style="111" customWidth="1"/>
    <col min="3080" max="3080" width="1.375" style="111" customWidth="1"/>
    <col min="3081" max="3086" width="13.625" style="111" customWidth="1"/>
    <col min="3087" max="3328" width="9" style="111"/>
    <col min="3329" max="3329" width="14" style="111" customWidth="1"/>
    <col min="3330" max="3335" width="7.125" style="111" customWidth="1"/>
    <col min="3336" max="3336" width="1.375" style="111" customWidth="1"/>
    <col min="3337" max="3342" width="13.625" style="111" customWidth="1"/>
    <col min="3343" max="3584" width="9" style="111"/>
    <col min="3585" max="3585" width="14" style="111" customWidth="1"/>
    <col min="3586" max="3591" width="7.125" style="111" customWidth="1"/>
    <col min="3592" max="3592" width="1.375" style="111" customWidth="1"/>
    <col min="3593" max="3598" width="13.625" style="111" customWidth="1"/>
    <col min="3599" max="3840" width="9" style="111"/>
    <col min="3841" max="3841" width="14" style="111" customWidth="1"/>
    <col min="3842" max="3847" width="7.125" style="111" customWidth="1"/>
    <col min="3848" max="3848" width="1.375" style="111" customWidth="1"/>
    <col min="3849" max="3854" width="13.625" style="111" customWidth="1"/>
    <col min="3855" max="4096" width="9" style="111"/>
    <col min="4097" max="4097" width="14" style="111" customWidth="1"/>
    <col min="4098" max="4103" width="7.125" style="111" customWidth="1"/>
    <col min="4104" max="4104" width="1.375" style="111" customWidth="1"/>
    <col min="4105" max="4110" width="13.625" style="111" customWidth="1"/>
    <col min="4111" max="4352" width="9" style="111"/>
    <col min="4353" max="4353" width="14" style="111" customWidth="1"/>
    <col min="4354" max="4359" width="7.125" style="111" customWidth="1"/>
    <col min="4360" max="4360" width="1.375" style="111" customWidth="1"/>
    <col min="4361" max="4366" width="13.625" style="111" customWidth="1"/>
    <col min="4367" max="4608" width="9" style="111"/>
    <col min="4609" max="4609" width="14" style="111" customWidth="1"/>
    <col min="4610" max="4615" width="7.125" style="111" customWidth="1"/>
    <col min="4616" max="4616" width="1.375" style="111" customWidth="1"/>
    <col min="4617" max="4622" width="13.625" style="111" customWidth="1"/>
    <col min="4623" max="4864" width="9" style="111"/>
    <col min="4865" max="4865" width="14" style="111" customWidth="1"/>
    <col min="4866" max="4871" width="7.125" style="111" customWidth="1"/>
    <col min="4872" max="4872" width="1.375" style="111" customWidth="1"/>
    <col min="4873" max="4878" width="13.625" style="111" customWidth="1"/>
    <col min="4879" max="5120" width="9" style="111"/>
    <col min="5121" max="5121" width="14" style="111" customWidth="1"/>
    <col min="5122" max="5127" width="7.125" style="111" customWidth="1"/>
    <col min="5128" max="5128" width="1.375" style="111" customWidth="1"/>
    <col min="5129" max="5134" width="13.625" style="111" customWidth="1"/>
    <col min="5135" max="5376" width="9" style="111"/>
    <col min="5377" max="5377" width="14" style="111" customWidth="1"/>
    <col min="5378" max="5383" width="7.125" style="111" customWidth="1"/>
    <col min="5384" max="5384" width="1.375" style="111" customWidth="1"/>
    <col min="5385" max="5390" width="13.625" style="111" customWidth="1"/>
    <col min="5391" max="5632" width="9" style="111"/>
    <col min="5633" max="5633" width="14" style="111" customWidth="1"/>
    <col min="5634" max="5639" width="7.125" style="111" customWidth="1"/>
    <col min="5640" max="5640" width="1.375" style="111" customWidth="1"/>
    <col min="5641" max="5646" width="13.625" style="111" customWidth="1"/>
    <col min="5647" max="5888" width="9" style="111"/>
    <col min="5889" max="5889" width="14" style="111" customWidth="1"/>
    <col min="5890" max="5895" width="7.125" style="111" customWidth="1"/>
    <col min="5896" max="5896" width="1.375" style="111" customWidth="1"/>
    <col min="5897" max="5902" width="13.625" style="111" customWidth="1"/>
    <col min="5903" max="6144" width="9" style="111"/>
    <col min="6145" max="6145" width="14" style="111" customWidth="1"/>
    <col min="6146" max="6151" width="7.125" style="111" customWidth="1"/>
    <col min="6152" max="6152" width="1.375" style="111" customWidth="1"/>
    <col min="6153" max="6158" width="13.625" style="111" customWidth="1"/>
    <col min="6159" max="6400" width="9" style="111"/>
    <col min="6401" max="6401" width="14" style="111" customWidth="1"/>
    <col min="6402" max="6407" width="7.125" style="111" customWidth="1"/>
    <col min="6408" max="6408" width="1.375" style="111" customWidth="1"/>
    <col min="6409" max="6414" width="13.625" style="111" customWidth="1"/>
    <col min="6415" max="6656" width="9" style="111"/>
    <col min="6657" max="6657" width="14" style="111" customWidth="1"/>
    <col min="6658" max="6663" width="7.125" style="111" customWidth="1"/>
    <col min="6664" max="6664" width="1.375" style="111" customWidth="1"/>
    <col min="6665" max="6670" width="13.625" style="111" customWidth="1"/>
    <col min="6671" max="6912" width="9" style="111"/>
    <col min="6913" max="6913" width="14" style="111" customWidth="1"/>
    <col min="6914" max="6919" width="7.125" style="111" customWidth="1"/>
    <col min="6920" max="6920" width="1.375" style="111" customWidth="1"/>
    <col min="6921" max="6926" width="13.625" style="111" customWidth="1"/>
    <col min="6927" max="7168" width="9" style="111"/>
    <col min="7169" max="7169" width="14" style="111" customWidth="1"/>
    <col min="7170" max="7175" width="7.125" style="111" customWidth="1"/>
    <col min="7176" max="7176" width="1.375" style="111" customWidth="1"/>
    <col min="7177" max="7182" width="13.625" style="111" customWidth="1"/>
    <col min="7183" max="7424" width="9" style="111"/>
    <col min="7425" max="7425" width="14" style="111" customWidth="1"/>
    <col min="7426" max="7431" width="7.125" style="111" customWidth="1"/>
    <col min="7432" max="7432" width="1.375" style="111" customWidth="1"/>
    <col min="7433" max="7438" width="13.625" style="111" customWidth="1"/>
    <col min="7439" max="7680" width="9" style="111"/>
    <col min="7681" max="7681" width="14" style="111" customWidth="1"/>
    <col min="7682" max="7687" width="7.125" style="111" customWidth="1"/>
    <col min="7688" max="7688" width="1.375" style="111" customWidth="1"/>
    <col min="7689" max="7694" width="13.625" style="111" customWidth="1"/>
    <col min="7695" max="7936" width="9" style="111"/>
    <col min="7937" max="7937" width="14" style="111" customWidth="1"/>
    <col min="7938" max="7943" width="7.125" style="111" customWidth="1"/>
    <col min="7944" max="7944" width="1.375" style="111" customWidth="1"/>
    <col min="7945" max="7950" width="13.625" style="111" customWidth="1"/>
    <col min="7951" max="8192" width="9" style="111"/>
    <col min="8193" max="8193" width="14" style="111" customWidth="1"/>
    <col min="8194" max="8199" width="7.125" style="111" customWidth="1"/>
    <col min="8200" max="8200" width="1.375" style="111" customWidth="1"/>
    <col min="8201" max="8206" width="13.625" style="111" customWidth="1"/>
    <col min="8207" max="8448" width="9" style="111"/>
    <col min="8449" max="8449" width="14" style="111" customWidth="1"/>
    <col min="8450" max="8455" width="7.125" style="111" customWidth="1"/>
    <col min="8456" max="8456" width="1.375" style="111" customWidth="1"/>
    <col min="8457" max="8462" width="13.625" style="111" customWidth="1"/>
    <col min="8463" max="8704" width="9" style="111"/>
    <col min="8705" max="8705" width="14" style="111" customWidth="1"/>
    <col min="8706" max="8711" width="7.125" style="111" customWidth="1"/>
    <col min="8712" max="8712" width="1.375" style="111" customWidth="1"/>
    <col min="8713" max="8718" width="13.625" style="111" customWidth="1"/>
    <col min="8719" max="8960" width="9" style="111"/>
    <col min="8961" max="8961" width="14" style="111" customWidth="1"/>
    <col min="8962" max="8967" width="7.125" style="111" customWidth="1"/>
    <col min="8968" max="8968" width="1.375" style="111" customWidth="1"/>
    <col min="8969" max="8974" width="13.625" style="111" customWidth="1"/>
    <col min="8975" max="9216" width="9" style="111"/>
    <col min="9217" max="9217" width="14" style="111" customWidth="1"/>
    <col min="9218" max="9223" width="7.125" style="111" customWidth="1"/>
    <col min="9224" max="9224" width="1.375" style="111" customWidth="1"/>
    <col min="9225" max="9230" width="13.625" style="111" customWidth="1"/>
    <col min="9231" max="9472" width="9" style="111"/>
    <col min="9473" max="9473" width="14" style="111" customWidth="1"/>
    <col min="9474" max="9479" width="7.125" style="111" customWidth="1"/>
    <col min="9480" max="9480" width="1.375" style="111" customWidth="1"/>
    <col min="9481" max="9486" width="13.625" style="111" customWidth="1"/>
    <col min="9487" max="9728" width="9" style="111"/>
    <col min="9729" max="9729" width="14" style="111" customWidth="1"/>
    <col min="9730" max="9735" width="7.125" style="111" customWidth="1"/>
    <col min="9736" max="9736" width="1.375" style="111" customWidth="1"/>
    <col min="9737" max="9742" width="13.625" style="111" customWidth="1"/>
    <col min="9743" max="9984" width="9" style="111"/>
    <col min="9985" max="9985" width="14" style="111" customWidth="1"/>
    <col min="9986" max="9991" width="7.125" style="111" customWidth="1"/>
    <col min="9992" max="9992" width="1.375" style="111" customWidth="1"/>
    <col min="9993" max="9998" width="13.625" style="111" customWidth="1"/>
    <col min="9999" max="10240" width="9" style="111"/>
    <col min="10241" max="10241" width="14" style="111" customWidth="1"/>
    <col min="10242" max="10247" width="7.125" style="111" customWidth="1"/>
    <col min="10248" max="10248" width="1.375" style="111" customWidth="1"/>
    <col min="10249" max="10254" width="13.625" style="111" customWidth="1"/>
    <col min="10255" max="10496" width="9" style="111"/>
    <col min="10497" max="10497" width="14" style="111" customWidth="1"/>
    <col min="10498" max="10503" width="7.125" style="111" customWidth="1"/>
    <col min="10504" max="10504" width="1.375" style="111" customWidth="1"/>
    <col min="10505" max="10510" width="13.625" style="111" customWidth="1"/>
    <col min="10511" max="10752" width="9" style="111"/>
    <col min="10753" max="10753" width="14" style="111" customWidth="1"/>
    <col min="10754" max="10759" width="7.125" style="111" customWidth="1"/>
    <col min="10760" max="10760" width="1.375" style="111" customWidth="1"/>
    <col min="10761" max="10766" width="13.625" style="111" customWidth="1"/>
    <col min="10767" max="11008" width="9" style="111"/>
    <col min="11009" max="11009" width="14" style="111" customWidth="1"/>
    <col min="11010" max="11015" width="7.125" style="111" customWidth="1"/>
    <col min="11016" max="11016" width="1.375" style="111" customWidth="1"/>
    <col min="11017" max="11022" width="13.625" style="111" customWidth="1"/>
    <col min="11023" max="11264" width="9" style="111"/>
    <col min="11265" max="11265" width="14" style="111" customWidth="1"/>
    <col min="11266" max="11271" width="7.125" style="111" customWidth="1"/>
    <col min="11272" max="11272" width="1.375" style="111" customWidth="1"/>
    <col min="11273" max="11278" width="13.625" style="111" customWidth="1"/>
    <col min="11279" max="11520" width="9" style="111"/>
    <col min="11521" max="11521" width="14" style="111" customWidth="1"/>
    <col min="11522" max="11527" width="7.125" style="111" customWidth="1"/>
    <col min="11528" max="11528" width="1.375" style="111" customWidth="1"/>
    <col min="11529" max="11534" width="13.625" style="111" customWidth="1"/>
    <col min="11535" max="11776" width="9" style="111"/>
    <col min="11777" max="11777" width="14" style="111" customWidth="1"/>
    <col min="11778" max="11783" width="7.125" style="111" customWidth="1"/>
    <col min="11784" max="11784" width="1.375" style="111" customWidth="1"/>
    <col min="11785" max="11790" width="13.625" style="111" customWidth="1"/>
    <col min="11791" max="12032" width="9" style="111"/>
    <col min="12033" max="12033" width="14" style="111" customWidth="1"/>
    <col min="12034" max="12039" width="7.125" style="111" customWidth="1"/>
    <col min="12040" max="12040" width="1.375" style="111" customWidth="1"/>
    <col min="12041" max="12046" width="13.625" style="111" customWidth="1"/>
    <col min="12047" max="12288" width="9" style="111"/>
    <col min="12289" max="12289" width="14" style="111" customWidth="1"/>
    <col min="12290" max="12295" width="7.125" style="111" customWidth="1"/>
    <col min="12296" max="12296" width="1.375" style="111" customWidth="1"/>
    <col min="12297" max="12302" width="13.625" style="111" customWidth="1"/>
    <col min="12303" max="12544" width="9" style="111"/>
    <col min="12545" max="12545" width="14" style="111" customWidth="1"/>
    <col min="12546" max="12551" width="7.125" style="111" customWidth="1"/>
    <col min="12552" max="12552" width="1.375" style="111" customWidth="1"/>
    <col min="12553" max="12558" width="13.625" style="111" customWidth="1"/>
    <col min="12559" max="12800" width="9" style="111"/>
    <col min="12801" max="12801" width="14" style="111" customWidth="1"/>
    <col min="12802" max="12807" width="7.125" style="111" customWidth="1"/>
    <col min="12808" max="12808" width="1.375" style="111" customWidth="1"/>
    <col min="12809" max="12814" width="13.625" style="111" customWidth="1"/>
    <col min="12815" max="13056" width="9" style="111"/>
    <col min="13057" max="13057" width="14" style="111" customWidth="1"/>
    <col min="13058" max="13063" width="7.125" style="111" customWidth="1"/>
    <col min="13064" max="13064" width="1.375" style="111" customWidth="1"/>
    <col min="13065" max="13070" width="13.625" style="111" customWidth="1"/>
    <col min="13071" max="13312" width="9" style="111"/>
    <col min="13313" max="13313" width="14" style="111" customWidth="1"/>
    <col min="13314" max="13319" width="7.125" style="111" customWidth="1"/>
    <col min="13320" max="13320" width="1.375" style="111" customWidth="1"/>
    <col min="13321" max="13326" width="13.625" style="111" customWidth="1"/>
    <col min="13327" max="13568" width="9" style="111"/>
    <col min="13569" max="13569" width="14" style="111" customWidth="1"/>
    <col min="13570" max="13575" width="7.125" style="111" customWidth="1"/>
    <col min="13576" max="13576" width="1.375" style="111" customWidth="1"/>
    <col min="13577" max="13582" width="13.625" style="111" customWidth="1"/>
    <col min="13583" max="13824" width="9" style="111"/>
    <col min="13825" max="13825" width="14" style="111" customWidth="1"/>
    <col min="13826" max="13831" width="7.125" style="111" customWidth="1"/>
    <col min="13832" max="13832" width="1.375" style="111" customWidth="1"/>
    <col min="13833" max="13838" width="13.625" style="111" customWidth="1"/>
    <col min="13839" max="14080" width="9" style="111"/>
    <col min="14081" max="14081" width="14" style="111" customWidth="1"/>
    <col min="14082" max="14087" width="7.125" style="111" customWidth="1"/>
    <col min="14088" max="14088" width="1.375" style="111" customWidth="1"/>
    <col min="14089" max="14094" width="13.625" style="111" customWidth="1"/>
    <col min="14095" max="14336" width="9" style="111"/>
    <col min="14337" max="14337" width="14" style="111" customWidth="1"/>
    <col min="14338" max="14343" width="7.125" style="111" customWidth="1"/>
    <col min="14344" max="14344" width="1.375" style="111" customWidth="1"/>
    <col min="14345" max="14350" width="13.625" style="111" customWidth="1"/>
    <col min="14351" max="14592" width="9" style="111"/>
    <col min="14593" max="14593" width="14" style="111" customWidth="1"/>
    <col min="14594" max="14599" width="7.125" style="111" customWidth="1"/>
    <col min="14600" max="14600" width="1.375" style="111" customWidth="1"/>
    <col min="14601" max="14606" width="13.625" style="111" customWidth="1"/>
    <col min="14607" max="14848" width="9" style="111"/>
    <col min="14849" max="14849" width="14" style="111" customWidth="1"/>
    <col min="14850" max="14855" width="7.125" style="111" customWidth="1"/>
    <col min="14856" max="14856" width="1.375" style="111" customWidth="1"/>
    <col min="14857" max="14862" width="13.625" style="111" customWidth="1"/>
    <col min="14863" max="15104" width="9" style="111"/>
    <col min="15105" max="15105" width="14" style="111" customWidth="1"/>
    <col min="15106" max="15111" width="7.125" style="111" customWidth="1"/>
    <col min="15112" max="15112" width="1.375" style="111" customWidth="1"/>
    <col min="15113" max="15118" width="13.625" style="111" customWidth="1"/>
    <col min="15119" max="15360" width="9" style="111"/>
    <col min="15361" max="15361" width="14" style="111" customWidth="1"/>
    <col min="15362" max="15367" width="7.125" style="111" customWidth="1"/>
    <col min="15368" max="15368" width="1.375" style="111" customWidth="1"/>
    <col min="15369" max="15374" width="13.625" style="111" customWidth="1"/>
    <col min="15375" max="15616" width="9" style="111"/>
    <col min="15617" max="15617" width="14" style="111" customWidth="1"/>
    <col min="15618" max="15623" width="7.125" style="111" customWidth="1"/>
    <col min="15624" max="15624" width="1.375" style="111" customWidth="1"/>
    <col min="15625" max="15630" width="13.625" style="111" customWidth="1"/>
    <col min="15631" max="15872" width="9" style="111"/>
    <col min="15873" max="15873" width="14" style="111" customWidth="1"/>
    <col min="15874" max="15879" width="7.125" style="111" customWidth="1"/>
    <col min="15880" max="15880" width="1.375" style="111" customWidth="1"/>
    <col min="15881" max="15886" width="13.625" style="111" customWidth="1"/>
    <col min="15887" max="16128" width="9" style="111"/>
    <col min="16129" max="16129" width="14" style="111" customWidth="1"/>
    <col min="16130" max="16135" width="7.125" style="111" customWidth="1"/>
    <col min="16136" max="16136" width="1.375" style="111" customWidth="1"/>
    <col min="16137" max="16142" width="13.625" style="111" customWidth="1"/>
    <col min="16143" max="16384" width="9" style="114"/>
  </cols>
  <sheetData>
    <row r="1" spans="1:14" s="114" customFormat="1" ht="30" customHeight="1" thickBot="1">
      <c r="A1" s="236" t="s">
        <v>266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114" customFormat="1" ht="29.1" customHeight="1" thickTop="1">
      <c r="A2" s="115" t="s">
        <v>267</v>
      </c>
      <c r="B2" s="238" t="s">
        <v>286</v>
      </c>
      <c r="C2" s="238"/>
      <c r="D2" s="116" t="s">
        <v>268</v>
      </c>
      <c r="E2" s="239" t="s">
        <v>287</v>
      </c>
      <c r="F2" s="239"/>
      <c r="G2" s="239"/>
      <c r="H2" s="244"/>
      <c r="I2" s="117" t="s">
        <v>269</v>
      </c>
      <c r="J2" s="238" t="s">
        <v>270</v>
      </c>
      <c r="K2" s="238"/>
      <c r="L2" s="238"/>
      <c r="M2" s="238"/>
      <c r="N2" s="240"/>
    </row>
    <row r="3" spans="1:14" s="114" customFormat="1" ht="29.1" customHeight="1">
      <c r="A3" s="243" t="s">
        <v>271</v>
      </c>
      <c r="B3" s="241" t="s">
        <v>272</v>
      </c>
      <c r="C3" s="241"/>
      <c r="D3" s="241"/>
      <c r="E3" s="241"/>
      <c r="F3" s="241"/>
      <c r="G3" s="241"/>
      <c r="H3" s="245"/>
      <c r="I3" s="241" t="s">
        <v>273</v>
      </c>
      <c r="J3" s="241"/>
      <c r="K3" s="241"/>
      <c r="L3" s="241"/>
      <c r="M3" s="241"/>
      <c r="N3" s="242"/>
    </row>
    <row r="4" spans="1:14" s="114" customFormat="1" ht="29.1" customHeight="1">
      <c r="A4" s="243"/>
      <c r="B4" s="120"/>
      <c r="C4" s="121"/>
      <c r="D4" s="121"/>
      <c r="E4" s="121"/>
      <c r="F4" s="121"/>
      <c r="G4" s="122"/>
      <c r="H4" s="245"/>
      <c r="I4" s="123"/>
      <c r="J4" s="123"/>
      <c r="K4" s="118" t="s">
        <v>301</v>
      </c>
      <c r="L4" s="118"/>
      <c r="M4" s="118"/>
      <c r="N4" s="119"/>
    </row>
    <row r="5" spans="1:14" s="114" customFormat="1" ht="29.1" customHeight="1">
      <c r="A5" s="243"/>
      <c r="B5" s="124" t="s">
        <v>288</v>
      </c>
      <c r="C5" s="124" t="s">
        <v>289</v>
      </c>
      <c r="D5" s="124" t="s">
        <v>290</v>
      </c>
      <c r="E5" s="124" t="s">
        <v>291</v>
      </c>
      <c r="F5" s="124" t="s">
        <v>292</v>
      </c>
      <c r="G5" s="124" t="s">
        <v>293</v>
      </c>
      <c r="H5" s="245"/>
      <c r="I5" s="120"/>
      <c r="J5" s="121"/>
      <c r="K5" s="149" t="s">
        <v>302</v>
      </c>
      <c r="L5" s="121"/>
      <c r="M5" s="121"/>
      <c r="N5" s="122"/>
    </row>
    <row r="6" spans="1:14" s="114" customFormat="1" ht="29.1" customHeight="1">
      <c r="A6" s="125" t="s">
        <v>294</v>
      </c>
      <c r="B6" s="124">
        <f t="shared" ref="B6:B8" si="0">C6-4</f>
        <v>43</v>
      </c>
      <c r="C6" s="124">
        <v>47</v>
      </c>
      <c r="D6" s="124">
        <f>C6+4</f>
        <v>51</v>
      </c>
      <c r="E6" s="124">
        <f>D6+4</f>
        <v>55</v>
      </c>
      <c r="F6" s="124">
        <f>E6+4</f>
        <v>59</v>
      </c>
      <c r="G6" s="124">
        <f>F6+4</f>
        <v>63</v>
      </c>
      <c r="H6" s="245"/>
      <c r="I6" s="126"/>
      <c r="J6" s="126"/>
      <c r="K6" s="127" t="s">
        <v>303</v>
      </c>
      <c r="L6" s="127"/>
      <c r="M6" s="127"/>
      <c r="N6" s="128"/>
    </row>
    <row r="7" spans="1:14" s="114" customFormat="1" ht="29.1" customHeight="1">
      <c r="A7" s="125" t="s">
        <v>295</v>
      </c>
      <c r="B7" s="124">
        <f t="shared" si="0"/>
        <v>78</v>
      </c>
      <c r="C7" s="124">
        <v>82</v>
      </c>
      <c r="D7" s="124">
        <f>C7+4</f>
        <v>86</v>
      </c>
      <c r="E7" s="124">
        <f t="shared" ref="E7:G8" si="1">D7+6</f>
        <v>92</v>
      </c>
      <c r="F7" s="124">
        <f t="shared" si="1"/>
        <v>98</v>
      </c>
      <c r="G7" s="124">
        <f t="shared" si="1"/>
        <v>104</v>
      </c>
      <c r="H7" s="245"/>
      <c r="I7" s="129"/>
      <c r="J7" s="130"/>
      <c r="K7" s="130" t="s">
        <v>304</v>
      </c>
      <c r="L7" s="130"/>
      <c r="M7" s="130"/>
      <c r="N7" s="131"/>
    </row>
    <row r="8" spans="1:14" s="114" customFormat="1" ht="29.1" customHeight="1">
      <c r="A8" s="125" t="s">
        <v>296</v>
      </c>
      <c r="B8" s="124">
        <f t="shared" si="0"/>
        <v>72</v>
      </c>
      <c r="C8" s="124">
        <v>76</v>
      </c>
      <c r="D8" s="124">
        <f>C8+4</f>
        <v>80</v>
      </c>
      <c r="E8" s="124">
        <f t="shared" si="1"/>
        <v>86</v>
      </c>
      <c r="F8" s="124">
        <f t="shared" si="1"/>
        <v>92</v>
      </c>
      <c r="G8" s="124">
        <f t="shared" si="1"/>
        <v>98</v>
      </c>
      <c r="H8" s="245"/>
      <c r="I8" s="129"/>
      <c r="J8" s="130"/>
      <c r="K8" s="130" t="s">
        <v>304</v>
      </c>
      <c r="L8" s="130"/>
      <c r="M8" s="130"/>
      <c r="N8" s="131"/>
    </row>
    <row r="9" spans="1:14" s="114" customFormat="1" ht="29.1" customHeight="1">
      <c r="A9" s="125" t="s">
        <v>297</v>
      </c>
      <c r="B9" s="124">
        <f>C9-1.5</f>
        <v>34.5</v>
      </c>
      <c r="C9" s="124">
        <v>36</v>
      </c>
      <c r="D9" s="124">
        <f>C9+2.2</f>
        <v>38.200000000000003</v>
      </c>
      <c r="E9" s="124">
        <f>D9+2.2</f>
        <v>40.400000000000006</v>
      </c>
      <c r="F9" s="124">
        <f>E9+2.2</f>
        <v>42.600000000000009</v>
      </c>
      <c r="G9" s="124">
        <f>F9+2.2</f>
        <v>44.800000000000011</v>
      </c>
      <c r="H9" s="245"/>
      <c r="I9" s="129"/>
      <c r="J9" s="130"/>
      <c r="K9" s="130" t="s">
        <v>305</v>
      </c>
      <c r="L9" s="130"/>
      <c r="M9" s="130"/>
      <c r="N9" s="131"/>
    </row>
    <row r="10" spans="1:14" s="114" customFormat="1" ht="29.1" customHeight="1">
      <c r="A10" s="132" t="s">
        <v>298</v>
      </c>
      <c r="B10" s="133">
        <f t="shared" ref="B10" si="2">C10-1</f>
        <v>13.5</v>
      </c>
      <c r="C10" s="133">
        <v>14.5</v>
      </c>
      <c r="D10" s="133">
        <f>C10+1</f>
        <v>15.5</v>
      </c>
      <c r="E10" s="133">
        <f>D10+1</f>
        <v>16.5</v>
      </c>
      <c r="F10" s="133">
        <f>E10+1</f>
        <v>17.5</v>
      </c>
      <c r="G10" s="133">
        <f>F10+1</f>
        <v>18.5</v>
      </c>
      <c r="H10" s="245"/>
      <c r="I10" s="129"/>
      <c r="J10" s="130"/>
      <c r="K10" s="130" t="s">
        <v>303</v>
      </c>
      <c r="L10" s="130"/>
      <c r="M10" s="130"/>
      <c r="N10" s="131"/>
    </row>
    <row r="11" spans="1:14" s="114" customFormat="1" ht="29.1" customHeight="1">
      <c r="A11" s="132" t="s">
        <v>299</v>
      </c>
      <c r="B11" s="134">
        <f>C11-1.2</f>
        <v>13.3</v>
      </c>
      <c r="C11" s="134">
        <v>14.5</v>
      </c>
      <c r="D11" s="134">
        <f>C11+1.2</f>
        <v>15.7</v>
      </c>
      <c r="E11" s="134">
        <f>D11+1.2</f>
        <v>16.899999999999999</v>
      </c>
      <c r="F11" s="134">
        <f>E11+1.2</f>
        <v>18.099999999999998</v>
      </c>
      <c r="G11" s="134">
        <f>F11+1.2</f>
        <v>19.299999999999997</v>
      </c>
      <c r="H11" s="245"/>
      <c r="I11" s="129"/>
      <c r="J11" s="130"/>
      <c r="K11" s="130" t="s">
        <v>305</v>
      </c>
      <c r="L11" s="130"/>
      <c r="M11" s="130"/>
      <c r="N11" s="131"/>
    </row>
    <row r="12" spans="1:14" s="114" customFormat="1" ht="29.1" customHeight="1">
      <c r="A12" s="132" t="s">
        <v>300</v>
      </c>
      <c r="B12" s="132">
        <f>C12-1</f>
        <v>12</v>
      </c>
      <c r="C12" s="132">
        <v>13</v>
      </c>
      <c r="D12" s="132">
        <f>C12+1</f>
        <v>14</v>
      </c>
      <c r="E12" s="132">
        <f>D12+1</f>
        <v>15</v>
      </c>
      <c r="F12" s="132">
        <f>E12+1</f>
        <v>16</v>
      </c>
      <c r="G12" s="132">
        <f>F12+0.6</f>
        <v>16.600000000000001</v>
      </c>
      <c r="H12" s="245"/>
      <c r="I12" s="129"/>
      <c r="J12" s="130"/>
      <c r="K12" s="130" t="s">
        <v>303</v>
      </c>
      <c r="L12" s="130"/>
      <c r="M12" s="130"/>
      <c r="N12" s="131"/>
    </row>
    <row r="13" spans="1:14" s="114" customFormat="1" ht="29.1" customHeight="1">
      <c r="A13" s="135"/>
      <c r="B13" s="120"/>
      <c r="C13" s="120"/>
      <c r="D13" s="120"/>
      <c r="E13" s="120"/>
      <c r="F13" s="120"/>
      <c r="G13" s="136"/>
      <c r="H13" s="245"/>
      <c r="I13" s="129"/>
      <c r="J13" s="130"/>
      <c r="K13" s="130" t="s">
        <v>306</v>
      </c>
      <c r="L13" s="130"/>
      <c r="M13" s="130"/>
      <c r="N13" s="131"/>
    </row>
    <row r="14" spans="1:14" s="114" customFormat="1" ht="15" thickBot="1">
      <c r="A14" s="137"/>
      <c r="B14" s="138"/>
      <c r="C14" s="138"/>
      <c r="D14" s="138"/>
      <c r="E14" s="139"/>
      <c r="F14" s="139"/>
      <c r="G14" s="140"/>
      <c r="H14" s="246"/>
      <c r="I14" s="141"/>
      <c r="J14" s="142"/>
      <c r="K14" s="143"/>
      <c r="L14" s="142"/>
      <c r="M14" s="142"/>
      <c r="N14" s="144"/>
    </row>
    <row r="15" spans="1:14" s="114" customFormat="1" ht="15" thickTop="1">
      <c r="A15" s="145" t="s">
        <v>274</v>
      </c>
      <c r="B15" s="146"/>
      <c r="C15" s="146"/>
    </row>
    <row r="16" spans="1:14" s="114" customFormat="1">
      <c r="A16" s="235" t="s">
        <v>275</v>
      </c>
      <c r="B16" s="235"/>
      <c r="C16" s="235"/>
      <c r="D16" s="235"/>
      <c r="E16" s="235"/>
      <c r="F16" s="235"/>
      <c r="G16" s="235"/>
    </row>
    <row r="17" spans="1:13" s="114" customFormat="1" ht="26.1" customHeight="1">
      <c r="A17" s="235" t="s">
        <v>276</v>
      </c>
      <c r="B17" s="235"/>
      <c r="C17" s="235"/>
      <c r="D17" s="235"/>
      <c r="E17" s="235"/>
      <c r="F17" s="235"/>
      <c r="G17" s="235"/>
      <c r="I17" s="147" t="s">
        <v>277</v>
      </c>
      <c r="J17" s="148">
        <v>44987</v>
      </c>
      <c r="K17" s="145" t="s">
        <v>278</v>
      </c>
      <c r="L17" s="145"/>
      <c r="M17" s="145" t="s">
        <v>279</v>
      </c>
    </row>
  </sheetData>
  <mergeCells count="10">
    <mergeCell ref="A16:G16"/>
    <mergeCell ref="A17:G17"/>
    <mergeCell ref="A1:N1"/>
    <mergeCell ref="B2:C2"/>
    <mergeCell ref="E2:G2"/>
    <mergeCell ref="J2:N2"/>
    <mergeCell ref="B3:G3"/>
    <mergeCell ref="I3:N3"/>
    <mergeCell ref="A3:A5"/>
    <mergeCell ref="H2:H14"/>
  </mergeCells>
  <phoneticPr fontId="28" type="noConversion"/>
  <pageMargins left="0.7" right="0.7" top="0.75" bottom="0.75" header="0.3" footer="0.3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N10" sqref="N10"/>
    </sheetView>
  </sheetViews>
  <sheetFormatPr defaultColWidth="10.125" defaultRowHeight="14.25"/>
  <cols>
    <col min="1" max="1" width="9.625" style="26" customWidth="1"/>
    <col min="2" max="2" width="11.125" style="26" customWidth="1"/>
    <col min="3" max="3" width="9.125" style="26" customWidth="1"/>
    <col min="4" max="4" width="9.5" style="26" customWidth="1"/>
    <col min="5" max="5" width="10.5" style="26" customWidth="1"/>
    <col min="6" max="6" width="10.375" style="26" customWidth="1"/>
    <col min="7" max="7" width="9.5" style="26" customWidth="1"/>
    <col min="8" max="8" width="9.125" style="26" customWidth="1"/>
    <col min="9" max="9" width="8.125" style="26" customWidth="1"/>
    <col min="10" max="10" width="10.5" style="26" customWidth="1"/>
    <col min="11" max="11" width="12.125" style="26" customWidth="1"/>
    <col min="12" max="16384" width="10.125" style="26"/>
  </cols>
  <sheetData>
    <row r="1" spans="1:11" ht="25.5">
      <c r="A1" s="247" t="s">
        <v>121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>
      <c r="A2" s="27" t="s">
        <v>50</v>
      </c>
      <c r="B2" s="336" t="s">
        <v>280</v>
      </c>
      <c r="C2" s="248"/>
      <c r="D2" s="28" t="s">
        <v>56</v>
      </c>
      <c r="E2" s="337" t="s">
        <v>286</v>
      </c>
      <c r="F2" s="29" t="s">
        <v>123</v>
      </c>
      <c r="G2" s="338" t="s">
        <v>287</v>
      </c>
      <c r="H2" s="249"/>
      <c r="I2" s="46" t="s">
        <v>52</v>
      </c>
      <c r="J2" s="338" t="s">
        <v>282</v>
      </c>
      <c r="K2" s="250"/>
    </row>
    <row r="3" spans="1:11">
      <c r="A3" s="30" t="s">
        <v>67</v>
      </c>
      <c r="B3" s="251">
        <v>1600</v>
      </c>
      <c r="C3" s="251"/>
      <c r="D3" s="32" t="s">
        <v>124</v>
      </c>
      <c r="E3" s="252">
        <v>44990</v>
      </c>
      <c r="F3" s="253"/>
      <c r="G3" s="253"/>
      <c r="H3" s="254" t="s">
        <v>125</v>
      </c>
      <c r="I3" s="254"/>
      <c r="J3" s="254"/>
      <c r="K3" s="255"/>
    </row>
    <row r="4" spans="1:11">
      <c r="A4" s="33" t="s">
        <v>64</v>
      </c>
      <c r="B4" s="34">
        <v>3</v>
      </c>
      <c r="C4" s="34">
        <v>6</v>
      </c>
      <c r="D4" s="35" t="s">
        <v>126</v>
      </c>
      <c r="E4" s="253"/>
      <c r="F4" s="253"/>
      <c r="G4" s="253"/>
      <c r="H4" s="210" t="s">
        <v>127</v>
      </c>
      <c r="I4" s="210"/>
      <c r="J4" s="44" t="s">
        <v>59</v>
      </c>
      <c r="K4" s="49" t="s">
        <v>60</v>
      </c>
    </row>
    <row r="5" spans="1:11">
      <c r="A5" s="33" t="s">
        <v>128</v>
      </c>
      <c r="B5" s="251">
        <v>1</v>
      </c>
      <c r="C5" s="251"/>
      <c r="D5" s="32" t="s">
        <v>129</v>
      </c>
      <c r="E5" s="32" t="s">
        <v>130</v>
      </c>
      <c r="F5" s="32" t="s">
        <v>131</v>
      </c>
      <c r="G5" s="32" t="s">
        <v>132</v>
      </c>
      <c r="H5" s="210" t="s">
        <v>133</v>
      </c>
      <c r="I5" s="210"/>
      <c r="J5" s="44" t="s">
        <v>59</v>
      </c>
      <c r="K5" s="49" t="s">
        <v>60</v>
      </c>
    </row>
    <row r="6" spans="1:11">
      <c r="A6" s="36" t="s">
        <v>134</v>
      </c>
      <c r="B6" s="256">
        <v>80</v>
      </c>
      <c r="C6" s="256"/>
      <c r="D6" s="37" t="s">
        <v>135</v>
      </c>
      <c r="E6" s="38"/>
      <c r="F6" s="39">
        <v>1110</v>
      </c>
      <c r="G6" s="37"/>
      <c r="H6" s="257" t="s">
        <v>136</v>
      </c>
      <c r="I6" s="257"/>
      <c r="J6" s="39" t="s">
        <v>59</v>
      </c>
      <c r="K6" s="50" t="s">
        <v>60</v>
      </c>
    </row>
    <row r="7" spans="1:11">
      <c r="A7" s="40"/>
      <c r="B7" s="41"/>
      <c r="C7" s="41"/>
      <c r="D7" s="40"/>
      <c r="E7" s="41"/>
      <c r="F7" s="42"/>
      <c r="G7" s="40"/>
      <c r="H7" s="42"/>
      <c r="I7" s="41"/>
      <c r="J7" s="41"/>
      <c r="K7" s="41"/>
    </row>
    <row r="8" spans="1:11">
      <c r="A8" s="43" t="s">
        <v>137</v>
      </c>
      <c r="B8" s="29" t="s">
        <v>138</v>
      </c>
      <c r="C8" s="29" t="s">
        <v>139</v>
      </c>
      <c r="D8" s="29" t="s">
        <v>140</v>
      </c>
      <c r="E8" s="29" t="s">
        <v>141</v>
      </c>
      <c r="F8" s="29" t="s">
        <v>142</v>
      </c>
      <c r="G8" s="258"/>
      <c r="H8" s="259"/>
      <c r="I8" s="259"/>
      <c r="J8" s="259"/>
      <c r="K8" s="260"/>
    </row>
    <row r="9" spans="1:11">
      <c r="A9" s="209" t="s">
        <v>143</v>
      </c>
      <c r="B9" s="210"/>
      <c r="C9" s="44" t="s">
        <v>59</v>
      </c>
      <c r="D9" s="44" t="s">
        <v>60</v>
      </c>
      <c r="E9" s="32" t="s">
        <v>144</v>
      </c>
      <c r="F9" s="45" t="s">
        <v>145</v>
      </c>
      <c r="G9" s="261"/>
      <c r="H9" s="262"/>
      <c r="I9" s="262"/>
      <c r="J9" s="262"/>
      <c r="K9" s="263"/>
    </row>
    <row r="10" spans="1:11">
      <c r="A10" s="209" t="s">
        <v>146</v>
      </c>
      <c r="B10" s="210"/>
      <c r="C10" s="44" t="s">
        <v>59</v>
      </c>
      <c r="D10" s="44" t="s">
        <v>60</v>
      </c>
      <c r="E10" s="32" t="s">
        <v>147</v>
      </c>
      <c r="F10" s="45" t="s">
        <v>148</v>
      </c>
      <c r="G10" s="261" t="s">
        <v>149</v>
      </c>
      <c r="H10" s="262"/>
      <c r="I10" s="262"/>
      <c r="J10" s="262"/>
      <c r="K10" s="263"/>
    </row>
    <row r="11" spans="1:11">
      <c r="A11" s="264" t="s">
        <v>120</v>
      </c>
      <c r="B11" s="265"/>
      <c r="C11" s="265"/>
      <c r="D11" s="265"/>
      <c r="E11" s="265"/>
      <c r="F11" s="265"/>
      <c r="G11" s="265"/>
      <c r="H11" s="265"/>
      <c r="I11" s="265"/>
      <c r="J11" s="265"/>
      <c r="K11" s="266"/>
    </row>
    <row r="12" spans="1:11">
      <c r="A12" s="30" t="s">
        <v>79</v>
      </c>
      <c r="B12" s="44" t="s">
        <v>75</v>
      </c>
      <c r="C12" s="44" t="s">
        <v>76</v>
      </c>
      <c r="D12" s="45"/>
      <c r="E12" s="32" t="s">
        <v>77</v>
      </c>
      <c r="F12" s="44" t="s">
        <v>75</v>
      </c>
      <c r="G12" s="44" t="s">
        <v>76</v>
      </c>
      <c r="H12" s="44"/>
      <c r="I12" s="32" t="s">
        <v>150</v>
      </c>
      <c r="J12" s="44" t="s">
        <v>75</v>
      </c>
      <c r="K12" s="49" t="s">
        <v>76</v>
      </c>
    </row>
    <row r="13" spans="1:11">
      <c r="A13" s="30" t="s">
        <v>82</v>
      </c>
      <c r="B13" s="44" t="s">
        <v>75</v>
      </c>
      <c r="C13" s="44" t="s">
        <v>76</v>
      </c>
      <c r="D13" s="45"/>
      <c r="E13" s="32" t="s">
        <v>87</v>
      </c>
      <c r="F13" s="44" t="s">
        <v>75</v>
      </c>
      <c r="G13" s="44" t="s">
        <v>76</v>
      </c>
      <c r="H13" s="44"/>
      <c r="I13" s="32" t="s">
        <v>151</v>
      </c>
      <c r="J13" s="44" t="s">
        <v>75</v>
      </c>
      <c r="K13" s="49" t="s">
        <v>76</v>
      </c>
    </row>
    <row r="14" spans="1:11">
      <c r="A14" s="36" t="s">
        <v>152</v>
      </c>
      <c r="B14" s="39" t="s">
        <v>75</v>
      </c>
      <c r="C14" s="39" t="s">
        <v>76</v>
      </c>
      <c r="D14" s="38"/>
      <c r="E14" s="37" t="s">
        <v>153</v>
      </c>
      <c r="F14" s="39" t="s">
        <v>75</v>
      </c>
      <c r="G14" s="39" t="s">
        <v>76</v>
      </c>
      <c r="H14" s="39"/>
      <c r="I14" s="37" t="s">
        <v>154</v>
      </c>
      <c r="J14" s="39" t="s">
        <v>75</v>
      </c>
      <c r="K14" s="50" t="s">
        <v>76</v>
      </c>
    </row>
    <row r="15" spans="1:11">
      <c r="A15" s="40"/>
      <c r="B15" s="42"/>
      <c r="C15" s="42"/>
      <c r="D15" s="41"/>
      <c r="E15" s="40"/>
      <c r="F15" s="42"/>
      <c r="G15" s="42"/>
      <c r="H15" s="42"/>
      <c r="I15" s="40"/>
      <c r="J15" s="42"/>
      <c r="K15" s="42"/>
    </row>
    <row r="16" spans="1:11">
      <c r="A16" s="267" t="s">
        <v>155</v>
      </c>
      <c r="B16" s="268"/>
      <c r="C16" s="268"/>
      <c r="D16" s="268"/>
      <c r="E16" s="268"/>
      <c r="F16" s="268"/>
      <c r="G16" s="268"/>
      <c r="H16" s="268"/>
      <c r="I16" s="268"/>
      <c r="J16" s="268"/>
      <c r="K16" s="269"/>
    </row>
    <row r="17" spans="1:11">
      <c r="A17" s="209" t="s">
        <v>156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70"/>
    </row>
    <row r="18" spans="1:11">
      <c r="A18" s="209" t="s">
        <v>315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70"/>
    </row>
    <row r="19" spans="1:11">
      <c r="A19" s="271"/>
      <c r="B19" s="272"/>
      <c r="C19" s="272"/>
      <c r="D19" s="272"/>
      <c r="E19" s="272"/>
      <c r="F19" s="272"/>
      <c r="G19" s="272"/>
      <c r="H19" s="272"/>
      <c r="I19" s="272"/>
      <c r="J19" s="272"/>
      <c r="K19" s="273"/>
    </row>
    <row r="20" spans="1:11">
      <c r="A20" s="274"/>
      <c r="B20" s="275"/>
      <c r="C20" s="275"/>
      <c r="D20" s="275"/>
      <c r="E20" s="275"/>
      <c r="F20" s="275"/>
      <c r="G20" s="275"/>
      <c r="H20" s="275"/>
      <c r="I20" s="275"/>
      <c r="J20" s="275"/>
      <c r="K20" s="276"/>
    </row>
    <row r="21" spans="1:11">
      <c r="A21" s="274"/>
      <c r="B21" s="275"/>
      <c r="C21" s="275"/>
      <c r="D21" s="275"/>
      <c r="E21" s="275"/>
      <c r="F21" s="275"/>
      <c r="G21" s="275"/>
      <c r="H21" s="275"/>
      <c r="I21" s="275"/>
      <c r="J21" s="275"/>
      <c r="K21" s="276"/>
    </row>
    <row r="22" spans="1:11">
      <c r="A22" s="274"/>
      <c r="B22" s="275"/>
      <c r="C22" s="275"/>
      <c r="D22" s="275"/>
      <c r="E22" s="275"/>
      <c r="F22" s="275"/>
      <c r="G22" s="275"/>
      <c r="H22" s="275"/>
      <c r="I22" s="275"/>
      <c r="J22" s="275"/>
      <c r="K22" s="276"/>
    </row>
    <row r="23" spans="1:11">
      <c r="A23" s="277"/>
      <c r="B23" s="278"/>
      <c r="C23" s="278"/>
      <c r="D23" s="278"/>
      <c r="E23" s="278"/>
      <c r="F23" s="278"/>
      <c r="G23" s="278"/>
      <c r="H23" s="278"/>
      <c r="I23" s="278"/>
      <c r="J23" s="278"/>
      <c r="K23" s="279"/>
    </row>
    <row r="24" spans="1:11">
      <c r="A24" s="209" t="s">
        <v>104</v>
      </c>
      <c r="B24" s="210"/>
      <c r="C24" s="44" t="s">
        <v>59</v>
      </c>
      <c r="D24" s="44" t="s">
        <v>60</v>
      </c>
      <c r="E24" s="254"/>
      <c r="F24" s="254"/>
      <c r="G24" s="254"/>
      <c r="H24" s="254"/>
      <c r="I24" s="254"/>
      <c r="J24" s="254"/>
      <c r="K24" s="255"/>
    </row>
    <row r="25" spans="1:11">
      <c r="A25" s="47" t="s">
        <v>157</v>
      </c>
      <c r="B25" s="280"/>
      <c r="C25" s="280"/>
      <c r="D25" s="280"/>
      <c r="E25" s="280"/>
      <c r="F25" s="280"/>
      <c r="G25" s="280"/>
      <c r="H25" s="280"/>
      <c r="I25" s="280"/>
      <c r="J25" s="280"/>
      <c r="K25" s="281"/>
    </row>
    <row r="26" spans="1:11">
      <c r="A26" s="282"/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spans="1:11" ht="25.5" customHeight="1">
      <c r="A27" s="283" t="s">
        <v>158</v>
      </c>
      <c r="B27" s="284"/>
      <c r="C27" s="284"/>
      <c r="D27" s="284"/>
      <c r="E27" s="284"/>
      <c r="F27" s="284"/>
      <c r="G27" s="284"/>
      <c r="H27" s="284"/>
      <c r="I27" s="284"/>
      <c r="J27" s="284"/>
      <c r="K27" s="285"/>
    </row>
    <row r="28" spans="1:11" ht="20.25" customHeight="1">
      <c r="A28" s="286" t="s">
        <v>328</v>
      </c>
      <c r="B28" s="287"/>
      <c r="C28" s="287"/>
      <c r="D28" s="287"/>
      <c r="E28" s="287"/>
      <c r="F28" s="287"/>
      <c r="G28" s="287"/>
      <c r="H28" s="287"/>
      <c r="I28" s="287"/>
      <c r="J28" s="287"/>
      <c r="K28" s="288"/>
    </row>
    <row r="29" spans="1:11" ht="20.25" customHeight="1">
      <c r="A29" s="286" t="s">
        <v>329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8"/>
    </row>
    <row r="30" spans="1:11" ht="20.25" customHeight="1">
      <c r="A30" s="286"/>
      <c r="B30" s="287"/>
      <c r="C30" s="287"/>
      <c r="D30" s="287"/>
      <c r="E30" s="287"/>
      <c r="F30" s="287"/>
      <c r="G30" s="287"/>
      <c r="H30" s="287"/>
      <c r="I30" s="287"/>
      <c r="J30" s="287"/>
      <c r="K30" s="288"/>
    </row>
    <row r="31" spans="1:11" ht="20.25" customHeight="1">
      <c r="A31" s="286"/>
      <c r="B31" s="287"/>
      <c r="C31" s="287"/>
      <c r="D31" s="287"/>
      <c r="E31" s="287"/>
      <c r="F31" s="287"/>
      <c r="G31" s="287"/>
      <c r="H31" s="287"/>
      <c r="I31" s="287"/>
      <c r="J31" s="287"/>
      <c r="K31" s="288"/>
    </row>
    <row r="32" spans="1:11" ht="20.25" customHeight="1">
      <c r="A32" s="286"/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 ht="20.25" customHeight="1">
      <c r="A33" s="286"/>
      <c r="B33" s="287"/>
      <c r="C33" s="287"/>
      <c r="D33" s="287"/>
      <c r="E33" s="287"/>
      <c r="F33" s="287"/>
      <c r="G33" s="287"/>
      <c r="H33" s="287"/>
      <c r="I33" s="287"/>
      <c r="J33" s="287"/>
      <c r="K33" s="288"/>
    </row>
    <row r="34" spans="1:11" ht="20.25" customHeight="1">
      <c r="A34" s="274"/>
      <c r="B34" s="275"/>
      <c r="C34" s="275"/>
      <c r="D34" s="275"/>
      <c r="E34" s="275"/>
      <c r="F34" s="275"/>
      <c r="G34" s="275"/>
      <c r="H34" s="275"/>
      <c r="I34" s="275"/>
      <c r="J34" s="275"/>
      <c r="K34" s="276"/>
    </row>
    <row r="35" spans="1:11" ht="20.25" customHeight="1">
      <c r="A35" s="289"/>
      <c r="B35" s="275"/>
      <c r="C35" s="275"/>
      <c r="D35" s="275"/>
      <c r="E35" s="275"/>
      <c r="F35" s="275"/>
      <c r="G35" s="275"/>
      <c r="H35" s="275"/>
      <c r="I35" s="275"/>
      <c r="J35" s="275"/>
      <c r="K35" s="276"/>
    </row>
    <row r="36" spans="1:11" ht="20.25" customHeight="1">
      <c r="A36" s="290"/>
      <c r="B36" s="291"/>
      <c r="C36" s="291"/>
      <c r="D36" s="291"/>
      <c r="E36" s="291"/>
      <c r="F36" s="291"/>
      <c r="G36" s="291"/>
      <c r="H36" s="291"/>
      <c r="I36" s="291"/>
      <c r="J36" s="291"/>
      <c r="K36" s="292"/>
    </row>
    <row r="37" spans="1:11" ht="18.75" customHeight="1">
      <c r="A37" s="293" t="s">
        <v>159</v>
      </c>
      <c r="B37" s="294"/>
      <c r="C37" s="294"/>
      <c r="D37" s="294"/>
      <c r="E37" s="294"/>
      <c r="F37" s="294"/>
      <c r="G37" s="294"/>
      <c r="H37" s="294"/>
      <c r="I37" s="294"/>
      <c r="J37" s="294"/>
      <c r="K37" s="295"/>
    </row>
    <row r="38" spans="1:11" ht="18.75" customHeight="1">
      <c r="A38" s="209" t="s">
        <v>160</v>
      </c>
      <c r="B38" s="210"/>
      <c r="C38" s="210"/>
      <c r="D38" s="254" t="s">
        <v>161</v>
      </c>
      <c r="E38" s="254"/>
      <c r="F38" s="296" t="s">
        <v>162</v>
      </c>
      <c r="G38" s="297"/>
      <c r="H38" s="210" t="s">
        <v>163</v>
      </c>
      <c r="I38" s="210"/>
      <c r="J38" s="210" t="s">
        <v>164</v>
      </c>
      <c r="K38" s="270"/>
    </row>
    <row r="39" spans="1:11" ht="18.75" customHeight="1">
      <c r="A39" s="33" t="s">
        <v>105</v>
      </c>
      <c r="B39" s="210" t="s">
        <v>165</v>
      </c>
      <c r="C39" s="210"/>
      <c r="D39" s="210"/>
      <c r="E39" s="210"/>
      <c r="F39" s="210"/>
      <c r="G39" s="210"/>
      <c r="H39" s="210"/>
      <c r="I39" s="210"/>
      <c r="J39" s="210"/>
      <c r="K39" s="270"/>
    </row>
    <row r="40" spans="1:11" ht="30.95" customHeight="1">
      <c r="A40" s="209" t="s">
        <v>330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70"/>
    </row>
    <row r="41" spans="1:11" ht="18.75" customHeight="1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70"/>
    </row>
    <row r="42" spans="1:11" ht="32.1" customHeight="1">
      <c r="A42" s="36" t="s">
        <v>113</v>
      </c>
      <c r="B42" s="298" t="s">
        <v>166</v>
      </c>
      <c r="C42" s="298"/>
      <c r="D42" s="37" t="s">
        <v>167</v>
      </c>
      <c r="E42" s="339" t="s">
        <v>283</v>
      </c>
      <c r="F42" s="37" t="s">
        <v>116</v>
      </c>
      <c r="G42" s="48">
        <v>44994</v>
      </c>
      <c r="H42" s="299" t="s">
        <v>117</v>
      </c>
      <c r="I42" s="299"/>
      <c r="J42" s="340" t="s">
        <v>331</v>
      </c>
      <c r="K42" s="300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533400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VV17"/>
  <sheetViews>
    <sheetView workbookViewId="0">
      <selection activeCell="O4" sqref="O4"/>
    </sheetView>
  </sheetViews>
  <sheetFormatPr defaultRowHeight="14.25"/>
  <cols>
    <col min="1" max="1" width="14" style="114" customWidth="1"/>
    <col min="2" max="7" width="9.5" style="114" customWidth="1"/>
    <col min="8" max="8" width="1.375" style="114" customWidth="1"/>
    <col min="9" max="14" width="10.625" style="114" customWidth="1"/>
    <col min="15" max="256" width="9" style="111"/>
    <col min="257" max="257" width="14" style="111" customWidth="1"/>
    <col min="258" max="263" width="7.125" style="111" customWidth="1"/>
    <col min="264" max="264" width="1.375" style="111" customWidth="1"/>
    <col min="265" max="270" width="13.625" style="111" customWidth="1"/>
    <col min="271" max="512" width="9" style="111"/>
    <col min="513" max="513" width="14" style="111" customWidth="1"/>
    <col min="514" max="519" width="7.125" style="111" customWidth="1"/>
    <col min="520" max="520" width="1.375" style="111" customWidth="1"/>
    <col min="521" max="526" width="13.625" style="111" customWidth="1"/>
    <col min="527" max="768" width="9" style="111"/>
    <col min="769" max="769" width="14" style="111" customWidth="1"/>
    <col min="770" max="775" width="7.125" style="111" customWidth="1"/>
    <col min="776" max="776" width="1.375" style="111" customWidth="1"/>
    <col min="777" max="782" width="13.625" style="111" customWidth="1"/>
    <col min="783" max="1024" width="9" style="111"/>
    <col min="1025" max="1025" width="14" style="111" customWidth="1"/>
    <col min="1026" max="1031" width="7.125" style="111" customWidth="1"/>
    <col min="1032" max="1032" width="1.375" style="111" customWidth="1"/>
    <col min="1033" max="1038" width="13.625" style="111" customWidth="1"/>
    <col min="1039" max="1280" width="9" style="111"/>
    <col min="1281" max="1281" width="14" style="111" customWidth="1"/>
    <col min="1282" max="1287" width="7.125" style="111" customWidth="1"/>
    <col min="1288" max="1288" width="1.375" style="111" customWidth="1"/>
    <col min="1289" max="1294" width="13.625" style="111" customWidth="1"/>
    <col min="1295" max="1536" width="9" style="111"/>
    <col min="1537" max="1537" width="14" style="111" customWidth="1"/>
    <col min="1538" max="1543" width="7.125" style="111" customWidth="1"/>
    <col min="1544" max="1544" width="1.375" style="111" customWidth="1"/>
    <col min="1545" max="1550" width="13.625" style="111" customWidth="1"/>
    <col min="1551" max="1792" width="9" style="111"/>
    <col min="1793" max="1793" width="14" style="111" customWidth="1"/>
    <col min="1794" max="1799" width="7.125" style="111" customWidth="1"/>
    <col min="1800" max="1800" width="1.375" style="111" customWidth="1"/>
    <col min="1801" max="1806" width="13.625" style="111" customWidth="1"/>
    <col min="1807" max="2048" width="9" style="111"/>
    <col min="2049" max="2049" width="14" style="111" customWidth="1"/>
    <col min="2050" max="2055" width="7.125" style="111" customWidth="1"/>
    <col min="2056" max="2056" width="1.375" style="111" customWidth="1"/>
    <col min="2057" max="2062" width="13.625" style="111" customWidth="1"/>
    <col min="2063" max="2304" width="9" style="111"/>
    <col min="2305" max="2305" width="14" style="111" customWidth="1"/>
    <col min="2306" max="2311" width="7.125" style="111" customWidth="1"/>
    <col min="2312" max="2312" width="1.375" style="111" customWidth="1"/>
    <col min="2313" max="2318" width="13.625" style="111" customWidth="1"/>
    <col min="2319" max="2560" width="9" style="111"/>
    <col min="2561" max="2561" width="14" style="111" customWidth="1"/>
    <col min="2562" max="2567" width="7.125" style="111" customWidth="1"/>
    <col min="2568" max="2568" width="1.375" style="111" customWidth="1"/>
    <col min="2569" max="2574" width="13.625" style="111" customWidth="1"/>
    <col min="2575" max="2816" width="9" style="111"/>
    <col min="2817" max="2817" width="14" style="111" customWidth="1"/>
    <col min="2818" max="2823" width="7.125" style="111" customWidth="1"/>
    <col min="2824" max="2824" width="1.375" style="111" customWidth="1"/>
    <col min="2825" max="2830" width="13.625" style="111" customWidth="1"/>
    <col min="2831" max="3072" width="9" style="111"/>
    <col min="3073" max="3073" width="14" style="111" customWidth="1"/>
    <col min="3074" max="3079" width="7.125" style="111" customWidth="1"/>
    <col min="3080" max="3080" width="1.375" style="111" customWidth="1"/>
    <col min="3081" max="3086" width="13.625" style="111" customWidth="1"/>
    <col min="3087" max="3328" width="9" style="111"/>
    <col min="3329" max="3329" width="14" style="111" customWidth="1"/>
    <col min="3330" max="3335" width="7.125" style="111" customWidth="1"/>
    <col min="3336" max="3336" width="1.375" style="111" customWidth="1"/>
    <col min="3337" max="3342" width="13.625" style="111" customWidth="1"/>
    <col min="3343" max="3584" width="9" style="111"/>
    <col min="3585" max="3585" width="14" style="111" customWidth="1"/>
    <col min="3586" max="3591" width="7.125" style="111" customWidth="1"/>
    <col min="3592" max="3592" width="1.375" style="111" customWidth="1"/>
    <col min="3593" max="3598" width="13.625" style="111" customWidth="1"/>
    <col min="3599" max="3840" width="9" style="111"/>
    <col min="3841" max="3841" width="14" style="111" customWidth="1"/>
    <col min="3842" max="3847" width="7.125" style="111" customWidth="1"/>
    <col min="3848" max="3848" width="1.375" style="111" customWidth="1"/>
    <col min="3849" max="3854" width="13.625" style="111" customWidth="1"/>
    <col min="3855" max="4096" width="9" style="111"/>
    <col min="4097" max="4097" width="14" style="111" customWidth="1"/>
    <col min="4098" max="4103" width="7.125" style="111" customWidth="1"/>
    <col min="4104" max="4104" width="1.375" style="111" customWidth="1"/>
    <col min="4105" max="4110" width="13.625" style="111" customWidth="1"/>
    <col min="4111" max="4352" width="9" style="111"/>
    <col min="4353" max="4353" width="14" style="111" customWidth="1"/>
    <col min="4354" max="4359" width="7.125" style="111" customWidth="1"/>
    <col min="4360" max="4360" width="1.375" style="111" customWidth="1"/>
    <col min="4361" max="4366" width="13.625" style="111" customWidth="1"/>
    <col min="4367" max="4608" width="9" style="111"/>
    <col min="4609" max="4609" width="14" style="111" customWidth="1"/>
    <col min="4610" max="4615" width="7.125" style="111" customWidth="1"/>
    <col min="4616" max="4616" width="1.375" style="111" customWidth="1"/>
    <col min="4617" max="4622" width="13.625" style="111" customWidth="1"/>
    <col min="4623" max="4864" width="9" style="111"/>
    <col min="4865" max="4865" width="14" style="111" customWidth="1"/>
    <col min="4866" max="4871" width="7.125" style="111" customWidth="1"/>
    <col min="4872" max="4872" width="1.375" style="111" customWidth="1"/>
    <col min="4873" max="4878" width="13.625" style="111" customWidth="1"/>
    <col min="4879" max="5120" width="9" style="111"/>
    <col min="5121" max="5121" width="14" style="111" customWidth="1"/>
    <col min="5122" max="5127" width="7.125" style="111" customWidth="1"/>
    <col min="5128" max="5128" width="1.375" style="111" customWidth="1"/>
    <col min="5129" max="5134" width="13.625" style="111" customWidth="1"/>
    <col min="5135" max="5376" width="9" style="111"/>
    <col min="5377" max="5377" width="14" style="111" customWidth="1"/>
    <col min="5378" max="5383" width="7.125" style="111" customWidth="1"/>
    <col min="5384" max="5384" width="1.375" style="111" customWidth="1"/>
    <col min="5385" max="5390" width="13.625" style="111" customWidth="1"/>
    <col min="5391" max="5632" width="9" style="111"/>
    <col min="5633" max="5633" width="14" style="111" customWidth="1"/>
    <col min="5634" max="5639" width="7.125" style="111" customWidth="1"/>
    <col min="5640" max="5640" width="1.375" style="111" customWidth="1"/>
    <col min="5641" max="5646" width="13.625" style="111" customWidth="1"/>
    <col min="5647" max="5888" width="9" style="111"/>
    <col min="5889" max="5889" width="14" style="111" customWidth="1"/>
    <col min="5890" max="5895" width="7.125" style="111" customWidth="1"/>
    <col min="5896" max="5896" width="1.375" style="111" customWidth="1"/>
    <col min="5897" max="5902" width="13.625" style="111" customWidth="1"/>
    <col min="5903" max="6144" width="9" style="111"/>
    <col min="6145" max="6145" width="14" style="111" customWidth="1"/>
    <col min="6146" max="6151" width="7.125" style="111" customWidth="1"/>
    <col min="6152" max="6152" width="1.375" style="111" customWidth="1"/>
    <col min="6153" max="6158" width="13.625" style="111" customWidth="1"/>
    <col min="6159" max="6400" width="9" style="111"/>
    <col min="6401" max="6401" width="14" style="111" customWidth="1"/>
    <col min="6402" max="6407" width="7.125" style="111" customWidth="1"/>
    <col min="6408" max="6408" width="1.375" style="111" customWidth="1"/>
    <col min="6409" max="6414" width="13.625" style="111" customWidth="1"/>
    <col min="6415" max="6656" width="9" style="111"/>
    <col min="6657" max="6657" width="14" style="111" customWidth="1"/>
    <col min="6658" max="6663" width="7.125" style="111" customWidth="1"/>
    <col min="6664" max="6664" width="1.375" style="111" customWidth="1"/>
    <col min="6665" max="6670" width="13.625" style="111" customWidth="1"/>
    <col min="6671" max="6912" width="9" style="111"/>
    <col min="6913" max="6913" width="14" style="111" customWidth="1"/>
    <col min="6914" max="6919" width="7.125" style="111" customWidth="1"/>
    <col min="6920" max="6920" width="1.375" style="111" customWidth="1"/>
    <col min="6921" max="6926" width="13.625" style="111" customWidth="1"/>
    <col min="6927" max="7168" width="9" style="111"/>
    <col min="7169" max="7169" width="14" style="111" customWidth="1"/>
    <col min="7170" max="7175" width="7.125" style="111" customWidth="1"/>
    <col min="7176" max="7176" width="1.375" style="111" customWidth="1"/>
    <col min="7177" max="7182" width="13.625" style="111" customWidth="1"/>
    <col min="7183" max="7424" width="9" style="111"/>
    <col min="7425" max="7425" width="14" style="111" customWidth="1"/>
    <col min="7426" max="7431" width="7.125" style="111" customWidth="1"/>
    <col min="7432" max="7432" width="1.375" style="111" customWidth="1"/>
    <col min="7433" max="7438" width="13.625" style="111" customWidth="1"/>
    <col min="7439" max="7680" width="9" style="111"/>
    <col min="7681" max="7681" width="14" style="111" customWidth="1"/>
    <col min="7682" max="7687" width="7.125" style="111" customWidth="1"/>
    <col min="7688" max="7688" width="1.375" style="111" customWidth="1"/>
    <col min="7689" max="7694" width="13.625" style="111" customWidth="1"/>
    <col min="7695" max="7936" width="9" style="111"/>
    <col min="7937" max="7937" width="14" style="111" customWidth="1"/>
    <col min="7938" max="7943" width="7.125" style="111" customWidth="1"/>
    <col min="7944" max="7944" width="1.375" style="111" customWidth="1"/>
    <col min="7945" max="7950" width="13.625" style="111" customWidth="1"/>
    <col min="7951" max="8192" width="9" style="111"/>
    <col min="8193" max="8193" width="14" style="111" customWidth="1"/>
    <col min="8194" max="8199" width="7.125" style="111" customWidth="1"/>
    <col min="8200" max="8200" width="1.375" style="111" customWidth="1"/>
    <col min="8201" max="8206" width="13.625" style="111" customWidth="1"/>
    <col min="8207" max="8448" width="9" style="111"/>
    <col min="8449" max="8449" width="14" style="111" customWidth="1"/>
    <col min="8450" max="8455" width="7.125" style="111" customWidth="1"/>
    <col min="8456" max="8456" width="1.375" style="111" customWidth="1"/>
    <col min="8457" max="8462" width="13.625" style="111" customWidth="1"/>
    <col min="8463" max="8704" width="9" style="111"/>
    <col min="8705" max="8705" width="14" style="111" customWidth="1"/>
    <col min="8706" max="8711" width="7.125" style="111" customWidth="1"/>
    <col min="8712" max="8712" width="1.375" style="111" customWidth="1"/>
    <col min="8713" max="8718" width="13.625" style="111" customWidth="1"/>
    <col min="8719" max="8960" width="9" style="111"/>
    <col min="8961" max="8961" width="14" style="111" customWidth="1"/>
    <col min="8962" max="8967" width="7.125" style="111" customWidth="1"/>
    <col min="8968" max="8968" width="1.375" style="111" customWidth="1"/>
    <col min="8969" max="8974" width="13.625" style="111" customWidth="1"/>
    <col min="8975" max="9216" width="9" style="111"/>
    <col min="9217" max="9217" width="14" style="111" customWidth="1"/>
    <col min="9218" max="9223" width="7.125" style="111" customWidth="1"/>
    <col min="9224" max="9224" width="1.375" style="111" customWidth="1"/>
    <col min="9225" max="9230" width="13.625" style="111" customWidth="1"/>
    <col min="9231" max="9472" width="9" style="111"/>
    <col min="9473" max="9473" width="14" style="111" customWidth="1"/>
    <col min="9474" max="9479" width="7.125" style="111" customWidth="1"/>
    <col min="9480" max="9480" width="1.375" style="111" customWidth="1"/>
    <col min="9481" max="9486" width="13.625" style="111" customWidth="1"/>
    <col min="9487" max="9728" width="9" style="111"/>
    <col min="9729" max="9729" width="14" style="111" customWidth="1"/>
    <col min="9730" max="9735" width="7.125" style="111" customWidth="1"/>
    <col min="9736" max="9736" width="1.375" style="111" customWidth="1"/>
    <col min="9737" max="9742" width="13.625" style="111" customWidth="1"/>
    <col min="9743" max="9984" width="9" style="111"/>
    <col min="9985" max="9985" width="14" style="111" customWidth="1"/>
    <col min="9986" max="9991" width="7.125" style="111" customWidth="1"/>
    <col min="9992" max="9992" width="1.375" style="111" customWidth="1"/>
    <col min="9993" max="9998" width="13.625" style="111" customWidth="1"/>
    <col min="9999" max="10240" width="9" style="111"/>
    <col min="10241" max="10241" width="14" style="111" customWidth="1"/>
    <col min="10242" max="10247" width="7.125" style="111" customWidth="1"/>
    <col min="10248" max="10248" width="1.375" style="111" customWidth="1"/>
    <col min="10249" max="10254" width="13.625" style="111" customWidth="1"/>
    <col min="10255" max="10496" width="9" style="111"/>
    <col min="10497" max="10497" width="14" style="111" customWidth="1"/>
    <col min="10498" max="10503" width="7.125" style="111" customWidth="1"/>
    <col min="10504" max="10504" width="1.375" style="111" customWidth="1"/>
    <col min="10505" max="10510" width="13.625" style="111" customWidth="1"/>
    <col min="10511" max="10752" width="9" style="111"/>
    <col min="10753" max="10753" width="14" style="111" customWidth="1"/>
    <col min="10754" max="10759" width="7.125" style="111" customWidth="1"/>
    <col min="10760" max="10760" width="1.375" style="111" customWidth="1"/>
    <col min="10761" max="10766" width="13.625" style="111" customWidth="1"/>
    <col min="10767" max="11008" width="9" style="111"/>
    <col min="11009" max="11009" width="14" style="111" customWidth="1"/>
    <col min="11010" max="11015" width="7.125" style="111" customWidth="1"/>
    <col min="11016" max="11016" width="1.375" style="111" customWidth="1"/>
    <col min="11017" max="11022" width="13.625" style="111" customWidth="1"/>
    <col min="11023" max="11264" width="9" style="111"/>
    <col min="11265" max="11265" width="14" style="111" customWidth="1"/>
    <col min="11266" max="11271" width="7.125" style="111" customWidth="1"/>
    <col min="11272" max="11272" width="1.375" style="111" customWidth="1"/>
    <col min="11273" max="11278" width="13.625" style="111" customWidth="1"/>
    <col min="11279" max="11520" width="9" style="111"/>
    <col min="11521" max="11521" width="14" style="111" customWidth="1"/>
    <col min="11522" max="11527" width="7.125" style="111" customWidth="1"/>
    <col min="11528" max="11528" width="1.375" style="111" customWidth="1"/>
    <col min="11529" max="11534" width="13.625" style="111" customWidth="1"/>
    <col min="11535" max="11776" width="9" style="111"/>
    <col min="11777" max="11777" width="14" style="111" customWidth="1"/>
    <col min="11778" max="11783" width="7.125" style="111" customWidth="1"/>
    <col min="11784" max="11784" width="1.375" style="111" customWidth="1"/>
    <col min="11785" max="11790" width="13.625" style="111" customWidth="1"/>
    <col min="11791" max="12032" width="9" style="111"/>
    <col min="12033" max="12033" width="14" style="111" customWidth="1"/>
    <col min="12034" max="12039" width="7.125" style="111" customWidth="1"/>
    <col min="12040" max="12040" width="1.375" style="111" customWidth="1"/>
    <col min="12041" max="12046" width="13.625" style="111" customWidth="1"/>
    <col min="12047" max="12288" width="9" style="111"/>
    <col min="12289" max="12289" width="14" style="111" customWidth="1"/>
    <col min="12290" max="12295" width="7.125" style="111" customWidth="1"/>
    <col min="12296" max="12296" width="1.375" style="111" customWidth="1"/>
    <col min="12297" max="12302" width="13.625" style="111" customWidth="1"/>
    <col min="12303" max="12544" width="9" style="111"/>
    <col min="12545" max="12545" width="14" style="111" customWidth="1"/>
    <col min="12546" max="12551" width="7.125" style="111" customWidth="1"/>
    <col min="12552" max="12552" width="1.375" style="111" customWidth="1"/>
    <col min="12553" max="12558" width="13.625" style="111" customWidth="1"/>
    <col min="12559" max="12800" width="9" style="111"/>
    <col min="12801" max="12801" width="14" style="111" customWidth="1"/>
    <col min="12802" max="12807" width="7.125" style="111" customWidth="1"/>
    <col min="12808" max="12808" width="1.375" style="111" customWidth="1"/>
    <col min="12809" max="12814" width="13.625" style="111" customWidth="1"/>
    <col min="12815" max="13056" width="9" style="111"/>
    <col min="13057" max="13057" width="14" style="111" customWidth="1"/>
    <col min="13058" max="13063" width="7.125" style="111" customWidth="1"/>
    <col min="13064" max="13064" width="1.375" style="111" customWidth="1"/>
    <col min="13065" max="13070" width="13.625" style="111" customWidth="1"/>
    <col min="13071" max="13312" width="9" style="111"/>
    <col min="13313" max="13313" width="14" style="111" customWidth="1"/>
    <col min="13314" max="13319" width="7.125" style="111" customWidth="1"/>
    <col min="13320" max="13320" width="1.375" style="111" customWidth="1"/>
    <col min="13321" max="13326" width="13.625" style="111" customWidth="1"/>
    <col min="13327" max="13568" width="9" style="111"/>
    <col min="13569" max="13569" width="14" style="111" customWidth="1"/>
    <col min="13570" max="13575" width="7.125" style="111" customWidth="1"/>
    <col min="13576" max="13576" width="1.375" style="111" customWidth="1"/>
    <col min="13577" max="13582" width="13.625" style="111" customWidth="1"/>
    <col min="13583" max="13824" width="9" style="111"/>
    <col min="13825" max="13825" width="14" style="111" customWidth="1"/>
    <col min="13826" max="13831" width="7.125" style="111" customWidth="1"/>
    <col min="13832" max="13832" width="1.375" style="111" customWidth="1"/>
    <col min="13833" max="13838" width="13.625" style="111" customWidth="1"/>
    <col min="13839" max="14080" width="9" style="111"/>
    <col min="14081" max="14081" width="14" style="111" customWidth="1"/>
    <col min="14082" max="14087" width="7.125" style="111" customWidth="1"/>
    <col min="14088" max="14088" width="1.375" style="111" customWidth="1"/>
    <col min="14089" max="14094" width="13.625" style="111" customWidth="1"/>
    <col min="14095" max="14336" width="9" style="111"/>
    <col min="14337" max="14337" width="14" style="111" customWidth="1"/>
    <col min="14338" max="14343" width="7.125" style="111" customWidth="1"/>
    <col min="14344" max="14344" width="1.375" style="111" customWidth="1"/>
    <col min="14345" max="14350" width="13.625" style="111" customWidth="1"/>
    <col min="14351" max="14592" width="9" style="111"/>
    <col min="14593" max="14593" width="14" style="111" customWidth="1"/>
    <col min="14594" max="14599" width="7.125" style="111" customWidth="1"/>
    <col min="14600" max="14600" width="1.375" style="111" customWidth="1"/>
    <col min="14601" max="14606" width="13.625" style="111" customWidth="1"/>
    <col min="14607" max="14848" width="9" style="111"/>
    <col min="14849" max="14849" width="14" style="111" customWidth="1"/>
    <col min="14850" max="14855" width="7.125" style="111" customWidth="1"/>
    <col min="14856" max="14856" width="1.375" style="111" customWidth="1"/>
    <col min="14857" max="14862" width="13.625" style="111" customWidth="1"/>
    <col min="14863" max="15104" width="9" style="111"/>
    <col min="15105" max="15105" width="14" style="111" customWidth="1"/>
    <col min="15106" max="15111" width="7.125" style="111" customWidth="1"/>
    <col min="15112" max="15112" width="1.375" style="111" customWidth="1"/>
    <col min="15113" max="15118" width="13.625" style="111" customWidth="1"/>
    <col min="15119" max="15360" width="9" style="111"/>
    <col min="15361" max="15361" width="14" style="111" customWidth="1"/>
    <col min="15362" max="15367" width="7.125" style="111" customWidth="1"/>
    <col min="15368" max="15368" width="1.375" style="111" customWidth="1"/>
    <col min="15369" max="15374" width="13.625" style="111" customWidth="1"/>
    <col min="15375" max="15616" width="9" style="111"/>
    <col min="15617" max="15617" width="14" style="111" customWidth="1"/>
    <col min="15618" max="15623" width="7.125" style="111" customWidth="1"/>
    <col min="15624" max="15624" width="1.375" style="111" customWidth="1"/>
    <col min="15625" max="15630" width="13.625" style="111" customWidth="1"/>
    <col min="15631" max="15872" width="9" style="111"/>
    <col min="15873" max="15873" width="14" style="111" customWidth="1"/>
    <col min="15874" max="15879" width="7.125" style="111" customWidth="1"/>
    <col min="15880" max="15880" width="1.375" style="111" customWidth="1"/>
    <col min="15881" max="15886" width="13.625" style="111" customWidth="1"/>
    <col min="15887" max="16128" width="9" style="111"/>
    <col min="16129" max="16129" width="14" style="111" customWidth="1"/>
    <col min="16130" max="16135" width="7.125" style="111" customWidth="1"/>
    <col min="16136" max="16136" width="1.375" style="111" customWidth="1"/>
    <col min="16137" max="16142" width="13.625" style="111" customWidth="1"/>
    <col min="16143" max="16384" width="9" style="114"/>
  </cols>
  <sheetData>
    <row r="1" spans="1:14" s="114" customFormat="1" ht="21.75" customHeight="1" thickBot="1">
      <c r="A1" s="236" t="s">
        <v>266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s="114" customFormat="1" ht="29.1" customHeight="1" thickTop="1">
      <c r="A2" s="115" t="s">
        <v>267</v>
      </c>
      <c r="B2" s="238" t="s">
        <v>286</v>
      </c>
      <c r="C2" s="238"/>
      <c r="D2" s="116" t="s">
        <v>268</v>
      </c>
      <c r="E2" s="239" t="s">
        <v>287</v>
      </c>
      <c r="F2" s="239"/>
      <c r="G2" s="239"/>
      <c r="H2" s="244"/>
      <c r="I2" s="117" t="s">
        <v>269</v>
      </c>
      <c r="J2" s="238" t="s">
        <v>270</v>
      </c>
      <c r="K2" s="238"/>
      <c r="L2" s="238"/>
      <c r="M2" s="238"/>
      <c r="N2" s="240"/>
    </row>
    <row r="3" spans="1:14" s="114" customFormat="1" ht="21.75" customHeight="1">
      <c r="A3" s="243" t="s">
        <v>271</v>
      </c>
      <c r="B3" s="241" t="s">
        <v>272</v>
      </c>
      <c r="C3" s="241"/>
      <c r="D3" s="241"/>
      <c r="E3" s="241"/>
      <c r="F3" s="241"/>
      <c r="G3" s="241"/>
      <c r="H3" s="245"/>
      <c r="I3" s="241" t="s">
        <v>273</v>
      </c>
      <c r="J3" s="241"/>
      <c r="K3" s="241"/>
      <c r="L3" s="241"/>
      <c r="M3" s="241"/>
      <c r="N3" s="242"/>
    </row>
    <row r="4" spans="1:14" s="114" customFormat="1" ht="23.25" customHeight="1">
      <c r="A4" s="243"/>
      <c r="B4" s="120"/>
      <c r="C4" s="121"/>
      <c r="D4" s="121"/>
      <c r="E4" s="121"/>
      <c r="F4" s="121"/>
      <c r="G4" s="122"/>
      <c r="H4" s="245"/>
      <c r="I4" s="123" t="s">
        <v>301</v>
      </c>
      <c r="J4" s="123" t="s">
        <v>307</v>
      </c>
      <c r="K4" s="123" t="s">
        <v>307</v>
      </c>
      <c r="L4" s="118" t="s">
        <v>308</v>
      </c>
      <c r="M4" s="118" t="s">
        <v>301</v>
      </c>
      <c r="N4" s="119" t="s">
        <v>308</v>
      </c>
    </row>
    <row r="5" spans="1:14" s="114" customFormat="1" ht="29.1" customHeight="1">
      <c r="A5" s="243"/>
      <c r="B5" s="124" t="s">
        <v>288</v>
      </c>
      <c r="C5" s="124" t="s">
        <v>289</v>
      </c>
      <c r="D5" s="124" t="s">
        <v>290</v>
      </c>
      <c r="E5" s="124" t="s">
        <v>291</v>
      </c>
      <c r="F5" s="124" t="s">
        <v>292</v>
      </c>
      <c r="G5" s="124" t="s">
        <v>293</v>
      </c>
      <c r="H5" s="245"/>
      <c r="I5" s="124" t="s">
        <v>288</v>
      </c>
      <c r="J5" s="124" t="s">
        <v>289</v>
      </c>
      <c r="K5" s="124" t="s">
        <v>290</v>
      </c>
      <c r="L5" s="124" t="s">
        <v>291</v>
      </c>
      <c r="M5" s="124" t="s">
        <v>292</v>
      </c>
      <c r="N5" s="124" t="s">
        <v>293</v>
      </c>
    </row>
    <row r="6" spans="1:14" s="114" customFormat="1" ht="23.25" customHeight="1">
      <c r="A6" s="125" t="s">
        <v>294</v>
      </c>
      <c r="B6" s="124">
        <f t="shared" ref="B6:B8" si="0">C6-4</f>
        <v>43</v>
      </c>
      <c r="C6" s="124">
        <v>47</v>
      </c>
      <c r="D6" s="124">
        <f>C6+4</f>
        <v>51</v>
      </c>
      <c r="E6" s="124">
        <f>D6+4</f>
        <v>55</v>
      </c>
      <c r="F6" s="124">
        <f>E6+4</f>
        <v>59</v>
      </c>
      <c r="G6" s="124">
        <f>F6+4</f>
        <v>63</v>
      </c>
      <c r="H6" s="245"/>
      <c r="I6" s="126" t="s">
        <v>320</v>
      </c>
      <c r="J6" s="126" t="s">
        <v>326</v>
      </c>
      <c r="K6" s="126" t="s">
        <v>326</v>
      </c>
      <c r="L6" s="127" t="s">
        <v>303</v>
      </c>
      <c r="M6" s="127" t="s">
        <v>316</v>
      </c>
      <c r="N6" s="128" t="s">
        <v>303</v>
      </c>
    </row>
    <row r="7" spans="1:14" s="114" customFormat="1" ht="23.25" customHeight="1">
      <c r="A7" s="125" t="s">
        <v>295</v>
      </c>
      <c r="B7" s="124">
        <f t="shared" si="0"/>
        <v>78</v>
      </c>
      <c r="C7" s="124">
        <v>82</v>
      </c>
      <c r="D7" s="124">
        <f>C7+4</f>
        <v>86</v>
      </c>
      <c r="E7" s="124">
        <f t="shared" ref="E7:G8" si="1">D7+6</f>
        <v>92</v>
      </c>
      <c r="F7" s="124">
        <f t="shared" si="1"/>
        <v>98</v>
      </c>
      <c r="G7" s="124">
        <f t="shared" si="1"/>
        <v>104</v>
      </c>
      <c r="H7" s="245"/>
      <c r="I7" s="129" t="s">
        <v>304</v>
      </c>
      <c r="J7" s="130" t="s">
        <v>303</v>
      </c>
      <c r="K7" s="130" t="s">
        <v>304</v>
      </c>
      <c r="L7" s="130" t="s">
        <v>303</v>
      </c>
      <c r="M7" s="130" t="s">
        <v>304</v>
      </c>
      <c r="N7" s="131" t="s">
        <v>323</v>
      </c>
    </row>
    <row r="8" spans="1:14" s="114" customFormat="1" ht="23.25" customHeight="1">
      <c r="A8" s="125" t="s">
        <v>296</v>
      </c>
      <c r="B8" s="124">
        <f t="shared" si="0"/>
        <v>72</v>
      </c>
      <c r="C8" s="124">
        <v>76</v>
      </c>
      <c r="D8" s="124">
        <f>C8+4</f>
        <v>80</v>
      </c>
      <c r="E8" s="124">
        <f t="shared" si="1"/>
        <v>86</v>
      </c>
      <c r="F8" s="124">
        <f t="shared" si="1"/>
        <v>92</v>
      </c>
      <c r="G8" s="124">
        <f t="shared" si="1"/>
        <v>98</v>
      </c>
      <c r="H8" s="245"/>
      <c r="I8" s="129" t="s">
        <v>303</v>
      </c>
      <c r="J8" s="130" t="s">
        <v>303</v>
      </c>
      <c r="K8" s="130" t="s">
        <v>303</v>
      </c>
      <c r="L8" s="130" t="s">
        <v>303</v>
      </c>
      <c r="M8" s="130" t="s">
        <v>303</v>
      </c>
      <c r="N8" s="131" t="s">
        <v>323</v>
      </c>
    </row>
    <row r="9" spans="1:14" s="114" customFormat="1" ht="23.25" customHeight="1">
      <c r="A9" s="125" t="s">
        <v>297</v>
      </c>
      <c r="B9" s="124">
        <f>C9-1.5</f>
        <v>34.5</v>
      </c>
      <c r="C9" s="124">
        <v>36</v>
      </c>
      <c r="D9" s="124">
        <f>C9+2.2</f>
        <v>38.200000000000003</v>
      </c>
      <c r="E9" s="124">
        <f>D9+2.2</f>
        <v>40.400000000000006</v>
      </c>
      <c r="F9" s="124">
        <f>E9+2.2</f>
        <v>42.600000000000009</v>
      </c>
      <c r="G9" s="124">
        <f>F9+2.2</f>
        <v>44.800000000000011</v>
      </c>
      <c r="H9" s="245"/>
      <c r="I9" s="129" t="s">
        <v>304</v>
      </c>
      <c r="J9" s="130" t="s">
        <v>305</v>
      </c>
      <c r="K9" s="130" t="s">
        <v>305</v>
      </c>
      <c r="L9" s="130" t="s">
        <v>322</v>
      </c>
      <c r="M9" s="130" t="s">
        <v>317</v>
      </c>
      <c r="N9" s="131" t="s">
        <v>324</v>
      </c>
    </row>
    <row r="10" spans="1:14" s="114" customFormat="1" ht="23.25" customHeight="1">
      <c r="A10" s="132" t="s">
        <v>298</v>
      </c>
      <c r="B10" s="133">
        <f t="shared" ref="B10" si="2">C10-1</f>
        <v>13.5</v>
      </c>
      <c r="C10" s="133">
        <v>14.5</v>
      </c>
      <c r="D10" s="133">
        <f>C10+1</f>
        <v>15.5</v>
      </c>
      <c r="E10" s="133">
        <f>D10+1</f>
        <v>16.5</v>
      </c>
      <c r="F10" s="133">
        <f>E10+1</f>
        <v>17.5</v>
      </c>
      <c r="G10" s="133">
        <f>F10+1</f>
        <v>18.5</v>
      </c>
      <c r="H10" s="245"/>
      <c r="I10" s="129" t="s">
        <v>303</v>
      </c>
      <c r="J10" s="130" t="s">
        <v>318</v>
      </c>
      <c r="K10" s="130" t="s">
        <v>326</v>
      </c>
      <c r="L10" s="130" t="s">
        <v>320</v>
      </c>
      <c r="M10" s="130" t="s">
        <v>318</v>
      </c>
      <c r="N10" s="131" t="s">
        <v>320</v>
      </c>
    </row>
    <row r="11" spans="1:14" s="114" customFormat="1" ht="23.25" customHeight="1">
      <c r="A11" s="132" t="s">
        <v>299</v>
      </c>
      <c r="B11" s="134">
        <f>C11-1.2</f>
        <v>13.3</v>
      </c>
      <c r="C11" s="134">
        <v>14.5</v>
      </c>
      <c r="D11" s="134">
        <f>C11+1.2</f>
        <v>15.7</v>
      </c>
      <c r="E11" s="134">
        <f>D11+1.2</f>
        <v>16.899999999999999</v>
      </c>
      <c r="F11" s="134">
        <f>E11+1.2</f>
        <v>18.099999999999998</v>
      </c>
      <c r="G11" s="134">
        <f>F11+1.2</f>
        <v>19.299999999999997</v>
      </c>
      <c r="H11" s="245"/>
      <c r="I11" s="129" t="s">
        <v>321</v>
      </c>
      <c r="J11" s="130" t="s">
        <v>321</v>
      </c>
      <c r="K11" s="130" t="s">
        <v>327</v>
      </c>
      <c r="L11" s="130" t="s">
        <v>319</v>
      </c>
      <c r="M11" s="130" t="s">
        <v>319</v>
      </c>
      <c r="N11" s="131" t="s">
        <v>325</v>
      </c>
    </row>
    <row r="12" spans="1:14" s="114" customFormat="1" ht="23.25" customHeight="1">
      <c r="A12" s="132" t="s">
        <v>300</v>
      </c>
      <c r="B12" s="132">
        <f>C12-1</f>
        <v>12</v>
      </c>
      <c r="C12" s="132">
        <v>13</v>
      </c>
      <c r="D12" s="132">
        <f>C12+1</f>
        <v>14</v>
      </c>
      <c r="E12" s="132">
        <f>D12+1</f>
        <v>15</v>
      </c>
      <c r="F12" s="132">
        <f>E12+1</f>
        <v>16</v>
      </c>
      <c r="G12" s="132">
        <f>F12+0.6</f>
        <v>16.600000000000001</v>
      </c>
      <c r="H12" s="245"/>
      <c r="I12" s="129" t="s">
        <v>303</v>
      </c>
      <c r="J12" s="130" t="s">
        <v>303</v>
      </c>
      <c r="K12" s="130" t="s">
        <v>303</v>
      </c>
      <c r="L12" s="130" t="s">
        <v>303</v>
      </c>
      <c r="M12" s="130" t="s">
        <v>303</v>
      </c>
      <c r="N12" s="131" t="s">
        <v>303</v>
      </c>
    </row>
    <row r="13" spans="1:14" s="114" customFormat="1" ht="29.1" customHeight="1">
      <c r="A13" s="135"/>
      <c r="B13" s="120"/>
      <c r="C13" s="120"/>
      <c r="D13" s="120"/>
      <c r="E13" s="120"/>
      <c r="F13" s="120"/>
      <c r="G13" s="136"/>
      <c r="H13" s="245"/>
      <c r="I13" s="129"/>
      <c r="J13" s="130"/>
      <c r="K13" s="130"/>
      <c r="L13" s="130"/>
      <c r="M13" s="130"/>
      <c r="N13" s="131"/>
    </row>
    <row r="14" spans="1:14" s="114" customFormat="1" ht="15" thickBot="1">
      <c r="A14" s="137"/>
      <c r="B14" s="138"/>
      <c r="C14" s="138"/>
      <c r="D14" s="138"/>
      <c r="E14" s="139"/>
      <c r="F14" s="139"/>
      <c r="G14" s="140"/>
      <c r="H14" s="246"/>
      <c r="I14" s="141"/>
      <c r="J14" s="142"/>
      <c r="K14" s="143"/>
      <c r="L14" s="142"/>
      <c r="M14" s="142"/>
      <c r="N14" s="144"/>
    </row>
    <row r="15" spans="1:14" s="114" customFormat="1" ht="15" thickTop="1">
      <c r="A15" s="145" t="s">
        <v>274</v>
      </c>
      <c r="B15" s="146"/>
      <c r="C15" s="146"/>
    </row>
    <row r="16" spans="1:14" s="114" customFormat="1">
      <c r="A16" s="235" t="s">
        <v>275</v>
      </c>
      <c r="B16" s="235"/>
      <c r="C16" s="235"/>
      <c r="D16" s="235"/>
      <c r="E16" s="235"/>
      <c r="F16" s="235"/>
      <c r="G16" s="235"/>
    </row>
    <row r="17" spans="1:13" s="114" customFormat="1" ht="26.1" customHeight="1">
      <c r="A17" s="235" t="s">
        <v>276</v>
      </c>
      <c r="B17" s="235"/>
      <c r="C17" s="235"/>
      <c r="D17" s="235"/>
      <c r="E17" s="235"/>
      <c r="F17" s="235"/>
      <c r="G17" s="235"/>
      <c r="I17" s="147" t="s">
        <v>277</v>
      </c>
      <c r="J17" s="148"/>
      <c r="K17" s="145" t="s">
        <v>278</v>
      </c>
      <c r="L17" s="145"/>
      <c r="M17" s="145" t="s">
        <v>279</v>
      </c>
    </row>
  </sheetData>
  <mergeCells count="10">
    <mergeCell ref="A16:G16"/>
    <mergeCell ref="A17:G17"/>
    <mergeCell ref="A1:N1"/>
    <mergeCell ref="B2:C2"/>
    <mergeCell ref="E2:G2"/>
    <mergeCell ref="J2:N2"/>
    <mergeCell ref="B3:G3"/>
    <mergeCell ref="I3:N3"/>
    <mergeCell ref="A3:A5"/>
    <mergeCell ref="H2:H14"/>
  </mergeCells>
  <phoneticPr fontId="28" type="noConversion"/>
  <pageMargins left="0.118055555555556" right="0.118055555555556" top="1" bottom="1" header="0.5" footer="0.5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PageLayoutView="125" workbookViewId="0">
      <selection activeCell="H28" sqref="H2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01" t="s">
        <v>168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</row>
    <row r="2" spans="1:15" s="1" customFormat="1" ht="16.5">
      <c r="A2" s="310" t="s">
        <v>169</v>
      </c>
      <c r="B2" s="311" t="s">
        <v>170</v>
      </c>
      <c r="C2" s="311" t="s">
        <v>171</v>
      </c>
      <c r="D2" s="311" t="s">
        <v>172</v>
      </c>
      <c r="E2" s="311" t="s">
        <v>173</v>
      </c>
      <c r="F2" s="311" t="s">
        <v>174</v>
      </c>
      <c r="G2" s="311" t="s">
        <v>175</v>
      </c>
      <c r="H2" s="311" t="s">
        <v>176</v>
      </c>
      <c r="I2" s="3" t="s">
        <v>177</v>
      </c>
      <c r="J2" s="3" t="s">
        <v>178</v>
      </c>
      <c r="K2" s="3" t="s">
        <v>179</v>
      </c>
      <c r="L2" s="3" t="s">
        <v>180</v>
      </c>
      <c r="M2" s="3" t="s">
        <v>181</v>
      </c>
      <c r="N2" s="311" t="s">
        <v>182</v>
      </c>
      <c r="O2" s="311" t="s">
        <v>183</v>
      </c>
    </row>
    <row r="3" spans="1:15" s="1" customFormat="1" ht="16.5">
      <c r="A3" s="310"/>
      <c r="B3" s="312"/>
      <c r="C3" s="312"/>
      <c r="D3" s="312"/>
      <c r="E3" s="312"/>
      <c r="F3" s="312"/>
      <c r="G3" s="312"/>
      <c r="H3" s="312"/>
      <c r="I3" s="3" t="s">
        <v>184</v>
      </c>
      <c r="J3" s="3" t="s">
        <v>184</v>
      </c>
      <c r="K3" s="3" t="s">
        <v>184</v>
      </c>
      <c r="L3" s="3" t="s">
        <v>184</v>
      </c>
      <c r="M3" s="3" t="s">
        <v>184</v>
      </c>
      <c r="N3" s="312"/>
      <c r="O3" s="312"/>
    </row>
    <row r="4" spans="1:15" ht="17.100000000000001" customHeight="1">
      <c r="A4" s="8">
        <v>1</v>
      </c>
      <c r="B4" s="16" t="s">
        <v>185</v>
      </c>
      <c r="C4" s="8" t="s">
        <v>186</v>
      </c>
      <c r="D4" s="6" t="s">
        <v>187</v>
      </c>
      <c r="E4" s="25" t="s">
        <v>122</v>
      </c>
      <c r="F4" s="7" t="s">
        <v>188</v>
      </c>
      <c r="G4" s="8"/>
      <c r="H4" s="8"/>
      <c r="I4" s="19">
        <v>0</v>
      </c>
      <c r="J4" s="19">
        <v>1</v>
      </c>
      <c r="K4" s="19">
        <v>1</v>
      </c>
      <c r="L4" s="19">
        <v>0</v>
      </c>
      <c r="M4" s="19">
        <v>1</v>
      </c>
      <c r="N4" s="8"/>
      <c r="O4" s="8" t="s">
        <v>189</v>
      </c>
    </row>
    <row r="5" spans="1:15" ht="17.100000000000001" customHeight="1">
      <c r="A5" s="8">
        <v>2</v>
      </c>
      <c r="B5" s="16" t="s">
        <v>190</v>
      </c>
      <c r="C5" s="8" t="s">
        <v>186</v>
      </c>
      <c r="D5" s="6" t="s">
        <v>191</v>
      </c>
      <c r="E5" s="25" t="s">
        <v>122</v>
      </c>
      <c r="F5" s="7" t="s">
        <v>188</v>
      </c>
      <c r="G5" s="8"/>
      <c r="H5" s="8"/>
      <c r="I5" s="19">
        <v>1</v>
      </c>
      <c r="J5" s="19">
        <v>1</v>
      </c>
      <c r="K5" s="19">
        <v>1</v>
      </c>
      <c r="L5" s="19">
        <v>0</v>
      </c>
      <c r="M5" s="19">
        <v>2</v>
      </c>
      <c r="N5" s="8"/>
      <c r="O5" s="8" t="s">
        <v>189</v>
      </c>
    </row>
    <row r="6" spans="1:15" ht="17.100000000000001" customHeight="1">
      <c r="A6" s="8">
        <v>3</v>
      </c>
      <c r="B6" s="16" t="s">
        <v>185</v>
      </c>
      <c r="C6" s="8" t="s">
        <v>186</v>
      </c>
      <c r="D6" s="6" t="s">
        <v>187</v>
      </c>
      <c r="E6" s="25" t="s">
        <v>192</v>
      </c>
      <c r="F6" s="7" t="s">
        <v>188</v>
      </c>
      <c r="G6" s="8"/>
      <c r="H6" s="8"/>
      <c r="I6" s="19">
        <v>1</v>
      </c>
      <c r="J6" s="19">
        <v>1</v>
      </c>
      <c r="K6" s="19">
        <v>1</v>
      </c>
      <c r="L6" s="19">
        <v>0</v>
      </c>
      <c r="M6" s="19">
        <v>1</v>
      </c>
      <c r="N6" s="8"/>
      <c r="O6" s="8" t="s">
        <v>189</v>
      </c>
    </row>
    <row r="7" spans="1:15" ht="17.100000000000001" customHeight="1">
      <c r="A7" s="8">
        <v>4</v>
      </c>
      <c r="B7" s="16" t="s">
        <v>193</v>
      </c>
      <c r="C7" s="8" t="s">
        <v>186</v>
      </c>
      <c r="D7" s="6" t="s">
        <v>194</v>
      </c>
      <c r="E7" s="25" t="s">
        <v>192</v>
      </c>
      <c r="F7" s="7" t="s">
        <v>188</v>
      </c>
      <c r="G7" s="8"/>
      <c r="H7" s="8"/>
      <c r="I7" s="19">
        <v>1</v>
      </c>
      <c r="J7" s="19">
        <v>1</v>
      </c>
      <c r="K7" s="19">
        <v>1</v>
      </c>
      <c r="L7" s="19">
        <v>0</v>
      </c>
      <c r="M7" s="19">
        <v>1</v>
      </c>
      <c r="N7" s="8"/>
      <c r="O7" s="8" t="s">
        <v>189</v>
      </c>
    </row>
    <row r="8" spans="1:15" ht="17.100000000000001" customHeight="1">
      <c r="A8" s="8">
        <v>5</v>
      </c>
      <c r="B8" s="16" t="s">
        <v>190</v>
      </c>
      <c r="C8" s="8" t="s">
        <v>186</v>
      </c>
      <c r="D8" s="6" t="s">
        <v>191</v>
      </c>
      <c r="E8" s="25" t="s">
        <v>192</v>
      </c>
      <c r="F8" s="7" t="s">
        <v>188</v>
      </c>
      <c r="G8" s="10"/>
      <c r="H8" s="10"/>
      <c r="I8" s="19">
        <v>1</v>
      </c>
      <c r="J8" s="19">
        <v>0</v>
      </c>
      <c r="K8" s="19">
        <v>2</v>
      </c>
      <c r="L8" s="19">
        <v>0</v>
      </c>
      <c r="M8" s="19">
        <v>0</v>
      </c>
      <c r="N8" s="10"/>
      <c r="O8" s="8" t="s">
        <v>189</v>
      </c>
    </row>
    <row r="9" spans="1:15" ht="17.100000000000001" customHeight="1">
      <c r="A9" s="8"/>
      <c r="B9" s="16"/>
      <c r="C9" s="8"/>
      <c r="D9" s="6"/>
      <c r="E9" s="25"/>
      <c r="F9" s="7"/>
      <c r="G9" s="10"/>
      <c r="H9" s="10"/>
      <c r="I9" s="19"/>
      <c r="J9" s="19"/>
      <c r="K9" s="19"/>
      <c r="L9" s="19"/>
      <c r="M9" s="19"/>
      <c r="N9" s="10"/>
      <c r="O9" s="10"/>
    </row>
    <row r="10" spans="1:15" ht="17.100000000000001" customHeight="1">
      <c r="A10" s="8"/>
      <c r="B10" s="16"/>
      <c r="C10" s="8"/>
      <c r="D10" s="6"/>
      <c r="E10" s="25"/>
      <c r="F10" s="7"/>
      <c r="G10" s="10"/>
      <c r="H10" s="10"/>
      <c r="I10" s="19"/>
      <c r="J10" s="19"/>
      <c r="K10" s="19"/>
      <c r="L10" s="19"/>
      <c r="M10" s="19"/>
      <c r="N10" s="10"/>
      <c r="O10" s="10"/>
    </row>
    <row r="11" spans="1:15" ht="17.100000000000001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ht="17.100000000000001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2" customFormat="1" ht="18.75">
      <c r="A13" s="302" t="s">
        <v>195</v>
      </c>
      <c r="B13" s="303"/>
      <c r="C13" s="303"/>
      <c r="D13" s="304"/>
      <c r="E13" s="305"/>
      <c r="F13" s="306"/>
      <c r="G13" s="306"/>
      <c r="H13" s="306"/>
      <c r="I13" s="307"/>
      <c r="J13" s="302" t="s">
        <v>196</v>
      </c>
      <c r="K13" s="303"/>
      <c r="L13" s="303"/>
      <c r="M13" s="304"/>
      <c r="N13" s="11"/>
      <c r="O13" s="13"/>
    </row>
    <row r="14" spans="1:15" ht="16.5">
      <c r="A14" s="308" t="s">
        <v>197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8" type="noConversion"/>
  <dataValidations count="1">
    <dataValidation type="list" allowBlank="1" showInputMessage="1" showErrorMessage="1" sqref="O1 O3 O4 O5 O6 O7:O8 O9:O10 O11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L6" sqref="L6"/>
    </sheetView>
  </sheetViews>
  <sheetFormatPr defaultColWidth="9" defaultRowHeight="14.25"/>
  <cols>
    <col min="1" max="1" width="7" customWidth="1"/>
    <col min="2" max="2" width="14.875" customWidth="1"/>
    <col min="3" max="3" width="19.87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01" t="s">
        <v>198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</row>
    <row r="2" spans="1:13" s="1" customFormat="1" ht="16.5">
      <c r="A2" s="310" t="s">
        <v>169</v>
      </c>
      <c r="B2" s="311" t="s">
        <v>174</v>
      </c>
      <c r="C2" s="311" t="s">
        <v>170</v>
      </c>
      <c r="D2" s="311" t="s">
        <v>171</v>
      </c>
      <c r="E2" s="311" t="s">
        <v>172</v>
      </c>
      <c r="F2" s="311" t="s">
        <v>173</v>
      </c>
      <c r="G2" s="310" t="s">
        <v>199</v>
      </c>
      <c r="H2" s="310"/>
      <c r="I2" s="310" t="s">
        <v>200</v>
      </c>
      <c r="J2" s="310"/>
      <c r="K2" s="316" t="s">
        <v>201</v>
      </c>
      <c r="L2" s="318" t="s">
        <v>202</v>
      </c>
      <c r="M2" s="320" t="s">
        <v>203</v>
      </c>
    </row>
    <row r="3" spans="1:13" s="1" customFormat="1" ht="16.5">
      <c r="A3" s="310"/>
      <c r="B3" s="312"/>
      <c r="C3" s="312"/>
      <c r="D3" s="312"/>
      <c r="E3" s="312"/>
      <c r="F3" s="312"/>
      <c r="G3" s="3" t="s">
        <v>204</v>
      </c>
      <c r="H3" s="3" t="s">
        <v>205</v>
      </c>
      <c r="I3" s="3" t="s">
        <v>204</v>
      </c>
      <c r="J3" s="3" t="s">
        <v>205</v>
      </c>
      <c r="K3" s="317"/>
      <c r="L3" s="319"/>
      <c r="M3" s="321"/>
    </row>
    <row r="4" spans="1:13">
      <c r="A4" s="10"/>
      <c r="B4" s="8" t="s">
        <v>206</v>
      </c>
      <c r="C4" s="16" t="s">
        <v>185</v>
      </c>
      <c r="D4" s="8" t="s">
        <v>186</v>
      </c>
      <c r="E4" s="6" t="s">
        <v>187</v>
      </c>
      <c r="F4" s="25" t="s">
        <v>122</v>
      </c>
      <c r="G4" s="8">
        <v>0.7</v>
      </c>
      <c r="H4" s="8">
        <v>1.2</v>
      </c>
      <c r="I4" s="8">
        <v>0.7</v>
      </c>
      <c r="J4" s="8">
        <v>2.2000000000000002</v>
      </c>
      <c r="K4" s="8"/>
      <c r="L4" s="8"/>
      <c r="M4" s="8" t="s">
        <v>189</v>
      </c>
    </row>
    <row r="5" spans="1:13">
      <c r="A5" s="10"/>
      <c r="B5" s="8" t="s">
        <v>206</v>
      </c>
      <c r="C5" s="16" t="s">
        <v>190</v>
      </c>
      <c r="D5" s="8" t="s">
        <v>186</v>
      </c>
      <c r="E5" s="6" t="s">
        <v>191</v>
      </c>
      <c r="F5" s="25" t="s">
        <v>122</v>
      </c>
      <c r="G5" s="8">
        <v>0.7</v>
      </c>
      <c r="H5" s="8">
        <v>0.9</v>
      </c>
      <c r="I5" s="8">
        <v>1.1000000000000001</v>
      </c>
      <c r="J5" s="8">
        <v>1.8</v>
      </c>
      <c r="K5" s="8"/>
      <c r="L5" s="8"/>
      <c r="M5" s="8" t="s">
        <v>189</v>
      </c>
    </row>
    <row r="6" spans="1:13">
      <c r="A6" s="10"/>
      <c r="B6" s="8" t="s">
        <v>206</v>
      </c>
      <c r="C6" s="16" t="s">
        <v>185</v>
      </c>
      <c r="D6" s="8" t="s">
        <v>186</v>
      </c>
      <c r="E6" s="6" t="s">
        <v>187</v>
      </c>
      <c r="F6" s="25" t="s">
        <v>192</v>
      </c>
      <c r="G6" s="8">
        <v>0.7</v>
      </c>
      <c r="H6" s="8">
        <v>1.2</v>
      </c>
      <c r="I6" s="8">
        <v>0.7</v>
      </c>
      <c r="J6" s="8">
        <v>2.2000000000000002</v>
      </c>
      <c r="K6" s="8"/>
      <c r="L6" s="8"/>
      <c r="M6" s="8" t="s">
        <v>189</v>
      </c>
    </row>
    <row r="7" spans="1:13">
      <c r="A7" s="10"/>
      <c r="B7" s="8" t="s">
        <v>206</v>
      </c>
      <c r="C7" s="16" t="s">
        <v>193</v>
      </c>
      <c r="D7" s="8" t="s">
        <v>186</v>
      </c>
      <c r="E7" s="6" t="s">
        <v>194</v>
      </c>
      <c r="F7" s="25" t="s">
        <v>192</v>
      </c>
      <c r="G7" s="8">
        <v>0.2</v>
      </c>
      <c r="H7" s="8">
        <v>0.9</v>
      </c>
      <c r="I7" s="8">
        <v>0.7</v>
      </c>
      <c r="J7" s="8">
        <v>1.8</v>
      </c>
      <c r="K7" s="8"/>
      <c r="L7" s="8"/>
      <c r="M7" s="8" t="s">
        <v>189</v>
      </c>
    </row>
    <row r="8" spans="1:13">
      <c r="A8" s="10"/>
      <c r="B8" s="8" t="s">
        <v>206</v>
      </c>
      <c r="C8" s="16" t="s">
        <v>190</v>
      </c>
      <c r="D8" s="8" t="s">
        <v>186</v>
      </c>
      <c r="E8" s="6" t="s">
        <v>191</v>
      </c>
      <c r="F8" s="25" t="s">
        <v>192</v>
      </c>
      <c r="G8" s="8">
        <v>0.7</v>
      </c>
      <c r="H8" s="8">
        <v>0.9</v>
      </c>
      <c r="I8" s="8">
        <v>1.1000000000000001</v>
      </c>
      <c r="J8" s="8">
        <v>1.8</v>
      </c>
      <c r="K8" s="10"/>
      <c r="L8" s="10"/>
      <c r="M8" s="8" t="s">
        <v>189</v>
      </c>
    </row>
    <row r="9" spans="1:13">
      <c r="A9" s="10"/>
      <c r="B9" s="8"/>
      <c r="C9" s="16"/>
      <c r="D9" s="8"/>
      <c r="E9" s="17"/>
      <c r="F9" s="10"/>
      <c r="G9" s="8"/>
      <c r="H9" s="8"/>
      <c r="I9" s="8"/>
      <c r="J9" s="8"/>
      <c r="K9" s="10"/>
      <c r="L9" s="10"/>
      <c r="M9" s="8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s="2" customFormat="1" ht="18.75">
      <c r="A12" s="302" t="s">
        <v>207</v>
      </c>
      <c r="B12" s="303"/>
      <c r="C12" s="303"/>
      <c r="D12" s="303"/>
      <c r="E12" s="304"/>
      <c r="F12" s="305"/>
      <c r="G12" s="307"/>
      <c r="H12" s="302" t="s">
        <v>208</v>
      </c>
      <c r="I12" s="303"/>
      <c r="J12" s="303"/>
      <c r="K12" s="304"/>
      <c r="L12" s="313"/>
      <c r="M12" s="314"/>
    </row>
    <row r="13" spans="1:13" ht="16.5">
      <c r="A13" s="315" t="s">
        <v>209</v>
      </c>
      <c r="B13" s="315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28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pageSetup paperSize="9" scale="75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6"/>
  <sheetViews>
    <sheetView zoomScalePageLayoutView="125" workbookViewId="0">
      <selection activeCell="P25" sqref="P2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01" t="s">
        <v>210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</row>
    <row r="2" spans="1:23" s="1" customFormat="1" ht="15.95" customHeight="1">
      <c r="A2" s="311" t="s">
        <v>211</v>
      </c>
      <c r="B2" s="311" t="s">
        <v>174</v>
      </c>
      <c r="C2" s="311" t="s">
        <v>170</v>
      </c>
      <c r="D2" s="311" t="s">
        <v>171</v>
      </c>
      <c r="E2" s="311" t="s">
        <v>172</v>
      </c>
      <c r="F2" s="311" t="s">
        <v>173</v>
      </c>
      <c r="G2" s="322" t="s">
        <v>212</v>
      </c>
      <c r="H2" s="323"/>
      <c r="I2" s="324"/>
      <c r="J2" s="322" t="s">
        <v>213</v>
      </c>
      <c r="K2" s="323"/>
      <c r="L2" s="324"/>
      <c r="M2" s="322" t="s">
        <v>214</v>
      </c>
      <c r="N2" s="323"/>
      <c r="O2" s="324"/>
      <c r="P2" s="322" t="s">
        <v>215</v>
      </c>
      <c r="Q2" s="323"/>
      <c r="R2" s="324"/>
      <c r="S2" s="323" t="s">
        <v>216</v>
      </c>
      <c r="T2" s="323"/>
      <c r="U2" s="324"/>
      <c r="V2" s="326" t="s">
        <v>217</v>
      </c>
      <c r="W2" s="326" t="s">
        <v>183</v>
      </c>
    </row>
    <row r="3" spans="1:23" s="1" customFormat="1" ht="16.5">
      <c r="A3" s="312"/>
      <c r="B3" s="325"/>
      <c r="C3" s="325"/>
      <c r="D3" s="325"/>
      <c r="E3" s="325"/>
      <c r="F3" s="325"/>
      <c r="G3" s="3" t="s">
        <v>218</v>
      </c>
      <c r="H3" s="3" t="s">
        <v>61</v>
      </c>
      <c r="I3" s="3" t="s">
        <v>174</v>
      </c>
      <c r="J3" s="3" t="s">
        <v>218</v>
      </c>
      <c r="K3" s="3" t="s">
        <v>61</v>
      </c>
      <c r="L3" s="3" t="s">
        <v>174</v>
      </c>
      <c r="M3" s="3" t="s">
        <v>218</v>
      </c>
      <c r="N3" s="3" t="s">
        <v>61</v>
      </c>
      <c r="O3" s="3" t="s">
        <v>174</v>
      </c>
      <c r="P3" s="3" t="s">
        <v>218</v>
      </c>
      <c r="Q3" s="3" t="s">
        <v>61</v>
      </c>
      <c r="R3" s="3" t="s">
        <v>174</v>
      </c>
      <c r="S3" s="3" t="s">
        <v>218</v>
      </c>
      <c r="T3" s="3" t="s">
        <v>61</v>
      </c>
      <c r="U3" s="3" t="s">
        <v>174</v>
      </c>
      <c r="V3" s="327"/>
      <c r="W3" s="327"/>
    </row>
    <row r="4" spans="1:23">
      <c r="A4" s="331" t="s">
        <v>219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16.5">
      <c r="A5" s="332"/>
      <c r="B5" s="8"/>
      <c r="C5" s="8"/>
      <c r="D5" s="8"/>
      <c r="E5" s="8"/>
      <c r="F5" s="8"/>
      <c r="G5" s="322" t="s">
        <v>220</v>
      </c>
      <c r="H5" s="323"/>
      <c r="I5" s="324"/>
      <c r="J5" s="322" t="s">
        <v>221</v>
      </c>
      <c r="K5" s="323"/>
      <c r="L5" s="324"/>
      <c r="M5" s="322" t="s">
        <v>222</v>
      </c>
      <c r="N5" s="323"/>
      <c r="O5" s="324"/>
      <c r="P5" s="322" t="s">
        <v>223</v>
      </c>
      <c r="Q5" s="323"/>
      <c r="R5" s="324"/>
      <c r="S5" s="323" t="s">
        <v>224</v>
      </c>
      <c r="T5" s="323"/>
      <c r="U5" s="324"/>
      <c r="V5" s="8"/>
      <c r="W5" s="8"/>
    </row>
    <row r="6" spans="1:23" ht="16.5">
      <c r="A6" s="332"/>
      <c r="B6" s="8"/>
      <c r="C6" s="8"/>
      <c r="D6" s="8"/>
      <c r="E6" s="8"/>
      <c r="F6" s="8"/>
      <c r="G6" s="3" t="s">
        <v>218</v>
      </c>
      <c r="H6" s="3" t="s">
        <v>61</v>
      </c>
      <c r="I6" s="3" t="s">
        <v>174</v>
      </c>
      <c r="J6" s="3" t="s">
        <v>218</v>
      </c>
      <c r="K6" s="3" t="s">
        <v>61</v>
      </c>
      <c r="L6" s="3" t="s">
        <v>174</v>
      </c>
      <c r="M6" s="3" t="s">
        <v>218</v>
      </c>
      <c r="N6" s="3" t="s">
        <v>61</v>
      </c>
      <c r="O6" s="3" t="s">
        <v>174</v>
      </c>
      <c r="P6" s="3" t="s">
        <v>218</v>
      </c>
      <c r="Q6" s="3" t="s">
        <v>61</v>
      </c>
      <c r="R6" s="3" t="s">
        <v>174</v>
      </c>
      <c r="S6" s="3" t="s">
        <v>218</v>
      </c>
      <c r="T6" s="3" t="s">
        <v>61</v>
      </c>
      <c r="U6" s="3" t="s">
        <v>174</v>
      </c>
      <c r="V6" s="8"/>
      <c r="W6" s="8"/>
    </row>
    <row r="7" spans="1:23">
      <c r="A7" s="333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34" t="s">
        <v>225</v>
      </c>
      <c r="B8" s="334"/>
      <c r="C8" s="334"/>
      <c r="D8" s="334"/>
      <c r="E8" s="334"/>
      <c r="F8" s="334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35"/>
      <c r="B9" s="335"/>
      <c r="C9" s="335"/>
      <c r="D9" s="335"/>
      <c r="E9" s="335"/>
      <c r="F9" s="335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34" t="s">
        <v>226</v>
      </c>
      <c r="B10" s="334"/>
      <c r="C10" s="334"/>
      <c r="D10" s="334"/>
      <c r="E10" s="334"/>
      <c r="F10" s="334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35"/>
      <c r="B11" s="335"/>
      <c r="C11" s="335"/>
      <c r="D11" s="335"/>
      <c r="E11" s="335"/>
      <c r="F11" s="335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34" t="s">
        <v>227</v>
      </c>
      <c r="B12" s="334"/>
      <c r="C12" s="334"/>
      <c r="D12" s="334"/>
      <c r="E12" s="334"/>
      <c r="F12" s="334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35"/>
      <c r="B13" s="335"/>
      <c r="C13" s="335"/>
      <c r="D13" s="335"/>
      <c r="E13" s="335"/>
      <c r="F13" s="335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34" t="s">
        <v>228</v>
      </c>
      <c r="B14" s="334"/>
      <c r="C14" s="334"/>
      <c r="D14" s="334"/>
      <c r="E14" s="334"/>
      <c r="F14" s="334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335"/>
      <c r="B15" s="335"/>
      <c r="C15" s="335"/>
      <c r="D15" s="335"/>
      <c r="E15" s="335"/>
      <c r="F15" s="335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s="2" customFormat="1" ht="18.75">
      <c r="A17" s="302" t="s">
        <v>229</v>
      </c>
      <c r="B17" s="303"/>
      <c r="C17" s="303"/>
      <c r="D17" s="303"/>
      <c r="E17" s="304"/>
      <c r="F17" s="305"/>
      <c r="G17" s="307"/>
      <c r="H17" s="24"/>
      <c r="I17" s="24"/>
      <c r="J17" s="302" t="s">
        <v>230</v>
      </c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4"/>
      <c r="V17" s="11"/>
      <c r="W17" s="13"/>
    </row>
    <row r="18" spans="1:23" ht="56.25" customHeight="1">
      <c r="A18" s="308" t="s">
        <v>231</v>
      </c>
      <c r="B18" s="308"/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</row>
    <row r="25" spans="1:23">
      <c r="G25" s="328" t="s">
        <v>122</v>
      </c>
      <c r="H25" s="329"/>
      <c r="I25" s="330" t="s">
        <v>232</v>
      </c>
      <c r="J25" s="330"/>
      <c r="K25" s="330"/>
      <c r="L25" s="330"/>
      <c r="M25" s="330"/>
    </row>
    <row r="26" spans="1:23">
      <c r="G26" s="328" t="s">
        <v>192</v>
      </c>
      <c r="H26" s="329"/>
      <c r="I26" s="330"/>
      <c r="J26" s="330"/>
      <c r="K26" s="330"/>
      <c r="L26" s="330"/>
      <c r="M26" s="330"/>
    </row>
  </sheetData>
  <mergeCells count="51">
    <mergeCell ref="F8:F9"/>
    <mergeCell ref="F10:F11"/>
    <mergeCell ref="F12:F13"/>
    <mergeCell ref="F14:F15"/>
    <mergeCell ref="D8:D9"/>
    <mergeCell ref="D10:D11"/>
    <mergeCell ref="D12:D13"/>
    <mergeCell ref="D14:D15"/>
    <mergeCell ref="E8:E9"/>
    <mergeCell ref="E10:E11"/>
    <mergeCell ref="E12:E13"/>
    <mergeCell ref="E14:E15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A4:A7"/>
    <mergeCell ref="A8:A9"/>
    <mergeCell ref="A10:A11"/>
    <mergeCell ref="A12:A13"/>
    <mergeCell ref="A14:A15"/>
    <mergeCell ref="A17:E17"/>
    <mergeCell ref="F17:G17"/>
    <mergeCell ref="J17:U17"/>
    <mergeCell ref="A18:W18"/>
    <mergeCell ref="G25:H25"/>
    <mergeCell ref="I25:M26"/>
    <mergeCell ref="G26:H26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A2:A3"/>
    <mergeCell ref="B2:B3"/>
    <mergeCell ref="D2:D3"/>
    <mergeCell ref="F2:F3"/>
  </mergeCells>
  <phoneticPr fontId="2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2023-03-09T09:42:41Z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0D4F0E0752CC494A87FC418B224FB4A4</vt:lpwstr>
  </property>
  <property fmtid="{D5CDD505-2E9C-101B-9397-08002B2CF9AE}" pid="3" name="KSOProductBuildVer">
    <vt:lpwstr>2052-11.1.0.13703</vt:lpwstr>
  </property>
</Properties>
</file>