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4"/>
  </bookViews>
  <sheets>
    <sheet name="首期" sheetId="3" r:id="rId1"/>
    <sheet name="验货尺寸表 " sheetId="13" r:id="rId2"/>
    <sheet name="中期" sheetId="4" r:id="rId3"/>
    <sheet name="验货尺寸表 （中期）" sheetId="1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<sst xmlns="http://schemas.openxmlformats.org/spreadsheetml/2006/main" count="817" uniqueCount="323">
  <si>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</si>
  <si>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</si>
  <si>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</si>
  <si>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</si>
  <si>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</si>
  <si>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</si>
  <si>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</si>
  <si>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</si>
  <si>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</si>
  <si>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</si>
  <si>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</si>
  <si>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TAMMAL82240</t>
  </si>
  <si>
    <t>合同交期</t>
  </si>
  <si>
    <t>产前确认样</t>
  </si>
  <si>
    <t>有</t>
  </si>
  <si>
    <t>无</t>
  </si>
  <si>
    <t>品名</t>
  </si>
  <si>
    <t>女式徒步短裤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</si>
  <si>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</si>
  <si>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</si>
  <si>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</si>
  <si>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</si>
  <si>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</si>
  <si>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</si>
  <si>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</si>
  <si>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</si>
  <si>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</si>
  <si>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</si>
  <si>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</si>
  <si>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</si>
  <si>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</si>
  <si>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</si>
  <si>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</si>
  <si>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</si>
  <si>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</si>
  <si>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</si>
  <si>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</si>
  <si>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</si>
  <si>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</si>
  <si>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</si>
  <si>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</si>
  <si>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</si>
  <si>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</si>
  <si>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</si>
  <si>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</si>
  <si>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</si>
  <si>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</si>
  <si>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</si>
  <si>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</si>
  <si>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</si>
  <si>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</si>
  <si>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</si>
  <si>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</si>
  <si>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</si>
  <si>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</si>
  <si>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</si>
  <si>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</si>
  <si>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</si>
  <si>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</si>
  <si>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</si>
  <si>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</si>
  <si>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</si>
  <si>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</si>
  <si>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</si>
  <si>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</si>
  <si>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</si>
  <si>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</si>
  <si>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</si>
  <si>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</si>
  <si>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</si>
  <si>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</si>
  <si>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</si>
  <si>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</si>
  <si>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</si>
  <si>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</si>
  <si>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1.烫标起翘。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</si>
  <si>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</si>
  <si>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</si>
  <si>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</si>
  <si>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</si>
  <si>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</si>
  <si>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</si>
  <si>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</si>
  <si>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</si>
  <si>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</si>
  <si>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</si>
  <si>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</si>
  <si>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</si>
  <si>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</si>
  <si>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</si>
  <si>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</si>
  <si>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</si>
  <si>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</si>
  <si>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</si>
  <si>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</si>
  <si>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</si>
  <si>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</si>
  <si>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灰湖绿L洗前</t>
  </si>
  <si>
    <t>灰湖绿L洗后</t>
  </si>
  <si>
    <t>150/70B</t>
  </si>
  <si>
    <t>155/74B</t>
  </si>
  <si>
    <t>160/78B</t>
  </si>
  <si>
    <t>165/82B</t>
  </si>
  <si>
    <t>170/86B</t>
  </si>
  <si>
    <t>175/90B</t>
  </si>
  <si>
    <t>裤外侧长</t>
  </si>
  <si>
    <t>-0.8√√</t>
  </si>
  <si>
    <t>-1√√</t>
  </si>
  <si>
    <t>腰围（平量）</t>
  </si>
  <si>
    <t>1√√</t>
  </si>
  <si>
    <t>+0.5√√</t>
  </si>
  <si>
    <t>腰围（拉量）</t>
  </si>
  <si>
    <t>√√√</t>
  </si>
  <si>
    <t>√√-0.5</t>
  </si>
  <si>
    <t>臀围</t>
  </si>
  <si>
    <t>腿围/2</t>
  </si>
  <si>
    <t>脚口/2，松量</t>
  </si>
  <si>
    <t>前裆长</t>
  </si>
  <si>
    <t>后裆长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</si>
  <si>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</si>
  <si>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</si>
  <si>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</si>
  <si>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</si>
  <si>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</si>
  <si>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</si>
  <si>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</si>
  <si>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</si>
  <si>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</si>
  <si>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</si>
  <si>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</si>
  <si>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</si>
  <si>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</si>
  <si>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</si>
  <si>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-0.8√-0.8</t>
  </si>
  <si>
    <t>√√+1</t>
  </si>
  <si>
    <t>√+0.5+1.2</t>
  </si>
  <si>
    <t>-1-0.8+1</t>
  </si>
  <si>
    <t>√+1.1+1.2</t>
  </si>
  <si>
    <t>√+1+1.2</t>
  </si>
  <si>
    <t>√√+0.6</t>
  </si>
  <si>
    <t>+0.6+1-1</t>
  </si>
  <si>
    <t>√√-0.6</t>
  </si>
  <si>
    <t>1+0.6</t>
  </si>
  <si>
    <t>√√—0.5</t>
  </si>
  <si>
    <t>-0.1√</t>
  </si>
  <si>
    <t>1√1</t>
  </si>
  <si>
    <t>√√+1.1</t>
  </si>
  <si>
    <t>√+1.2+1</t>
  </si>
  <si>
    <t>√+0.6+0.5</t>
  </si>
  <si>
    <t>√+0.8+0.5</t>
  </si>
  <si>
    <t>√-0.4√</t>
  </si>
  <si>
    <t>√-0.5-0.6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</si>
  <si>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</si>
  <si>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</si>
  <si>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</si>
  <si>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</si>
  <si>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</si>
  <si>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</si>
  <si>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</si>
  <si>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</si>
  <si>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</si>
  <si>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</si>
  <si>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</si>
  <si>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</si>
  <si>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</si>
  <si>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</si>
  <si>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</si>
  <si>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</si>
  <si>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</si>
  <si>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</si>
  <si>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</si>
  <si>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</si>
  <si>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</si>
  <si>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</si>
  <si>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</si>
  <si>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</si>
  <si>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</si>
  <si>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</si>
  <si>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</si>
  <si>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</si>
  <si>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</si>
  <si>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</si>
  <si>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</si>
  <si>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</si>
  <si>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</si>
  <si>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</si>
  <si>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</si>
  <si>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</si>
  <si>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</si>
  <si>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</si>
  <si>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鱼肚白混箱16.25.22.31.29.</t>
  </si>
  <si>
    <t>灰湖绿混箱32.3.43.</t>
  </si>
  <si>
    <t>深卡其.3.4.44.12.</t>
  </si>
  <si>
    <t>情况说明：</t>
  </si>
  <si>
    <t xml:space="preserve">【问题点描述】  </t>
  </si>
  <si>
    <t>1..脚口重线不良1件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</si>
  <si>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</si>
  <si>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</si>
  <si>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</si>
  <si>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</si>
  <si>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</si>
  <si>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</si>
  <si>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</si>
  <si>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此次出货2548件，按照探路者要求抽箱验货125件，未超标，同意出货。</t>
  </si>
  <si>
    <t>品控部</t>
  </si>
  <si>
    <t>检验人</t>
  </si>
  <si>
    <t>杨金玲</t>
  </si>
  <si>
    <t>鱼肚白S</t>
  </si>
  <si>
    <t>灰湖绿M</t>
  </si>
  <si>
    <t>深卡其L</t>
  </si>
  <si>
    <t>灰湖绿XL</t>
  </si>
  <si>
    <t>灰湖绿XXL</t>
  </si>
  <si>
    <t>-0.8-0.8</t>
  </si>
  <si>
    <t>-0.6+1.2</t>
  </si>
  <si>
    <t>+0.5+1</t>
  </si>
  <si>
    <t>+1.1+1.2</t>
  </si>
  <si>
    <t>+1+1.2</t>
  </si>
  <si>
    <t>1+0.8</t>
  </si>
  <si>
    <t>1+0.5</t>
  </si>
  <si>
    <t>-0.3+0.8</t>
  </si>
  <si>
    <t>+0.6+1-1.3</t>
  </si>
  <si>
    <t>-0.8-0.6</t>
  </si>
  <si>
    <t>1-0.5</t>
  </si>
  <si>
    <t>-0.5.-0.5</t>
  </si>
  <si>
    <t>00—0.5</t>
  </si>
  <si>
    <t>.6</t>
  </si>
  <si>
    <t>1.0.1</t>
  </si>
  <si>
    <t>-0.10</t>
  </si>
  <si>
    <t>0+1.1</t>
  </si>
  <si>
    <t>000</t>
  </si>
  <si>
    <t>00</t>
  </si>
  <si>
    <t>0+1.2+1</t>
  </si>
  <si>
    <t>0-0.4.0</t>
  </si>
  <si>
    <t>0-0.5-0.6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</si>
  <si>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</si>
  <si>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</si>
  <si>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</si>
  <si>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</si>
  <si>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</si>
  <si>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</si>
  <si>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</si>
  <si>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</si>
  <si>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</si>
  <si>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</si>
  <si>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</si>
  <si>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</si>
  <si>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</si>
  <si>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</si>
  <si>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</si>
  <si>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</si>
  <si>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</si>
  <si>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</si>
  <si>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FW10480</t>
  </si>
  <si>
    <t>23SS深卡其/P51//</t>
  </si>
  <si>
    <t>嘉兴台华</t>
  </si>
  <si>
    <t>YES</t>
  </si>
  <si>
    <t>23SS灰湖绿/P58//</t>
  </si>
  <si>
    <t>23SS鱼肚白/P68//</t>
  </si>
  <si>
    <t>制表时间：2022-10-25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</si>
  <si>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</si>
  <si>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</si>
  <si>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</si>
  <si>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</si>
  <si>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</si>
  <si>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</si>
  <si>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</si>
  <si>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</si>
  <si>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</si>
  <si>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</si>
  <si>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</si>
  <si>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</si>
  <si>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</si>
  <si>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</si>
  <si>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</si>
  <si>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</si>
  <si>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</si>
  <si>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</si>
  <si>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</si>
  <si>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</si>
  <si>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</si>
  <si>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</si>
  <si>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</si>
  <si>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</si>
  <si>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</si>
  <si>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</si>
  <si>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</si>
  <si>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</si>
  <si>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</si>
  <si>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</si>
  <si>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</si>
  <si>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</si>
  <si>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</si>
  <si>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23SS灰湖绿/P58/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</si>
  <si>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</si>
  <si>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</si>
  <si>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</si>
  <si>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</si>
  <si>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</si>
  <si>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</si>
  <si>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</si>
  <si>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</si>
  <si>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</si>
  <si>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</si>
  <si>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</si>
  <si>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</si>
  <si>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</si>
  <si>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</si>
  <si>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</si>
  <si>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</si>
  <si>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</si>
  <si>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</si>
  <si>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</si>
  <si>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</si>
  <si>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19SS白色/E73/</t>
  </si>
  <si>
    <t>前片</t>
  </si>
  <si>
    <t xml:space="preserve">视野logo亮光标（2.3CM） </t>
  </si>
  <si>
    <t>XXXX黑色/713/灰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</si>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</sst>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/>
    <xf numFmtId="0" fontId="53" fillId="0" borderId="0">
      <alignment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13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5" fillId="25" borderId="74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2" fillId="0" borderId="0">
      <alignment horizontal="center" vertical="center"/>
    </xf>
    <xf numFmtId="44" fontId="13" fillId="0" borderId="0" applyFon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34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2" fillId="15" borderId="74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7" borderId="75" applyNumberFormat="0" applyAlignment="0" applyProtection="0">
      <alignment vertical="center"/>
    </xf>
    <xf numFmtId="0" fontId="40" fillId="15" borderId="73" applyNumberFormat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3" fillId="34" borderId="78" applyNumberFormat="0" applyFon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7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2" fillId="0" borderId="0"/>
    <xf numFmtId="0" fontId="51" fillId="0" borderId="77" applyNumberFormat="0" applyFill="0" applyAlignment="0" applyProtection="0">
      <alignment vertical="center"/>
    </xf>
  </cellStyleXfs>
  <cellXfs count="3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8" xfId="19" applyFont="1" applyBorder="1" applyAlignment="1">
      <alignment horizontal="center" vertical="center" wrapText="1"/>
    </xf>
    <xf numFmtId="0" fontId="8" fillId="0" borderId="9" xfId="1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3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0" fillId="0" borderId="9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2" fillId="0" borderId="2" xfId="13" applyFont="1" applyBorder="1" applyAlignment="1">
      <alignment horizontal="left" vertical="center"/>
    </xf>
    <xf numFmtId="0" fontId="13" fillId="0" borderId="2" xfId="0" applyFont="1" applyFill="1" applyBorder="1" applyAlignment="1"/>
    <xf numFmtId="0" fontId="12" fillId="0" borderId="13" xfId="13" applyFont="1" applyBorder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4" fillId="4" borderId="0" xfId="57" applyFont="1" applyFill="1"/>
    <xf numFmtId="0" fontId="15" fillId="4" borderId="0" xfId="57" applyFont="1" applyFill="1" applyBorder="1" applyAlignment="1">
      <alignment horizontal="center"/>
    </xf>
    <xf numFmtId="0" fontId="14" fillId="4" borderId="0" xfId="57" applyFont="1" applyFill="1" applyBorder="1" applyAlignment="1">
      <alignment horizontal="center"/>
    </xf>
    <xf numFmtId="0" fontId="15" fillId="4" borderId="14" xfId="5" applyFont="1" applyFill="1" applyBorder="1" applyAlignment="1">
      <alignment horizontal="left" vertical="center"/>
    </xf>
    <xf numFmtId="0" fontId="14" fillId="4" borderId="15" xfId="5" applyFont="1" applyFill="1" applyBorder="1" applyAlignment="1">
      <alignment horizontal="center" vertical="center"/>
    </xf>
    <xf numFmtId="0" fontId="15" fillId="4" borderId="15" xfId="5" applyFont="1" applyFill="1" applyBorder="1" applyAlignment="1">
      <alignment vertical="center"/>
    </xf>
    <xf numFmtId="0" fontId="15" fillId="4" borderId="16" xfId="57" applyFont="1" applyFill="1" applyBorder="1" applyAlignment="1" applyProtection="1">
      <alignment horizontal="center" vertical="center"/>
    </xf>
    <xf numFmtId="0" fontId="15" fillId="4" borderId="2" xfId="57" applyFont="1" applyFill="1" applyBorder="1" applyAlignment="1">
      <alignment horizontal="center" vertical="center"/>
    </xf>
    <xf numFmtId="176" fontId="16" fillId="4" borderId="2" xfId="0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176" fontId="18" fillId="4" borderId="2" xfId="0" applyNumberFormat="1" applyFont="1" applyFill="1" applyBorder="1" applyAlignment="1">
      <alignment horizontal="center"/>
    </xf>
    <xf numFmtId="0" fontId="19" fillId="4" borderId="2" xfId="27" applyFont="1" applyFill="1" applyBorder="1" applyAlignment="1">
      <alignment horizontal="center"/>
    </xf>
    <xf numFmtId="176" fontId="20" fillId="4" borderId="2" xfId="27" applyNumberFormat="1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19" fillId="0" borderId="2" xfId="27" applyFont="1" applyBorder="1" applyAlignment="1">
      <alignment horizontal="center"/>
    </xf>
    <xf numFmtId="176" fontId="20" fillId="0" borderId="2" xfId="27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4" fillId="4" borderId="17" xfId="57" applyFont="1" applyFill="1" applyBorder="1" applyAlignment="1"/>
    <xf numFmtId="49" fontId="14" fillId="4" borderId="18" xfId="57" applyNumberFormat="1" applyFont="1" applyFill="1" applyBorder="1" applyAlignment="1">
      <alignment horizontal="center"/>
    </xf>
    <xf numFmtId="49" fontId="14" fillId="4" borderId="18" xfId="57" applyNumberFormat="1" applyFont="1" applyFill="1" applyBorder="1" applyAlignment="1">
      <alignment horizontal="right"/>
    </xf>
    <xf numFmtId="0" fontId="15" fillId="4" borderId="0" xfId="57" applyFont="1" applyFill="1"/>
    <xf numFmtId="0" fontId="0" fillId="4" borderId="0" xfId="4" applyFont="1" applyFill="1">
      <alignment vertical="center"/>
    </xf>
    <xf numFmtId="0" fontId="14" fillId="4" borderId="15" xfId="57" applyFont="1" applyFill="1" applyBorder="1" applyAlignment="1">
      <alignment horizontal="center"/>
    </xf>
    <xf numFmtId="0" fontId="14" fillId="4" borderId="2" xfId="57" applyFont="1" applyFill="1" applyBorder="1" applyAlignment="1">
      <alignment horizontal="center"/>
    </xf>
    <xf numFmtId="49" fontId="14" fillId="4" borderId="18" xfId="57" applyNumberFormat="1" applyFont="1" applyFill="1" applyBorder="1" applyAlignment="1">
      <alignment horizontal="right" vertical="center"/>
    </xf>
    <xf numFmtId="49" fontId="14" fillId="4" borderId="19" xfId="57" applyNumberFormat="1" applyFont="1" applyFill="1" applyBorder="1" applyAlignment="1">
      <alignment horizontal="center"/>
    </xf>
    <xf numFmtId="0" fontId="14" fillId="4" borderId="20" xfId="57" applyFont="1" applyFill="1" applyBorder="1" applyAlignment="1">
      <alignment horizontal="center"/>
    </xf>
    <xf numFmtId="0" fontId="15" fillId="4" borderId="2" xfId="57" applyFont="1" applyFill="1" applyBorder="1" applyAlignment="1" applyProtection="1">
      <alignment horizontal="center" vertical="center"/>
    </xf>
    <xf numFmtId="49" fontId="21" fillId="4" borderId="2" xfId="1" applyNumberFormat="1" applyFont="1" applyFill="1" applyBorder="1" applyAlignment="1">
      <alignment horizontal="center"/>
    </xf>
    <xf numFmtId="49" fontId="21" fillId="0" borderId="2" xfId="1" applyNumberFormat="1" applyFont="1" applyFill="1" applyBorder="1" applyAlignment="1">
      <alignment horizontal="center"/>
    </xf>
    <xf numFmtId="49" fontId="14" fillId="4" borderId="21" xfId="57" applyNumberFormat="1" applyFont="1" applyFill="1" applyBorder="1" applyAlignment="1">
      <alignment horizontal="center"/>
    </xf>
    <xf numFmtId="49" fontId="14" fillId="4" borderId="21" xfId="4" applyNumberFormat="1" applyFont="1" applyFill="1" applyBorder="1" applyAlignment="1">
      <alignment horizontal="center" vertical="center"/>
    </xf>
    <xf numFmtId="14" fontId="15" fillId="4" borderId="0" xfId="57" applyNumberFormat="1" applyFont="1" applyFill="1"/>
    <xf numFmtId="0" fontId="14" fillId="4" borderId="22" xfId="5" applyFont="1" applyFill="1" applyBorder="1" applyAlignment="1">
      <alignment horizontal="center" vertical="center"/>
    </xf>
    <xf numFmtId="0" fontId="15" fillId="4" borderId="23" xfId="57" applyFont="1" applyFill="1" applyBorder="1" applyAlignment="1" applyProtection="1">
      <alignment horizontal="center" vertical="center"/>
    </xf>
    <xf numFmtId="49" fontId="14" fillId="4" borderId="24" xfId="57" applyNumberFormat="1" applyFont="1" applyFill="1" applyBorder="1" applyAlignment="1">
      <alignment horizontal="center"/>
    </xf>
    <xf numFmtId="0" fontId="22" fillId="0" borderId="0" xfId="5" applyFill="1" applyBorder="1" applyAlignment="1">
      <alignment horizontal="left" vertical="center"/>
    </xf>
    <xf numFmtId="0" fontId="22" fillId="0" borderId="0" xfId="5" applyFont="1" applyFill="1" applyAlignment="1">
      <alignment horizontal="left" vertical="center"/>
    </xf>
    <xf numFmtId="0" fontId="22" fillId="0" borderId="0" xfId="5" applyFill="1" applyAlignment="1">
      <alignment horizontal="left" vertical="center"/>
    </xf>
    <xf numFmtId="0" fontId="23" fillId="0" borderId="25" xfId="5" applyFont="1" applyFill="1" applyBorder="1" applyAlignment="1">
      <alignment horizontal="center" vertical="top"/>
    </xf>
    <xf numFmtId="0" fontId="24" fillId="0" borderId="26" xfId="5" applyFont="1" applyFill="1" applyBorder="1" applyAlignment="1">
      <alignment horizontal="left" vertical="center"/>
    </xf>
    <xf numFmtId="0" fontId="16" fillId="0" borderId="27" xfId="5" applyFont="1" applyFill="1" applyBorder="1" applyAlignment="1">
      <alignment horizontal="center" vertical="center"/>
    </xf>
    <xf numFmtId="0" fontId="24" fillId="0" borderId="27" xfId="5" applyFont="1" applyFill="1" applyBorder="1" applyAlignment="1">
      <alignment horizontal="center" vertical="center"/>
    </xf>
    <xf numFmtId="0" fontId="24" fillId="0" borderId="28" xfId="5" applyFont="1" applyFill="1" applyBorder="1" applyAlignment="1">
      <alignment vertical="center"/>
    </xf>
    <xf numFmtId="0" fontId="16" fillId="0" borderId="29" xfId="5" applyFont="1" applyFill="1" applyBorder="1" applyAlignment="1">
      <alignment horizontal="center" vertical="center"/>
    </xf>
    <xf numFmtId="0" fontId="24" fillId="0" borderId="29" xfId="5" applyFont="1" applyFill="1" applyBorder="1" applyAlignment="1">
      <alignment vertical="center"/>
    </xf>
    <xf numFmtId="0" fontId="24" fillId="0" borderId="28" xfId="5" applyFont="1" applyFill="1" applyBorder="1" applyAlignment="1">
      <alignment horizontal="left" vertical="center"/>
    </xf>
    <xf numFmtId="0" fontId="16" fillId="0" borderId="29" xfId="5" applyFont="1" applyBorder="1" applyAlignment="1">
      <alignment vertical="center"/>
    </xf>
    <xf numFmtId="0" fontId="16" fillId="0" borderId="30" xfId="5" applyFont="1" applyBorder="1" applyAlignment="1">
      <alignment vertical="center"/>
    </xf>
    <xf numFmtId="0" fontId="24" fillId="0" borderId="29" xfId="5" applyFont="1" applyFill="1" applyBorder="1" applyAlignment="1">
      <alignment horizontal="left" vertical="center"/>
    </xf>
    <xf numFmtId="0" fontId="24" fillId="0" borderId="31" xfId="5" applyFont="1" applyFill="1" applyBorder="1" applyAlignment="1">
      <alignment vertical="center"/>
    </xf>
    <xf numFmtId="0" fontId="16" fillId="0" borderId="32" xfId="5" applyFont="1" applyFill="1" applyBorder="1" applyAlignment="1">
      <alignment horizontal="right" vertical="center"/>
    </xf>
    <xf numFmtId="0" fontId="24" fillId="0" borderId="32" xfId="5" applyFont="1" applyFill="1" applyBorder="1" applyAlignment="1">
      <alignment vertical="center"/>
    </xf>
    <xf numFmtId="0" fontId="24" fillId="0" borderId="0" xfId="5" applyFont="1" applyFill="1" applyBorder="1" applyAlignment="1">
      <alignment vertical="center"/>
    </xf>
    <xf numFmtId="0" fontId="25" fillId="0" borderId="0" xfId="5" applyFont="1" applyFill="1" applyBorder="1" applyAlignment="1">
      <alignment vertical="center"/>
    </xf>
    <xf numFmtId="0" fontId="24" fillId="0" borderId="26" xfId="5" applyFont="1" applyFill="1" applyBorder="1" applyAlignment="1">
      <alignment vertical="center"/>
    </xf>
    <xf numFmtId="0" fontId="24" fillId="0" borderId="27" xfId="5" applyFont="1" applyFill="1" applyBorder="1" applyAlignment="1">
      <alignment vertical="center"/>
    </xf>
    <xf numFmtId="0" fontId="25" fillId="0" borderId="29" xfId="5" applyFont="1" applyFill="1" applyBorder="1" applyAlignment="1">
      <alignment horizontal="left" vertical="center"/>
    </xf>
    <xf numFmtId="0" fontId="18" fillId="0" borderId="33" xfId="5" applyFont="1" applyFill="1" applyBorder="1" applyAlignment="1">
      <alignment horizontal="left" vertical="center"/>
    </xf>
    <xf numFmtId="0" fontId="18" fillId="0" borderId="34" xfId="5" applyFont="1" applyFill="1" applyBorder="1" applyAlignment="1">
      <alignment horizontal="left" vertical="center"/>
    </xf>
    <xf numFmtId="0" fontId="25" fillId="0" borderId="29" xfId="5" applyFont="1" applyFill="1" applyBorder="1" applyAlignment="1">
      <alignment vertical="center"/>
    </xf>
    <xf numFmtId="0" fontId="25" fillId="0" borderId="32" xfId="5" applyFont="1" applyFill="1" applyBorder="1" applyAlignment="1">
      <alignment horizontal="left" vertical="center"/>
    </xf>
    <xf numFmtId="0" fontId="25" fillId="0" borderId="32" xfId="5" applyFont="1" applyFill="1" applyBorder="1" applyAlignment="1">
      <alignment vertical="center"/>
    </xf>
    <xf numFmtId="0" fontId="25" fillId="0" borderId="0" xfId="5" applyFont="1" applyFill="1" applyBorder="1" applyAlignment="1">
      <alignment horizontal="left" vertical="center"/>
    </xf>
    <xf numFmtId="0" fontId="24" fillId="0" borderId="27" xfId="5" applyFont="1" applyFill="1" applyBorder="1" applyAlignment="1">
      <alignment horizontal="left" vertical="center"/>
    </xf>
    <xf numFmtId="0" fontId="25" fillId="0" borderId="28" xfId="5" applyFont="1" applyFill="1" applyBorder="1" applyAlignment="1">
      <alignment horizontal="left" vertical="center"/>
    </xf>
    <xf numFmtId="0" fontId="25" fillId="0" borderId="33" xfId="5" applyFont="1" applyFill="1" applyBorder="1" applyAlignment="1">
      <alignment horizontal="left" vertical="center"/>
    </xf>
    <xf numFmtId="0" fontId="25" fillId="0" borderId="34" xfId="5" applyFont="1" applyFill="1" applyBorder="1" applyAlignment="1">
      <alignment horizontal="left" vertical="center"/>
    </xf>
    <xf numFmtId="0" fontId="25" fillId="0" borderId="28" xfId="5" applyFont="1" applyFill="1" applyBorder="1" applyAlignment="1">
      <alignment horizontal="left" vertical="center" wrapText="1"/>
    </xf>
    <xf numFmtId="0" fontId="25" fillId="0" borderId="29" xfId="5" applyFont="1" applyFill="1" applyBorder="1" applyAlignment="1">
      <alignment horizontal="left" vertical="center" wrapText="1"/>
    </xf>
    <xf numFmtId="0" fontId="24" fillId="0" borderId="31" xfId="5" applyFont="1" applyFill="1" applyBorder="1" applyAlignment="1">
      <alignment horizontal="left" vertical="center"/>
    </xf>
    <xf numFmtId="0" fontId="22" fillId="0" borderId="32" xfId="5" applyFill="1" applyBorder="1" applyAlignment="1">
      <alignment horizontal="center" vertical="center"/>
    </xf>
    <xf numFmtId="0" fontId="24" fillId="0" borderId="35" xfId="5" applyFont="1" applyFill="1" applyBorder="1" applyAlignment="1">
      <alignment horizontal="center" vertical="center"/>
    </xf>
    <xf numFmtId="0" fontId="24" fillId="0" borderId="36" xfId="5" applyFont="1" applyFill="1" applyBorder="1" applyAlignment="1">
      <alignment horizontal="left" vertical="center"/>
    </xf>
    <xf numFmtId="0" fontId="24" fillId="0" borderId="37" xfId="5" applyFont="1" applyFill="1" applyBorder="1" applyAlignment="1">
      <alignment horizontal="left" vertical="center"/>
    </xf>
    <xf numFmtId="0" fontId="22" fillId="0" borderId="33" xfId="5" applyFont="1" applyFill="1" applyBorder="1" applyAlignment="1">
      <alignment horizontal="left" vertical="center"/>
    </xf>
    <xf numFmtId="0" fontId="22" fillId="0" borderId="34" xfId="5" applyFont="1" applyFill="1" applyBorder="1" applyAlignment="1">
      <alignment horizontal="left" vertical="center"/>
    </xf>
    <xf numFmtId="0" fontId="17" fillId="0" borderId="33" xfId="5" applyFont="1" applyFill="1" applyBorder="1" applyAlignment="1">
      <alignment horizontal="left" vertical="center"/>
    </xf>
    <xf numFmtId="0" fontId="25" fillId="0" borderId="38" xfId="5" applyFont="1" applyFill="1" applyBorder="1" applyAlignment="1">
      <alignment horizontal="left" vertical="center"/>
    </xf>
    <xf numFmtId="0" fontId="25" fillId="0" borderId="39" xfId="5" applyFont="1" applyFill="1" applyBorder="1" applyAlignment="1">
      <alignment horizontal="left" vertical="center"/>
    </xf>
    <xf numFmtId="0" fontId="18" fillId="0" borderId="26" xfId="5" applyFont="1" applyFill="1" applyBorder="1" applyAlignment="1">
      <alignment horizontal="left" vertical="center"/>
    </xf>
    <xf numFmtId="0" fontId="18" fillId="0" borderId="27" xfId="5" applyFont="1" applyFill="1" applyBorder="1" applyAlignment="1">
      <alignment horizontal="left" vertical="center"/>
    </xf>
    <xf numFmtId="0" fontId="24" fillId="0" borderId="29" xfId="5" applyFont="1" applyFill="1" applyBorder="1" applyAlignment="1">
      <alignment horizontal="center" vertical="center"/>
    </xf>
    <xf numFmtId="0" fontId="25" fillId="0" borderId="32" xfId="5" applyFont="1" applyFill="1" applyBorder="1" applyAlignment="1">
      <alignment horizontal="center" vertical="center"/>
    </xf>
    <xf numFmtId="0" fontId="25" fillId="0" borderId="27" xfId="5" applyFont="1" applyFill="1" applyBorder="1" applyAlignment="1">
      <alignment vertical="center"/>
    </xf>
    <xf numFmtId="0" fontId="25" fillId="0" borderId="27" xfId="5" applyFont="1" applyFill="1" applyBorder="1" applyAlignment="1">
      <alignment horizontal="center" vertical="center"/>
    </xf>
    <xf numFmtId="58" fontId="25" fillId="0" borderId="29" xfId="5" applyNumberFormat="1" applyFont="1" applyFill="1" applyBorder="1" applyAlignment="1">
      <alignment horizontal="center" vertical="center"/>
    </xf>
    <xf numFmtId="0" fontId="25" fillId="0" borderId="29" xfId="5" applyFont="1" applyFill="1" applyBorder="1" applyAlignment="1">
      <alignment horizontal="center" vertical="center"/>
    </xf>
    <xf numFmtId="0" fontId="24" fillId="0" borderId="32" xfId="5" applyFont="1" applyFill="1" applyBorder="1" applyAlignment="1">
      <alignment horizontal="left" vertical="center"/>
    </xf>
    <xf numFmtId="0" fontId="25" fillId="0" borderId="0" xfId="5" applyFont="1" applyFill="1" applyAlignment="1">
      <alignment horizontal="left" vertical="center"/>
    </xf>
    <xf numFmtId="0" fontId="24" fillId="0" borderId="40" xfId="5" applyFont="1" applyFill="1" applyBorder="1" applyAlignment="1">
      <alignment horizontal="left" vertical="center"/>
    </xf>
    <xf numFmtId="0" fontId="25" fillId="0" borderId="41" xfId="5" applyFont="1" applyFill="1" applyBorder="1" applyAlignment="1">
      <alignment horizontal="center" vertical="center"/>
    </xf>
    <xf numFmtId="0" fontId="25" fillId="0" borderId="34" xfId="5" applyFont="1" applyFill="1" applyBorder="1" applyAlignment="1">
      <alignment horizontal="center" vertical="center"/>
    </xf>
    <xf numFmtId="0" fontId="24" fillId="0" borderId="41" xfId="5" applyFont="1" applyFill="1" applyBorder="1" applyAlignment="1">
      <alignment horizontal="left" vertical="center"/>
    </xf>
    <xf numFmtId="0" fontId="24" fillId="0" borderId="42" xfId="5" applyFont="1" applyFill="1" applyBorder="1" applyAlignment="1">
      <alignment horizontal="left" vertical="center"/>
    </xf>
    <xf numFmtId="58" fontId="25" fillId="0" borderId="32" xfId="5" applyNumberFormat="1" applyFont="1" applyFill="1" applyBorder="1" applyAlignment="1">
      <alignment vertical="center"/>
    </xf>
    <xf numFmtId="0" fontId="24" fillId="0" borderId="32" xfId="5" applyFont="1" applyFill="1" applyBorder="1" applyAlignment="1">
      <alignment horizontal="center" vertical="center"/>
    </xf>
    <xf numFmtId="0" fontId="25" fillId="0" borderId="43" xfId="5" applyFont="1" applyFill="1" applyBorder="1" applyAlignment="1">
      <alignment horizontal="center" vertical="center"/>
    </xf>
    <xf numFmtId="0" fontId="24" fillId="0" borderId="30" xfId="5" applyFont="1" applyFill="1" applyBorder="1" applyAlignment="1">
      <alignment horizontal="center" vertical="center"/>
    </xf>
    <xf numFmtId="0" fontId="25" fillId="0" borderId="30" xfId="5" applyFont="1" applyFill="1" applyBorder="1" applyAlignment="1">
      <alignment horizontal="left" vertical="center"/>
    </xf>
    <xf numFmtId="0" fontId="25" fillId="0" borderId="44" xfId="5" applyFont="1" applyFill="1" applyBorder="1" applyAlignment="1">
      <alignment horizontal="left" vertical="center"/>
    </xf>
    <xf numFmtId="0" fontId="24" fillId="0" borderId="45" xfId="5" applyFont="1" applyFill="1" applyBorder="1" applyAlignment="1">
      <alignment horizontal="left" vertical="center"/>
    </xf>
    <xf numFmtId="0" fontId="25" fillId="0" borderId="46" xfId="5" applyFont="1" applyFill="1" applyBorder="1" applyAlignment="1">
      <alignment horizontal="center" vertical="center"/>
    </xf>
    <xf numFmtId="0" fontId="18" fillId="0" borderId="46" xfId="5" applyFont="1" applyFill="1" applyBorder="1" applyAlignment="1">
      <alignment horizontal="left" vertical="center"/>
    </xf>
    <xf numFmtId="0" fontId="24" fillId="0" borderId="43" xfId="5" applyFont="1" applyFill="1" applyBorder="1" applyAlignment="1">
      <alignment horizontal="left" vertical="center"/>
    </xf>
    <xf numFmtId="0" fontId="24" fillId="0" borderId="30" xfId="5" applyFont="1" applyFill="1" applyBorder="1" applyAlignment="1">
      <alignment horizontal="left" vertical="center"/>
    </xf>
    <xf numFmtId="0" fontId="25" fillId="0" borderId="46" xfId="5" applyFont="1" applyFill="1" applyBorder="1" applyAlignment="1">
      <alignment horizontal="left" vertical="center"/>
    </xf>
    <xf numFmtId="0" fontId="25" fillId="0" borderId="30" xfId="5" applyFont="1" applyFill="1" applyBorder="1" applyAlignment="1">
      <alignment horizontal="left" vertical="center" wrapText="1"/>
    </xf>
    <xf numFmtId="0" fontId="22" fillId="0" borderId="44" xfId="5" applyFill="1" applyBorder="1" applyAlignment="1">
      <alignment horizontal="center" vertical="center"/>
    </xf>
    <xf numFmtId="0" fontId="22" fillId="0" borderId="46" xfId="5" applyFont="1" applyFill="1" applyBorder="1" applyAlignment="1">
      <alignment horizontal="left" vertical="center"/>
    </xf>
    <xf numFmtId="0" fontId="25" fillId="0" borderId="47" xfId="5" applyFont="1" applyFill="1" applyBorder="1" applyAlignment="1">
      <alignment horizontal="left" vertical="center"/>
    </xf>
    <xf numFmtId="0" fontId="18" fillId="0" borderId="43" xfId="5" applyFont="1" applyFill="1" applyBorder="1" applyAlignment="1">
      <alignment horizontal="left" vertical="center"/>
    </xf>
    <xf numFmtId="0" fontId="25" fillId="0" borderId="44" xfId="5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/>
    </xf>
    <xf numFmtId="176" fontId="17" fillId="5" borderId="2" xfId="0" applyNumberFormat="1" applyFont="1" applyFill="1" applyBorder="1" applyAlignment="1">
      <alignment horizontal="center"/>
    </xf>
    <xf numFmtId="176" fontId="18" fillId="5" borderId="2" xfId="0" applyNumberFormat="1" applyFont="1" applyFill="1" applyBorder="1" applyAlignment="1">
      <alignment horizontal="center"/>
    </xf>
    <xf numFmtId="0" fontId="19" fillId="6" borderId="2" xfId="27" applyFont="1" applyFill="1" applyBorder="1" applyAlignment="1">
      <alignment horizontal="center"/>
    </xf>
    <xf numFmtId="176" fontId="20" fillId="6" borderId="2" xfId="27" applyNumberFormat="1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6" fillId="0" borderId="25" xfId="5" applyFont="1" applyBorder="1" applyAlignment="1">
      <alignment horizontal="center" vertical="top"/>
    </xf>
    <xf numFmtId="0" fontId="17" fillId="0" borderId="48" xfId="5" applyFont="1" applyBorder="1" applyAlignment="1">
      <alignment horizontal="left" vertical="center"/>
    </xf>
    <xf numFmtId="0" fontId="16" fillId="0" borderId="49" xfId="5" applyFont="1" applyBorder="1" applyAlignment="1">
      <alignment horizontal="center" vertical="center"/>
    </xf>
    <xf numFmtId="0" fontId="17" fillId="0" borderId="49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0" fontId="18" fillId="0" borderId="27" xfId="5" applyFont="1" applyBorder="1" applyAlignment="1">
      <alignment horizontal="center" vertical="center"/>
    </xf>
    <xf numFmtId="0" fontId="18" fillId="0" borderId="43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18" fillId="0" borderId="28" xfId="5" applyFont="1" applyBorder="1" applyAlignment="1">
      <alignment horizontal="left" vertical="center"/>
    </xf>
    <xf numFmtId="0" fontId="16" fillId="0" borderId="29" xfId="5" applyFont="1" applyBorder="1" applyAlignment="1">
      <alignment horizontal="left" vertical="center"/>
    </xf>
    <xf numFmtId="0" fontId="16" fillId="0" borderId="30" xfId="5" applyFont="1" applyBorder="1" applyAlignment="1">
      <alignment horizontal="left" vertical="center"/>
    </xf>
    <xf numFmtId="0" fontId="18" fillId="0" borderId="28" xfId="5" applyFont="1" applyBorder="1" applyAlignment="1">
      <alignment vertical="center"/>
    </xf>
    <xf numFmtId="0" fontId="16" fillId="0" borderId="41" xfId="5" applyFont="1" applyBorder="1" applyAlignment="1">
      <alignment horizontal="left" vertical="center"/>
    </xf>
    <xf numFmtId="0" fontId="16" fillId="0" borderId="46" xfId="5" applyFont="1" applyBorder="1" applyAlignment="1">
      <alignment horizontal="left" vertical="center"/>
    </xf>
    <xf numFmtId="0" fontId="27" fillId="0" borderId="31" xfId="5" applyFont="1" applyBorder="1" applyAlignment="1">
      <alignment vertical="center"/>
    </xf>
    <xf numFmtId="0" fontId="16" fillId="0" borderId="32" xfId="5" applyFont="1" applyBorder="1" applyAlignment="1">
      <alignment horizontal="center" vertical="center"/>
    </xf>
    <xf numFmtId="0" fontId="16" fillId="0" borderId="44" xfId="5" applyFont="1" applyBorder="1" applyAlignment="1">
      <alignment horizontal="center" vertical="center"/>
    </xf>
    <xf numFmtId="0" fontId="18" fillId="0" borderId="31" xfId="5" applyFont="1" applyBorder="1" applyAlignment="1">
      <alignment horizontal="left" vertical="center"/>
    </xf>
    <xf numFmtId="0" fontId="17" fillId="0" borderId="0" xfId="5" applyFont="1" applyBorder="1" applyAlignment="1">
      <alignment horizontal="left" vertical="center"/>
    </xf>
    <xf numFmtId="0" fontId="18" fillId="0" borderId="26" xfId="5" applyFont="1" applyBorder="1" applyAlignment="1">
      <alignment vertical="center"/>
    </xf>
    <xf numFmtId="0" fontId="22" fillId="0" borderId="27" xfId="5" applyFont="1" applyBorder="1" applyAlignment="1">
      <alignment horizontal="left" vertical="center"/>
    </xf>
    <xf numFmtId="0" fontId="16" fillId="0" borderId="27" xfId="5" applyFont="1" applyBorder="1" applyAlignment="1">
      <alignment horizontal="left" vertical="center"/>
    </xf>
    <xf numFmtId="0" fontId="22" fillId="0" borderId="27" xfId="5" applyFont="1" applyBorder="1" applyAlignment="1">
      <alignment vertical="center"/>
    </xf>
    <xf numFmtId="0" fontId="22" fillId="0" borderId="29" xfId="5" applyFont="1" applyBorder="1" applyAlignment="1">
      <alignment horizontal="left" vertical="center"/>
    </xf>
    <xf numFmtId="0" fontId="22" fillId="0" borderId="29" xfId="5" applyFont="1" applyBorder="1" applyAlignment="1">
      <alignment vertical="center"/>
    </xf>
    <xf numFmtId="0" fontId="18" fillId="0" borderId="32" xfId="5" applyFont="1" applyBorder="1" applyAlignment="1">
      <alignment horizontal="left" vertical="center"/>
    </xf>
    <xf numFmtId="0" fontId="18" fillId="0" borderId="0" xfId="5" applyFont="1" applyBorder="1" applyAlignment="1">
      <alignment horizontal="left" vertical="center"/>
    </xf>
    <xf numFmtId="0" fontId="25" fillId="0" borderId="26" xfId="5" applyFont="1" applyBorder="1" applyAlignment="1">
      <alignment horizontal="left" vertical="center"/>
    </xf>
    <xf numFmtId="0" fontId="25" fillId="0" borderId="27" xfId="5" applyFont="1" applyBorder="1" applyAlignment="1">
      <alignment horizontal="left" vertical="center"/>
    </xf>
    <xf numFmtId="0" fontId="25" fillId="0" borderId="33" xfId="5" applyFont="1" applyBorder="1" applyAlignment="1">
      <alignment horizontal="left" vertical="center"/>
    </xf>
    <xf numFmtId="0" fontId="25" fillId="0" borderId="34" xfId="5" applyFont="1" applyBorder="1" applyAlignment="1">
      <alignment horizontal="left" vertical="center"/>
    </xf>
    <xf numFmtId="0" fontId="25" fillId="0" borderId="42" xfId="5" applyFont="1" applyBorder="1" applyAlignment="1">
      <alignment horizontal="left" vertical="center"/>
    </xf>
    <xf numFmtId="0" fontId="16" fillId="0" borderId="31" xfId="5" applyFont="1" applyBorder="1" applyAlignment="1">
      <alignment horizontal="left" vertical="center"/>
    </xf>
    <xf numFmtId="0" fontId="16" fillId="0" borderId="32" xfId="5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28" xfId="5" applyFont="1" applyFill="1" applyBorder="1" applyAlignment="1">
      <alignment horizontal="left" vertical="center"/>
    </xf>
    <xf numFmtId="0" fontId="16" fillId="0" borderId="29" xfId="5" applyFont="1" applyFill="1" applyBorder="1" applyAlignment="1">
      <alignment horizontal="left" vertical="center"/>
    </xf>
    <xf numFmtId="0" fontId="18" fillId="0" borderId="31" xfId="5" applyFont="1" applyBorder="1" applyAlignment="1">
      <alignment horizontal="center" vertical="center"/>
    </xf>
    <xf numFmtId="0" fontId="18" fillId="0" borderId="32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24" fillId="0" borderId="29" xfId="5" applyFont="1" applyBorder="1" applyAlignment="1">
      <alignment horizontal="left" vertical="center"/>
    </xf>
    <xf numFmtId="0" fontId="18" fillId="0" borderId="38" xfId="5" applyFont="1" applyFill="1" applyBorder="1" applyAlignment="1">
      <alignment horizontal="left" vertical="center"/>
    </xf>
    <xf numFmtId="0" fontId="18" fillId="0" borderId="39" xfId="5" applyFont="1" applyFill="1" applyBorder="1" applyAlignment="1">
      <alignment horizontal="left" vertical="center"/>
    </xf>
    <xf numFmtId="0" fontId="17" fillId="0" borderId="0" xfId="5" applyFont="1" applyFill="1" applyBorder="1" applyAlignment="1">
      <alignment horizontal="left" vertical="center"/>
    </xf>
    <xf numFmtId="0" fontId="16" fillId="0" borderId="36" xfId="5" applyFont="1" applyFill="1" applyBorder="1" applyAlignment="1">
      <alignment horizontal="left" vertical="center"/>
    </xf>
    <xf numFmtId="0" fontId="16" fillId="0" borderId="37" xfId="5" applyFont="1" applyFill="1" applyBorder="1" applyAlignment="1">
      <alignment horizontal="left" vertical="center"/>
    </xf>
    <xf numFmtId="0" fontId="16" fillId="0" borderId="33" xfId="5" applyFont="1" applyFill="1" applyBorder="1" applyAlignment="1">
      <alignment horizontal="left" vertical="center"/>
    </xf>
    <xf numFmtId="0" fontId="16" fillId="0" borderId="34" xfId="5" applyFont="1" applyFill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17" fillId="0" borderId="50" xfId="5" applyFont="1" applyBorder="1" applyAlignment="1">
      <alignment vertical="center"/>
    </xf>
    <xf numFmtId="0" fontId="16" fillId="0" borderId="51" xfId="5" applyFont="1" applyBorder="1" applyAlignment="1">
      <alignment horizontal="center" vertical="center"/>
    </xf>
    <xf numFmtId="0" fontId="17" fillId="0" borderId="51" xfId="5" applyFont="1" applyBorder="1" applyAlignment="1">
      <alignment vertical="center"/>
    </xf>
    <xf numFmtId="0" fontId="17" fillId="0" borderId="52" xfId="5" applyFont="1" applyFill="1" applyBorder="1" applyAlignment="1">
      <alignment horizontal="left" vertical="center"/>
    </xf>
    <xf numFmtId="0" fontId="17" fillId="0" borderId="51" xfId="5" applyFont="1" applyFill="1" applyBorder="1" applyAlignment="1">
      <alignment horizontal="left" vertical="center"/>
    </xf>
    <xf numFmtId="0" fontId="17" fillId="0" borderId="53" xfId="5" applyFont="1" applyFill="1" applyBorder="1" applyAlignment="1">
      <alignment horizontal="center" vertical="center"/>
    </xf>
    <xf numFmtId="0" fontId="17" fillId="0" borderId="54" xfId="5" applyFont="1" applyFill="1" applyBorder="1" applyAlignment="1">
      <alignment horizontal="center" vertical="center"/>
    </xf>
    <xf numFmtId="0" fontId="17" fillId="0" borderId="31" xfId="5" applyFont="1" applyFill="1" applyBorder="1" applyAlignment="1">
      <alignment horizontal="center" vertical="center"/>
    </xf>
    <xf numFmtId="0" fontId="17" fillId="0" borderId="32" xfId="5" applyFont="1" applyFill="1" applyBorder="1" applyAlignment="1">
      <alignment horizontal="center" vertical="center"/>
    </xf>
    <xf numFmtId="0" fontId="18" fillId="0" borderId="49" xfId="5" applyFont="1" applyBorder="1" applyAlignment="1">
      <alignment horizontal="left" vertical="center"/>
    </xf>
    <xf numFmtId="0" fontId="17" fillId="0" borderId="27" xfId="5" applyFont="1" applyBorder="1" applyAlignment="1">
      <alignment horizontal="center" vertical="center"/>
    </xf>
    <xf numFmtId="0" fontId="17" fillId="0" borderId="43" xfId="5" applyFont="1" applyBorder="1" applyAlignment="1">
      <alignment horizontal="center" vertical="center"/>
    </xf>
    <xf numFmtId="0" fontId="18" fillId="0" borderId="29" xfId="5" applyFont="1" applyBorder="1" applyAlignment="1">
      <alignment horizontal="left" vertical="center"/>
    </xf>
    <xf numFmtId="14" fontId="16" fillId="0" borderId="29" xfId="5" applyNumberFormat="1" applyFont="1" applyBorder="1" applyAlignment="1">
      <alignment horizontal="center" vertical="center"/>
    </xf>
    <xf numFmtId="14" fontId="16" fillId="0" borderId="30" xfId="5" applyNumberFormat="1" applyFont="1" applyBorder="1" applyAlignment="1">
      <alignment horizontal="center" vertical="center"/>
    </xf>
    <xf numFmtId="0" fontId="18" fillId="0" borderId="29" xfId="5" applyFont="1" applyBorder="1" applyAlignment="1">
      <alignment vertical="center"/>
    </xf>
    <xf numFmtId="14" fontId="16" fillId="0" borderId="32" xfId="5" applyNumberFormat="1" applyFont="1" applyBorder="1" applyAlignment="1">
      <alignment horizontal="center" vertical="center"/>
    </xf>
    <xf numFmtId="14" fontId="16" fillId="0" borderId="44" xfId="5" applyNumberFormat="1" applyFont="1" applyBorder="1" applyAlignment="1">
      <alignment horizontal="center" vertical="center"/>
    </xf>
    <xf numFmtId="0" fontId="18" fillId="0" borderId="27" xfId="5" applyFont="1" applyBorder="1" applyAlignment="1">
      <alignment vertical="center"/>
    </xf>
    <xf numFmtId="0" fontId="25" fillId="0" borderId="41" xfId="5" applyFont="1" applyBorder="1" applyAlignment="1">
      <alignment horizontal="left" vertical="center"/>
    </xf>
    <xf numFmtId="0" fontId="18" fillId="0" borderId="29" xfId="5" applyFont="1" applyBorder="1" applyAlignment="1">
      <alignment horizontal="center" vertical="center"/>
    </xf>
    <xf numFmtId="0" fontId="16" fillId="0" borderId="51" xfId="5" applyFont="1" applyBorder="1" applyAlignment="1">
      <alignment vertical="center"/>
    </xf>
    <xf numFmtId="58" fontId="22" fillId="0" borderId="51" xfId="5" applyNumberFormat="1" applyFont="1" applyBorder="1" applyAlignment="1">
      <alignment vertical="center"/>
    </xf>
    <xf numFmtId="0" fontId="17" fillId="0" borderId="51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0" fontId="22" fillId="0" borderId="55" xfId="5" applyFont="1" applyBorder="1" applyAlignment="1">
      <alignment horizontal="center" vertical="center"/>
    </xf>
    <xf numFmtId="0" fontId="16" fillId="0" borderId="44" xfId="5" applyFont="1" applyBorder="1" applyAlignment="1">
      <alignment horizontal="left" vertical="center"/>
    </xf>
    <xf numFmtId="0" fontId="16" fillId="0" borderId="43" xfId="5" applyFont="1" applyBorder="1" applyAlignment="1">
      <alignment horizontal="left" vertical="center"/>
    </xf>
    <xf numFmtId="0" fontId="18" fillId="0" borderId="44" xfId="5" applyFont="1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16" fillId="0" borderId="30" xfId="5" applyFont="1" applyFill="1" applyBorder="1" applyAlignment="1">
      <alignment horizontal="left" vertical="center"/>
    </xf>
    <xf numFmtId="0" fontId="18" fillId="0" borderId="44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18" fillId="0" borderId="47" xfId="5" applyFont="1" applyFill="1" applyBorder="1" applyAlignment="1">
      <alignment horizontal="left" vertical="center"/>
    </xf>
    <xf numFmtId="0" fontId="16" fillId="0" borderId="45" xfId="5" applyFont="1" applyFill="1" applyBorder="1" applyAlignment="1">
      <alignment horizontal="left" vertical="center"/>
    </xf>
    <xf numFmtId="0" fontId="16" fillId="0" borderId="46" xfId="5" applyFont="1" applyFill="1" applyBorder="1" applyAlignment="1">
      <alignment horizontal="left" vertical="center"/>
    </xf>
    <xf numFmtId="0" fontId="18" fillId="0" borderId="46" xfId="5" applyFont="1" applyBorder="1" applyAlignment="1">
      <alignment horizontal="left" vertical="center"/>
    </xf>
    <xf numFmtId="0" fontId="16" fillId="0" borderId="56" xfId="5" applyFont="1" applyBorder="1" applyAlignment="1">
      <alignment horizontal="center" vertical="center"/>
    </xf>
    <xf numFmtId="0" fontId="17" fillId="0" borderId="57" xfId="5" applyFont="1" applyFill="1" applyBorder="1" applyAlignment="1">
      <alignment horizontal="left" vertical="center"/>
    </xf>
    <xf numFmtId="0" fontId="17" fillId="0" borderId="58" xfId="5" applyFont="1" applyFill="1" applyBorder="1" applyAlignment="1">
      <alignment horizontal="center" vertical="center"/>
    </xf>
    <xf numFmtId="0" fontId="17" fillId="0" borderId="44" xfId="5" applyFont="1" applyFill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22" fillId="0" borderId="56" xfId="5" applyFont="1" applyBorder="1" applyAlignment="1">
      <alignment horizontal="center" vertical="center"/>
    </xf>
    <xf numFmtId="0" fontId="19" fillId="0" borderId="7" xfId="27" applyFont="1" applyBorder="1" applyAlignment="1">
      <alignment horizontal="center"/>
    </xf>
    <xf numFmtId="0" fontId="15" fillId="4" borderId="15" xfId="5" applyFont="1" applyFill="1" applyBorder="1" applyAlignment="1">
      <alignment horizontal="left" vertical="center"/>
    </xf>
    <xf numFmtId="0" fontId="14" fillId="4" borderId="2" xfId="57" applyFont="1" applyFill="1" applyBorder="1" applyAlignment="1" applyProtection="1">
      <alignment horizontal="center" vertical="center"/>
    </xf>
    <xf numFmtId="0" fontId="15" fillId="4" borderId="2" xfId="4" applyFont="1" applyFill="1" applyBorder="1" applyAlignment="1">
      <alignment horizontal="center" vertical="center"/>
    </xf>
    <xf numFmtId="49" fontId="15" fillId="4" borderId="2" xfId="4" applyNumberFormat="1" applyFont="1" applyFill="1" applyBorder="1" applyAlignment="1">
      <alignment horizontal="center" vertical="center"/>
    </xf>
    <xf numFmtId="49" fontId="14" fillId="4" borderId="2" xfId="4" applyNumberFormat="1" applyFont="1" applyFill="1" applyBorder="1" applyAlignment="1">
      <alignment horizontal="center" vertical="center"/>
    </xf>
    <xf numFmtId="0" fontId="14" fillId="4" borderId="7" xfId="57" applyFont="1" applyFill="1" applyBorder="1" applyAlignment="1" applyProtection="1">
      <alignment horizontal="center" vertical="center"/>
    </xf>
    <xf numFmtId="0" fontId="15" fillId="4" borderId="59" xfId="4" applyFont="1" applyFill="1" applyBorder="1" applyAlignment="1">
      <alignment horizontal="center" vertical="center"/>
    </xf>
    <xf numFmtId="49" fontId="15" fillId="4" borderId="60" xfId="4" applyNumberFormat="1" applyFont="1" applyFill="1" applyBorder="1" applyAlignment="1">
      <alignment horizontal="center" vertical="center"/>
    </xf>
    <xf numFmtId="49" fontId="14" fillId="4" borderId="61" xfId="4" applyNumberFormat="1" applyFont="1" applyFill="1" applyBorder="1" applyAlignment="1">
      <alignment horizontal="center" vertical="center"/>
    </xf>
    <xf numFmtId="0" fontId="22" fillId="0" borderId="0" xfId="5" applyFont="1" applyBorder="1" applyAlignment="1">
      <alignment horizontal="left" vertical="center"/>
    </xf>
    <xf numFmtId="0" fontId="28" fillId="0" borderId="25" xfId="5" applyFont="1" applyBorder="1" applyAlignment="1">
      <alignment horizontal="center" vertical="top"/>
    </xf>
    <xf numFmtId="0" fontId="18" fillId="0" borderId="62" xfId="5" applyFont="1" applyBorder="1" applyAlignment="1">
      <alignment horizontal="left" vertical="center"/>
    </xf>
    <xf numFmtId="0" fontId="18" fillId="0" borderId="35" xfId="5" applyFont="1" applyBorder="1" applyAlignment="1">
      <alignment horizontal="left" vertical="center"/>
    </xf>
    <xf numFmtId="0" fontId="17" fillId="0" borderId="52" xfId="5" applyFont="1" applyBorder="1" applyAlignment="1">
      <alignment horizontal="left" vertical="center"/>
    </xf>
    <xf numFmtId="0" fontId="17" fillId="0" borderId="51" xfId="5" applyFont="1" applyBorder="1" applyAlignment="1">
      <alignment horizontal="left" vertical="center"/>
    </xf>
    <xf numFmtId="0" fontId="18" fillId="0" borderId="53" xfId="5" applyFont="1" applyBorder="1" applyAlignment="1">
      <alignment vertical="center"/>
    </xf>
    <xf numFmtId="0" fontId="22" fillId="0" borderId="54" xfId="5" applyFont="1" applyBorder="1" applyAlignment="1">
      <alignment horizontal="left" vertical="center"/>
    </xf>
    <xf numFmtId="0" fontId="16" fillId="0" borderId="54" xfId="5" applyFont="1" applyBorder="1" applyAlignment="1">
      <alignment horizontal="left" vertical="center"/>
    </xf>
    <xf numFmtId="0" fontId="22" fillId="0" borderId="54" xfId="5" applyFont="1" applyBorder="1" applyAlignment="1">
      <alignment vertical="center"/>
    </xf>
    <xf numFmtId="0" fontId="18" fillId="0" borderId="53" xfId="5" applyFont="1" applyBorder="1" applyAlignment="1">
      <alignment horizontal="center" vertical="center"/>
    </xf>
    <xf numFmtId="0" fontId="16" fillId="0" borderId="54" xfId="5" applyFont="1" applyBorder="1" applyAlignment="1">
      <alignment horizontal="center" vertical="center"/>
    </xf>
    <xf numFmtId="0" fontId="16" fillId="0" borderId="29" xfId="5" applyFont="1" applyBorder="1" applyAlignment="1">
      <alignment horizontal="center" vertical="center"/>
    </xf>
    <xf numFmtId="0" fontId="18" fillId="0" borderId="38" xfId="5" applyFont="1" applyBorder="1" applyAlignment="1">
      <alignment horizontal="left" vertical="center" wrapText="1"/>
    </xf>
    <xf numFmtId="0" fontId="18" fillId="0" borderId="39" xfId="5" applyFont="1" applyBorder="1" applyAlignment="1">
      <alignment horizontal="left" vertical="center" wrapText="1"/>
    </xf>
    <xf numFmtId="0" fontId="18" fillId="0" borderId="53" xfId="5" applyFont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29" fillId="0" borderId="63" xfId="5" applyFont="1" applyBorder="1" applyAlignment="1">
      <alignment horizontal="left" vertical="center" wrapText="1"/>
    </xf>
    <xf numFmtId="0" fontId="16" fillId="0" borderId="28" xfId="5" applyFont="1" applyBorder="1" applyAlignment="1">
      <alignment horizontal="left" vertical="center"/>
    </xf>
    <xf numFmtId="9" fontId="16" fillId="0" borderId="29" xfId="5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9" fontId="16" fillId="0" borderId="36" xfId="5" applyNumberFormat="1" applyFont="1" applyBorder="1" applyAlignment="1">
      <alignment horizontal="left" vertical="center"/>
    </xf>
    <xf numFmtId="9" fontId="16" fillId="0" borderId="37" xfId="5" applyNumberFormat="1" applyFont="1" applyBorder="1" applyAlignment="1">
      <alignment horizontal="left" vertical="center"/>
    </xf>
    <xf numFmtId="9" fontId="16" fillId="0" borderId="38" xfId="5" applyNumberFormat="1" applyFont="1" applyBorder="1" applyAlignment="1">
      <alignment horizontal="left" vertical="center"/>
    </xf>
    <xf numFmtId="9" fontId="16" fillId="0" borderId="39" xfId="5" applyNumberFormat="1" applyFont="1" applyBorder="1" applyAlignment="1">
      <alignment horizontal="left" vertical="center"/>
    </xf>
    <xf numFmtId="0" fontId="24" fillId="0" borderId="53" xfId="5" applyFont="1" applyFill="1" applyBorder="1" applyAlignment="1">
      <alignment horizontal="left" vertical="center"/>
    </xf>
    <xf numFmtId="0" fontId="24" fillId="0" borderId="54" xfId="5" applyFont="1" applyFill="1" applyBorder="1" applyAlignment="1">
      <alignment horizontal="left" vertical="center"/>
    </xf>
    <xf numFmtId="0" fontId="17" fillId="0" borderId="35" xfId="5" applyFont="1" applyFill="1" applyBorder="1" applyAlignment="1">
      <alignment horizontal="left" vertical="center"/>
    </xf>
    <xf numFmtId="0" fontId="16" fillId="0" borderId="64" xfId="5" applyFont="1" applyFill="1" applyBorder="1" applyAlignment="1">
      <alignment horizontal="left" vertical="center"/>
    </xf>
    <xf numFmtId="0" fontId="16" fillId="0" borderId="65" xfId="5" applyFont="1" applyFill="1" applyBorder="1" applyAlignment="1">
      <alignment horizontal="left" vertical="center"/>
    </xf>
    <xf numFmtId="0" fontId="17" fillId="0" borderId="48" xfId="5" applyFont="1" applyBorder="1" applyAlignment="1">
      <alignment vertical="center"/>
    </xf>
    <xf numFmtId="0" fontId="31" fillId="0" borderId="51" xfId="5" applyFont="1" applyBorder="1" applyAlignment="1">
      <alignment horizontal="center" vertical="center"/>
    </xf>
    <xf numFmtId="0" fontId="17" fillId="0" borderId="49" xfId="5" applyFont="1" applyBorder="1" applyAlignment="1">
      <alignment vertical="center"/>
    </xf>
    <xf numFmtId="0" fontId="16" fillId="0" borderId="62" xfId="5" applyFont="1" applyFill="1" applyBorder="1" applyAlignment="1">
      <alignment horizontal="left" vertical="center"/>
    </xf>
    <xf numFmtId="0" fontId="16" fillId="0" borderId="35" xfId="5" applyFont="1" applyFill="1" applyBorder="1" applyAlignment="1">
      <alignment horizontal="left" vertical="center"/>
    </xf>
    <xf numFmtId="0" fontId="18" fillId="0" borderId="54" xfId="5" applyFont="1" applyBorder="1" applyAlignment="1">
      <alignment vertical="center"/>
    </xf>
    <xf numFmtId="0" fontId="18" fillId="0" borderId="54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0" fontId="24" fillId="0" borderId="66" xfId="5" applyFont="1" applyFill="1" applyBorder="1" applyAlignment="1">
      <alignment horizontal="left" vertical="center"/>
    </xf>
    <xf numFmtId="0" fontId="24" fillId="0" borderId="39" xfId="5" applyFont="1" applyFill="1" applyBorder="1" applyAlignment="1">
      <alignment horizontal="left" vertical="center"/>
    </xf>
    <xf numFmtId="0" fontId="16" fillId="0" borderId="67" xfId="5" applyFont="1" applyBorder="1" applyAlignment="1">
      <alignment vertical="center"/>
    </xf>
    <xf numFmtId="0" fontId="17" fillId="0" borderId="67" xfId="5" applyFont="1" applyBorder="1" applyAlignment="1">
      <alignment vertical="center"/>
    </xf>
    <xf numFmtId="58" fontId="22" fillId="0" borderId="49" xfId="5" applyNumberFormat="1" applyFont="1" applyBorder="1" applyAlignment="1">
      <alignment vertical="center"/>
    </xf>
    <xf numFmtId="0" fontId="17" fillId="0" borderId="35" xfId="5" applyFont="1" applyBorder="1" applyAlignment="1">
      <alignment horizontal="center" vertical="center"/>
    </xf>
    <xf numFmtId="0" fontId="22" fillId="0" borderId="67" xfId="5" applyFont="1" applyBorder="1" applyAlignment="1">
      <alignment vertical="center"/>
    </xf>
    <xf numFmtId="0" fontId="18" fillId="0" borderId="68" xfId="5" applyFont="1" applyBorder="1" applyAlignment="1">
      <alignment horizontal="left" vertical="center"/>
    </xf>
    <xf numFmtId="0" fontId="17" fillId="0" borderId="57" xfId="5" applyFont="1" applyBorder="1" applyAlignment="1">
      <alignment horizontal="left" vertical="center"/>
    </xf>
    <xf numFmtId="0" fontId="16" fillId="0" borderId="58" xfId="5" applyFont="1" applyBorder="1" applyAlignment="1">
      <alignment horizontal="left" vertical="center"/>
    </xf>
    <xf numFmtId="0" fontId="18" fillId="0" borderId="0" xfId="5" applyFont="1" applyBorder="1" applyAlignment="1">
      <alignment vertical="center"/>
    </xf>
    <xf numFmtId="0" fontId="18" fillId="0" borderId="47" xfId="5" applyFont="1" applyBorder="1" applyAlignment="1">
      <alignment horizontal="left" vertical="center" wrapText="1"/>
    </xf>
    <xf numFmtId="0" fontId="18" fillId="0" borderId="58" xfId="5" applyFont="1" applyBorder="1" applyAlignment="1">
      <alignment horizontal="left" vertical="center"/>
    </xf>
    <xf numFmtId="0" fontId="32" fillId="0" borderId="30" xfId="5" applyFont="1" applyBorder="1" applyAlignment="1">
      <alignment horizontal="left" vertical="center" wrapText="1"/>
    </xf>
    <xf numFmtId="0" fontId="32" fillId="0" borderId="30" xfId="5" applyFont="1" applyBorder="1" applyAlignment="1">
      <alignment horizontal="left" vertical="center"/>
    </xf>
    <xf numFmtId="0" fontId="25" fillId="0" borderId="30" xfId="5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6" fillId="0" borderId="45" xfId="5" applyNumberFormat="1" applyFont="1" applyBorder="1" applyAlignment="1">
      <alignment horizontal="left" vertical="center"/>
    </xf>
    <xf numFmtId="9" fontId="16" fillId="0" borderId="47" xfId="5" applyNumberFormat="1" applyFont="1" applyBorder="1" applyAlignment="1">
      <alignment horizontal="left" vertical="center"/>
    </xf>
    <xf numFmtId="0" fontId="24" fillId="0" borderId="58" xfId="5" applyFont="1" applyFill="1" applyBorder="1" applyAlignment="1">
      <alignment horizontal="left" vertical="center"/>
    </xf>
    <xf numFmtId="0" fontId="24" fillId="0" borderId="47" xfId="5" applyFont="1" applyFill="1" applyBorder="1" applyAlignment="1">
      <alignment horizontal="left" vertical="center"/>
    </xf>
    <xf numFmtId="0" fontId="16" fillId="0" borderId="69" xfId="5" applyFont="1" applyFill="1" applyBorder="1" applyAlignment="1">
      <alignment horizontal="left" vertical="center"/>
    </xf>
    <xf numFmtId="0" fontId="17" fillId="0" borderId="70" xfId="5" applyFont="1" applyBorder="1" applyAlignment="1">
      <alignment horizontal="center" vertical="center"/>
    </xf>
    <xf numFmtId="0" fontId="16" fillId="0" borderId="67" xfId="5" applyFont="1" applyBorder="1" applyAlignment="1">
      <alignment horizontal="center" vertical="center"/>
    </xf>
    <xf numFmtId="0" fontId="16" fillId="0" borderId="68" xfId="5" applyFont="1" applyBorder="1" applyAlignment="1">
      <alignment horizontal="center" vertical="center"/>
    </xf>
    <xf numFmtId="0" fontId="16" fillId="0" borderId="68" xfId="5" applyFont="1" applyFill="1" applyBorder="1" applyAlignment="1">
      <alignment horizontal="left" vertical="center"/>
    </xf>
    <xf numFmtId="0" fontId="11" fillId="0" borderId="0" xfId="3" applyFont="1" applyBorder="1" applyAlignment="1" quotePrefix="1">
      <alignment horizontal="left" vertical="center"/>
    </xf>
    <xf numFmtId="0" fontId="12" fillId="0" borderId="2" xfId="13" applyFont="1" applyBorder="1" applyAlignment="1" quotePrefix="1">
      <alignment horizontal="left" vertical="center"/>
    </xf>
    <xf numFmtId="0" fontId="11" fillId="0" borderId="13" xfId="3" applyFont="1" applyBorder="1" applyAlignment="1" quotePrefix="1">
      <alignment horizontal="left" vertical="center"/>
    </xf>
    <xf numFmtId="0" fontId="12" fillId="0" borderId="13" xfId="13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10" fillId="3" borderId="11" xfId="3" applyFont="1" applyFill="1" applyBorder="1" applyAlignment="1" quotePrefix="1">
      <alignment horizontal="center" vertical="center" wrapText="1"/>
    </xf>
    <xf numFmtId="0" fontId="10" fillId="3" borderId="12" xfId="2" applyFont="1" applyFill="1" applyBorder="1" applyAlignment="1" quotePrefix="1">
      <alignment horizontal="center" vertical="top" wrapText="1"/>
    </xf>
    <xf numFmtId="0" fontId="0" fillId="0" borderId="2" xfId="0" applyBorder="1" applyAlignment="1" quotePrefix="1">
      <alignment horizontal="center"/>
    </xf>
    <xf numFmtId="0" fontId="8" fillId="0" borderId="8" xfId="19" applyFont="1" applyBorder="1" applyAlignment="1" quotePrefix="1">
      <alignment horizontal="center" vertical="center" wrapText="1"/>
    </xf>
    <xf numFmtId="0" fontId="8" fillId="0" borderId="9" xfId="19" applyFont="1" applyBorder="1" applyAlignment="1" quotePrefix="1">
      <alignment horizontal="center" vertical="center" wrapText="1"/>
    </xf>
  </cellXfs>
  <cellStyles count="59">
    <cellStyle name="常规" xfId="0" builtinId="0"/>
    <cellStyle name="常规 10 10" xfId="1"/>
    <cellStyle name="S11" xfId="2"/>
    <cellStyle name="S10" xfId="3"/>
    <cellStyle name="常规 4" xfId="4"/>
    <cellStyle name="常规 2" xfId="5"/>
    <cellStyle name="常规 40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S16" xfId="13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S15" xfId="19"/>
    <cellStyle name="强调文字颜色 2" xfId="20" builtinId="33"/>
    <cellStyle name="60% - 强调文字颜色 1" xfId="21" builtinId="32"/>
    <cellStyle name="60% - 强调文字颜色 4" xfId="22" builtinId="44"/>
    <cellStyle name="计算" xfId="23" builtinId="22"/>
    <cellStyle name="强调文字颜色 1" xfId="24" builtinId="29"/>
    <cellStyle name="适中" xfId="25" builtinId="28"/>
    <cellStyle name="20% - 强调文字颜色 5" xfId="26" builtinId="46"/>
    <cellStyle name="常规 23" xfId="27"/>
    <cellStyle name="好" xfId="28" builtinId="26"/>
    <cellStyle name="20% - 强调文字颜色 1" xfId="29" builtinId="30"/>
    <cellStyle name="汇总" xfId="30" builtinId="25"/>
    <cellStyle name="差" xfId="31" builtinId="27"/>
    <cellStyle name="检查单元格" xfId="32" builtinId="23"/>
    <cellStyle name="输出" xfId="33" builtinId="21"/>
    <cellStyle name="标题 1" xfId="34" builtinId="16"/>
    <cellStyle name="解释性文本" xfId="35" builtinId="53"/>
    <cellStyle name="20% - 强调文字颜色 2" xfId="36" builtinId="34"/>
    <cellStyle name="标题 4" xfId="37" builtinId="19"/>
    <cellStyle name="货币[0]" xfId="38" builtinId="7"/>
    <cellStyle name="40% - 强调文字颜色 4" xfId="39" builtinId="43"/>
    <cellStyle name="千位分隔" xfId="40" builtinId="3"/>
    <cellStyle name="已访问的超链接" xfId="41" builtinId="9"/>
    <cellStyle name="标题" xfId="42" builtinId="15"/>
    <cellStyle name="40% - 强调文字颜色 2" xfId="43" builtinId="35"/>
    <cellStyle name="警告文本" xfId="44" builtinId="11"/>
    <cellStyle name="60% - 强调文字颜色 3" xfId="45" builtinId="40"/>
    <cellStyle name="注释" xfId="46" builtinId="10"/>
    <cellStyle name="20% - 强调文字颜色 6" xfId="47" builtinId="50"/>
    <cellStyle name="强调文字颜色 5" xfId="48" builtinId="45"/>
    <cellStyle name="40% - 强调文字颜色 6" xfId="49" builtinId="51"/>
    <cellStyle name="超链接" xfId="50" builtinId="8"/>
    <cellStyle name="千位分隔[0]" xfId="51" builtinId="6"/>
    <cellStyle name="标题 2" xfId="52" builtinId="17"/>
    <cellStyle name="40% - 强调文字颜色 5" xfId="53" builtinId="47"/>
    <cellStyle name="标题 3" xfId="54" builtinId="18"/>
    <cellStyle name="强调文字颜色 6" xfId="55" builtinId="49"/>
    <cellStyle name="40% - 强调文字颜色 1" xfId="56" builtinId="31"/>
    <cellStyle name="常规 3" xfId="57"/>
    <cellStyle name="链接单元格" xfId="58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4</xdr:row>
          <xdr:rowOff>37465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2978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5</xdr:row>
          <xdr:rowOff>38100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940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5</xdr:row>
          <xdr:rowOff>38100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2070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2355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8006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8006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32300"/>
          <a:ext cx="4011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2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38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1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32300"/>
          <a:ext cx="4011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6537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125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3640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48175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33670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33670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48175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33670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9240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9240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1680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9240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1980" y="1282065"/>
              <a:ext cx="393700" cy="258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8740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8740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1122045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62475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1680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1680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8740" y="1282065"/>
              <a:ext cx="393700" cy="258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1980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1980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22775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70" customWidth="1"/>
    <col min="2" max="9" width="10.3303571428571" style="170"/>
    <col min="10" max="10" width="8.83035714285714" style="170" customWidth="1"/>
    <col min="11" max="11" width="12" style="170" customWidth="1"/>
    <col min="12" max="16384" width="10.3303571428571" style="170"/>
  </cols>
  <sheetData>
    <row r="1" ht="23.95" spans="1:11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8.35" spans="1:11">
      <c r="A2" s="172" t="s">
        <v>1</v>
      </c>
      <c r="B2" s="173" t="s">
        <v>2</v>
      </c>
      <c r="C2" s="173"/>
      <c r="D2" s="174" t="s">
        <v>3</v>
      </c>
      <c r="E2" s="174"/>
      <c r="F2" s="173" t="s">
        <v>4</v>
      </c>
      <c r="G2" s="173"/>
      <c r="H2" s="230" t="s">
        <v>5</v>
      </c>
      <c r="I2" s="245" t="s">
        <v>6</v>
      </c>
      <c r="J2" s="245"/>
      <c r="K2" s="246"/>
    </row>
    <row r="3" ht="17.6" spans="1:11">
      <c r="A3" s="175" t="s">
        <v>7</v>
      </c>
      <c r="B3" s="176"/>
      <c r="C3" s="177"/>
      <c r="D3" s="178" t="s">
        <v>8</v>
      </c>
      <c r="E3" s="231"/>
      <c r="F3" s="231"/>
      <c r="G3" s="232"/>
      <c r="H3" s="178" t="s">
        <v>9</v>
      </c>
      <c r="I3" s="231"/>
      <c r="J3" s="231"/>
      <c r="K3" s="232"/>
    </row>
    <row r="4" ht="16.8" spans="1:11">
      <c r="A4" s="179" t="s">
        <v>10</v>
      </c>
      <c r="B4" s="180" t="s">
        <v>11</v>
      </c>
      <c r="C4" s="181"/>
      <c r="D4" s="179" t="s">
        <v>12</v>
      </c>
      <c r="E4" s="233"/>
      <c r="F4" s="234">
        <v>44900</v>
      </c>
      <c r="G4" s="235"/>
      <c r="H4" s="179" t="s">
        <v>13</v>
      </c>
      <c r="I4" s="233"/>
      <c r="J4" s="180" t="s">
        <v>14</v>
      </c>
      <c r="K4" s="181" t="s">
        <v>15</v>
      </c>
    </row>
    <row r="5" ht="16.8" spans="1:11">
      <c r="A5" s="182" t="s">
        <v>16</v>
      </c>
      <c r="B5" s="180" t="s">
        <v>17</v>
      </c>
      <c r="C5" s="181"/>
      <c r="D5" s="179" t="s">
        <v>18</v>
      </c>
      <c r="E5" s="233"/>
      <c r="F5" s="234">
        <v>44866</v>
      </c>
      <c r="G5" s="235"/>
      <c r="H5" s="179" t="s">
        <v>19</v>
      </c>
      <c r="I5" s="233"/>
      <c r="J5" s="180" t="s">
        <v>14</v>
      </c>
      <c r="K5" s="181" t="s">
        <v>15</v>
      </c>
    </row>
    <row r="6" ht="17.6" spans="1:11">
      <c r="A6" s="179" t="s">
        <v>20</v>
      </c>
      <c r="B6">
        <v>2</v>
      </c>
      <c r="C6">
        <v>6</v>
      </c>
      <c r="D6" s="182" t="s">
        <v>21</v>
      </c>
      <c r="E6" s="236"/>
      <c r="F6" s="234">
        <v>44900</v>
      </c>
      <c r="G6" s="235"/>
      <c r="H6" s="179" t="s">
        <v>22</v>
      </c>
      <c r="I6" s="233"/>
      <c r="J6" s="180" t="s">
        <v>14</v>
      </c>
      <c r="K6" s="181" t="s">
        <v>15</v>
      </c>
    </row>
    <row r="7" ht="17.6" spans="1:11">
      <c r="A7" s="179" t="s">
        <v>23</v>
      </c>
      <c r="B7" s="183">
        <v>2592</v>
      </c>
      <c r="C7" s="184"/>
      <c r="D7" s="182" t="s">
        <v>24</v>
      </c>
      <c r="E7" s="195"/>
      <c r="F7" s="234">
        <v>44900</v>
      </c>
      <c r="G7" s="235"/>
      <c r="H7" s="179" t="s">
        <v>25</v>
      </c>
      <c r="I7" s="233"/>
      <c r="J7" s="180" t="s">
        <v>14</v>
      </c>
      <c r="K7" s="181" t="s">
        <v>15</v>
      </c>
    </row>
    <row r="8" ht="17.55" spans="1:11">
      <c r="A8" s="185" t="s">
        <v>26</v>
      </c>
      <c r="B8" s="186"/>
      <c r="C8" s="187"/>
      <c r="D8" s="188" t="s">
        <v>27</v>
      </c>
      <c r="E8" s="196"/>
      <c r="F8" s="237">
        <v>44900</v>
      </c>
      <c r="G8" s="238"/>
      <c r="H8" s="188" t="s">
        <v>28</v>
      </c>
      <c r="I8" s="196"/>
      <c r="J8" s="204" t="s">
        <v>14</v>
      </c>
      <c r="K8" s="247" t="s">
        <v>15</v>
      </c>
    </row>
    <row r="9" ht="17.55" spans="1:11">
      <c r="A9" s="280" t="s">
        <v>29</v>
      </c>
      <c r="B9" s="281"/>
      <c r="C9" s="281"/>
      <c r="D9" s="281"/>
      <c r="E9" s="281"/>
      <c r="F9" s="281"/>
      <c r="G9" s="281"/>
      <c r="H9" s="281"/>
      <c r="I9" s="281"/>
      <c r="J9" s="281"/>
      <c r="K9" s="326"/>
    </row>
    <row r="10" ht="18.35" spans="1:11">
      <c r="A10" s="282" t="s">
        <v>30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27"/>
    </row>
    <row r="11" ht="17.6" spans="1:11">
      <c r="A11" s="284" t="s">
        <v>31</v>
      </c>
      <c r="B11" s="285" t="s">
        <v>32</v>
      </c>
      <c r="C11" s="286" t="s">
        <v>33</v>
      </c>
      <c r="D11" s="287"/>
      <c r="E11" s="315" t="s">
        <v>34</v>
      </c>
      <c r="F11" s="285" t="s">
        <v>32</v>
      </c>
      <c r="G11" s="286" t="s">
        <v>33</v>
      </c>
      <c r="H11" s="286" t="s">
        <v>35</v>
      </c>
      <c r="I11" s="315" t="s">
        <v>36</v>
      </c>
      <c r="J11" s="285" t="s">
        <v>32</v>
      </c>
      <c r="K11" s="328" t="s">
        <v>33</v>
      </c>
    </row>
    <row r="12" ht="17.6" spans="1:11">
      <c r="A12" s="182" t="s">
        <v>37</v>
      </c>
      <c r="B12" s="194" t="s">
        <v>32</v>
      </c>
      <c r="C12" s="180" t="s">
        <v>33</v>
      </c>
      <c r="D12" s="195"/>
      <c r="E12" s="236" t="s">
        <v>38</v>
      </c>
      <c r="F12" s="194" t="s">
        <v>32</v>
      </c>
      <c r="G12" s="180" t="s">
        <v>33</v>
      </c>
      <c r="H12" s="180" t="s">
        <v>35</v>
      </c>
      <c r="I12" s="236" t="s">
        <v>39</v>
      </c>
      <c r="J12" s="194" t="s">
        <v>32</v>
      </c>
      <c r="K12" s="181" t="s">
        <v>33</v>
      </c>
    </row>
    <row r="13" ht="17.6" spans="1:11">
      <c r="A13" s="182" t="s">
        <v>40</v>
      </c>
      <c r="B13" s="194" t="s">
        <v>32</v>
      </c>
      <c r="C13" s="180" t="s">
        <v>33</v>
      </c>
      <c r="D13" s="195"/>
      <c r="E13" s="236" t="s">
        <v>41</v>
      </c>
      <c r="F13" s="180" t="s">
        <v>42</v>
      </c>
      <c r="G13" s="180" t="s">
        <v>43</v>
      </c>
      <c r="H13" s="180" t="s">
        <v>35</v>
      </c>
      <c r="I13" s="236" t="s">
        <v>44</v>
      </c>
      <c r="J13" s="194" t="s">
        <v>32</v>
      </c>
      <c r="K13" s="181" t="s">
        <v>33</v>
      </c>
    </row>
    <row r="14" ht="17.55" spans="1:11">
      <c r="A14" s="188" t="s">
        <v>45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49"/>
    </row>
    <row r="15" ht="18.35" spans="1:11">
      <c r="A15" s="282" t="s">
        <v>46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7"/>
    </row>
    <row r="16" ht="17.6" spans="1:11">
      <c r="A16" s="288" t="s">
        <v>47</v>
      </c>
      <c r="B16" s="286" t="s">
        <v>42</v>
      </c>
      <c r="C16" s="286" t="s">
        <v>43</v>
      </c>
      <c r="D16" s="289"/>
      <c r="E16" s="316" t="s">
        <v>48</v>
      </c>
      <c r="F16" s="286" t="s">
        <v>42</v>
      </c>
      <c r="G16" s="286" t="s">
        <v>43</v>
      </c>
      <c r="H16" s="317"/>
      <c r="I16" s="316" t="s">
        <v>49</v>
      </c>
      <c r="J16" s="286" t="s">
        <v>42</v>
      </c>
      <c r="K16" s="328" t="s">
        <v>43</v>
      </c>
    </row>
    <row r="17" customHeight="1" spans="1:22">
      <c r="A17" s="210" t="s">
        <v>50</v>
      </c>
      <c r="B17" s="180" t="s">
        <v>42</v>
      </c>
      <c r="C17" s="180" t="s">
        <v>43</v>
      </c>
      <c r="D17" s="290"/>
      <c r="E17" s="241" t="s">
        <v>51</v>
      </c>
      <c r="F17" s="180" t="s">
        <v>42</v>
      </c>
      <c r="G17" s="180" t="s">
        <v>43</v>
      </c>
      <c r="H17" s="318"/>
      <c r="I17" s="241" t="s">
        <v>52</v>
      </c>
      <c r="J17" s="180" t="s">
        <v>42</v>
      </c>
      <c r="K17" s="181" t="s">
        <v>43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1" t="s">
        <v>53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30"/>
    </row>
    <row r="19" s="278" customFormat="1" ht="18" customHeight="1" spans="1:11">
      <c r="A19" s="282" t="s">
        <v>54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27"/>
    </row>
    <row r="20" customHeight="1" spans="1:11">
      <c r="A20" s="293" t="s">
        <v>55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31"/>
    </row>
    <row r="21" ht="21.75" customHeight="1" spans="1:11">
      <c r="A21" s="295" t="s">
        <v>56</v>
      </c>
      <c r="B21" s="241" t="s">
        <v>57</v>
      </c>
      <c r="C21" s="241" t="s">
        <v>58</v>
      </c>
      <c r="D21" s="241" t="s">
        <v>59</v>
      </c>
      <c r="E21" s="241" t="s">
        <v>60</v>
      </c>
      <c r="F21" s="241" t="s">
        <v>61</v>
      </c>
      <c r="G21" s="241" t="s">
        <v>62</v>
      </c>
      <c r="H21" s="241" t="s">
        <v>63</v>
      </c>
      <c r="I21" s="241" t="s">
        <v>64</v>
      </c>
      <c r="J21" s="241" t="s">
        <v>65</v>
      </c>
      <c r="K21" s="257" t="s">
        <v>66</v>
      </c>
    </row>
    <row r="22" customHeight="1" spans="1:11">
      <c r="A22" s="296" t="s">
        <v>67</v>
      </c>
      <c r="B22" s="297"/>
      <c r="C22" s="298">
        <v>9</v>
      </c>
      <c r="D22" s="298">
        <v>238</v>
      </c>
      <c r="E22" s="298">
        <v>568</v>
      </c>
      <c r="F22" s="298">
        <v>684</v>
      </c>
      <c r="G22" s="298">
        <v>572</v>
      </c>
      <c r="H22" s="298">
        <v>295</v>
      </c>
      <c r="I22" s="297"/>
      <c r="J22" s="297"/>
      <c r="K22" s="332"/>
    </row>
    <row r="23" customHeight="1" spans="1:11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333"/>
    </row>
    <row r="24" customHeight="1" spans="1:11">
      <c r="A24" s="296"/>
      <c r="B24" s="297"/>
      <c r="C24" s="297"/>
      <c r="D24" s="297"/>
      <c r="E24" s="297"/>
      <c r="F24" s="297"/>
      <c r="G24" s="297"/>
      <c r="H24" s="297"/>
      <c r="I24" s="297"/>
      <c r="J24" s="297"/>
      <c r="K24" s="333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4"/>
    </row>
    <row r="26" customHeight="1" spans="1:11">
      <c r="A26" s="296"/>
      <c r="B26" s="297"/>
      <c r="C26" s="297"/>
      <c r="D26" s="297"/>
      <c r="E26" s="297"/>
      <c r="F26" s="297"/>
      <c r="G26" s="297"/>
      <c r="H26" s="297"/>
      <c r="I26" s="297"/>
      <c r="J26" s="297"/>
      <c r="K26" s="334"/>
    </row>
    <row r="27" customHeight="1" spans="1:11">
      <c r="A27" s="296"/>
      <c r="B27" s="297"/>
      <c r="C27" s="297"/>
      <c r="D27" s="297"/>
      <c r="E27" s="297"/>
      <c r="F27" s="297"/>
      <c r="G27" s="297"/>
      <c r="H27" s="297"/>
      <c r="I27" s="297"/>
      <c r="J27" s="297"/>
      <c r="K27" s="334"/>
    </row>
    <row r="28" customHeight="1" spans="1:11">
      <c r="A28" s="296"/>
      <c r="B28" s="297"/>
      <c r="C28" s="297"/>
      <c r="D28" s="297"/>
      <c r="E28" s="297"/>
      <c r="F28" s="297"/>
      <c r="G28" s="297"/>
      <c r="H28" s="297"/>
      <c r="I28" s="297"/>
      <c r="J28" s="297"/>
      <c r="K28" s="334"/>
    </row>
    <row r="29" ht="18" customHeight="1" spans="1:11">
      <c r="A29" s="299" t="s">
        <v>68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5"/>
    </row>
    <row r="30" ht="18.75" customHeight="1" spans="1:11">
      <c r="A30" s="301" t="s">
        <v>69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36"/>
    </row>
    <row r="31" ht="18.75" customHeight="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37"/>
    </row>
    <row r="32" ht="18" customHeight="1" spans="1:11">
      <c r="A32" s="299" t="s">
        <v>70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35"/>
    </row>
    <row r="33" spans="1:11">
      <c r="A33" s="305" t="s">
        <v>71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8"/>
    </row>
    <row r="34" ht="17.55" spans="1:11">
      <c r="A34" s="97" t="s">
        <v>72</v>
      </c>
      <c r="B34" s="100"/>
      <c r="C34" s="180" t="s">
        <v>14</v>
      </c>
      <c r="D34" s="180" t="s">
        <v>15</v>
      </c>
      <c r="E34" s="319" t="s">
        <v>73</v>
      </c>
      <c r="F34" s="320"/>
      <c r="G34" s="320"/>
      <c r="H34" s="320"/>
      <c r="I34" s="320"/>
      <c r="J34" s="320"/>
      <c r="K34" s="339"/>
    </row>
    <row r="35" ht="18.75" spans="1:11">
      <c r="A35" s="307" t="s">
        <v>74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6.8" spans="1:11">
      <c r="A36" s="308" t="s">
        <v>75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40"/>
    </row>
    <row r="37" ht="16.8" spans="1:11">
      <c r="A37" s="217" t="s">
        <v>76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60"/>
    </row>
    <row r="38" ht="16.8" spans="1:11">
      <c r="A38" s="217" t="s">
        <v>77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60"/>
    </row>
    <row r="39" ht="16.8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60"/>
    </row>
    <row r="40" ht="16.8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60"/>
    </row>
    <row r="41" ht="16.8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60"/>
    </row>
    <row r="42" ht="16.8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60"/>
    </row>
    <row r="43" ht="17.55" spans="1:11">
      <c r="A43" s="212" t="s">
        <v>78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58"/>
    </row>
    <row r="44" ht="18.35" spans="1:11">
      <c r="A44" s="282" t="s">
        <v>79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27"/>
    </row>
    <row r="45" ht="16.8" spans="1:11">
      <c r="A45" s="288" t="s">
        <v>80</v>
      </c>
      <c r="B45" s="286" t="s">
        <v>42</v>
      </c>
      <c r="C45" s="286" t="s">
        <v>43</v>
      </c>
      <c r="D45" s="286" t="s">
        <v>35</v>
      </c>
      <c r="E45" s="316" t="s">
        <v>81</v>
      </c>
      <c r="F45" s="286" t="s">
        <v>42</v>
      </c>
      <c r="G45" s="286" t="s">
        <v>43</v>
      </c>
      <c r="H45" s="286" t="s">
        <v>35</v>
      </c>
      <c r="I45" s="316" t="s">
        <v>82</v>
      </c>
      <c r="J45" s="286" t="s">
        <v>42</v>
      </c>
      <c r="K45" s="328" t="s">
        <v>43</v>
      </c>
    </row>
    <row r="46" ht="16.8" spans="1:11">
      <c r="A46" s="210" t="s">
        <v>34</v>
      </c>
      <c r="B46" s="180" t="s">
        <v>42</v>
      </c>
      <c r="C46" s="180" t="s">
        <v>43</v>
      </c>
      <c r="D46" s="180" t="s">
        <v>35</v>
      </c>
      <c r="E46" s="241" t="s">
        <v>41</v>
      </c>
      <c r="F46" s="180" t="s">
        <v>42</v>
      </c>
      <c r="G46" s="180" t="s">
        <v>43</v>
      </c>
      <c r="H46" s="180" t="s">
        <v>35</v>
      </c>
      <c r="I46" s="241" t="s">
        <v>52</v>
      </c>
      <c r="J46" s="180" t="s">
        <v>42</v>
      </c>
      <c r="K46" s="181" t="s">
        <v>43</v>
      </c>
    </row>
    <row r="47" ht="17.55" spans="1:11">
      <c r="A47" s="188" t="s">
        <v>45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49"/>
    </row>
    <row r="48" ht="18.35" spans="1:11">
      <c r="A48" s="307" t="s">
        <v>83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7.5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40"/>
    </row>
    <row r="50" ht="18.35" spans="1:11">
      <c r="A50" s="310" t="s">
        <v>84</v>
      </c>
      <c r="B50" s="311" t="s">
        <v>85</v>
      </c>
      <c r="C50" s="311"/>
      <c r="D50" s="312" t="s">
        <v>86</v>
      </c>
      <c r="E50" s="321"/>
      <c r="F50" s="322" t="s">
        <v>87</v>
      </c>
      <c r="G50" s="323"/>
      <c r="H50" s="324" t="s">
        <v>88</v>
      </c>
      <c r="I50" s="341"/>
      <c r="J50" s="342"/>
      <c r="K50" s="343"/>
    </row>
    <row r="51" ht="18.35" spans="1:11">
      <c r="A51" s="307" t="s">
        <v>89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7.5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44"/>
    </row>
    <row r="53" ht="18.35" spans="1:11">
      <c r="A53" s="310" t="s">
        <v>84</v>
      </c>
      <c r="B53" s="311" t="s">
        <v>85</v>
      </c>
      <c r="C53" s="311"/>
      <c r="D53" s="312" t="s">
        <v>86</v>
      </c>
      <c r="E53" s="325" t="s">
        <v>90</v>
      </c>
      <c r="F53" s="322" t="s">
        <v>91</v>
      </c>
      <c r="G53" s="323"/>
      <c r="H53" s="324" t="s">
        <v>88</v>
      </c>
      <c r="I53" s="341"/>
      <c r="J53" s="342" t="s">
        <v>92</v>
      </c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299</v>
      </c>
      <c r="B2" s="24" t="s">
        <v>237</v>
      </c>
      <c r="C2" s="24" t="s">
        <v>238</v>
      </c>
      <c r="D2" s="24" t="s">
        <v>239</v>
      </c>
      <c r="E2" s="24" t="s">
        <v>240</v>
      </c>
      <c r="F2" s="24" t="s">
        <v>241</v>
      </c>
      <c r="G2" s="23" t="s">
        <v>300</v>
      </c>
      <c r="H2" s="23" t="s">
        <v>301</v>
      </c>
      <c r="I2" s="23" t="s">
        <v>302</v>
      </c>
      <c r="J2" s="23" t="s">
        <v>301</v>
      </c>
      <c r="K2" s="23" t="s">
        <v>303</v>
      </c>
      <c r="L2" s="23" t="s">
        <v>301</v>
      </c>
      <c r="M2" s="24" t="s">
        <v>278</v>
      </c>
      <c r="N2" s="24" t="s">
        <v>250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299</v>
      </c>
      <c r="B4" s="26" t="s">
        <v>304</v>
      </c>
      <c r="C4" s="26" t="s">
        <v>279</v>
      </c>
      <c r="D4" s="26" t="s">
        <v>239</v>
      </c>
      <c r="E4" s="24" t="s">
        <v>240</v>
      </c>
      <c r="F4" s="24" t="s">
        <v>241</v>
      </c>
      <c r="G4" s="23" t="s">
        <v>300</v>
      </c>
      <c r="H4" s="23" t="s">
        <v>301</v>
      </c>
      <c r="I4" s="23" t="s">
        <v>302</v>
      </c>
      <c r="J4" s="23" t="s">
        <v>301</v>
      </c>
      <c r="K4" s="23" t="s">
        <v>303</v>
      </c>
      <c r="L4" s="23" t="s">
        <v>301</v>
      </c>
      <c r="M4" s="24" t="s">
        <v>278</v>
      </c>
      <c r="N4" s="24" t="s">
        <v>250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305</v>
      </c>
      <c r="B11" s="10"/>
      <c r="C11" s="10"/>
      <c r="D11" s="11"/>
      <c r="E11" s="16"/>
      <c r="F11" s="27"/>
      <c r="G11" s="22"/>
      <c r="H11" s="27"/>
      <c r="I11" s="9" t="s">
        <v>306</v>
      </c>
      <c r="J11" s="10"/>
      <c r="K11" s="10"/>
      <c r="L11" s="10"/>
      <c r="M11" s="10"/>
      <c r="N11" s="19"/>
    </row>
    <row r="12" spans="1:14">
      <c r="A12" s="12" t="s">
        <v>307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272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278</v>
      </c>
      <c r="L2" s="5" t="s">
        <v>250</v>
      </c>
    </row>
    <row r="3" spans="1:12">
      <c r="A3" s="7" t="s">
        <v>280</v>
      </c>
      <c r="B3" s="8" t="s">
        <v>254</v>
      </c>
      <c r="C3" s="8">
        <v>11</v>
      </c>
      <c r="D3" s="352" t="s">
        <v>252</v>
      </c>
      <c r="E3" s="353" t="s">
        <v>313</v>
      </c>
      <c r="F3" s="8" t="s">
        <v>11</v>
      </c>
      <c r="G3" s="352" t="s">
        <v>314</v>
      </c>
      <c r="H3" s="8" t="s">
        <v>315</v>
      </c>
      <c r="I3" s="8"/>
      <c r="J3" s="8"/>
      <c r="K3" s="8"/>
      <c r="L3" s="8" t="s">
        <v>255</v>
      </c>
    </row>
    <row r="4" ht="24" spans="1:12">
      <c r="A4" s="7" t="s">
        <v>291</v>
      </c>
      <c r="B4" s="8" t="s">
        <v>254</v>
      </c>
      <c r="C4" s="8">
        <v>23</v>
      </c>
      <c r="D4" s="352" t="s">
        <v>252</v>
      </c>
      <c r="E4" s="354" t="s">
        <v>316</v>
      </c>
      <c r="F4" s="8" t="s">
        <v>11</v>
      </c>
      <c r="G4" s="352" t="s">
        <v>314</v>
      </c>
      <c r="H4" s="8" t="s">
        <v>315</v>
      </c>
      <c r="I4" s="8"/>
      <c r="J4" s="8"/>
      <c r="K4" s="8"/>
      <c r="L4" s="8" t="s">
        <v>255</v>
      </c>
    </row>
    <row r="5" spans="1:12">
      <c r="A5" s="7" t="s">
        <v>293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 t="s">
        <v>294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 t="s">
        <v>295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258</v>
      </c>
      <c r="B11" s="10"/>
      <c r="C11" s="10"/>
      <c r="D11" s="10"/>
      <c r="E11" s="11"/>
      <c r="F11" s="16"/>
      <c r="G11" s="22"/>
      <c r="H11" s="9" t="s">
        <v>317</v>
      </c>
      <c r="I11" s="10"/>
      <c r="J11" s="10"/>
      <c r="K11" s="10"/>
      <c r="L11" s="19"/>
    </row>
    <row r="12" spans="1:12">
      <c r="A12" s="12" t="s">
        <v>318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236</v>
      </c>
      <c r="B2" s="5" t="s">
        <v>241</v>
      </c>
      <c r="C2" s="5" t="s">
        <v>279</v>
      </c>
      <c r="D2" s="5" t="s">
        <v>239</v>
      </c>
      <c r="E2" s="5" t="s">
        <v>240</v>
      </c>
      <c r="F2" s="4" t="s">
        <v>320</v>
      </c>
      <c r="G2" s="4" t="s">
        <v>263</v>
      </c>
      <c r="H2" s="14" t="s">
        <v>264</v>
      </c>
      <c r="I2" s="17" t="s">
        <v>266</v>
      </c>
    </row>
    <row r="3" s="1" customFormat="1" ht="14.4" spans="1:9">
      <c r="A3" s="4"/>
      <c r="B3" s="6"/>
      <c r="C3" s="6"/>
      <c r="D3" s="6"/>
      <c r="E3" s="6"/>
      <c r="F3" s="4" t="s">
        <v>321</v>
      </c>
      <c r="G3" s="4" t="s">
        <v>267</v>
      </c>
      <c r="H3" s="15"/>
      <c r="I3" s="18"/>
    </row>
    <row r="4" spans="1:9">
      <c r="A4" s="7"/>
      <c r="B4" s="7"/>
      <c r="C4" s="8"/>
      <c r="D4" s="8"/>
      <c r="E4" s="8"/>
      <c r="F4" s="8"/>
      <c r="G4" s="8"/>
      <c r="H4" s="8"/>
      <c r="I4" s="8"/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258</v>
      </c>
      <c r="B12" s="10"/>
      <c r="C12" s="10"/>
      <c r="D12" s="11"/>
      <c r="E12" s="16"/>
      <c r="F12" s="9" t="s">
        <v>317</v>
      </c>
      <c r="G12" s="10"/>
      <c r="H12" s="11"/>
      <c r="I12" s="19"/>
    </row>
    <row r="13" spans="1:9">
      <c r="A13" s="12" t="s">
        <v>322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K6" sqref="K6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9" width="16.5" style="51" customWidth="1"/>
    <col min="10" max="10" width="17" style="51" customWidth="1"/>
    <col min="11" max="11" width="18.5" style="51" customWidth="1"/>
    <col min="12" max="12" width="16.6696428571429" style="51" customWidth="1"/>
    <col min="13" max="13" width="14.1696428571429" style="51" customWidth="1"/>
    <col min="14" max="14" width="16.3303571428571" style="51" customWidth="1"/>
    <col min="15" max="16384" width="9" style="51"/>
  </cols>
  <sheetData>
    <row r="1" ht="30" customHeight="1" spans="1:14">
      <c r="A1" s="52" t="s">
        <v>93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10</v>
      </c>
      <c r="B2" s="55" t="s">
        <v>11</v>
      </c>
      <c r="C2" s="55"/>
      <c r="D2" s="56" t="s">
        <v>16</v>
      </c>
      <c r="E2" s="55" t="s">
        <v>17</v>
      </c>
      <c r="F2" s="55"/>
      <c r="G2" s="55"/>
      <c r="H2" s="73"/>
      <c r="I2" s="269" t="s">
        <v>5</v>
      </c>
      <c r="J2" s="55"/>
      <c r="K2" s="55"/>
      <c r="L2" s="55"/>
      <c r="M2" s="55"/>
      <c r="N2" s="84"/>
    </row>
    <row r="3" ht="29" customHeight="1" spans="1:14">
      <c r="A3" s="57" t="s">
        <v>94</v>
      </c>
      <c r="B3" s="58" t="s">
        <v>95</v>
      </c>
      <c r="C3" s="58"/>
      <c r="D3" s="58"/>
      <c r="E3" s="58"/>
      <c r="F3" s="58"/>
      <c r="G3" s="58"/>
      <c r="H3" s="74"/>
      <c r="I3" s="78" t="s">
        <v>96</v>
      </c>
      <c r="J3" s="78"/>
      <c r="K3" s="78"/>
      <c r="L3" s="78"/>
      <c r="M3" s="78"/>
      <c r="N3" s="85"/>
    </row>
    <row r="4" ht="29" customHeight="1" spans="1:14">
      <c r="A4" s="57"/>
      <c r="B4" s="268" t="s">
        <v>58</v>
      </c>
      <c r="C4" s="65" t="s">
        <v>59</v>
      </c>
      <c r="D4" s="65" t="s">
        <v>60</v>
      </c>
      <c r="E4" s="65" t="s">
        <v>61</v>
      </c>
      <c r="F4" s="65" t="s">
        <v>62</v>
      </c>
      <c r="G4" s="65" t="s">
        <v>63</v>
      </c>
      <c r="H4" s="74"/>
      <c r="I4" s="270" t="s">
        <v>97</v>
      </c>
      <c r="J4" s="270" t="s">
        <v>98</v>
      </c>
      <c r="K4" s="270"/>
      <c r="L4" s="270"/>
      <c r="M4" s="270"/>
      <c r="N4" s="274"/>
    </row>
    <row r="5" ht="29" customHeight="1" spans="1:14">
      <c r="A5" s="57"/>
      <c r="B5" s="164" t="s">
        <v>99</v>
      </c>
      <c r="C5" s="164" t="s">
        <v>100</v>
      </c>
      <c r="D5" s="166" t="s">
        <v>101</v>
      </c>
      <c r="E5" s="164" t="s">
        <v>102</v>
      </c>
      <c r="F5" s="164" t="s">
        <v>103</v>
      </c>
      <c r="G5" s="164" t="s">
        <v>104</v>
      </c>
      <c r="H5" s="74"/>
      <c r="I5" s="164" t="s">
        <v>102</v>
      </c>
      <c r="J5" s="164" t="s">
        <v>102</v>
      </c>
      <c r="K5" s="271"/>
      <c r="L5" s="271"/>
      <c r="M5" s="271"/>
      <c r="N5" s="275"/>
    </row>
    <row r="6" ht="29" customHeight="1" spans="1:14">
      <c r="A6" s="167" t="s">
        <v>105</v>
      </c>
      <c r="B6" s="168">
        <f>C6-1</f>
        <v>41</v>
      </c>
      <c r="C6" s="168">
        <f>D6-1</f>
        <v>42</v>
      </c>
      <c r="D6" s="169">
        <v>43</v>
      </c>
      <c r="E6" s="168">
        <f t="shared" ref="E6:G6" si="0">D6+1</f>
        <v>44</v>
      </c>
      <c r="F6" s="168">
        <f t="shared" si="0"/>
        <v>45</v>
      </c>
      <c r="G6" s="168">
        <f t="shared" si="0"/>
        <v>46</v>
      </c>
      <c r="H6" s="74"/>
      <c r="I6" s="80" t="s">
        <v>106</v>
      </c>
      <c r="J6" s="80" t="s">
        <v>107</v>
      </c>
      <c r="K6" s="272"/>
      <c r="L6" s="272"/>
      <c r="M6" s="272"/>
      <c r="N6" s="276"/>
    </row>
    <row r="7" ht="29" customHeight="1" spans="1:14">
      <c r="A7" s="65" t="s">
        <v>108</v>
      </c>
      <c r="B7" s="66">
        <f>C7-4</f>
        <v>62</v>
      </c>
      <c r="C7" s="66">
        <f>D7-4</f>
        <v>66</v>
      </c>
      <c r="D7" s="67">
        <v>70</v>
      </c>
      <c r="E7" s="66">
        <f t="shared" ref="E7:E9" si="1">D7+4</f>
        <v>74</v>
      </c>
      <c r="F7" s="66">
        <f>E7+5</f>
        <v>79</v>
      </c>
      <c r="G7" s="66">
        <f>F7+5</f>
        <v>84</v>
      </c>
      <c r="H7" s="74"/>
      <c r="I7" s="80" t="s">
        <v>109</v>
      </c>
      <c r="J7" s="80" t="s">
        <v>110</v>
      </c>
      <c r="K7" s="273"/>
      <c r="L7" s="273"/>
      <c r="M7" s="273"/>
      <c r="N7" s="277"/>
    </row>
    <row r="8" ht="29" customHeight="1" spans="1:14">
      <c r="A8" s="65" t="s">
        <v>111</v>
      </c>
      <c r="B8" s="66">
        <f>C8-4</f>
        <v>86</v>
      </c>
      <c r="C8" s="66">
        <f>D8-4</f>
        <v>90</v>
      </c>
      <c r="D8" s="67">
        <v>94</v>
      </c>
      <c r="E8" s="66">
        <f t="shared" si="1"/>
        <v>98</v>
      </c>
      <c r="F8" s="66">
        <f>E8+5</f>
        <v>103</v>
      </c>
      <c r="G8" s="66">
        <f>F8+5</f>
        <v>108</v>
      </c>
      <c r="H8" s="74"/>
      <c r="I8" s="80" t="s">
        <v>112</v>
      </c>
      <c r="J8" s="80" t="s">
        <v>113</v>
      </c>
      <c r="K8" s="273"/>
      <c r="L8" s="273"/>
      <c r="M8" s="273"/>
      <c r="N8" s="277"/>
    </row>
    <row r="9" ht="29" customHeight="1" spans="1:14">
      <c r="A9" s="65" t="s">
        <v>114</v>
      </c>
      <c r="B9" s="66">
        <f>C9-3.6</f>
        <v>96.8</v>
      </c>
      <c r="C9" s="66">
        <f>D9-3.6</f>
        <v>100.4</v>
      </c>
      <c r="D9" s="67">
        <v>104</v>
      </c>
      <c r="E9" s="66">
        <f t="shared" si="1"/>
        <v>108</v>
      </c>
      <c r="F9" s="66">
        <f>E9+4</f>
        <v>112</v>
      </c>
      <c r="G9" s="66">
        <f>F9+4</f>
        <v>116</v>
      </c>
      <c r="H9" s="74"/>
      <c r="I9" s="80" t="s">
        <v>109</v>
      </c>
      <c r="J9" s="80" t="s">
        <v>109</v>
      </c>
      <c r="K9" s="273"/>
      <c r="L9" s="273"/>
      <c r="M9" s="273"/>
      <c r="N9" s="277"/>
    </row>
    <row r="10" ht="29" customHeight="1" spans="1:14">
      <c r="A10" s="65" t="s">
        <v>115</v>
      </c>
      <c r="B10" s="66">
        <f>C10-1.15</f>
        <v>33.2</v>
      </c>
      <c r="C10" s="66">
        <f>D10-1.15</f>
        <v>34.35</v>
      </c>
      <c r="D10" s="67">
        <v>35.5</v>
      </c>
      <c r="E10" s="66">
        <f t="shared" ref="E10:G10" si="2">D10+1.3</f>
        <v>36.8</v>
      </c>
      <c r="F10" s="66">
        <f t="shared" si="2"/>
        <v>38.1</v>
      </c>
      <c r="G10" s="66">
        <f t="shared" si="2"/>
        <v>39.4</v>
      </c>
      <c r="H10" s="74"/>
      <c r="I10" s="80" t="s">
        <v>112</v>
      </c>
      <c r="J10" s="80" t="s">
        <v>112</v>
      </c>
      <c r="K10" s="273"/>
      <c r="L10" s="273"/>
      <c r="M10" s="273"/>
      <c r="N10" s="277"/>
    </row>
    <row r="11" ht="29" customHeight="1" spans="1:14">
      <c r="A11" s="65" t="s">
        <v>116</v>
      </c>
      <c r="B11" s="66">
        <f>C11-1.15</f>
        <v>16.7</v>
      </c>
      <c r="C11" s="66">
        <f>D11-1.15</f>
        <v>17.85</v>
      </c>
      <c r="D11" s="67">
        <v>19</v>
      </c>
      <c r="E11" s="66">
        <f t="shared" ref="E11:G11" si="3">D11+1.3</f>
        <v>20.3</v>
      </c>
      <c r="F11" s="66">
        <f t="shared" si="3"/>
        <v>21.6</v>
      </c>
      <c r="G11" s="66">
        <f t="shared" si="3"/>
        <v>22.9</v>
      </c>
      <c r="H11" s="74"/>
      <c r="I11" s="80" t="s">
        <v>113</v>
      </c>
      <c r="J11" s="80" t="s">
        <v>113</v>
      </c>
      <c r="K11" s="273"/>
      <c r="L11" s="273"/>
      <c r="M11" s="273"/>
      <c r="N11" s="277"/>
    </row>
    <row r="12" ht="29" customHeight="1" spans="1:14">
      <c r="A12" s="65" t="s">
        <v>117</v>
      </c>
      <c r="B12" s="66">
        <f>C12-0.4</f>
        <v>29.2</v>
      </c>
      <c r="C12" s="66">
        <f>D12-0.4</f>
        <v>29.6</v>
      </c>
      <c r="D12" s="67">
        <v>30</v>
      </c>
      <c r="E12" s="66">
        <f>D12+0.6</f>
        <v>30.6</v>
      </c>
      <c r="F12" s="66">
        <f>E12+0.7</f>
        <v>31.3</v>
      </c>
      <c r="G12" s="66">
        <f>F12+0.7</f>
        <v>32</v>
      </c>
      <c r="H12" s="74"/>
      <c r="I12" s="80" t="s">
        <v>112</v>
      </c>
      <c r="J12" s="80" t="s">
        <v>112</v>
      </c>
      <c r="K12" s="273"/>
      <c r="L12" s="273"/>
      <c r="M12" s="273"/>
      <c r="N12" s="277"/>
    </row>
    <row r="13" ht="29" customHeight="1" spans="1:14">
      <c r="A13" s="65" t="s">
        <v>118</v>
      </c>
      <c r="B13" s="66">
        <f>C13-0.5</f>
        <v>39</v>
      </c>
      <c r="C13" s="66">
        <f>D13-0.5</f>
        <v>39.5</v>
      </c>
      <c r="D13" s="67">
        <v>40</v>
      </c>
      <c r="E13" s="66">
        <f t="shared" ref="E13:G13" si="4">D13+1.1</f>
        <v>41.1</v>
      </c>
      <c r="F13" s="66">
        <f t="shared" si="4"/>
        <v>42.2</v>
      </c>
      <c r="G13" s="66">
        <f t="shared" si="4"/>
        <v>43.3</v>
      </c>
      <c r="H13" s="74"/>
      <c r="I13" s="80" t="s">
        <v>112</v>
      </c>
      <c r="J13" s="80" t="s">
        <v>112</v>
      </c>
      <c r="K13" s="273"/>
      <c r="L13" s="273"/>
      <c r="M13" s="273"/>
      <c r="N13" s="277"/>
    </row>
    <row r="14" ht="17.6" spans="1:14">
      <c r="A14" s="71" t="s">
        <v>73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</row>
    <row r="15" ht="17.6" spans="1:14">
      <c r="A15" s="51" t="s">
        <v>119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ht="17.6" spans="1:13">
      <c r="A16" s="72"/>
      <c r="B16" s="72"/>
      <c r="C16" s="72"/>
      <c r="D16" s="72"/>
      <c r="E16" s="72"/>
      <c r="F16" s="72"/>
      <c r="G16" s="72"/>
      <c r="H16" s="72"/>
      <c r="I16" s="71" t="s">
        <v>120</v>
      </c>
      <c r="J16" s="83"/>
      <c r="K16" s="71" t="s">
        <v>121</v>
      </c>
      <c r="L16" s="71"/>
      <c r="M16" s="71" t="s">
        <v>122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2" workbookViewId="0">
      <selection activeCell="B5" sqref="B5:C5"/>
    </sheetView>
  </sheetViews>
  <sheetFormatPr defaultColWidth="10" defaultRowHeight="16.5" customHeight="1"/>
  <cols>
    <col min="1" max="1" width="10.875" style="170" customWidth="1"/>
    <col min="2" max="16384" width="10" style="170"/>
  </cols>
  <sheetData>
    <row r="1" ht="22.5" customHeight="1" spans="1:11">
      <c r="A1" s="171" t="s">
        <v>123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1</v>
      </c>
      <c r="B2" s="173" t="s">
        <v>2</v>
      </c>
      <c r="C2" s="173"/>
      <c r="D2" s="174" t="s">
        <v>3</v>
      </c>
      <c r="E2" s="174"/>
      <c r="F2" s="173" t="s">
        <v>4</v>
      </c>
      <c r="G2" s="173"/>
      <c r="H2" s="230" t="s">
        <v>5</v>
      </c>
      <c r="I2" s="245" t="s">
        <v>6</v>
      </c>
      <c r="J2" s="245"/>
      <c r="K2" s="246"/>
    </row>
    <row r="3" customHeight="1" spans="1:11">
      <c r="A3" s="175" t="s">
        <v>7</v>
      </c>
      <c r="B3" s="176"/>
      <c r="C3" s="177"/>
      <c r="D3" s="178" t="s">
        <v>8</v>
      </c>
      <c r="E3" s="231"/>
      <c r="F3" s="231"/>
      <c r="G3" s="232"/>
      <c r="H3" s="178" t="s">
        <v>9</v>
      </c>
      <c r="I3" s="231"/>
      <c r="J3" s="231"/>
      <c r="K3" s="232"/>
    </row>
    <row r="4" customHeight="1" spans="1:11">
      <c r="A4" s="179" t="s">
        <v>10</v>
      </c>
      <c r="B4" s="180" t="s">
        <v>11</v>
      </c>
      <c r="C4" s="181"/>
      <c r="D4" s="179" t="s">
        <v>12</v>
      </c>
      <c r="E4" s="233"/>
      <c r="F4" s="234">
        <v>44900</v>
      </c>
      <c r="G4" s="235"/>
      <c r="H4" s="179" t="s">
        <v>13</v>
      </c>
      <c r="I4" s="233"/>
      <c r="J4" s="180" t="s">
        <v>14</v>
      </c>
      <c r="K4" s="181" t="s">
        <v>15</v>
      </c>
    </row>
    <row r="5" customHeight="1" spans="1:11">
      <c r="A5" s="182" t="s">
        <v>16</v>
      </c>
      <c r="B5" s="180" t="s">
        <v>17</v>
      </c>
      <c r="C5" s="181"/>
      <c r="D5" s="179" t="s">
        <v>18</v>
      </c>
      <c r="E5" s="233"/>
      <c r="F5" s="234">
        <v>44866</v>
      </c>
      <c r="G5" s="235"/>
      <c r="H5" s="179" t="s">
        <v>19</v>
      </c>
      <c r="I5" s="233"/>
      <c r="J5" s="180" t="s">
        <v>14</v>
      </c>
      <c r="K5" s="181" t="s">
        <v>15</v>
      </c>
    </row>
    <row r="6" customHeight="1" spans="1:11">
      <c r="A6" s="179" t="s">
        <v>20</v>
      </c>
      <c r="B6">
        <v>2</v>
      </c>
      <c r="C6">
        <v>6</v>
      </c>
      <c r="D6" s="182" t="s">
        <v>21</v>
      </c>
      <c r="E6" s="236"/>
      <c r="F6" s="234">
        <v>44900</v>
      </c>
      <c r="G6" s="235"/>
      <c r="H6" s="179" t="s">
        <v>22</v>
      </c>
      <c r="I6" s="233"/>
      <c r="J6" s="180" t="s">
        <v>14</v>
      </c>
      <c r="K6" s="181" t="s">
        <v>15</v>
      </c>
    </row>
    <row r="7" customHeight="1" spans="1:11">
      <c r="A7" s="179" t="s">
        <v>23</v>
      </c>
      <c r="B7" s="183">
        <v>2592</v>
      </c>
      <c r="C7" s="184"/>
      <c r="D7" s="182" t="s">
        <v>24</v>
      </c>
      <c r="E7" s="195"/>
      <c r="F7" s="234">
        <v>44900</v>
      </c>
      <c r="G7" s="235"/>
      <c r="H7" s="179" t="s">
        <v>25</v>
      </c>
      <c r="I7" s="233"/>
      <c r="J7" s="180" t="s">
        <v>14</v>
      </c>
      <c r="K7" s="181" t="s">
        <v>15</v>
      </c>
    </row>
    <row r="8" customHeight="1" spans="1:11">
      <c r="A8" s="185" t="s">
        <v>26</v>
      </c>
      <c r="B8" s="186"/>
      <c r="C8" s="187"/>
      <c r="D8" s="188" t="s">
        <v>27</v>
      </c>
      <c r="E8" s="196"/>
      <c r="F8" s="237">
        <v>44900</v>
      </c>
      <c r="G8" s="238"/>
      <c r="H8" s="188" t="s">
        <v>28</v>
      </c>
      <c r="I8" s="196"/>
      <c r="J8" s="204" t="s">
        <v>14</v>
      </c>
      <c r="K8" s="247" t="s">
        <v>15</v>
      </c>
    </row>
    <row r="9" customHeight="1" spans="1:11">
      <c r="A9" s="189" t="s">
        <v>124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31</v>
      </c>
      <c r="B10" s="191" t="s">
        <v>32</v>
      </c>
      <c r="C10" s="192" t="s">
        <v>33</v>
      </c>
      <c r="D10" s="193"/>
      <c r="E10" s="239" t="s">
        <v>36</v>
      </c>
      <c r="F10" s="191" t="s">
        <v>32</v>
      </c>
      <c r="G10" s="192" t="s">
        <v>33</v>
      </c>
      <c r="H10" s="191"/>
      <c r="I10" s="239" t="s">
        <v>34</v>
      </c>
      <c r="J10" s="191" t="s">
        <v>32</v>
      </c>
      <c r="K10" s="248" t="s">
        <v>33</v>
      </c>
    </row>
    <row r="11" customHeight="1" spans="1:11">
      <c r="A11" s="182" t="s">
        <v>37</v>
      </c>
      <c r="B11" s="194" t="s">
        <v>32</v>
      </c>
      <c r="C11" s="180" t="s">
        <v>33</v>
      </c>
      <c r="D11" s="195"/>
      <c r="E11" s="236" t="s">
        <v>39</v>
      </c>
      <c r="F11" s="194" t="s">
        <v>32</v>
      </c>
      <c r="G11" s="180" t="s">
        <v>33</v>
      </c>
      <c r="H11" s="194"/>
      <c r="I11" s="236" t="s">
        <v>44</v>
      </c>
      <c r="J11" s="194" t="s">
        <v>32</v>
      </c>
      <c r="K11" s="181" t="s">
        <v>33</v>
      </c>
    </row>
    <row r="12" customHeight="1" spans="1:11">
      <c r="A12" s="188" t="s">
        <v>73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49"/>
    </row>
    <row r="13" customHeight="1" spans="1:11">
      <c r="A13" s="197" t="s">
        <v>125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customHeight="1" spans="1:11">
      <c r="A14" s="198" t="s">
        <v>126</v>
      </c>
      <c r="B14" s="199"/>
      <c r="C14" s="199"/>
      <c r="D14" s="199"/>
      <c r="E14" s="199"/>
      <c r="F14" s="199"/>
      <c r="G14" s="199"/>
      <c r="H14" s="199"/>
      <c r="I14" s="250"/>
      <c r="J14" s="250"/>
      <c r="K14" s="251"/>
    </row>
    <row r="15" customHeight="1" spans="1:11">
      <c r="A15" s="200"/>
      <c r="B15" s="201"/>
      <c r="C15" s="201"/>
      <c r="D15" s="202"/>
      <c r="E15" s="240"/>
      <c r="F15" s="201"/>
      <c r="G15" s="201"/>
      <c r="H15" s="202"/>
      <c r="I15" s="252"/>
      <c r="J15" s="253"/>
      <c r="K15" s="254"/>
    </row>
    <row r="16" customHeight="1" spans="1:11">
      <c r="A16" s="203"/>
      <c r="B16" s="204"/>
      <c r="C16" s="204"/>
      <c r="D16" s="204"/>
      <c r="E16" s="204"/>
      <c r="F16" s="204"/>
      <c r="G16" s="204"/>
      <c r="H16" s="204"/>
      <c r="I16" s="204"/>
      <c r="J16" s="204"/>
      <c r="K16" s="247"/>
    </row>
    <row r="17" customHeight="1" spans="1:11">
      <c r="A17" s="197" t="s">
        <v>127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customHeight="1" spans="1:11">
      <c r="A18" s="198" t="s">
        <v>128</v>
      </c>
      <c r="B18" s="199"/>
      <c r="C18" s="199"/>
      <c r="D18" s="199"/>
      <c r="E18" s="199"/>
      <c r="F18" s="199"/>
      <c r="G18" s="199"/>
      <c r="H18" s="199"/>
      <c r="I18" s="250"/>
      <c r="J18" s="250"/>
      <c r="K18" s="251"/>
    </row>
    <row r="19" customHeight="1" spans="1:11">
      <c r="A19" s="200"/>
      <c r="B19" s="201"/>
      <c r="C19" s="201"/>
      <c r="D19" s="202"/>
      <c r="E19" s="240"/>
      <c r="F19" s="201"/>
      <c r="G19" s="201"/>
      <c r="H19" s="202"/>
      <c r="I19" s="252"/>
      <c r="J19" s="253"/>
      <c r="K19" s="254"/>
    </row>
    <row r="20" customHeight="1" spans="1:11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47"/>
    </row>
    <row r="21" customHeight="1" spans="1:11">
      <c r="A21" s="205" t="s">
        <v>70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</row>
    <row r="22" customHeight="1" spans="1:11">
      <c r="A22" s="91" t="s">
        <v>71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5"/>
    </row>
    <row r="23" customHeight="1" spans="1:11">
      <c r="A23" s="97" t="s">
        <v>72</v>
      </c>
      <c r="B23" s="100"/>
      <c r="C23" s="180" t="s">
        <v>14</v>
      </c>
      <c r="D23" s="180" t="s">
        <v>15</v>
      </c>
      <c r="E23" s="133"/>
      <c r="F23" s="133"/>
      <c r="G23" s="133"/>
      <c r="H23" s="133"/>
      <c r="I23" s="133"/>
      <c r="J23" s="133"/>
      <c r="K23" s="149"/>
    </row>
    <row r="24" customHeight="1" spans="1:11">
      <c r="A24" s="206" t="s">
        <v>129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55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56"/>
    </row>
    <row r="26" customHeight="1" spans="1:11">
      <c r="A26" s="189" t="s">
        <v>79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75" t="s">
        <v>80</v>
      </c>
      <c r="B27" s="192" t="s">
        <v>42</v>
      </c>
      <c r="C27" s="192" t="s">
        <v>43</v>
      </c>
      <c r="D27" s="192" t="s">
        <v>35</v>
      </c>
      <c r="E27" s="176" t="s">
        <v>81</v>
      </c>
      <c r="F27" s="192" t="s">
        <v>42</v>
      </c>
      <c r="G27" s="192" t="s">
        <v>43</v>
      </c>
      <c r="H27" s="192" t="s">
        <v>35</v>
      </c>
      <c r="I27" s="176" t="s">
        <v>82</v>
      </c>
      <c r="J27" s="192" t="s">
        <v>42</v>
      </c>
      <c r="K27" s="248" t="s">
        <v>43</v>
      </c>
    </row>
    <row r="28" customHeight="1" spans="1:11">
      <c r="A28" s="210" t="s">
        <v>34</v>
      </c>
      <c r="B28" s="180" t="s">
        <v>42</v>
      </c>
      <c r="C28" s="180" t="s">
        <v>43</v>
      </c>
      <c r="D28" s="180" t="s">
        <v>35</v>
      </c>
      <c r="E28" s="241" t="s">
        <v>41</v>
      </c>
      <c r="F28" s="180" t="s">
        <v>42</v>
      </c>
      <c r="G28" s="180" t="s">
        <v>43</v>
      </c>
      <c r="H28" s="180" t="s">
        <v>35</v>
      </c>
      <c r="I28" s="241" t="s">
        <v>52</v>
      </c>
      <c r="J28" s="180" t="s">
        <v>42</v>
      </c>
      <c r="K28" s="181" t="s">
        <v>43</v>
      </c>
    </row>
    <row r="29" customHeight="1" spans="1:11">
      <c r="A29" s="179" t="s">
        <v>45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57"/>
    </row>
    <row r="30" customHeight="1" spans="1:11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58"/>
    </row>
    <row r="31" customHeight="1" spans="1:11">
      <c r="A31" s="214" t="s">
        <v>130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</row>
    <row r="32" ht="17.25" customHeight="1" spans="1:11">
      <c r="A32" s="215" t="s">
        <v>131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59"/>
    </row>
    <row r="33" ht="17.25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60"/>
    </row>
    <row r="34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60"/>
    </row>
    <row r="35" ht="17.25" customHeight="1" spans="1:1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60"/>
    </row>
    <row r="36" ht="17.25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60"/>
    </row>
    <row r="37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60"/>
    </row>
    <row r="38" ht="17.25" customHeight="1" spans="1:1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60"/>
    </row>
    <row r="39" ht="17.25" customHeight="1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60"/>
    </row>
    <row r="40" ht="17.25" customHeight="1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60"/>
    </row>
    <row r="4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60"/>
    </row>
    <row r="42" ht="17.25" customHeight="1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60"/>
    </row>
    <row r="43" ht="17.25" customHeight="1" spans="1:11">
      <c r="A43" s="212" t="s">
        <v>78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58"/>
    </row>
    <row r="44" customHeight="1" spans="1:11">
      <c r="A44" s="214" t="s">
        <v>132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ht="18" customHeight="1" spans="1:11">
      <c r="A45" s="219" t="s">
        <v>73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61"/>
    </row>
    <row r="46" ht="18" customHeight="1" spans="1:11">
      <c r="A46" s="219"/>
      <c r="B46" s="220"/>
      <c r="C46" s="220"/>
      <c r="D46" s="220"/>
      <c r="E46" s="220"/>
      <c r="F46" s="220"/>
      <c r="G46" s="220"/>
      <c r="H46" s="220"/>
      <c r="I46" s="220"/>
      <c r="J46" s="220"/>
      <c r="K46" s="261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56"/>
    </row>
    <row r="48" ht="21" customHeight="1" spans="1:11">
      <c r="A48" s="221" t="s">
        <v>84</v>
      </c>
      <c r="B48" s="222" t="s">
        <v>85</v>
      </c>
      <c r="C48" s="222"/>
      <c r="D48" s="223" t="s">
        <v>86</v>
      </c>
      <c r="E48" s="242"/>
      <c r="F48" s="223" t="s">
        <v>87</v>
      </c>
      <c r="G48" s="243"/>
      <c r="H48" s="244" t="s">
        <v>88</v>
      </c>
      <c r="I48" s="244"/>
      <c r="J48" s="222"/>
      <c r="K48" s="262"/>
    </row>
    <row r="49" customHeight="1" spans="1:11">
      <c r="A49" s="224" t="s">
        <v>89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63"/>
    </row>
    <row r="50" customHeight="1" spans="1:11">
      <c r="A50" s="226"/>
      <c r="B50" s="227"/>
      <c r="C50" s="227"/>
      <c r="D50" s="227"/>
      <c r="E50" s="227"/>
      <c r="F50" s="227"/>
      <c r="G50" s="227"/>
      <c r="H50" s="227"/>
      <c r="I50" s="227"/>
      <c r="J50" s="227"/>
      <c r="K50" s="264"/>
    </row>
    <row r="51" customHeight="1" spans="1:11">
      <c r="A51" s="228"/>
      <c r="B51" s="229"/>
      <c r="C51" s="229"/>
      <c r="D51" s="229"/>
      <c r="E51" s="229"/>
      <c r="F51" s="229"/>
      <c r="G51" s="229"/>
      <c r="H51" s="229"/>
      <c r="I51" s="229"/>
      <c r="J51" s="229"/>
      <c r="K51" s="265"/>
    </row>
    <row r="52" ht="21" customHeight="1" spans="1:11">
      <c r="A52" s="221" t="s">
        <v>84</v>
      </c>
      <c r="B52" s="222" t="s">
        <v>85</v>
      </c>
      <c r="C52" s="222"/>
      <c r="D52" s="223" t="s">
        <v>86</v>
      </c>
      <c r="E52" s="223"/>
      <c r="F52" s="223" t="s">
        <v>87</v>
      </c>
      <c r="G52" s="223"/>
      <c r="H52" s="244" t="s">
        <v>88</v>
      </c>
      <c r="I52" s="244"/>
      <c r="J52" s="266"/>
      <c r="K52" s="26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4" workbookViewId="0">
      <selection activeCell="J7" sqref="J7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13" width="12.125" style="51" customWidth="1"/>
    <col min="14" max="16384" width="9" style="51"/>
  </cols>
  <sheetData>
    <row r="1" ht="30" customHeight="1" spans="1:13">
      <c r="A1" s="52" t="s">
        <v>93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ht="29" customHeight="1" spans="1:13">
      <c r="A2" s="54" t="s">
        <v>10</v>
      </c>
      <c r="B2" s="55" t="s">
        <v>11</v>
      </c>
      <c r="C2" s="55"/>
      <c r="D2" s="56" t="s">
        <v>16</v>
      </c>
      <c r="E2" s="55" t="s">
        <v>17</v>
      </c>
      <c r="F2" s="55"/>
      <c r="G2" s="55"/>
      <c r="H2" s="73"/>
      <c r="I2" s="55" t="s">
        <v>6</v>
      </c>
      <c r="J2" s="55"/>
      <c r="K2" s="55"/>
      <c r="L2" s="55"/>
      <c r="M2" s="84"/>
    </row>
    <row r="3" ht="29" customHeight="1" spans="1:13">
      <c r="A3" s="57" t="s">
        <v>94</v>
      </c>
      <c r="B3" s="58" t="s">
        <v>95</v>
      </c>
      <c r="C3" s="58"/>
      <c r="D3" s="58"/>
      <c r="E3" s="58"/>
      <c r="F3" s="58"/>
      <c r="G3" s="58"/>
      <c r="H3" s="74"/>
      <c r="I3" s="78"/>
      <c r="J3" s="78"/>
      <c r="K3" s="78"/>
      <c r="L3" s="78"/>
      <c r="M3" s="85"/>
    </row>
    <row r="4" ht="29" customHeight="1" spans="1:13">
      <c r="A4" s="57"/>
      <c r="B4" s="164" t="s">
        <v>58</v>
      </c>
      <c r="C4" s="164" t="s">
        <v>59</v>
      </c>
      <c r="D4" s="165" t="s">
        <v>60</v>
      </c>
      <c r="E4" s="164" t="s">
        <v>61</v>
      </c>
      <c r="F4" s="164" t="s">
        <v>62</v>
      </c>
      <c r="G4" s="164" t="s">
        <v>63</v>
      </c>
      <c r="H4" s="74"/>
      <c r="I4" s="164" t="s">
        <v>59</v>
      </c>
      <c r="J4" s="165" t="s">
        <v>60</v>
      </c>
      <c r="K4" s="164" t="s">
        <v>61</v>
      </c>
      <c r="L4" s="164" t="s">
        <v>62</v>
      </c>
      <c r="M4" s="164" t="s">
        <v>63</v>
      </c>
    </row>
    <row r="5" ht="29" customHeight="1" spans="1:13">
      <c r="A5" s="57"/>
      <c r="B5" s="164" t="s">
        <v>99</v>
      </c>
      <c r="C5" s="164" t="s">
        <v>100</v>
      </c>
      <c r="D5" s="166" t="s">
        <v>101</v>
      </c>
      <c r="E5" s="164" t="s">
        <v>102</v>
      </c>
      <c r="F5" s="164" t="s">
        <v>103</v>
      </c>
      <c r="G5" s="164" t="s">
        <v>104</v>
      </c>
      <c r="H5" s="74"/>
      <c r="I5" s="164" t="s">
        <v>100</v>
      </c>
      <c r="J5" s="166" t="s">
        <v>101</v>
      </c>
      <c r="K5" s="164" t="s">
        <v>102</v>
      </c>
      <c r="L5" s="164" t="s">
        <v>103</v>
      </c>
      <c r="M5" s="164" t="s">
        <v>104</v>
      </c>
    </row>
    <row r="6" ht="29" customHeight="1" spans="1:13">
      <c r="A6" s="167" t="s">
        <v>105</v>
      </c>
      <c r="B6" s="168">
        <f>C6-1</f>
        <v>41</v>
      </c>
      <c r="C6" s="168">
        <f>D6-1</f>
        <v>42</v>
      </c>
      <c r="D6" s="169">
        <v>43</v>
      </c>
      <c r="E6" s="168">
        <f t="shared" ref="E6:G6" si="0">D6+1</f>
        <v>44</v>
      </c>
      <c r="F6" s="168">
        <f t="shared" si="0"/>
        <v>45</v>
      </c>
      <c r="G6" s="168">
        <f t="shared" si="0"/>
        <v>46</v>
      </c>
      <c r="H6" s="74"/>
      <c r="I6" s="80" t="s">
        <v>133</v>
      </c>
      <c r="J6" s="80" t="s">
        <v>134</v>
      </c>
      <c r="K6" s="80" t="s">
        <v>135</v>
      </c>
      <c r="L6" s="80" t="s">
        <v>136</v>
      </c>
      <c r="M6" s="80" t="s">
        <v>137</v>
      </c>
    </row>
    <row r="7" ht="29" customHeight="1" spans="1:13">
      <c r="A7" s="65" t="s">
        <v>108</v>
      </c>
      <c r="B7" s="66">
        <f>C7-4</f>
        <v>62</v>
      </c>
      <c r="C7" s="66">
        <f>D7-4</f>
        <v>66</v>
      </c>
      <c r="D7" s="67">
        <v>70</v>
      </c>
      <c r="E7" s="66">
        <f t="shared" ref="E7:E9" si="1">D7+4</f>
        <v>74</v>
      </c>
      <c r="F7" s="66">
        <f>E7+5</f>
        <v>79</v>
      </c>
      <c r="G7" s="66">
        <f>F7+5</f>
        <v>84</v>
      </c>
      <c r="H7" s="74"/>
      <c r="I7" s="80" t="s">
        <v>138</v>
      </c>
      <c r="J7" s="80" t="s">
        <v>109</v>
      </c>
      <c r="K7" s="80" t="s">
        <v>112</v>
      </c>
      <c r="L7" s="80" t="s">
        <v>139</v>
      </c>
      <c r="M7" s="80" t="s">
        <v>112</v>
      </c>
    </row>
    <row r="8" ht="29" customHeight="1" spans="1:13">
      <c r="A8" s="65" t="s">
        <v>111</v>
      </c>
      <c r="B8" s="66">
        <f>C8-4</f>
        <v>86</v>
      </c>
      <c r="C8" s="66">
        <f>D8-4</f>
        <v>90</v>
      </c>
      <c r="D8" s="67">
        <v>94</v>
      </c>
      <c r="E8" s="66">
        <f t="shared" si="1"/>
        <v>98</v>
      </c>
      <c r="F8" s="66">
        <f>E8+5</f>
        <v>103</v>
      </c>
      <c r="G8" s="66">
        <f>F8+5</f>
        <v>108</v>
      </c>
      <c r="H8" s="74"/>
      <c r="I8" s="79" t="s">
        <v>140</v>
      </c>
      <c r="J8" s="79" t="s">
        <v>112</v>
      </c>
      <c r="K8" s="79" t="s">
        <v>109</v>
      </c>
      <c r="L8" s="79" t="s">
        <v>141</v>
      </c>
      <c r="M8" s="79" t="s">
        <v>109</v>
      </c>
    </row>
    <row r="9" ht="29" customHeight="1" spans="1:13">
      <c r="A9" s="65" t="s">
        <v>114</v>
      </c>
      <c r="B9" s="66">
        <f>C9-3.6</f>
        <v>96.8</v>
      </c>
      <c r="C9" s="66">
        <f>D9-3.6</f>
        <v>100.4</v>
      </c>
      <c r="D9" s="67">
        <v>104</v>
      </c>
      <c r="E9" s="66">
        <f t="shared" si="1"/>
        <v>108</v>
      </c>
      <c r="F9" s="66">
        <f>E9+4</f>
        <v>112</v>
      </c>
      <c r="G9" s="66">
        <f>F9+4</f>
        <v>116</v>
      </c>
      <c r="H9" s="74"/>
      <c r="I9" s="80">
        <v>-0.7</v>
      </c>
      <c r="J9" s="80" t="s">
        <v>109</v>
      </c>
      <c r="K9" s="80" t="s">
        <v>142</v>
      </c>
      <c r="L9" s="80">
        <v>-0.2</v>
      </c>
      <c r="M9" s="80" t="s">
        <v>142</v>
      </c>
    </row>
    <row r="10" ht="29" customHeight="1" spans="1:13">
      <c r="A10" s="65" t="s">
        <v>115</v>
      </c>
      <c r="B10" s="66">
        <f>C10-1.15</f>
        <v>33.2</v>
      </c>
      <c r="C10" s="66">
        <f>D10-1.15</f>
        <v>34.35</v>
      </c>
      <c r="D10" s="67">
        <v>35.5</v>
      </c>
      <c r="E10" s="66">
        <f t="shared" ref="E10:G10" si="2">D10+1.3</f>
        <v>36.8</v>
      </c>
      <c r="F10" s="66">
        <f t="shared" si="2"/>
        <v>38.1</v>
      </c>
      <c r="G10" s="66">
        <f t="shared" si="2"/>
        <v>39.4</v>
      </c>
      <c r="H10" s="74"/>
      <c r="I10" s="80">
        <v>-0.2</v>
      </c>
      <c r="J10" s="80" t="s">
        <v>143</v>
      </c>
      <c r="K10" s="80" t="s">
        <v>144</v>
      </c>
      <c r="L10" s="80" t="s">
        <v>145</v>
      </c>
      <c r="M10" s="80" t="s">
        <v>144</v>
      </c>
    </row>
    <row r="11" ht="29" customHeight="1" spans="1:13">
      <c r="A11" s="65" t="s">
        <v>116</v>
      </c>
      <c r="B11" s="66">
        <f>C11-1.15</f>
        <v>16.7</v>
      </c>
      <c r="C11" s="66">
        <f>D11-1.15</f>
        <v>17.85</v>
      </c>
      <c r="D11" s="67">
        <v>19</v>
      </c>
      <c r="E11" s="66">
        <f t="shared" ref="E11:G11" si="3">D11+1.3</f>
        <v>20.3</v>
      </c>
      <c r="F11" s="66">
        <f t="shared" si="3"/>
        <v>21.6</v>
      </c>
      <c r="G11" s="66">
        <f t="shared" si="3"/>
        <v>22.9</v>
      </c>
      <c r="H11" s="74"/>
      <c r="I11" s="80" t="s">
        <v>146</v>
      </c>
      <c r="J11" s="80" t="s">
        <v>139</v>
      </c>
      <c r="K11" s="80" t="s">
        <v>112</v>
      </c>
      <c r="L11" s="80" t="s">
        <v>112</v>
      </c>
      <c r="M11" s="80" t="s">
        <v>112</v>
      </c>
    </row>
    <row r="12" ht="29" customHeight="1" spans="1:13">
      <c r="A12" s="65" t="s">
        <v>117</v>
      </c>
      <c r="B12" s="66">
        <f>C12-0.4</f>
        <v>29.2</v>
      </c>
      <c r="C12" s="66">
        <f>D12-0.4</f>
        <v>29.6</v>
      </c>
      <c r="D12" s="67">
        <v>30</v>
      </c>
      <c r="E12" s="66">
        <f>D12+0.6</f>
        <v>30.6</v>
      </c>
      <c r="F12" s="66">
        <f>E12+0.7</f>
        <v>31.3</v>
      </c>
      <c r="G12" s="66">
        <f>F12+0.7</f>
        <v>32</v>
      </c>
      <c r="H12" s="74"/>
      <c r="I12" s="80" t="s">
        <v>147</v>
      </c>
      <c r="J12" s="80" t="s">
        <v>112</v>
      </c>
      <c r="K12" s="80" t="s">
        <v>148</v>
      </c>
      <c r="L12" s="80" t="s">
        <v>112</v>
      </c>
      <c r="M12" s="80" t="s">
        <v>149</v>
      </c>
    </row>
    <row r="13" ht="29" customHeight="1" spans="1:13">
      <c r="A13" s="65" t="s">
        <v>118</v>
      </c>
      <c r="B13" s="66">
        <f>C13-0.5</f>
        <v>39</v>
      </c>
      <c r="C13" s="66">
        <f>D13-0.5</f>
        <v>39.5</v>
      </c>
      <c r="D13" s="67">
        <v>40</v>
      </c>
      <c r="E13" s="66">
        <f t="shared" ref="E13:G13" si="4">D13+1.1</f>
        <v>41.1</v>
      </c>
      <c r="F13" s="66">
        <f t="shared" si="4"/>
        <v>42.2</v>
      </c>
      <c r="G13" s="66">
        <f t="shared" si="4"/>
        <v>43.3</v>
      </c>
      <c r="H13" s="74"/>
      <c r="I13" s="80" t="s">
        <v>112</v>
      </c>
      <c r="J13" s="80" t="s">
        <v>150</v>
      </c>
      <c r="K13" s="80" t="s">
        <v>112</v>
      </c>
      <c r="L13" s="80" t="s">
        <v>151</v>
      </c>
      <c r="M13" s="80" t="s">
        <v>112</v>
      </c>
    </row>
    <row r="14" ht="17.6" spans="1:13">
      <c r="A14" s="71" t="s">
        <v>73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ht="17.6" spans="1:13">
      <c r="A15" s="51" t="s">
        <v>152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ht="17.6" spans="1:12">
      <c r="A16" s="72"/>
      <c r="B16" s="72"/>
      <c r="C16" s="72"/>
      <c r="D16" s="72"/>
      <c r="E16" s="72"/>
      <c r="F16" s="72"/>
      <c r="G16" s="72"/>
      <c r="H16" s="72"/>
      <c r="I16" s="83"/>
      <c r="J16" s="71" t="s">
        <v>121</v>
      </c>
      <c r="K16" s="71"/>
      <c r="L16" s="71" t="s">
        <v>122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2" workbookViewId="0">
      <selection activeCell="L22" sqref="L22"/>
    </sheetView>
  </sheetViews>
  <sheetFormatPr defaultColWidth="10.1696428571429" defaultRowHeight="17.6"/>
  <cols>
    <col min="1" max="1" width="9.66964285714286" style="89" customWidth="1"/>
    <col min="2" max="2" width="11.1696428571429" style="89" customWidth="1"/>
    <col min="3" max="3" width="9.16964285714286" style="89" customWidth="1"/>
    <col min="4" max="4" width="9.5" style="89" customWidth="1"/>
    <col min="5" max="5" width="17.8571428571429" style="89" customWidth="1"/>
    <col min="6" max="6" width="10.3303571428571" style="89" customWidth="1"/>
    <col min="7" max="7" width="9.5" style="89" customWidth="1"/>
    <col min="8" max="8" width="9.16964285714286" style="89" customWidth="1"/>
    <col min="9" max="9" width="8.16964285714286" style="89" customWidth="1"/>
    <col min="10" max="10" width="10.5" style="89" customWidth="1"/>
    <col min="11" max="11" width="12.1696428571429" style="89" customWidth="1"/>
    <col min="12" max="16384" width="10.1696428571429" style="89"/>
  </cols>
  <sheetData>
    <row r="1" ht="29.55" spans="1:11">
      <c r="A1" s="90" t="s">
        <v>153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1</v>
      </c>
      <c r="B2" s="92" t="s">
        <v>2</v>
      </c>
      <c r="C2" s="92"/>
      <c r="D2" s="93" t="s">
        <v>10</v>
      </c>
      <c r="E2" s="135" t="s">
        <v>11</v>
      </c>
      <c r="F2" s="107" t="s">
        <v>154</v>
      </c>
      <c r="G2" s="136" t="s">
        <v>17</v>
      </c>
      <c r="H2" s="136"/>
      <c r="I2" s="115" t="s">
        <v>5</v>
      </c>
      <c r="J2" s="136" t="s">
        <v>6</v>
      </c>
      <c r="K2" s="148"/>
    </row>
    <row r="3" spans="1:11">
      <c r="A3" s="94" t="s">
        <v>23</v>
      </c>
      <c r="B3" s="95">
        <v>2592</v>
      </c>
      <c r="C3" s="95"/>
      <c r="D3" s="96" t="s">
        <v>155</v>
      </c>
      <c r="E3" s="137">
        <v>44900</v>
      </c>
      <c r="F3" s="138"/>
      <c r="G3" s="138"/>
      <c r="H3" s="133" t="s">
        <v>156</v>
      </c>
      <c r="I3" s="133"/>
      <c r="J3" s="133"/>
      <c r="K3" s="149"/>
    </row>
    <row r="4" spans="1:11">
      <c r="A4" s="97" t="s">
        <v>20</v>
      </c>
      <c r="B4" s="98">
        <v>2</v>
      </c>
      <c r="C4" s="99">
        <v>6</v>
      </c>
      <c r="D4" s="100" t="s">
        <v>157</v>
      </c>
      <c r="E4" s="138" t="s">
        <v>158</v>
      </c>
      <c r="F4" s="138"/>
      <c r="G4" s="138"/>
      <c r="H4" s="100" t="s">
        <v>159</v>
      </c>
      <c r="I4" s="100"/>
      <c r="J4" s="108" t="s">
        <v>14</v>
      </c>
      <c r="K4" s="150" t="s">
        <v>15</v>
      </c>
    </row>
    <row r="5" spans="1:11">
      <c r="A5" s="97" t="s">
        <v>160</v>
      </c>
      <c r="B5" s="95">
        <v>1</v>
      </c>
      <c r="C5" s="95"/>
      <c r="D5" s="96" t="s">
        <v>161</v>
      </c>
      <c r="E5" s="96" t="s">
        <v>162</v>
      </c>
      <c r="F5" s="96" t="s">
        <v>163</v>
      </c>
      <c r="G5" s="96" t="s">
        <v>164</v>
      </c>
      <c r="H5" s="100" t="s">
        <v>165</v>
      </c>
      <c r="I5" s="100"/>
      <c r="J5" s="108" t="s">
        <v>14</v>
      </c>
      <c r="K5" s="150" t="s">
        <v>15</v>
      </c>
    </row>
    <row r="6" ht="18.35" spans="1:11">
      <c r="A6" s="101" t="s">
        <v>166</v>
      </c>
      <c r="B6" s="102">
        <v>125</v>
      </c>
      <c r="C6" s="102"/>
      <c r="D6" s="103" t="s">
        <v>167</v>
      </c>
      <c r="E6" s="113"/>
      <c r="F6" s="112">
        <v>2548</v>
      </c>
      <c r="G6" s="103"/>
      <c r="H6" s="139" t="s">
        <v>168</v>
      </c>
      <c r="I6" s="139"/>
      <c r="J6" s="112" t="s">
        <v>14</v>
      </c>
      <c r="K6" s="151" t="s">
        <v>15</v>
      </c>
    </row>
    <row r="7" ht="18.35" spans="1:11">
      <c r="A7" s="104"/>
      <c r="B7" s="105"/>
      <c r="C7" s="105"/>
      <c r="D7" s="104"/>
      <c r="E7" s="105"/>
      <c r="F7" s="140"/>
      <c r="G7" s="104"/>
      <c r="H7" s="140"/>
      <c r="I7" s="105"/>
      <c r="J7" s="105"/>
      <c r="K7" s="105"/>
    </row>
    <row r="8" spans="1:11">
      <c r="A8" s="106" t="s">
        <v>169</v>
      </c>
      <c r="B8" s="107" t="s">
        <v>170</v>
      </c>
      <c r="C8" s="107" t="s">
        <v>171</v>
      </c>
      <c r="D8" s="107" t="s">
        <v>172</v>
      </c>
      <c r="E8" s="107" t="s">
        <v>173</v>
      </c>
      <c r="F8" s="107" t="s">
        <v>174</v>
      </c>
      <c r="G8" s="141" t="s">
        <v>26</v>
      </c>
      <c r="H8" s="125"/>
      <c r="I8" s="125"/>
      <c r="J8" s="125"/>
      <c r="K8" s="152"/>
    </row>
    <row r="9" spans="1:11">
      <c r="A9" s="97" t="s">
        <v>175</v>
      </c>
      <c r="B9" s="100"/>
      <c r="C9" s="108" t="s">
        <v>14</v>
      </c>
      <c r="D9" s="108" t="s">
        <v>15</v>
      </c>
      <c r="E9" s="96" t="s">
        <v>176</v>
      </c>
      <c r="F9" s="111" t="s">
        <v>177</v>
      </c>
      <c r="G9" s="142"/>
      <c r="H9" s="143"/>
      <c r="I9" s="143"/>
      <c r="J9" s="143"/>
      <c r="K9" s="153"/>
    </row>
    <row r="10" spans="1:11">
      <c r="A10" s="97" t="s">
        <v>178</v>
      </c>
      <c r="B10" s="100"/>
      <c r="C10" s="108" t="s">
        <v>14</v>
      </c>
      <c r="D10" s="108" t="s">
        <v>15</v>
      </c>
      <c r="E10" s="96" t="s">
        <v>179</v>
      </c>
      <c r="F10" s="111" t="s">
        <v>180</v>
      </c>
      <c r="G10" s="142" t="s">
        <v>181</v>
      </c>
      <c r="H10" s="143"/>
      <c r="I10" s="143"/>
      <c r="J10" s="143"/>
      <c r="K10" s="153"/>
    </row>
    <row r="11" spans="1:11">
      <c r="A11" s="109" t="s">
        <v>124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54"/>
    </row>
    <row r="12" spans="1:11">
      <c r="A12" s="94" t="s">
        <v>36</v>
      </c>
      <c r="B12" s="108" t="s">
        <v>32</v>
      </c>
      <c r="C12" s="108" t="s">
        <v>33</v>
      </c>
      <c r="D12" s="111"/>
      <c r="E12" s="96" t="s">
        <v>34</v>
      </c>
      <c r="F12" s="108" t="s">
        <v>32</v>
      </c>
      <c r="G12" s="108" t="s">
        <v>33</v>
      </c>
      <c r="H12" s="108"/>
      <c r="I12" s="96" t="s">
        <v>182</v>
      </c>
      <c r="J12" s="108" t="s">
        <v>32</v>
      </c>
      <c r="K12" s="150" t="s">
        <v>33</v>
      </c>
    </row>
    <row r="13" spans="1:11">
      <c r="A13" s="94" t="s">
        <v>39</v>
      </c>
      <c r="B13" s="108" t="s">
        <v>32</v>
      </c>
      <c r="C13" s="108" t="s">
        <v>33</v>
      </c>
      <c r="D13" s="111"/>
      <c r="E13" s="96" t="s">
        <v>44</v>
      </c>
      <c r="F13" s="108" t="s">
        <v>32</v>
      </c>
      <c r="G13" s="108" t="s">
        <v>33</v>
      </c>
      <c r="H13" s="108"/>
      <c r="I13" s="96" t="s">
        <v>183</v>
      </c>
      <c r="J13" s="108" t="s">
        <v>32</v>
      </c>
      <c r="K13" s="150" t="s">
        <v>33</v>
      </c>
    </row>
    <row r="14" ht="18.35" spans="1:11">
      <c r="A14" s="101" t="s">
        <v>184</v>
      </c>
      <c r="B14" s="112" t="s">
        <v>32</v>
      </c>
      <c r="C14" s="112" t="s">
        <v>33</v>
      </c>
      <c r="D14" s="113"/>
      <c r="E14" s="103" t="s">
        <v>185</v>
      </c>
      <c r="F14" s="112" t="s">
        <v>32</v>
      </c>
      <c r="G14" s="112" t="s">
        <v>33</v>
      </c>
      <c r="H14" s="112"/>
      <c r="I14" s="103" t="s">
        <v>186</v>
      </c>
      <c r="J14" s="112" t="s">
        <v>32</v>
      </c>
      <c r="K14" s="151" t="s">
        <v>33</v>
      </c>
    </row>
    <row r="15" ht="18.35" spans="1:11">
      <c r="A15" s="104"/>
      <c r="B15" s="114"/>
      <c r="C15" s="114"/>
      <c r="D15" s="105"/>
      <c r="E15" s="104"/>
      <c r="F15" s="114"/>
      <c r="G15" s="114"/>
      <c r="H15" s="114"/>
      <c r="I15" s="104"/>
      <c r="J15" s="114"/>
      <c r="K15" s="114"/>
    </row>
    <row r="16" s="87" customFormat="1" spans="1:11">
      <c r="A16" s="91" t="s">
        <v>187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5"/>
    </row>
    <row r="17" spans="1:11">
      <c r="A17" s="97" t="s">
        <v>188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6"/>
    </row>
    <row r="18" spans="1:11">
      <c r="A18" s="97" t="s">
        <v>189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6"/>
    </row>
    <row r="19" spans="1:11">
      <c r="A19" s="116" t="s">
        <v>190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50"/>
    </row>
    <row r="20" spans="1:11">
      <c r="A20" s="117" t="s">
        <v>191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57"/>
    </row>
    <row r="21" spans="1:11">
      <c r="A21" s="117" t="s">
        <v>192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57"/>
    </row>
    <row r="22" spans="1:1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57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8"/>
    </row>
    <row r="24" spans="1:11">
      <c r="A24" s="97" t="s">
        <v>72</v>
      </c>
      <c r="B24" s="100"/>
      <c r="C24" s="108" t="s">
        <v>14</v>
      </c>
      <c r="D24" s="108" t="s">
        <v>15</v>
      </c>
      <c r="E24" s="133"/>
      <c r="F24" s="133"/>
      <c r="G24" s="133"/>
      <c r="H24" s="133"/>
      <c r="I24" s="133"/>
      <c r="J24" s="133"/>
      <c r="K24" s="149"/>
    </row>
    <row r="25" ht="18.35" spans="1:11">
      <c r="A25" s="121" t="s">
        <v>193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59"/>
    </row>
    <row r="26" ht="18.3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4" t="s">
        <v>194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2"/>
    </row>
    <row r="28" spans="1:11">
      <c r="A28" s="126" t="s">
        <v>195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60"/>
    </row>
    <row r="29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60"/>
    </row>
    <row r="30" spans="1:1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60"/>
    </row>
    <row r="31" spans="1:1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60"/>
    </row>
    <row r="32" spans="1:1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60"/>
    </row>
    <row r="33" ht="23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60"/>
    </row>
    <row r="34" ht="23" customHeight="1" spans="1:1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57"/>
    </row>
    <row r="35" ht="23" customHeight="1" spans="1:11">
      <c r="A35" s="128"/>
      <c r="B35" s="118"/>
      <c r="C35" s="118"/>
      <c r="D35" s="118"/>
      <c r="E35" s="118"/>
      <c r="F35" s="118"/>
      <c r="G35" s="118"/>
      <c r="H35" s="118"/>
      <c r="I35" s="118"/>
      <c r="J35" s="118"/>
      <c r="K35" s="157"/>
    </row>
    <row r="36" ht="23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61"/>
    </row>
    <row r="37" ht="18.75" customHeight="1" spans="1:11">
      <c r="A37" s="131" t="s">
        <v>196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62"/>
    </row>
    <row r="38" s="88" customFormat="1" ht="18.75" customHeight="1" spans="1:11">
      <c r="A38" s="97" t="s">
        <v>197</v>
      </c>
      <c r="B38" s="100"/>
      <c r="C38" s="100"/>
      <c r="D38" s="133" t="s">
        <v>198</v>
      </c>
      <c r="E38" s="133"/>
      <c r="F38" s="144" t="s">
        <v>199</v>
      </c>
      <c r="G38" s="145"/>
      <c r="H38" s="100" t="s">
        <v>200</v>
      </c>
      <c r="I38" s="100"/>
      <c r="J38" s="100" t="s">
        <v>201</v>
      </c>
      <c r="K38" s="156"/>
    </row>
    <row r="39" ht="18.75" customHeight="1" spans="1:13">
      <c r="A39" s="97" t="s">
        <v>73</v>
      </c>
      <c r="B39" s="100" t="s">
        <v>202</v>
      </c>
      <c r="C39" s="100"/>
      <c r="D39" s="100"/>
      <c r="E39" s="100"/>
      <c r="F39" s="100"/>
      <c r="G39" s="100"/>
      <c r="H39" s="100"/>
      <c r="I39" s="100"/>
      <c r="J39" s="100"/>
      <c r="K39" s="156"/>
      <c r="M39" s="88"/>
    </row>
    <row r="40" ht="31" customHeight="1" spans="1:11">
      <c r="A40" s="97" t="s">
        <v>203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56"/>
    </row>
    <row r="41" ht="18.75" customHeight="1" spans="1:11">
      <c r="A41" s="97"/>
      <c r="B41" s="100"/>
      <c r="C41" s="100"/>
      <c r="D41" s="100"/>
      <c r="E41" s="100"/>
      <c r="F41" s="100"/>
      <c r="G41" s="100"/>
      <c r="H41" s="100"/>
      <c r="I41" s="100"/>
      <c r="J41" s="100"/>
      <c r="K41" s="156"/>
    </row>
    <row r="42" ht="32" customHeight="1" spans="1:11">
      <c r="A42" s="101" t="s">
        <v>84</v>
      </c>
      <c r="B42" s="134" t="s">
        <v>204</v>
      </c>
      <c r="C42" s="134"/>
      <c r="D42" s="103" t="s">
        <v>205</v>
      </c>
      <c r="E42" s="113" t="s">
        <v>206</v>
      </c>
      <c r="F42" s="103" t="s">
        <v>87</v>
      </c>
      <c r="G42" s="146">
        <v>44986</v>
      </c>
      <c r="H42" s="147" t="s">
        <v>88</v>
      </c>
      <c r="I42" s="147"/>
      <c r="J42" s="134" t="s">
        <v>92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1122045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N9" sqref="N9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9" width="17" style="51" customWidth="1"/>
    <col min="10" max="10" width="18.5" style="51" customWidth="1"/>
    <col min="11" max="11" width="16.6696428571429" style="51" customWidth="1"/>
    <col min="12" max="12" width="14.1696428571429" style="51" customWidth="1"/>
    <col min="13" max="13" width="16.3303571428571" style="51" customWidth="1"/>
    <col min="14" max="16384" width="9" style="51"/>
  </cols>
  <sheetData>
    <row r="1" ht="30" customHeight="1" spans="1:13">
      <c r="A1" s="52" t="s">
        <v>93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ht="29" customHeight="1" spans="1:13">
      <c r="A2" s="54" t="s">
        <v>10</v>
      </c>
      <c r="B2" s="55" t="s">
        <v>11</v>
      </c>
      <c r="C2" s="55"/>
      <c r="D2" s="56" t="s">
        <v>16</v>
      </c>
      <c r="E2" s="55" t="s">
        <v>17</v>
      </c>
      <c r="F2" s="55"/>
      <c r="G2" s="55"/>
      <c r="H2" s="73"/>
      <c r="I2" s="55" t="s">
        <v>17</v>
      </c>
      <c r="J2" s="55"/>
      <c r="K2" s="55"/>
      <c r="L2" s="55"/>
      <c r="M2" s="84"/>
    </row>
    <row r="3" ht="29" customHeight="1" spans="1:13">
      <c r="A3" s="57" t="s">
        <v>94</v>
      </c>
      <c r="B3" s="58" t="s">
        <v>95</v>
      </c>
      <c r="C3" s="58"/>
      <c r="D3" s="58"/>
      <c r="E3" s="58"/>
      <c r="F3" s="58"/>
      <c r="G3" s="58"/>
      <c r="H3" s="74"/>
      <c r="I3" s="78"/>
      <c r="J3" s="78"/>
      <c r="K3" s="78"/>
      <c r="L3" s="78"/>
      <c r="M3" s="85"/>
    </row>
    <row r="4" ht="29" customHeight="1" spans="1:13">
      <c r="A4" s="57"/>
      <c r="B4" s="59" t="s">
        <v>58</v>
      </c>
      <c r="C4" s="59" t="s">
        <v>59</v>
      </c>
      <c r="D4" s="60" t="s">
        <v>60</v>
      </c>
      <c r="E4" s="59" t="s">
        <v>61</v>
      </c>
      <c r="F4" s="59" t="s">
        <v>62</v>
      </c>
      <c r="G4" s="59" t="s">
        <v>63</v>
      </c>
      <c r="H4" s="74"/>
      <c r="I4" s="59" t="s">
        <v>207</v>
      </c>
      <c r="J4" s="60" t="s">
        <v>208</v>
      </c>
      <c r="K4" s="59" t="s">
        <v>209</v>
      </c>
      <c r="L4" s="59" t="s">
        <v>210</v>
      </c>
      <c r="M4" s="59" t="s">
        <v>211</v>
      </c>
    </row>
    <row r="5" ht="29" customHeight="1" spans="1:13">
      <c r="A5" s="57"/>
      <c r="B5" s="59" t="s">
        <v>99</v>
      </c>
      <c r="C5" s="59" t="s">
        <v>100</v>
      </c>
      <c r="D5" s="61" t="s">
        <v>101</v>
      </c>
      <c r="E5" s="59" t="s">
        <v>102</v>
      </c>
      <c r="F5" s="59" t="s">
        <v>103</v>
      </c>
      <c r="G5" s="59" t="s">
        <v>104</v>
      </c>
      <c r="H5" s="74"/>
      <c r="I5" s="59" t="s">
        <v>100</v>
      </c>
      <c r="J5" s="61" t="s">
        <v>101</v>
      </c>
      <c r="K5" s="59" t="s">
        <v>102</v>
      </c>
      <c r="L5" s="59" t="s">
        <v>103</v>
      </c>
      <c r="M5" s="59" t="s">
        <v>104</v>
      </c>
    </row>
    <row r="6" ht="29" customHeight="1" spans="1:13">
      <c r="A6" s="62" t="s">
        <v>105</v>
      </c>
      <c r="B6" s="63">
        <f>C6-1</f>
        <v>41</v>
      </c>
      <c r="C6" s="63">
        <f>D6-1</f>
        <v>42</v>
      </c>
      <c r="D6" s="64">
        <v>43</v>
      </c>
      <c r="E6" s="63">
        <f t="shared" ref="E6:G6" si="0">D6+1</f>
        <v>44</v>
      </c>
      <c r="F6" s="63">
        <f t="shared" si="0"/>
        <v>45</v>
      </c>
      <c r="G6" s="63">
        <f t="shared" si="0"/>
        <v>46</v>
      </c>
      <c r="H6" s="74"/>
      <c r="I6" s="79" t="s">
        <v>212</v>
      </c>
      <c r="J6" s="79" t="s">
        <v>213</v>
      </c>
      <c r="K6" s="79" t="s">
        <v>214</v>
      </c>
      <c r="L6" s="79" t="s">
        <v>136</v>
      </c>
      <c r="M6" s="79" t="s">
        <v>215</v>
      </c>
    </row>
    <row r="7" ht="29" customHeight="1" spans="1:13">
      <c r="A7" s="62" t="s">
        <v>108</v>
      </c>
      <c r="B7" s="63">
        <f>C7-4</f>
        <v>62</v>
      </c>
      <c r="C7" s="63">
        <f>D7-4</f>
        <v>66</v>
      </c>
      <c r="D7" s="64">
        <v>70</v>
      </c>
      <c r="E7" s="63">
        <f t="shared" ref="E7:E9" si="1">D7+4</f>
        <v>74</v>
      </c>
      <c r="F7" s="63">
        <f>E7+5</f>
        <v>79</v>
      </c>
      <c r="G7" s="63">
        <f>F7+5</f>
        <v>84</v>
      </c>
      <c r="H7" s="74"/>
      <c r="I7" s="79" t="s">
        <v>216</v>
      </c>
      <c r="J7" s="79" t="s">
        <v>217</v>
      </c>
      <c r="K7" s="79" t="s">
        <v>218</v>
      </c>
      <c r="L7" s="79" t="s">
        <v>219</v>
      </c>
      <c r="M7" s="79" t="s">
        <v>217</v>
      </c>
    </row>
    <row r="8" ht="29" customHeight="1" spans="1:13">
      <c r="A8" s="62" t="s">
        <v>111</v>
      </c>
      <c r="B8" s="63">
        <f>C8-4</f>
        <v>86</v>
      </c>
      <c r="C8" s="63">
        <f>D8-4</f>
        <v>90</v>
      </c>
      <c r="D8" s="64">
        <v>94</v>
      </c>
      <c r="E8" s="63">
        <f t="shared" si="1"/>
        <v>98</v>
      </c>
      <c r="F8" s="63">
        <f>E8+5</f>
        <v>103</v>
      </c>
      <c r="G8" s="63">
        <f>F8+5</f>
        <v>108</v>
      </c>
      <c r="H8" s="74"/>
      <c r="I8" s="79" t="s">
        <v>140</v>
      </c>
      <c r="J8" s="79" t="s">
        <v>140</v>
      </c>
      <c r="K8" s="79" t="s">
        <v>220</v>
      </c>
      <c r="L8" s="79" t="s">
        <v>221</v>
      </c>
      <c r="M8" s="79" t="s">
        <v>222</v>
      </c>
    </row>
    <row r="9" ht="29" customHeight="1" spans="1:13">
      <c r="A9" s="65" t="s">
        <v>114</v>
      </c>
      <c r="B9" s="66">
        <f>C9-3.6</f>
        <v>96.8</v>
      </c>
      <c r="C9" s="66">
        <f>D9-3.6</f>
        <v>100.4</v>
      </c>
      <c r="D9" s="67">
        <v>104</v>
      </c>
      <c r="E9" s="66">
        <f t="shared" si="1"/>
        <v>108</v>
      </c>
      <c r="F9" s="66">
        <f>E9+4</f>
        <v>112</v>
      </c>
      <c r="G9" s="66">
        <f>F9+4</f>
        <v>116</v>
      </c>
      <c r="H9" s="74"/>
      <c r="I9" s="80">
        <v>-0.7</v>
      </c>
      <c r="J9" s="80" t="s">
        <v>223</v>
      </c>
      <c r="K9" s="80" t="s">
        <v>142</v>
      </c>
      <c r="L9" s="80">
        <v>-0.2</v>
      </c>
      <c r="M9" s="80" t="s">
        <v>142</v>
      </c>
    </row>
    <row r="10" ht="29" customHeight="1" spans="1:13">
      <c r="A10" s="65" t="s">
        <v>115</v>
      </c>
      <c r="B10" s="66">
        <f>C10-1.15</f>
        <v>33.2</v>
      </c>
      <c r="C10" s="66">
        <f>D10-1.15</f>
        <v>34.35</v>
      </c>
      <c r="D10" s="67">
        <v>35.5</v>
      </c>
      <c r="E10" s="66">
        <f t="shared" ref="E10:G10" si="2">D10+1.3</f>
        <v>36.8</v>
      </c>
      <c r="F10" s="66">
        <f t="shared" si="2"/>
        <v>38.1</v>
      </c>
      <c r="G10" s="66">
        <f t="shared" si="2"/>
        <v>39.4</v>
      </c>
      <c r="H10" s="74"/>
      <c r="I10" s="80">
        <v>-0.2</v>
      </c>
      <c r="J10" s="80" t="s">
        <v>224</v>
      </c>
      <c r="K10" s="80" t="s">
        <v>225</v>
      </c>
      <c r="L10" s="80" t="s">
        <v>226</v>
      </c>
      <c r="M10" s="80" t="s">
        <v>227</v>
      </c>
    </row>
    <row r="11" ht="29" customHeight="1" spans="1:13">
      <c r="A11" s="65" t="s">
        <v>116</v>
      </c>
      <c r="B11" s="66">
        <f>C11-1.15</f>
        <v>16.7</v>
      </c>
      <c r="C11" s="66">
        <f>D11-1.15</f>
        <v>17.85</v>
      </c>
      <c r="D11" s="67">
        <v>19</v>
      </c>
      <c r="E11" s="66">
        <f t="shared" ref="E11:G11" si="3">D11+1.3</f>
        <v>20.3</v>
      </c>
      <c r="F11" s="66">
        <f t="shared" si="3"/>
        <v>21.6</v>
      </c>
      <c r="G11" s="66">
        <f t="shared" si="3"/>
        <v>22.9</v>
      </c>
      <c r="H11" s="74"/>
      <c r="I11" s="80" t="s">
        <v>228</v>
      </c>
      <c r="J11" s="80" t="s">
        <v>139</v>
      </c>
      <c r="K11" s="80" t="s">
        <v>229</v>
      </c>
      <c r="L11" s="80" t="s">
        <v>229</v>
      </c>
      <c r="M11" s="80" t="s">
        <v>230</v>
      </c>
    </row>
    <row r="12" ht="29" customHeight="1" spans="1:13">
      <c r="A12" s="65" t="s">
        <v>117</v>
      </c>
      <c r="B12" s="66">
        <f>C12-0.4</f>
        <v>29.2</v>
      </c>
      <c r="C12" s="66">
        <f>D12-0.4</f>
        <v>29.6</v>
      </c>
      <c r="D12" s="67">
        <v>30</v>
      </c>
      <c r="E12" s="66">
        <f>D12+0.6</f>
        <v>30.6</v>
      </c>
      <c r="F12" s="66">
        <f>E12+0.7</f>
        <v>31.3</v>
      </c>
      <c r="G12" s="66">
        <f>F12+0.7</f>
        <v>32</v>
      </c>
      <c r="H12" s="74"/>
      <c r="I12" s="80" t="s">
        <v>231</v>
      </c>
      <c r="J12" s="80" t="s">
        <v>112</v>
      </c>
      <c r="K12" s="80" t="s">
        <v>148</v>
      </c>
      <c r="L12" s="80" t="s">
        <v>112</v>
      </c>
      <c r="M12" s="80" t="s">
        <v>149</v>
      </c>
    </row>
    <row r="13" ht="29" customHeight="1" spans="1:13">
      <c r="A13" s="65" t="s">
        <v>118</v>
      </c>
      <c r="B13" s="66">
        <f>C13-0.5</f>
        <v>39</v>
      </c>
      <c r="C13" s="66">
        <f>D13-0.5</f>
        <v>39.5</v>
      </c>
      <c r="D13" s="67">
        <v>40</v>
      </c>
      <c r="E13" s="66">
        <f t="shared" ref="E13:G13" si="4">D13+1.1</f>
        <v>41.1</v>
      </c>
      <c r="F13" s="66">
        <f t="shared" si="4"/>
        <v>42.2</v>
      </c>
      <c r="G13" s="66">
        <f t="shared" si="4"/>
        <v>43.3</v>
      </c>
      <c r="H13" s="74"/>
      <c r="I13" s="80" t="s">
        <v>229</v>
      </c>
      <c r="J13" s="80" t="s">
        <v>232</v>
      </c>
      <c r="K13" s="80" t="s">
        <v>230</v>
      </c>
      <c r="L13" s="80" t="s">
        <v>233</v>
      </c>
      <c r="M13" s="80" t="s">
        <v>229</v>
      </c>
    </row>
    <row r="14" ht="29" customHeight="1" spans="1:13">
      <c r="A14" s="68"/>
      <c r="B14" s="69"/>
      <c r="C14" s="70"/>
      <c r="D14" s="70"/>
      <c r="E14" s="75"/>
      <c r="F14" s="75"/>
      <c r="G14" s="76"/>
      <c r="H14" s="77"/>
      <c r="I14" s="81"/>
      <c r="J14" s="82"/>
      <c r="K14" s="81"/>
      <c r="L14" s="81"/>
      <c r="M14" s="86"/>
    </row>
    <row r="15" ht="18.35" spans="1:13">
      <c r="A15" s="71" t="s">
        <v>73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ht="17.6" spans="1:13">
      <c r="A16" s="51" t="s">
        <v>234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ht="17.6" spans="1:12">
      <c r="A17" s="72"/>
      <c r="B17" s="72"/>
      <c r="C17" s="72"/>
      <c r="D17" s="72"/>
      <c r="E17" s="72"/>
      <c r="F17" s="72"/>
      <c r="G17" s="72"/>
      <c r="H17" s="72"/>
      <c r="I17" s="83"/>
      <c r="J17" s="71" t="s">
        <v>121</v>
      </c>
      <c r="K17" s="71"/>
      <c r="L17" s="71" t="s">
        <v>122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8" sqref="H18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5.2" spans="1:15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  <c r="F2" s="5" t="s">
        <v>241</v>
      </c>
      <c r="G2" s="5" t="s">
        <v>242</v>
      </c>
      <c r="H2" s="5" t="s">
        <v>243</v>
      </c>
      <c r="I2" s="4" t="s">
        <v>244</v>
      </c>
      <c r="J2" s="4" t="s">
        <v>245</v>
      </c>
      <c r="K2" s="4" t="s">
        <v>246</v>
      </c>
      <c r="L2" s="4" t="s">
        <v>247</v>
      </c>
      <c r="M2" s="4" t="s">
        <v>248</v>
      </c>
      <c r="N2" s="5" t="s">
        <v>249</v>
      </c>
      <c r="O2" s="5" t="s">
        <v>250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251</v>
      </c>
      <c r="J3" s="4" t="s">
        <v>251</v>
      </c>
      <c r="K3" s="4" t="s">
        <v>251</v>
      </c>
      <c r="L3" s="4" t="s">
        <v>251</v>
      </c>
      <c r="M3" s="4" t="s">
        <v>251</v>
      </c>
      <c r="N3" s="6"/>
      <c r="O3" s="6"/>
    </row>
    <row r="4" spans="1:15">
      <c r="A4" s="7">
        <v>1</v>
      </c>
      <c r="B4" s="8">
        <v>11</v>
      </c>
      <c r="C4" s="345" t="s">
        <v>252</v>
      </c>
      <c r="D4" s="346" t="s">
        <v>253</v>
      </c>
      <c r="E4" s="46" t="s">
        <v>11</v>
      </c>
      <c r="F4" s="347" t="s">
        <v>254</v>
      </c>
      <c r="G4" s="8" t="s">
        <v>14</v>
      </c>
      <c r="H4" s="8" t="s">
        <v>14</v>
      </c>
      <c r="I4" s="8">
        <v>2</v>
      </c>
      <c r="J4" s="8">
        <v>1</v>
      </c>
      <c r="K4" s="8">
        <v>2</v>
      </c>
      <c r="L4" s="8">
        <v>1</v>
      </c>
      <c r="M4" s="8">
        <v>3</v>
      </c>
      <c r="N4" s="8">
        <v>9</v>
      </c>
      <c r="O4" s="8" t="s">
        <v>255</v>
      </c>
    </row>
    <row r="5" spans="1:15">
      <c r="A5" s="7">
        <v>2</v>
      </c>
      <c r="B5" s="8">
        <v>23</v>
      </c>
      <c r="C5" s="345" t="s">
        <v>252</v>
      </c>
      <c r="D5" s="348" t="s">
        <v>256</v>
      </c>
      <c r="E5" s="46" t="s">
        <v>11</v>
      </c>
      <c r="F5" s="347" t="s">
        <v>254</v>
      </c>
      <c r="G5" s="8" t="s">
        <v>14</v>
      </c>
      <c r="H5" s="8" t="s">
        <v>14</v>
      </c>
      <c r="I5" s="8">
        <v>3</v>
      </c>
      <c r="J5" s="8">
        <v>1</v>
      </c>
      <c r="K5" s="8">
        <v>1</v>
      </c>
      <c r="L5" s="8">
        <v>1</v>
      </c>
      <c r="M5" s="8">
        <v>3</v>
      </c>
      <c r="N5" s="8">
        <v>9</v>
      </c>
      <c r="O5" s="8" t="s">
        <v>255</v>
      </c>
    </row>
    <row r="6" spans="1:15">
      <c r="A6" s="7">
        <v>3</v>
      </c>
      <c r="B6" s="8">
        <v>1</v>
      </c>
      <c r="C6" s="345" t="s">
        <v>252</v>
      </c>
      <c r="D6" s="346" t="s">
        <v>257</v>
      </c>
      <c r="E6" s="46" t="s">
        <v>11</v>
      </c>
      <c r="F6" s="347" t="s">
        <v>254</v>
      </c>
      <c r="G6" s="8" t="s">
        <v>14</v>
      </c>
      <c r="H6" s="8" t="s">
        <v>14</v>
      </c>
      <c r="I6" s="8">
        <v>1</v>
      </c>
      <c r="J6" s="8">
        <v>1</v>
      </c>
      <c r="K6" s="8">
        <v>1</v>
      </c>
      <c r="L6" s="8">
        <v>1</v>
      </c>
      <c r="M6" s="8">
        <v>0</v>
      </c>
      <c r="N6" s="8">
        <v>4</v>
      </c>
      <c r="O6" s="8" t="s">
        <v>255</v>
      </c>
    </row>
    <row r="7" spans="1:15">
      <c r="A7" s="7"/>
      <c r="B7" s="8"/>
      <c r="C7" s="43"/>
      <c r="D7" s="21"/>
      <c r="E7" s="8"/>
      <c r="F7" s="43"/>
      <c r="G7" s="8"/>
      <c r="H7" s="8"/>
      <c r="I7" s="8"/>
      <c r="J7" s="8"/>
      <c r="K7" s="8"/>
      <c r="L7" s="8"/>
      <c r="M7" s="8"/>
      <c r="N7" s="8"/>
      <c r="O7" s="8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9" t="s">
        <v>258</v>
      </c>
      <c r="B12" s="10"/>
      <c r="C12" s="10"/>
      <c r="D12" s="11"/>
      <c r="E12" s="16"/>
      <c r="F12" s="27"/>
      <c r="G12" s="27"/>
      <c r="H12" s="27"/>
      <c r="I12" s="22"/>
      <c r="J12" s="9" t="s">
        <v>259</v>
      </c>
      <c r="K12" s="10"/>
      <c r="L12" s="10"/>
      <c r="M12" s="11"/>
      <c r="N12" s="10"/>
      <c r="O12" s="19"/>
    </row>
    <row r="13" spans="1:15">
      <c r="A13" s="12" t="s">
        <v>260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236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262</v>
      </c>
      <c r="H2" s="4"/>
      <c r="I2" s="4" t="s">
        <v>263</v>
      </c>
      <c r="J2" s="4"/>
      <c r="K2" s="14" t="s">
        <v>264</v>
      </c>
      <c r="L2" s="48" t="s">
        <v>265</v>
      </c>
      <c r="M2" s="17" t="s">
        <v>266</v>
      </c>
    </row>
    <row r="3" s="1" customFormat="1" ht="14.4" spans="1:13">
      <c r="A3" s="4"/>
      <c r="B3" s="6"/>
      <c r="C3" s="6"/>
      <c r="D3" s="6"/>
      <c r="E3" s="6"/>
      <c r="F3" s="6"/>
      <c r="G3" s="4" t="s">
        <v>267</v>
      </c>
      <c r="H3" s="4" t="s">
        <v>268</v>
      </c>
      <c r="I3" s="4" t="s">
        <v>267</v>
      </c>
      <c r="J3" s="4" t="s">
        <v>268</v>
      </c>
      <c r="K3" s="15"/>
      <c r="L3" s="49"/>
      <c r="M3" s="18"/>
    </row>
    <row r="4" spans="1:13">
      <c r="A4" s="7">
        <v>1</v>
      </c>
      <c r="B4" s="347" t="s">
        <v>254</v>
      </c>
      <c r="C4" s="8">
        <v>11</v>
      </c>
      <c r="D4" s="345" t="s">
        <v>252</v>
      </c>
      <c r="E4" s="346" t="s">
        <v>253</v>
      </c>
      <c r="F4" s="46" t="s">
        <v>11</v>
      </c>
      <c r="G4" s="8">
        <v>0.3</v>
      </c>
      <c r="H4" s="8">
        <v>0.2</v>
      </c>
      <c r="I4" s="8">
        <v>0.4</v>
      </c>
      <c r="J4" s="8">
        <v>0.3</v>
      </c>
      <c r="K4" s="8">
        <v>1.2</v>
      </c>
      <c r="L4" s="8" t="s">
        <v>269</v>
      </c>
      <c r="M4" s="8" t="s">
        <v>255</v>
      </c>
    </row>
    <row r="5" spans="1:13">
      <c r="A5" s="7">
        <v>2</v>
      </c>
      <c r="B5" s="347" t="s">
        <v>254</v>
      </c>
      <c r="C5" s="8">
        <v>23</v>
      </c>
      <c r="D5" s="345" t="s">
        <v>252</v>
      </c>
      <c r="E5" s="348" t="s">
        <v>256</v>
      </c>
      <c r="F5" s="46" t="s">
        <v>11</v>
      </c>
      <c r="G5" s="8">
        <v>0.2</v>
      </c>
      <c r="H5" s="8">
        <v>0.2</v>
      </c>
      <c r="I5" s="8">
        <v>0.4</v>
      </c>
      <c r="J5" s="8">
        <v>0.3</v>
      </c>
      <c r="K5" s="8">
        <v>1.1</v>
      </c>
      <c r="L5" s="8" t="s">
        <v>269</v>
      </c>
      <c r="M5" s="8" t="s">
        <v>255</v>
      </c>
    </row>
    <row r="6" spans="1:13">
      <c r="A6" s="7">
        <v>3</v>
      </c>
      <c r="B6" s="347" t="s">
        <v>254</v>
      </c>
      <c r="C6" s="8">
        <v>1</v>
      </c>
      <c r="D6" s="345" t="s">
        <v>252</v>
      </c>
      <c r="E6" s="346" t="s">
        <v>257</v>
      </c>
      <c r="F6" s="46" t="s">
        <v>11</v>
      </c>
      <c r="G6" s="8">
        <v>0.4</v>
      </c>
      <c r="H6" s="8">
        <v>0.2</v>
      </c>
      <c r="I6" s="8">
        <v>0.4</v>
      </c>
      <c r="J6" s="8">
        <v>0.2</v>
      </c>
      <c r="K6" s="8">
        <v>1.2</v>
      </c>
      <c r="L6" s="8"/>
      <c r="M6" s="8" t="s">
        <v>255</v>
      </c>
    </row>
    <row r="7" spans="1:13">
      <c r="A7" s="7"/>
      <c r="B7" s="43"/>
      <c r="C7" s="8"/>
      <c r="D7" s="43"/>
      <c r="E7" s="21"/>
      <c r="F7" s="8"/>
      <c r="G7" s="8"/>
      <c r="H7" s="8"/>
      <c r="I7" s="8"/>
      <c r="J7" s="8"/>
      <c r="K7" s="8"/>
      <c r="L7" s="8"/>
      <c r="M7" s="8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9" t="s">
        <v>258</v>
      </c>
      <c r="B12" s="10"/>
      <c r="C12" s="10"/>
      <c r="D12" s="10"/>
      <c r="E12" s="11"/>
      <c r="F12" s="16"/>
      <c r="G12" s="22"/>
      <c r="H12" s="9" t="s">
        <v>259</v>
      </c>
      <c r="I12" s="10"/>
      <c r="J12" s="10"/>
      <c r="K12" s="11"/>
      <c r="L12" s="50"/>
      <c r="M12" s="19"/>
    </row>
    <row r="13" spans="1:13">
      <c r="A13" s="44" t="s">
        <v>270</v>
      </c>
      <c r="B13" s="4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272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35" t="s">
        <v>273</v>
      </c>
      <c r="H2" s="36"/>
      <c r="I2" s="39"/>
      <c r="J2" s="35" t="s">
        <v>274</v>
      </c>
      <c r="K2" s="36"/>
      <c r="L2" s="39"/>
      <c r="M2" s="35" t="s">
        <v>275</v>
      </c>
      <c r="N2" s="36"/>
      <c r="O2" s="39"/>
      <c r="P2" s="35" t="s">
        <v>276</v>
      </c>
      <c r="Q2" s="36"/>
      <c r="R2" s="39"/>
      <c r="S2" s="36" t="s">
        <v>277</v>
      </c>
      <c r="T2" s="36"/>
      <c r="U2" s="39"/>
      <c r="V2" s="24" t="s">
        <v>278</v>
      </c>
      <c r="W2" s="24" t="s">
        <v>250</v>
      </c>
    </row>
    <row r="3" s="1" customFormat="1" ht="14.4" spans="1:23">
      <c r="A3" s="6"/>
      <c r="B3" s="28"/>
      <c r="C3" s="28"/>
      <c r="D3" s="28"/>
      <c r="E3" s="28"/>
      <c r="F3" s="28"/>
      <c r="G3" s="4" t="s">
        <v>279</v>
      </c>
      <c r="H3" s="4" t="s">
        <v>16</v>
      </c>
      <c r="I3" s="4" t="s">
        <v>241</v>
      </c>
      <c r="J3" s="4" t="s">
        <v>279</v>
      </c>
      <c r="K3" s="4" t="s">
        <v>16</v>
      </c>
      <c r="L3" s="4" t="s">
        <v>241</v>
      </c>
      <c r="M3" s="4" t="s">
        <v>279</v>
      </c>
      <c r="N3" s="4" t="s">
        <v>16</v>
      </c>
      <c r="O3" s="4" t="s">
        <v>241</v>
      </c>
      <c r="P3" s="4" t="s">
        <v>279</v>
      </c>
      <c r="Q3" s="4" t="s">
        <v>16</v>
      </c>
      <c r="R3" s="4" t="s">
        <v>241</v>
      </c>
      <c r="S3" s="4" t="s">
        <v>279</v>
      </c>
      <c r="T3" s="4" t="s">
        <v>16</v>
      </c>
      <c r="U3" s="4" t="s">
        <v>241</v>
      </c>
      <c r="V3" s="40"/>
      <c r="W3" s="40"/>
    </row>
    <row r="4" ht="63" spans="1:23">
      <c r="A4" s="29" t="s">
        <v>280</v>
      </c>
      <c r="B4" s="30" t="s">
        <v>254</v>
      </c>
      <c r="C4" s="30">
        <v>11</v>
      </c>
      <c r="D4" s="349" t="s">
        <v>252</v>
      </c>
      <c r="E4" s="349" t="s">
        <v>253</v>
      </c>
      <c r="F4" s="30" t="s">
        <v>11</v>
      </c>
      <c r="G4" s="350" t="s">
        <v>281</v>
      </c>
      <c r="H4" s="351" t="s">
        <v>282</v>
      </c>
      <c r="I4" s="350" t="s">
        <v>283</v>
      </c>
      <c r="J4" s="350" t="s">
        <v>284</v>
      </c>
      <c r="K4" s="351" t="s">
        <v>285</v>
      </c>
      <c r="L4" s="350" t="s">
        <v>283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32"/>
      <c r="D5" s="32"/>
      <c r="E5" s="32"/>
      <c r="F5" s="32"/>
      <c r="G5" s="35" t="s">
        <v>286</v>
      </c>
      <c r="H5" s="36"/>
      <c r="I5" s="39"/>
      <c r="J5" s="35" t="s">
        <v>287</v>
      </c>
      <c r="K5" s="36"/>
      <c r="L5" s="39"/>
      <c r="M5" s="35" t="s">
        <v>288</v>
      </c>
      <c r="N5" s="36"/>
      <c r="O5" s="39"/>
      <c r="P5" s="35" t="s">
        <v>289</v>
      </c>
      <c r="Q5" s="36"/>
      <c r="R5" s="39"/>
      <c r="S5" s="36" t="s">
        <v>290</v>
      </c>
      <c r="T5" s="36"/>
      <c r="U5" s="39"/>
      <c r="V5" s="8"/>
      <c r="W5" s="8"/>
    </row>
    <row r="6" spans="1:23">
      <c r="A6" s="31"/>
      <c r="B6" s="32"/>
      <c r="C6" s="32"/>
      <c r="D6" s="32"/>
      <c r="E6" s="32"/>
      <c r="F6" s="32"/>
      <c r="G6" s="4" t="s">
        <v>279</v>
      </c>
      <c r="H6" s="4" t="s">
        <v>16</v>
      </c>
      <c r="I6" s="4" t="s">
        <v>241</v>
      </c>
      <c r="J6" s="4" t="s">
        <v>279</v>
      </c>
      <c r="K6" s="4" t="s">
        <v>16</v>
      </c>
      <c r="L6" s="4" t="s">
        <v>241</v>
      </c>
      <c r="M6" s="4" t="s">
        <v>279</v>
      </c>
      <c r="N6" s="4" t="s">
        <v>16</v>
      </c>
      <c r="O6" s="4" t="s">
        <v>241</v>
      </c>
      <c r="P6" s="4" t="s">
        <v>279</v>
      </c>
      <c r="Q6" s="4" t="s">
        <v>16</v>
      </c>
      <c r="R6" s="4" t="s">
        <v>241</v>
      </c>
      <c r="S6" s="4" t="s">
        <v>279</v>
      </c>
      <c r="T6" s="4" t="s">
        <v>16</v>
      </c>
      <c r="U6" s="4" t="s">
        <v>241</v>
      </c>
      <c r="V6" s="8"/>
      <c r="W6" s="8"/>
    </row>
    <row r="7" spans="1:23">
      <c r="A7" s="33"/>
      <c r="B7" s="34"/>
      <c r="C7" s="34"/>
      <c r="D7" s="34"/>
      <c r="E7" s="34"/>
      <c r="F7" s="3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 t="s">
        <v>291</v>
      </c>
      <c r="B8" s="30" t="s">
        <v>254</v>
      </c>
      <c r="C8" s="30">
        <v>23</v>
      </c>
      <c r="D8" s="349" t="s">
        <v>252</v>
      </c>
      <c r="E8" s="349" t="s">
        <v>292</v>
      </c>
      <c r="F8" s="30" t="s">
        <v>11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32"/>
      <c r="D9" s="32"/>
      <c r="E9" s="32"/>
      <c r="F9" s="3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 t="s">
        <v>293</v>
      </c>
      <c r="B10" s="32"/>
      <c r="C10" s="32"/>
      <c r="D10" s="32"/>
      <c r="E10" s="32"/>
      <c r="F10" s="3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 t="s">
        <v>294</v>
      </c>
      <c r="B12" s="30" t="s">
        <v>254</v>
      </c>
      <c r="C12" s="30">
        <v>2</v>
      </c>
      <c r="D12" s="349" t="s">
        <v>252</v>
      </c>
      <c r="E12" s="349" t="s">
        <v>257</v>
      </c>
      <c r="F12" s="30" t="s">
        <v>11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2"/>
      <c r="C13" s="32"/>
      <c r="D13" s="32"/>
      <c r="E13" s="32"/>
      <c r="F13" s="3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 t="s">
        <v>295</v>
      </c>
      <c r="B14" s="32"/>
      <c r="C14" s="32"/>
      <c r="D14" s="32"/>
      <c r="E14" s="32"/>
      <c r="F14" s="3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258</v>
      </c>
      <c r="B17" s="10"/>
      <c r="C17" s="10"/>
      <c r="D17" s="10"/>
      <c r="E17" s="11"/>
      <c r="F17" s="16"/>
      <c r="G17" s="22"/>
      <c r="H17" s="27"/>
      <c r="I17" s="27"/>
      <c r="J17" s="9" t="s">
        <v>296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9"/>
    </row>
    <row r="18" spans="1:23">
      <c r="A18" s="12" t="s">
        <v>297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2023-03-03T16:28:07Z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