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桌面文件\优溢23SS\TAJJAL81419\3-4尾期第2批1984件\"/>
    </mc:Choice>
  </mc:AlternateContent>
  <xr:revisionPtr revIDLastSave="0" documentId="13_ncr:1_{4D51203F-BF77-4ACD-B98F-B7A65698E636}" xr6:coauthVersionLast="47" xr6:coauthVersionMax="47" xr10:uidLastSave="{00000000-0000-0000-0000-000000000000}"/>
  <bookViews>
    <workbookView xWindow="-120" yWindow="-120" windowWidth="20730" windowHeight="11160" tabRatio="793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首期!$A$1:$K$51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E12" i="17" l="1"/>
  <c r="F12" i="17"/>
  <c r="G12" i="17"/>
  <c r="C12" i="17"/>
  <c r="B12" i="17"/>
  <c r="E11" i="17"/>
  <c r="F11" i="17"/>
  <c r="G11" i="17"/>
  <c r="C11" i="17"/>
  <c r="B11" i="17"/>
  <c r="E10" i="17"/>
  <c r="F10" i="17"/>
  <c r="G10" i="17"/>
  <c r="C10" i="17"/>
  <c r="B10" i="17"/>
  <c r="E9" i="17"/>
  <c r="F9" i="17"/>
  <c r="G9" i="17"/>
  <c r="C9" i="17"/>
  <c r="B9" i="17"/>
  <c r="E8" i="17"/>
  <c r="F8" i="17"/>
  <c r="G8" i="17"/>
  <c r="C8" i="17"/>
  <c r="B8" i="17"/>
  <c r="E7" i="17"/>
  <c r="F7" i="17"/>
  <c r="G7" i="17"/>
  <c r="C7" i="17"/>
  <c r="B7" i="17"/>
  <c r="E6" i="17"/>
  <c r="F6" i="17"/>
  <c r="G6" i="17"/>
  <c r="C6" i="17"/>
  <c r="B6" i="17"/>
  <c r="K36" i="5"/>
  <c r="E15" i="16"/>
  <c r="F15" i="16"/>
  <c r="G15" i="16"/>
  <c r="C15" i="16"/>
  <c r="B15" i="16"/>
  <c r="E14" i="16"/>
  <c r="F14" i="16"/>
  <c r="G14" i="16"/>
  <c r="C14" i="16"/>
  <c r="B14" i="16"/>
  <c r="E13" i="16"/>
  <c r="F13" i="16"/>
  <c r="G13" i="16"/>
  <c r="C13" i="16"/>
  <c r="B13" i="16"/>
  <c r="E12" i="16"/>
  <c r="F12" i="16"/>
  <c r="G12" i="16"/>
  <c r="C12" i="16"/>
  <c r="B12" i="16"/>
  <c r="E11" i="16"/>
  <c r="F11" i="16"/>
  <c r="G11" i="16"/>
  <c r="C11" i="16"/>
  <c r="B11" i="16"/>
  <c r="E10" i="16"/>
  <c r="F10" i="16"/>
  <c r="G10" i="16"/>
  <c r="C10" i="16"/>
  <c r="B10" i="16"/>
  <c r="E9" i="16"/>
  <c r="F9" i="16"/>
  <c r="G9" i="16"/>
  <c r="C9" i="16"/>
  <c r="B9" i="16"/>
  <c r="E8" i="16"/>
  <c r="F8" i="16"/>
  <c r="G8" i="16"/>
  <c r="C8" i="16"/>
  <c r="B8" i="16"/>
  <c r="E7" i="16"/>
  <c r="F7" i="16"/>
  <c r="G7" i="16"/>
  <c r="C7" i="16"/>
  <c r="B7" i="16"/>
  <c r="E14" i="15"/>
  <c r="F14" i="15"/>
  <c r="G14" i="15"/>
  <c r="C14" i="15"/>
  <c r="B14" i="15"/>
  <c r="E13" i="15"/>
  <c r="F13" i="15"/>
  <c r="G13" i="15"/>
  <c r="C13" i="15"/>
  <c r="B13" i="15"/>
  <c r="E12" i="15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</calcChain>
</file>

<file path=xl/sharedStrings.xml><?xml version="1.0" encoding="utf-8"?>
<sst xmlns="http://schemas.openxmlformats.org/spreadsheetml/2006/main" count="962" uniqueCount="397">
  <si>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</si>
  <si>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</si>
  <si>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</si>
  <si>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</si>
  <si>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</si>
  <si>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</si>
  <si>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</si>
  <si>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</si>
  <si>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</si>
  <si>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</si>
  <si>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</si>
  <si>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</si>
  <si>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</si>
  <si>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</si>
  <si>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</si>
  <si>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</si>
  <si>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</si>
  <si>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</si>
  <si>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</si>
  <si>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</si>
  <si>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</si>
  <si>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</si>
  <si>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</si>
  <si>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</si>
  <si>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</si>
  <si>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</si>
  <si>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</si>
  <si>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</si>
  <si>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</si>
  <si>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</si>
  <si>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</si>
  <si>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</si>
  <si>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</si>
  <si>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</si>
  <si>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</si>
  <si>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</si>
  <si>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</si>
  <si>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</si>
  <si>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</si>
  <si>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</si>
  <si>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</si>
  <si>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</si>
  <si>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</si>
  <si>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</si>
  <si>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</si>
  <si>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</si>
  <si>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</si>
  <si>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</si>
  <si>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</si>
  <si>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</si>
  <si>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</si>
  <si>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</si>
  <si>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</si>
  <si>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</si>
  <si>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大装期货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</si>
  <si>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</si>
  <si>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</si>
  <si>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</si>
  <si>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</si>
  <si>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</si>
  <si>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</si>
  <si>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</si>
  <si>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TAJJAL81419</t>
  </si>
  <si>
    <t>合同交期</t>
  </si>
  <si>
    <t>产前确认样</t>
  </si>
  <si>
    <t>有</t>
  </si>
  <si>
    <t>无</t>
  </si>
  <si>
    <t>品名</t>
  </si>
  <si>
    <t>男式跑步训练短袖T恤</t>
  </si>
  <si>
    <t>上线日</t>
  </si>
  <si>
    <t>原辅材料卡</t>
  </si>
  <si>
    <t>色/号型数</t>
  </si>
  <si>
    <t>2/6</t>
  </si>
  <si>
    <t>S~3XL码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</si>
  <si>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</si>
  <si>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</si>
  <si>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</si>
  <si>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</si>
  <si>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</si>
  <si>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</si>
  <si>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CGDD22102000007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</si>
  <si>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</si>
  <si>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</si>
  <si>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</si>
  <si>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</si>
  <si>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</si>
  <si>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</si>
  <si>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</si>
  <si>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</si>
  <si>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</si>
  <si>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</si>
  <si>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</si>
  <si>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</si>
  <si>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</si>
  <si>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</si>
  <si>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</si>
  <si>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</si>
  <si>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</si>
  <si>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</si>
  <si>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</si>
  <si>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</si>
  <si>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</si>
  <si>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</si>
  <si>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</si>
  <si>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</si>
  <si>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</si>
  <si>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</si>
  <si>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</si>
  <si>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</si>
  <si>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</si>
  <si>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</si>
  <si>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</si>
  <si>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</si>
  <si>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</si>
  <si>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</si>
  <si>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2XL</t>
  </si>
  <si>
    <t>3XL</t>
  </si>
  <si>
    <t>未裁齐原因</t>
  </si>
  <si>
    <t>藏蓝</t>
  </si>
  <si>
    <t>蓝鹭灰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</si>
  <si>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</si>
  <si>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</si>
  <si>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卵石色L码2件    2XL2件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</si>
  <si>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</si>
  <si>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</si>
  <si>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</si>
  <si>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</si>
  <si>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</si>
  <si>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1领型不圆顺，容位不均匀</t>
  </si>
  <si>
    <t>2.包后领起拱不平服</t>
  </si>
  <si>
    <t>3脚边坎线不顺直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</si>
  <si>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</si>
  <si>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</si>
  <si>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</si>
  <si>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</si>
  <si>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</si>
  <si>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</si>
  <si>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</si>
  <si>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</si>
  <si>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</si>
  <si>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</si>
  <si>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</si>
  <si>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</si>
  <si>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</si>
  <si>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QC规格测量表</t>
  </si>
  <si>
    <t>码号</t>
  </si>
  <si>
    <t>XXL</t>
  </si>
  <si>
    <t>XXXL</t>
  </si>
  <si>
    <t>号型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</si>
  <si>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</si>
  <si>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</si>
  <si>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</si>
  <si>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</si>
  <si>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</si>
  <si>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</si>
  <si>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</si>
  <si>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</si>
  <si>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灰</t>
  </si>
  <si>
    <r>
      <rPr>
        <sz val="11"/>
        <rFont val="微软雅黑"/>
        <family val="2"/>
        <charset val="134"/>
      </rPr>
      <t>后中长</t>
    </r>
    <r>
      <rPr>
        <sz val="11"/>
        <color rgb="FFFF0000"/>
        <rFont val="微软雅黑"/>
        <family val="2"/>
        <charset val="134"/>
      </rPr>
      <t>(不含领）</t>
    </r>
  </si>
  <si>
    <t>/</t>
  </si>
  <si>
    <t>-0.5</t>
  </si>
  <si>
    <t>胸围</t>
  </si>
  <si>
    <t>+1</t>
  </si>
  <si>
    <t>腰围</t>
  </si>
  <si>
    <t>摆围</t>
  </si>
  <si>
    <t>-1</t>
  </si>
  <si>
    <t>肩宽</t>
  </si>
  <si>
    <t>-1.5</t>
  </si>
  <si>
    <t>肩点短袖长</t>
  </si>
  <si>
    <t>袖肥/2（参考值）</t>
  </si>
  <si>
    <t>短袖口/2</t>
  </si>
  <si>
    <t>+0.5</t>
  </si>
  <si>
    <t>圆领T恤前领宽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</si>
  <si>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</si>
  <si>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</si>
  <si>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</si>
  <si>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</si>
  <si>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</si>
  <si>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2/28 3/26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</si>
  <si>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</si>
  <si>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</si>
  <si>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</si>
  <si>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</si>
  <si>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</si>
  <si>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</si>
  <si>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</si>
  <si>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</si>
  <si>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齐色齐码各10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</si>
  <si>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</si>
  <si>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</si>
  <si>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</si>
  <si>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</si>
  <si>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1领型不园顺、起皱。</t>
  </si>
  <si>
    <t>2坎脚边线不顺直。</t>
  </si>
  <si>
    <t>【整改的严重缺陷及整改复核时间】</t>
  </si>
  <si>
    <t>全世琼</t>
  </si>
  <si>
    <t>【整改结果】</t>
  </si>
  <si>
    <t>部位名称</t>
  </si>
  <si>
    <t>指示规格  FINAL SPEC</t>
  </si>
  <si>
    <t>尺码</t>
  </si>
  <si>
    <t>洗前蓝鹭灰</t>
  </si>
  <si>
    <t>洗后蓝鹭灰</t>
  </si>
  <si>
    <t>洗前黑色</t>
  </si>
  <si>
    <t>洗后黑色</t>
  </si>
  <si>
    <t>洗前藏蓝</t>
  </si>
  <si>
    <t>洗后藏蓝</t>
  </si>
  <si>
    <t>后中长(不含领）</t>
  </si>
  <si>
    <t>QC出货报告书</t>
  </si>
  <si>
    <t>QAJJAL81419</t>
  </si>
  <si>
    <t>产品名称</t>
  </si>
  <si>
    <t>合同日期</t>
  </si>
  <si>
    <t>检验资料确认</t>
  </si>
  <si>
    <t>3</t>
  </si>
  <si>
    <t>交货形式</t>
  </si>
  <si>
    <t>物流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</si>
  <si>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</si>
  <si>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</si>
  <si>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</si>
  <si>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</si>
  <si>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</si>
  <si>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</si>
  <si>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</si>
  <si>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</si>
  <si>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</si>
  <si>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</si>
  <si>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</si>
  <si>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</si>
  <si>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</si>
  <si>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采购凭证编号：CGDD22102000007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</si>
  <si>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</si>
  <si>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</si>
  <si>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</si>
  <si>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</si>
  <si>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</si>
  <si>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</si>
  <si>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</si>
  <si>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</si>
  <si>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</si>
  <si>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</si>
  <si>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</si>
  <si>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</si>
  <si>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</si>
  <si>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①成品完成比例（%）100%</t>
  </si>
  <si>
    <t>情况说明：</t>
  </si>
  <si>
    <t xml:space="preserve">【问题点描述】  </t>
  </si>
  <si>
    <t>数量</t>
  </si>
  <si>
    <t>1.后领起皱。</t>
  </si>
  <si>
    <t>2.衫脚袖口冚线不平顺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</si>
  <si>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</si>
  <si>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</si>
  <si>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</si>
  <si>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</si>
  <si>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</si>
  <si>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</si>
  <si>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</si>
  <si>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</si>
  <si>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</si>
  <si>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</si>
  <si>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优溢 </t>
  </si>
  <si>
    <t>+1    +0.5</t>
  </si>
  <si>
    <t>/              /</t>
  </si>
  <si>
    <t>+0.5       /</t>
  </si>
  <si>
    <t>-0.5   -0.6</t>
  </si>
  <si>
    <t>/    -0.5</t>
  </si>
  <si>
    <t>/           /</t>
  </si>
  <si>
    <t>+1     +1</t>
  </si>
  <si>
    <t>+0.5      /</t>
  </si>
  <si>
    <t>/       /</t>
  </si>
  <si>
    <t>-1      /</t>
  </si>
  <si>
    <t>/      /</t>
  </si>
  <si>
    <t>+1   +0.5</t>
  </si>
  <si>
    <t>-1         /</t>
  </si>
  <si>
    <t>-1   -0.5</t>
  </si>
  <si>
    <t>-0.5    /</t>
  </si>
  <si>
    <t>-1     -1</t>
  </si>
  <si>
    <t>-1.3     -1</t>
  </si>
  <si>
    <t>-1      -1</t>
  </si>
  <si>
    <t>-0.5  -0.5</t>
  </si>
  <si>
    <t>-0.5 -0.5</t>
  </si>
  <si>
    <t>-1   /</t>
  </si>
  <si>
    <t>-0.5     /</t>
  </si>
  <si>
    <t>/        /</t>
  </si>
  <si>
    <t>/   +0.2</t>
  </si>
  <si>
    <t>/     /</t>
  </si>
  <si>
    <t>-0.5  -0.6</t>
  </si>
  <si>
    <t>/     +0.5</t>
  </si>
  <si>
    <t>+0.2  +0.5</t>
  </si>
  <si>
    <t>-0.3   /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</si>
  <si>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</si>
  <si>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</si>
  <si>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</si>
  <si>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</si>
  <si>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</si>
  <si>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</si>
  <si>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</si>
  <si>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</si>
  <si>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</si>
  <si>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</si>
  <si>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</si>
  <si>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</si>
  <si>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</si>
  <si>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</si>
  <si>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</si>
  <si>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</si>
  <si>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1-1C</t>
  </si>
  <si>
    <t>G21SS3140</t>
  </si>
  <si>
    <t>天镜蓝</t>
  </si>
  <si>
    <t>QAJK83410</t>
  </si>
  <si>
    <t>欣兴宝/得伟</t>
  </si>
  <si>
    <t>1-1A</t>
  </si>
  <si>
    <t>白色</t>
  </si>
  <si>
    <t>QAJJ83410</t>
  </si>
  <si>
    <t>得伟</t>
  </si>
  <si>
    <t>丛林绿</t>
  </si>
  <si>
    <t>瓦蓝</t>
  </si>
  <si>
    <t>制表时间：2022-4-24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</si>
  <si>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</si>
  <si>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</si>
  <si>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</si>
  <si>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</si>
  <si>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</si>
  <si>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</si>
  <si>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</si>
  <si>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</si>
  <si>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</si>
  <si>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</si>
  <si>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﹣0.5</t>
  </si>
  <si>
    <t>﹣1</t>
  </si>
  <si>
    <t>稍有色差</t>
  </si>
  <si>
    <t>YES</t>
  </si>
  <si>
    <t>无色差</t>
  </si>
  <si>
    <t>制表时间：2022-4-25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</si>
  <si>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</si>
  <si>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</si>
  <si>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</si>
  <si>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</si>
  <si>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</si>
  <si>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</si>
  <si>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</si>
  <si>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</si>
  <si>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</si>
  <si>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</si>
  <si>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</si>
  <si>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景湾</t>
  </si>
  <si>
    <t>1-1C
1-1A</t>
  </si>
  <si>
    <t>QAJK85003</t>
  </si>
  <si>
    <t>G18SSBB001-G89</t>
  </si>
  <si>
    <t>后领捆织带</t>
  </si>
  <si>
    <t>物料6</t>
  </si>
  <si>
    <t>物料7</t>
  </si>
  <si>
    <t>物料8</t>
  </si>
  <si>
    <t>物料9</t>
  </si>
  <si>
    <t>物料10</t>
  </si>
  <si>
    <t>洗测2次</t>
  </si>
  <si>
    <t>洗测3次</t>
  </si>
  <si>
    <t>制表时间：4-25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</si>
  <si>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</si>
  <si>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</si>
  <si>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</si>
  <si>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</si>
  <si>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</si>
  <si>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</si>
  <si>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</si>
  <si>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</si>
  <si>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</si>
  <si>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</si>
  <si>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</si>
  <si>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</si>
  <si>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</si>
  <si>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</si>
  <si>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</si>
  <si>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</si>
  <si>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嘉华</t>
  </si>
  <si>
    <t>前幅</t>
  </si>
  <si>
    <t>印花</t>
  </si>
  <si>
    <t>无开胶/掉色</t>
  </si>
  <si>
    <t>洗测4次</t>
  </si>
  <si>
    <t>洗测5次</t>
  </si>
  <si>
    <t>制表时间：5/6</t>
  </si>
  <si>
    <t>测试人签名：嘉华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</si>
  <si>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</si>
  <si>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</si>
  <si>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</si>
  <si>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</si>
  <si>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</si>
  <si>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QAJJ83410/QAJK83410</t>
  </si>
  <si>
    <t>﹣5</t>
  </si>
  <si>
    <t>柠檬绿</t>
  </si>
  <si>
    <t>乔戈里黄</t>
  </si>
  <si>
    <t>制表时间：2022-4-30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</si>
  <si>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</si>
  <si>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</si>
  <si>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天津</t>
    <phoneticPr fontId="56" type="noConversion"/>
  </si>
  <si>
    <t>齐色齐码共抽验125件</t>
    <phoneticPr fontId="56" type="noConversion"/>
  </si>
  <si>
    <t>-1.5-1</t>
    <phoneticPr fontId="56" type="noConversion"/>
  </si>
  <si>
    <t>-1-1.4</t>
    <phoneticPr fontId="56" type="noConversion"/>
  </si>
  <si>
    <t>-1-1</t>
    <phoneticPr fontId="5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</si>
</sst>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.00_ "/>
    <numFmt numFmtId="179" formatCode="0.0_ "/>
    <numFmt numFmtId="180" formatCode="0_);[Red]\(0\)"/>
    <numFmt numFmtId="181" formatCode="0_ "/>
  </numFmts>
  <fonts count="5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仿宋_GB231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9"/>
      <color rgb="FFFF0000"/>
      <name val="微软雅黑"/>
      <family val="2"/>
      <charset val="134"/>
    </font>
    <font>
      <b/>
      <sz val="11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1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" fillId="0" borderId="0">
      <alignment vertical="center"/>
    </xf>
    <xf numFmtId="0" fontId="13" fillId="0" borderId="0">
      <alignment vertical="center"/>
    </xf>
  </cellStyleXfs>
  <cellXfs count="4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0" fillId="0" borderId="0" xfId="0" applyFont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2" fillId="0" borderId="0" xfId="4" applyFont="1"/>
    <xf numFmtId="0" fontId="13" fillId="0" borderId="0" xfId="4"/>
    <xf numFmtId="0" fontId="12" fillId="0" borderId="0" xfId="4" applyFont="1" applyAlignment="1">
      <alignment horizontal="left"/>
    </xf>
    <xf numFmtId="0" fontId="12" fillId="0" borderId="0" xfId="4" applyFont="1" applyAlignment="1">
      <alignment horizontal="center" vertical="center"/>
    </xf>
    <xf numFmtId="0" fontId="15" fillId="0" borderId="9" xfId="3" applyFont="1" applyBorder="1" applyAlignment="1">
      <alignment horizontal="left" vertical="center"/>
    </xf>
    <xf numFmtId="0" fontId="15" fillId="0" borderId="10" xfId="3" applyFont="1" applyBorder="1">
      <alignment vertical="center"/>
    </xf>
    <xf numFmtId="0" fontId="20" fillId="0" borderId="11" xfId="3" applyFont="1" applyBorder="1" applyAlignment="1">
      <alignment horizontal="left"/>
    </xf>
    <xf numFmtId="0" fontId="21" fillId="0" borderId="2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11" xfId="0" applyFont="1" applyBorder="1" applyAlignment="1">
      <alignment vertical="center"/>
    </xf>
    <xf numFmtId="179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5" fillId="0" borderId="11" xfId="0" applyFont="1" applyBorder="1" applyAlignment="1">
      <alignment horizontal="left" shrinkToFit="1"/>
    </xf>
    <xf numFmtId="0" fontId="26" fillId="0" borderId="2" xfId="0" applyFont="1" applyBorder="1" applyAlignment="1">
      <alignment horizontal="center" vertical="center"/>
    </xf>
    <xf numFmtId="0" fontId="26" fillId="0" borderId="11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178" fontId="26" fillId="0" borderId="0" xfId="0" applyNumberFormat="1" applyFont="1" applyAlignment="1">
      <alignment horizontal="center" vertical="center"/>
    </xf>
    <xf numFmtId="0" fontId="28" fillId="0" borderId="0" xfId="4" applyFont="1"/>
    <xf numFmtId="0" fontId="19" fillId="0" borderId="0" xfId="4" applyFont="1"/>
    <xf numFmtId="0" fontId="0" fillId="0" borderId="0" xfId="0" applyAlignment="1">
      <alignment horizontal="left" vertical="center"/>
    </xf>
    <xf numFmtId="0" fontId="15" fillId="0" borderId="10" xfId="3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17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29" fillId="0" borderId="2" xfId="0" applyFont="1" applyBorder="1" applyAlignment="1">
      <alignment horizontal="center" vertical="center"/>
    </xf>
    <xf numFmtId="49" fontId="28" fillId="4" borderId="2" xfId="5" applyNumberFormat="1" applyFont="1" applyFill="1" applyBorder="1" applyAlignment="1">
      <alignment horizontal="center" vertical="center"/>
    </xf>
    <xf numFmtId="49" fontId="28" fillId="4" borderId="19" xfId="5" applyNumberFormat="1" applyFont="1" applyFill="1" applyBorder="1" applyAlignment="1">
      <alignment horizontal="center" vertical="center"/>
    </xf>
    <xf numFmtId="49" fontId="28" fillId="4" borderId="20" xfId="5" applyNumberFormat="1" applyFont="1" applyFill="1" applyBorder="1" applyAlignment="1">
      <alignment horizontal="center" vertical="center"/>
    </xf>
    <xf numFmtId="49" fontId="28" fillId="4" borderId="21" xfId="5" applyNumberFormat="1" applyFont="1" applyFill="1" applyBorder="1" applyAlignment="1">
      <alignment horizontal="center" vertical="center"/>
    </xf>
    <xf numFmtId="49" fontId="12" fillId="4" borderId="22" xfId="4" applyNumberFormat="1" applyFont="1" applyFill="1" applyBorder="1" applyAlignment="1">
      <alignment horizontal="center"/>
    </xf>
    <xf numFmtId="49" fontId="28" fillId="4" borderId="22" xfId="5" applyNumberFormat="1" applyFont="1" applyFill="1" applyBorder="1" applyAlignment="1">
      <alignment horizontal="center" vertical="center"/>
    </xf>
    <xf numFmtId="49" fontId="28" fillId="4" borderId="23" xfId="5" applyNumberFormat="1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18" fillId="0" borderId="0" xfId="4" applyFont="1"/>
    <xf numFmtId="14" fontId="18" fillId="0" borderId="0" xfId="4" applyNumberFormat="1" applyFont="1"/>
    <xf numFmtId="0" fontId="32" fillId="0" borderId="0" xfId="4" applyFont="1"/>
    <xf numFmtId="0" fontId="13" fillId="0" borderId="0" xfId="3" applyAlignment="1">
      <alignment horizontal="left" vertical="center"/>
    </xf>
    <xf numFmtId="0" fontId="34" fillId="0" borderId="25" xfId="3" applyFont="1" applyBorder="1" applyAlignment="1">
      <alignment horizontal="left" vertical="center"/>
    </xf>
    <xf numFmtId="0" fontId="34" fillId="0" borderId="26" xfId="3" applyFont="1" applyBorder="1" applyAlignment="1">
      <alignment horizontal="center" vertical="center"/>
    </xf>
    <xf numFmtId="0" fontId="19" fillId="0" borderId="26" xfId="3" applyFont="1" applyBorder="1">
      <alignment vertical="center"/>
    </xf>
    <xf numFmtId="0" fontId="34" fillId="0" borderId="26" xfId="3" applyFont="1" applyBorder="1">
      <alignment vertical="center"/>
    </xf>
    <xf numFmtId="0" fontId="34" fillId="0" borderId="27" xfId="3" applyFont="1" applyBorder="1">
      <alignment vertical="center"/>
    </xf>
    <xf numFmtId="0" fontId="25" fillId="0" borderId="20" xfId="3" applyFont="1" applyBorder="1" applyAlignment="1">
      <alignment horizontal="center" vertical="center"/>
    </xf>
    <xf numFmtId="0" fontId="34" fillId="0" borderId="20" xfId="3" applyFont="1" applyBorder="1">
      <alignment vertical="center"/>
    </xf>
    <xf numFmtId="0" fontId="34" fillId="0" borderId="27" xfId="3" applyFont="1" applyBorder="1" applyAlignment="1">
      <alignment horizontal="left" vertical="center"/>
    </xf>
    <xf numFmtId="49" fontId="25" fillId="0" borderId="20" xfId="3" applyNumberFormat="1" applyFont="1" applyBorder="1" applyAlignment="1">
      <alignment horizontal="right" vertical="center"/>
    </xf>
    <xf numFmtId="0" fontId="25" fillId="0" borderId="28" xfId="3" applyFont="1" applyBorder="1">
      <alignment vertical="center"/>
    </xf>
    <xf numFmtId="0" fontId="34" fillId="0" borderId="20" xfId="3" applyFont="1" applyBorder="1" applyAlignment="1">
      <alignment horizontal="left" vertical="center"/>
    </xf>
    <xf numFmtId="0" fontId="34" fillId="0" borderId="29" xfId="3" applyFont="1" applyBorder="1">
      <alignment vertical="center"/>
    </xf>
    <xf numFmtId="0" fontId="34" fillId="0" borderId="30" xfId="3" applyFont="1" applyBorder="1">
      <alignment vertical="center"/>
    </xf>
    <xf numFmtId="0" fontId="19" fillId="0" borderId="30" xfId="3" applyFont="1" applyBorder="1" applyAlignment="1">
      <alignment horizontal="center" vertical="center"/>
    </xf>
    <xf numFmtId="0" fontId="19" fillId="0" borderId="30" xfId="3" applyFont="1" applyBorder="1" applyAlignment="1">
      <alignment horizontal="left" vertical="center"/>
    </xf>
    <xf numFmtId="0" fontId="34" fillId="0" borderId="0" xfId="3" applyFont="1">
      <alignment vertical="center"/>
    </xf>
    <xf numFmtId="0" fontId="19" fillId="0" borderId="0" xfId="3" applyFont="1">
      <alignment vertical="center"/>
    </xf>
    <xf numFmtId="0" fontId="19" fillId="0" borderId="0" xfId="3" applyFont="1" applyAlignment="1">
      <alignment horizontal="left" vertical="center"/>
    </xf>
    <xf numFmtId="0" fontId="34" fillId="0" borderId="25" xfId="3" applyFont="1" applyBorder="1">
      <alignment vertical="center"/>
    </xf>
    <xf numFmtId="0" fontId="19" fillId="0" borderId="20" xfId="3" applyFont="1" applyBorder="1" applyAlignment="1">
      <alignment horizontal="left" vertical="center"/>
    </xf>
    <xf numFmtId="0" fontId="19" fillId="0" borderId="20" xfId="3" applyFont="1" applyBorder="1">
      <alignment vertical="center"/>
    </xf>
    <xf numFmtId="0" fontId="19" fillId="0" borderId="30" xfId="3" applyFont="1" applyBorder="1">
      <alignment vertical="center"/>
    </xf>
    <xf numFmtId="0" fontId="34" fillId="0" borderId="26" xfId="3" applyFont="1" applyBorder="1" applyAlignment="1">
      <alignment horizontal="left" vertical="center"/>
    </xf>
    <xf numFmtId="0" fontId="34" fillId="0" borderId="29" xfId="3" applyFont="1" applyBorder="1" applyAlignment="1">
      <alignment horizontal="left" vertical="center"/>
    </xf>
    <xf numFmtId="58" fontId="34" fillId="0" borderId="30" xfId="3" applyNumberFormat="1" applyFont="1" applyBorder="1" applyAlignment="1">
      <alignment horizontal="center" vertical="center"/>
    </xf>
    <xf numFmtId="58" fontId="19" fillId="0" borderId="30" xfId="3" applyNumberFormat="1" applyFont="1" applyBorder="1">
      <alignment vertical="center"/>
    </xf>
    <xf numFmtId="0" fontId="19" fillId="0" borderId="28" xfId="3" applyFont="1" applyBorder="1" applyAlignment="1">
      <alignment horizontal="left" vertical="center"/>
    </xf>
    <xf numFmtId="0" fontId="19" fillId="0" borderId="42" xfId="3" applyFont="1" applyBorder="1" applyAlignment="1">
      <alignment horizontal="left" vertical="center"/>
    </xf>
    <xf numFmtId="0" fontId="19" fillId="0" borderId="44" xfId="3" applyFont="1" applyBorder="1" applyAlignment="1">
      <alignment horizontal="center" vertical="center"/>
    </xf>
    <xf numFmtId="0" fontId="34" fillId="0" borderId="28" xfId="3" applyFont="1" applyBorder="1" applyAlignment="1">
      <alignment horizontal="left" vertical="center"/>
    </xf>
    <xf numFmtId="0" fontId="36" fillId="0" borderId="43" xfId="3" applyFont="1" applyBorder="1" applyAlignment="1">
      <alignment horizontal="center" vertical="center"/>
    </xf>
    <xf numFmtId="0" fontId="13" fillId="0" borderId="46" xfId="3" applyBorder="1" applyAlignment="1">
      <alignment horizontal="center" vertical="center"/>
    </xf>
    <xf numFmtId="0" fontId="13" fillId="0" borderId="44" xfId="3" applyBorder="1" applyAlignment="1">
      <alignment horizontal="center" vertical="center"/>
    </xf>
    <xf numFmtId="0" fontId="36" fillId="0" borderId="44" xfId="3" applyFont="1" applyBorder="1" applyAlignment="1">
      <alignment horizontal="center" vertical="center"/>
    </xf>
    <xf numFmtId="0" fontId="19" fillId="0" borderId="48" xfId="3" applyFont="1" applyBorder="1" applyAlignment="1">
      <alignment horizontal="center" vertical="center"/>
    </xf>
    <xf numFmtId="0" fontId="32" fillId="0" borderId="11" xfId="4" applyFont="1" applyBorder="1" applyAlignment="1">
      <alignment vertical="center"/>
    </xf>
    <xf numFmtId="0" fontId="30" fillId="3" borderId="49" xfId="0" applyFont="1" applyFill="1" applyBorder="1" applyAlignment="1">
      <alignment horizontal="center" vertical="center"/>
    </xf>
    <xf numFmtId="0" fontId="30" fillId="3" borderId="50" xfId="0" applyFont="1" applyFill="1" applyBorder="1" applyAlignment="1">
      <alignment horizontal="center" vertical="center"/>
    </xf>
    <xf numFmtId="49" fontId="28" fillId="4" borderId="20" xfId="5" applyNumberFormat="1" applyFont="1" applyFill="1" applyBorder="1" applyAlignment="1">
      <alignment horizontal="left" vertical="center"/>
    </xf>
    <xf numFmtId="49" fontId="28" fillId="4" borderId="20" xfId="5" applyNumberFormat="1" applyFont="1" applyFill="1" applyBorder="1" applyAlignment="1">
      <alignment horizontal="justify" vertical="center"/>
    </xf>
    <xf numFmtId="0" fontId="12" fillId="0" borderId="16" xfId="3" applyFont="1" applyBorder="1" applyAlignment="1">
      <alignment horizontal="center" vertical="center"/>
    </xf>
    <xf numFmtId="0" fontId="18" fillId="0" borderId="18" xfId="4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49" fontId="28" fillId="4" borderId="33" xfId="5" applyNumberFormat="1" applyFont="1" applyFill="1" applyBorder="1" applyAlignment="1">
      <alignment horizontal="center" vertical="center"/>
    </xf>
    <xf numFmtId="49" fontId="28" fillId="4" borderId="55" xfId="5" applyNumberFormat="1" applyFont="1" applyFill="1" applyBorder="1" applyAlignment="1">
      <alignment horizontal="center" vertical="center"/>
    </xf>
    <xf numFmtId="0" fontId="36" fillId="0" borderId="56" xfId="3" applyFont="1" applyBorder="1" applyAlignment="1">
      <alignment horizontal="left" vertical="center"/>
    </xf>
    <xf numFmtId="0" fontId="35" fillId="0" borderId="57" xfId="3" applyFont="1" applyBorder="1" applyAlignment="1">
      <alignment horizontal="left" vertical="center"/>
    </xf>
    <xf numFmtId="0" fontId="35" fillId="0" borderId="25" xfId="3" applyFont="1" applyBorder="1" applyAlignment="1">
      <alignment horizontal="center" vertical="center"/>
    </xf>
    <xf numFmtId="0" fontId="35" fillId="0" borderId="26" xfId="3" applyFont="1" applyBorder="1" applyAlignment="1">
      <alignment horizontal="center" vertical="center"/>
    </xf>
    <xf numFmtId="0" fontId="35" fillId="0" borderId="27" xfId="3" applyFont="1" applyBorder="1" applyAlignment="1">
      <alignment horizontal="left" vertical="center"/>
    </xf>
    <xf numFmtId="0" fontId="25" fillId="0" borderId="20" xfId="3" applyFont="1" applyBorder="1" applyAlignment="1">
      <alignment horizontal="left" vertical="center"/>
    </xf>
    <xf numFmtId="0" fontId="25" fillId="0" borderId="28" xfId="3" applyFont="1" applyBorder="1" applyAlignment="1">
      <alignment horizontal="left" vertical="center"/>
    </xf>
    <xf numFmtId="0" fontId="35" fillId="0" borderId="20" xfId="3" applyFont="1" applyBorder="1" applyAlignment="1">
      <alignment horizontal="left" vertical="center"/>
    </xf>
    <xf numFmtId="0" fontId="35" fillId="0" borderId="27" xfId="3" applyFont="1" applyBorder="1">
      <alignment vertical="center"/>
    </xf>
    <xf numFmtId="180" fontId="19" fillId="0" borderId="20" xfId="3" applyNumberFormat="1" applyFont="1" applyBorder="1" applyAlignment="1">
      <alignment horizontal="center" vertical="center"/>
    </xf>
    <xf numFmtId="180" fontId="19" fillId="0" borderId="28" xfId="3" applyNumberFormat="1" applyFont="1" applyBorder="1" applyAlignment="1">
      <alignment horizontal="center" vertical="center"/>
    </xf>
    <xf numFmtId="0" fontId="25" fillId="0" borderId="27" xfId="3" applyFont="1" applyBorder="1" applyAlignment="1">
      <alignment horizontal="left" vertical="center"/>
    </xf>
    <xf numFmtId="0" fontId="38" fillId="0" borderId="29" xfId="3" applyFont="1" applyBorder="1">
      <alignment vertical="center"/>
    </xf>
    <xf numFmtId="0" fontId="35" fillId="0" borderId="25" xfId="3" applyFont="1" applyBorder="1">
      <alignment vertical="center"/>
    </xf>
    <xf numFmtId="0" fontId="13" fillId="0" borderId="26" xfId="3" applyBorder="1" applyAlignment="1">
      <alignment horizontal="left" vertical="center"/>
    </xf>
    <xf numFmtId="0" fontId="25" fillId="0" borderId="26" xfId="3" applyFont="1" applyBorder="1" applyAlignment="1">
      <alignment horizontal="left" vertical="center"/>
    </xf>
    <xf numFmtId="0" fontId="13" fillId="0" borderId="26" xfId="3" applyBorder="1">
      <alignment vertical="center"/>
    </xf>
    <xf numFmtId="0" fontId="35" fillId="0" borderId="26" xfId="3" applyFont="1" applyBorder="1">
      <alignment vertical="center"/>
    </xf>
    <xf numFmtId="0" fontId="13" fillId="0" borderId="20" xfId="3" applyBorder="1" applyAlignment="1">
      <alignment horizontal="left" vertical="center"/>
    </xf>
    <xf numFmtId="0" fontId="13" fillId="0" borderId="20" xfId="3" applyBorder="1">
      <alignment vertical="center"/>
    </xf>
    <xf numFmtId="0" fontId="35" fillId="0" borderId="20" xfId="3" applyFont="1" applyBorder="1">
      <alignment vertical="center"/>
    </xf>
    <xf numFmtId="0" fontId="25" fillId="0" borderId="30" xfId="3" applyFont="1" applyBorder="1" applyAlignment="1">
      <alignment horizontal="left" vertical="center"/>
    </xf>
    <xf numFmtId="0" fontId="35" fillId="0" borderId="27" xfId="3" applyFont="1" applyBorder="1" applyAlignment="1">
      <alignment horizontal="center" vertical="center"/>
    </xf>
    <xf numFmtId="0" fontId="35" fillId="0" borderId="20" xfId="3" applyFont="1" applyBorder="1" applyAlignment="1">
      <alignment horizontal="center" vertical="center"/>
    </xf>
    <xf numFmtId="0" fontId="36" fillId="0" borderId="58" xfId="3" applyFont="1" applyBorder="1">
      <alignment vertical="center"/>
    </xf>
    <xf numFmtId="0" fontId="36" fillId="0" borderId="59" xfId="3" applyFont="1" applyBorder="1">
      <alignment vertical="center"/>
    </xf>
    <xf numFmtId="0" fontId="25" fillId="0" borderId="59" xfId="3" applyFont="1" applyBorder="1">
      <alignment vertical="center"/>
    </xf>
    <xf numFmtId="58" fontId="13" fillId="0" borderId="59" xfId="3" applyNumberFormat="1" applyBorder="1">
      <alignment vertical="center"/>
    </xf>
    <xf numFmtId="0" fontId="25" fillId="0" borderId="41" xfId="3" applyFont="1" applyBorder="1" applyAlignment="1">
      <alignment horizontal="left" vertical="center"/>
    </xf>
    <xf numFmtId="0" fontId="25" fillId="0" borderId="42" xfId="3" applyFont="1" applyBorder="1" applyAlignment="1">
      <alignment horizontal="left" vertical="center"/>
    </xf>
    <xf numFmtId="0" fontId="20" fillId="0" borderId="2" xfId="3" applyFont="1" applyBorder="1" applyAlignment="1">
      <alignment horizontal="left"/>
    </xf>
    <xf numFmtId="0" fontId="39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2" fillId="0" borderId="2" xfId="6" applyFont="1" applyBorder="1" applyAlignment="1">
      <alignment horizontal="center"/>
    </xf>
    <xf numFmtId="0" fontId="35" fillId="0" borderId="2" xfId="3" applyFont="1" applyBorder="1" applyAlignment="1">
      <alignment horizontal="center" vertical="center"/>
    </xf>
    <xf numFmtId="0" fontId="35" fillId="0" borderId="17" xfId="3" applyFont="1" applyBorder="1" applyAlignment="1">
      <alignment horizontal="center" vertical="center"/>
    </xf>
    <xf numFmtId="0" fontId="35" fillId="0" borderId="3" xfId="3" applyFont="1" applyBorder="1" applyAlignment="1">
      <alignment horizontal="center" vertical="center"/>
    </xf>
    <xf numFmtId="49" fontId="40" fillId="0" borderId="2" xfId="0" applyNumberFormat="1" applyFont="1" applyBorder="1" applyAlignment="1">
      <alignment horizontal="center" vertical="center"/>
    </xf>
    <xf numFmtId="49" fontId="40" fillId="0" borderId="66" xfId="0" applyNumberFormat="1" applyFont="1" applyBorder="1" applyAlignment="1">
      <alignment horizontal="center" vertical="center"/>
    </xf>
    <xf numFmtId="49" fontId="40" fillId="0" borderId="67" xfId="0" applyNumberFormat="1" applyFont="1" applyBorder="1" applyAlignment="1">
      <alignment horizontal="center" vertical="center"/>
    </xf>
    <xf numFmtId="49" fontId="41" fillId="4" borderId="19" xfId="5" applyNumberFormat="1" applyFont="1" applyFill="1" applyBorder="1" applyAlignment="1">
      <alignment horizontal="center" vertical="center"/>
    </xf>
    <xf numFmtId="14" fontId="18" fillId="0" borderId="0" xfId="4" applyNumberFormat="1" applyFont="1" applyAlignment="1">
      <alignment horizontal="center"/>
    </xf>
    <xf numFmtId="49" fontId="25" fillId="0" borderId="20" xfId="3" applyNumberFormat="1" applyFont="1" applyBorder="1">
      <alignment vertical="center"/>
    </xf>
    <xf numFmtId="0" fontId="35" fillId="0" borderId="61" xfId="3" applyFont="1" applyBorder="1">
      <alignment vertical="center"/>
    </xf>
    <xf numFmtId="0" fontId="13" fillId="0" borderId="19" xfId="3" applyBorder="1" applyAlignment="1">
      <alignment horizontal="left" vertical="center"/>
    </xf>
    <xf numFmtId="0" fontId="25" fillId="0" borderId="19" xfId="3" applyFont="1" applyBorder="1" applyAlignment="1">
      <alignment horizontal="left" vertical="center"/>
    </xf>
    <xf numFmtId="0" fontId="13" fillId="0" borderId="19" xfId="3" applyBorder="1">
      <alignment vertical="center"/>
    </xf>
    <xf numFmtId="0" fontId="35" fillId="0" borderId="19" xfId="3" applyFont="1" applyBorder="1">
      <alignment vertical="center"/>
    </xf>
    <xf numFmtId="0" fontId="35" fillId="0" borderId="61" xfId="3" applyFont="1" applyBorder="1" applyAlignment="1">
      <alignment horizontal="center" vertical="center"/>
    </xf>
    <xf numFmtId="0" fontId="25" fillId="0" borderId="19" xfId="3" applyFont="1" applyBorder="1" applyAlignment="1">
      <alignment horizontal="center" vertical="center"/>
    </xf>
    <xf numFmtId="0" fontId="35" fillId="0" borderId="19" xfId="3" applyFont="1" applyBorder="1" applyAlignment="1">
      <alignment horizontal="center" vertical="center"/>
    </xf>
    <xf numFmtId="0" fontId="13" fillId="0" borderId="19" xfId="3" applyBorder="1" applyAlignment="1">
      <alignment horizontal="center" vertical="center"/>
    </xf>
    <xf numFmtId="0" fontId="13" fillId="0" borderId="20" xfId="3" applyBorder="1" applyAlignment="1">
      <alignment horizontal="center" vertical="center"/>
    </xf>
    <xf numFmtId="0" fontId="43" fillId="0" borderId="69" xfId="3" applyFont="1" applyBorder="1" applyAlignment="1">
      <alignment horizontal="left" vertical="center" wrapText="1"/>
    </xf>
    <xf numFmtId="181" fontId="44" fillId="0" borderId="2" xfId="0" applyNumberFormat="1" applyFont="1" applyBorder="1" applyAlignment="1">
      <alignment horizontal="center" vertical="center"/>
    </xf>
    <xf numFmtId="181" fontId="25" fillId="0" borderId="20" xfId="3" applyNumberFormat="1" applyFont="1" applyBorder="1" applyAlignment="1">
      <alignment horizontal="center" vertical="center"/>
    </xf>
    <xf numFmtId="0" fontId="45" fillId="0" borderId="2" xfId="0" applyFont="1" applyBorder="1" applyAlignment="1">
      <alignment horizontal="left" vertical="center"/>
    </xf>
    <xf numFmtId="9" fontId="25" fillId="0" borderId="20" xfId="3" applyNumberFormat="1" applyFont="1" applyBorder="1" applyAlignment="1">
      <alignment horizontal="center" vertical="center"/>
    </xf>
    <xf numFmtId="0" fontId="36" fillId="0" borderId="56" xfId="3" applyFont="1" applyBorder="1">
      <alignment vertical="center"/>
    </xf>
    <xf numFmtId="0" fontId="36" fillId="0" borderId="57" xfId="3" applyFont="1" applyBorder="1">
      <alignment vertical="center"/>
    </xf>
    <xf numFmtId="0" fontId="25" fillId="0" borderId="73" xfId="3" applyFont="1" applyBorder="1">
      <alignment vertical="center"/>
    </xf>
    <xf numFmtId="0" fontId="36" fillId="0" borderId="73" xfId="3" applyFont="1" applyBorder="1">
      <alignment vertical="center"/>
    </xf>
    <xf numFmtId="58" fontId="13" fillId="0" borderId="57" xfId="3" applyNumberFormat="1" applyBorder="1">
      <alignment vertical="center"/>
    </xf>
    <xf numFmtId="0" fontId="25" fillId="0" borderId="65" xfId="3" applyFont="1" applyBorder="1" applyAlignment="1">
      <alignment horizontal="left" vertical="center"/>
    </xf>
    <xf numFmtId="0" fontId="35" fillId="0" borderId="0" xfId="3" applyFont="1">
      <alignment vertical="center"/>
    </xf>
    <xf numFmtId="0" fontId="46" fillId="0" borderId="28" xfId="3" applyFont="1" applyBorder="1" applyAlignment="1">
      <alignment horizontal="left" vertical="center" wrapText="1"/>
    </xf>
    <xf numFmtId="0" fontId="48" fillId="0" borderId="78" xfId="0" applyFont="1" applyBorder="1"/>
    <xf numFmtId="0" fontId="48" fillId="0" borderId="2" xfId="0" applyFont="1" applyBorder="1"/>
    <xf numFmtId="0" fontId="48" fillId="5" borderId="2" xfId="0" applyFont="1" applyFill="1" applyBorder="1"/>
    <xf numFmtId="0" fontId="0" fillId="0" borderId="78" xfId="0" applyBorder="1"/>
    <xf numFmtId="0" fontId="0" fillId="5" borderId="2" xfId="0" applyFill="1" applyBorder="1"/>
    <xf numFmtId="0" fontId="0" fillId="0" borderId="79" xfId="0" applyBorder="1"/>
    <xf numFmtId="0" fontId="0" fillId="0" borderId="67" xfId="0" applyBorder="1"/>
    <xf numFmtId="0" fontId="0" fillId="5" borderId="67" xfId="0" applyFill="1" applyBorder="1"/>
    <xf numFmtId="0" fontId="0" fillId="6" borderId="0" xfId="0" applyFill="1"/>
    <xf numFmtId="0" fontId="48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48" fillId="7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50" fillId="0" borderId="0" xfId="0" applyFont="1"/>
    <xf numFmtId="0" fontId="50" fillId="0" borderId="0" xfId="0" applyFont="1" applyAlignment="1">
      <alignment vertical="top" wrapText="1"/>
    </xf>
    <xf numFmtId="0" fontId="47" fillId="0" borderId="77" xfId="0" applyFont="1" applyBorder="1" applyAlignment="1">
      <alignment horizontal="center" vertical="center" wrapText="1"/>
    </xf>
    <xf numFmtId="0" fontId="47" fillId="0" borderId="4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5" borderId="5" xfId="0" applyFont="1" applyFill="1" applyBorder="1" applyAlignment="1">
      <alignment horizontal="center" vertical="center"/>
    </xf>
    <xf numFmtId="0" fontId="48" fillId="5" borderId="7" xfId="0" applyFont="1" applyFill="1" applyBorder="1" applyAlignment="1">
      <alignment horizontal="center" vertical="center"/>
    </xf>
    <xf numFmtId="0" fontId="48" fillId="0" borderId="80" xfId="0" applyFont="1" applyBorder="1" applyAlignment="1">
      <alignment horizontal="center" vertical="center"/>
    </xf>
    <xf numFmtId="0" fontId="42" fillId="0" borderId="24" xfId="3" applyFont="1" applyBorder="1" applyAlignment="1">
      <alignment horizontal="center" vertical="top"/>
    </xf>
    <xf numFmtId="0" fontId="25" fillId="0" borderId="57" xfId="3" applyFont="1" applyBorder="1" applyAlignment="1">
      <alignment horizontal="center" vertical="center"/>
    </xf>
    <xf numFmtId="0" fontId="36" fillId="0" borderId="57" xfId="3" applyFont="1" applyBorder="1" applyAlignment="1">
      <alignment horizontal="center" vertical="center"/>
    </xf>
    <xf numFmtId="0" fontId="13" fillId="0" borderId="57" xfId="3" applyBorder="1" applyAlignment="1">
      <alignment horizontal="center" vertical="center"/>
    </xf>
    <xf numFmtId="0" fontId="13" fillId="0" borderId="62" xfId="3" applyBorder="1" applyAlignment="1">
      <alignment horizontal="center" vertical="center"/>
    </xf>
    <xf numFmtId="0" fontId="35" fillId="0" borderId="25" xfId="3" applyFont="1" applyBorder="1" applyAlignment="1">
      <alignment horizontal="center" vertical="center"/>
    </xf>
    <xf numFmtId="0" fontId="35" fillId="0" borderId="26" xfId="3" applyFont="1" applyBorder="1" applyAlignment="1">
      <alignment horizontal="center" vertical="center"/>
    </xf>
    <xf numFmtId="0" fontId="35" fillId="0" borderId="41" xfId="3" applyFont="1" applyBorder="1" applyAlignment="1">
      <alignment horizontal="center" vertical="center"/>
    </xf>
    <xf numFmtId="0" fontId="36" fillId="0" borderId="25" xfId="3" applyFont="1" applyBorder="1" applyAlignment="1">
      <alignment horizontal="center" vertical="center"/>
    </xf>
    <xf numFmtId="0" fontId="36" fillId="0" borderId="26" xfId="3" applyFont="1" applyBorder="1" applyAlignment="1">
      <alignment horizontal="center" vertical="center"/>
    </xf>
    <xf numFmtId="0" fontId="36" fillId="0" borderId="41" xfId="3" applyFont="1" applyBorder="1" applyAlignment="1">
      <alignment horizontal="center" vertical="center"/>
    </xf>
    <xf numFmtId="0" fontId="25" fillId="0" borderId="20" xfId="3" applyFont="1" applyBorder="1" applyAlignment="1">
      <alignment horizontal="left" vertical="center"/>
    </xf>
    <xf numFmtId="0" fontId="25" fillId="0" borderId="28" xfId="3" applyFont="1" applyBorder="1" applyAlignment="1">
      <alignment horizontal="left" vertical="center"/>
    </xf>
    <xf numFmtId="0" fontId="35" fillId="0" borderId="27" xfId="3" applyFont="1" applyBorder="1" applyAlignment="1">
      <alignment horizontal="left" vertical="center"/>
    </xf>
    <xf numFmtId="0" fontId="35" fillId="0" borderId="20" xfId="3" applyFont="1" applyBorder="1" applyAlignment="1">
      <alignment horizontal="left" vertical="center"/>
    </xf>
    <xf numFmtId="14" fontId="25" fillId="0" borderId="20" xfId="3" applyNumberFormat="1" applyFont="1" applyBorder="1" applyAlignment="1">
      <alignment horizontal="center" vertical="center"/>
    </xf>
    <xf numFmtId="14" fontId="25" fillId="0" borderId="28" xfId="3" applyNumberFormat="1" applyFont="1" applyBorder="1" applyAlignment="1">
      <alignment horizontal="center" vertical="center"/>
    </xf>
    <xf numFmtId="0" fontId="25" fillId="0" borderId="33" xfId="3" applyFont="1" applyBorder="1" applyAlignment="1">
      <alignment horizontal="left" vertical="center"/>
    </xf>
    <xf numFmtId="0" fontId="25" fillId="0" borderId="44" xfId="3" applyFont="1" applyBorder="1" applyAlignment="1">
      <alignment horizontal="left" vertical="center"/>
    </xf>
    <xf numFmtId="0" fontId="25" fillId="0" borderId="30" xfId="3" applyFont="1" applyBorder="1" applyAlignment="1">
      <alignment horizontal="center" vertical="center"/>
    </xf>
    <xf numFmtId="0" fontId="25" fillId="0" borderId="42" xfId="3" applyFont="1" applyBorder="1" applyAlignment="1">
      <alignment horizontal="center" vertical="center"/>
    </xf>
    <xf numFmtId="0" fontId="35" fillId="0" borderId="29" xfId="3" applyFont="1" applyBorder="1" applyAlignment="1">
      <alignment horizontal="left" vertical="center"/>
    </xf>
    <xf numFmtId="0" fontId="35" fillId="0" borderId="30" xfId="3" applyFont="1" applyBorder="1" applyAlignment="1">
      <alignment horizontal="left" vertical="center"/>
    </xf>
    <xf numFmtId="14" fontId="25" fillId="0" borderId="30" xfId="3" applyNumberFormat="1" applyFont="1" applyBorder="1" applyAlignment="1">
      <alignment horizontal="center" vertical="center"/>
    </xf>
    <xf numFmtId="14" fontId="25" fillId="0" borderId="42" xfId="3" applyNumberFormat="1" applyFont="1" applyBorder="1" applyAlignment="1">
      <alignment horizontal="center" vertical="center"/>
    </xf>
    <xf numFmtId="0" fontId="35" fillId="0" borderId="68" xfId="3" applyFont="1" applyBorder="1" applyAlignment="1">
      <alignment horizontal="left" vertical="center"/>
    </xf>
    <xf numFmtId="0" fontId="35" fillId="0" borderId="36" xfId="3" applyFont="1" applyBorder="1" applyAlignment="1">
      <alignment horizontal="left" vertical="center"/>
    </xf>
    <xf numFmtId="0" fontId="35" fillId="0" borderId="74" xfId="3" applyFont="1" applyBorder="1" applyAlignment="1">
      <alignment horizontal="left" vertical="center"/>
    </xf>
    <xf numFmtId="0" fontId="36" fillId="0" borderId="60" xfId="3" applyFont="1" applyBorder="1" applyAlignment="1">
      <alignment horizontal="left" vertical="center"/>
    </xf>
    <xf numFmtId="0" fontId="36" fillId="0" borderId="59" xfId="3" applyFont="1" applyBorder="1" applyAlignment="1">
      <alignment horizontal="left" vertical="center"/>
    </xf>
    <xf numFmtId="0" fontId="36" fillId="0" borderId="64" xfId="3" applyFont="1" applyBorder="1" applyAlignment="1">
      <alignment horizontal="left" vertical="center"/>
    </xf>
    <xf numFmtId="0" fontId="35" fillId="0" borderId="42" xfId="3" applyFont="1" applyBorder="1" applyAlignment="1">
      <alignment horizontal="left" vertical="center"/>
    </xf>
    <xf numFmtId="0" fontId="35" fillId="0" borderId="38" xfId="3" applyFont="1" applyBorder="1" applyAlignment="1">
      <alignment horizontal="left" vertical="center" wrapText="1"/>
    </xf>
    <xf numFmtId="0" fontId="35" fillId="0" borderId="39" xfId="3" applyFont="1" applyBorder="1" applyAlignment="1">
      <alignment horizontal="left" vertical="center" wrapText="1"/>
    </xf>
    <xf numFmtId="0" fontId="35" fillId="0" borderId="48" xfId="3" applyFont="1" applyBorder="1" applyAlignment="1">
      <alignment horizontal="left" vertical="center" wrapText="1"/>
    </xf>
    <xf numFmtId="0" fontId="35" fillId="0" borderId="61" xfId="3" applyFont="1" applyBorder="1" applyAlignment="1">
      <alignment horizontal="left" vertical="center"/>
    </xf>
    <xf numFmtId="0" fontId="35" fillId="0" borderId="19" xfId="3" applyFont="1" applyBorder="1" applyAlignment="1">
      <alignment horizontal="left" vertical="center"/>
    </xf>
    <xf numFmtId="0" fontId="35" fillId="0" borderId="65" xfId="3" applyFont="1" applyBorder="1" applyAlignment="1">
      <alignment horizontal="left" vertical="center"/>
    </xf>
    <xf numFmtId="0" fontId="36" fillId="0" borderId="60" xfId="0" applyFont="1" applyBorder="1" applyAlignment="1">
      <alignment horizontal="left" vertical="center"/>
    </xf>
    <xf numFmtId="0" fontId="36" fillId="0" borderId="59" xfId="0" applyFont="1" applyBorder="1" applyAlignment="1">
      <alignment horizontal="left" vertical="center"/>
    </xf>
    <xf numFmtId="0" fontId="36" fillId="0" borderId="64" xfId="0" applyFont="1" applyBorder="1" applyAlignment="1">
      <alignment horizontal="left" vertical="center"/>
    </xf>
    <xf numFmtId="9" fontId="25" fillId="0" borderId="37" xfId="3" applyNumberFormat="1" applyFont="1" applyBorder="1" applyAlignment="1">
      <alignment horizontal="left" vertical="center"/>
    </xf>
    <xf numFmtId="9" fontId="25" fillId="0" borderId="32" xfId="3" applyNumberFormat="1" applyFont="1" applyBorder="1" applyAlignment="1">
      <alignment horizontal="left" vertical="center"/>
    </xf>
    <xf numFmtId="9" fontId="25" fillId="0" borderId="43" xfId="3" applyNumberFormat="1" applyFont="1" applyBorder="1" applyAlignment="1">
      <alignment horizontal="left" vertical="center"/>
    </xf>
    <xf numFmtId="9" fontId="25" fillId="0" borderId="38" xfId="3" applyNumberFormat="1" applyFont="1" applyBorder="1" applyAlignment="1">
      <alignment horizontal="left" vertical="center"/>
    </xf>
    <xf numFmtId="9" fontId="25" fillId="0" borderId="39" xfId="3" applyNumberFormat="1" applyFont="1" applyBorder="1" applyAlignment="1">
      <alignment horizontal="left" vertical="center"/>
    </xf>
    <xf numFmtId="9" fontId="25" fillId="0" borderId="48" xfId="3" applyNumberFormat="1" applyFont="1" applyBorder="1" applyAlignment="1">
      <alignment horizontal="left" vertical="center"/>
    </xf>
    <xf numFmtId="0" fontId="34" fillId="0" borderId="61" xfId="3" applyFont="1" applyBorder="1" applyAlignment="1">
      <alignment horizontal="left" vertical="center"/>
    </xf>
    <xf numFmtId="0" fontId="34" fillId="0" borderId="19" xfId="3" applyFont="1" applyBorder="1" applyAlignment="1">
      <alignment horizontal="left" vertical="center"/>
    </xf>
    <xf numFmtId="0" fontId="34" fillId="0" borderId="65" xfId="3" applyFont="1" applyBorder="1" applyAlignment="1">
      <alignment horizontal="left" vertical="center"/>
    </xf>
    <xf numFmtId="0" fontId="34" fillId="0" borderId="27" xfId="3" applyFont="1" applyBorder="1" applyAlignment="1">
      <alignment horizontal="left" vertical="center"/>
    </xf>
    <xf numFmtId="0" fontId="34" fillId="0" borderId="20" xfId="3" applyFont="1" applyBorder="1" applyAlignment="1">
      <alignment horizontal="left" vertical="center"/>
    </xf>
    <xf numFmtId="0" fontId="34" fillId="0" borderId="70" xfId="3" applyFont="1" applyBorder="1" applyAlignment="1">
      <alignment horizontal="left" vertical="center"/>
    </xf>
    <xf numFmtId="0" fontId="34" fillId="0" borderId="39" xfId="3" applyFont="1" applyBorder="1" applyAlignment="1">
      <alignment horizontal="left" vertical="center"/>
    </xf>
    <xf numFmtId="0" fontId="34" fillId="0" borderId="48" xfId="3" applyFont="1" applyBorder="1" applyAlignment="1">
      <alignment horizontal="left" vertical="center"/>
    </xf>
    <xf numFmtId="0" fontId="36" fillId="0" borderId="36" xfId="3" applyFont="1" applyBorder="1" applyAlignment="1">
      <alignment horizontal="left" vertical="center"/>
    </xf>
    <xf numFmtId="0" fontId="25" fillId="0" borderId="71" xfId="3" applyFont="1" applyBorder="1" applyAlignment="1">
      <alignment horizontal="left" vertical="center"/>
    </xf>
    <xf numFmtId="0" fontId="25" fillId="0" borderId="72" xfId="3" applyFont="1" applyBorder="1" applyAlignment="1">
      <alignment horizontal="left" vertical="center"/>
    </xf>
    <xf numFmtId="0" fontId="25" fillId="0" borderId="75" xfId="3" applyFont="1" applyBorder="1" applyAlignment="1">
      <alignment horizontal="left" vertical="center"/>
    </xf>
    <xf numFmtId="0" fontId="25" fillId="0" borderId="35" xfId="3" applyFont="1" applyBorder="1" applyAlignment="1">
      <alignment horizontal="left" vertical="center"/>
    </xf>
    <xf numFmtId="0" fontId="25" fillId="0" borderId="34" xfId="3" applyFont="1" applyBorder="1" applyAlignment="1">
      <alignment horizontal="left" vertical="center"/>
    </xf>
    <xf numFmtId="0" fontId="35" fillId="0" borderId="38" xfId="3" applyFont="1" applyBorder="1" applyAlignment="1">
      <alignment horizontal="left" vertical="center"/>
    </xf>
    <xf numFmtId="0" fontId="35" fillId="0" borderId="39" xfId="3" applyFont="1" applyBorder="1" applyAlignment="1">
      <alignment horizontal="left" vertical="center"/>
    </xf>
    <xf numFmtId="0" fontId="35" fillId="0" borderId="48" xfId="3" applyFont="1" applyBorder="1" applyAlignment="1">
      <alignment horizontal="left" vertical="center"/>
    </xf>
    <xf numFmtId="0" fontId="6" fillId="0" borderId="59" xfId="3" applyFont="1" applyBorder="1" applyAlignment="1">
      <alignment horizontal="center" vertical="center"/>
    </xf>
    <xf numFmtId="0" fontId="36" fillId="0" borderId="36" xfId="3" applyFont="1" applyBorder="1" applyAlignment="1">
      <alignment horizontal="center" vertical="center"/>
    </xf>
    <xf numFmtId="0" fontId="36" fillId="0" borderId="76" xfId="3" applyFont="1" applyBorder="1" applyAlignment="1">
      <alignment horizontal="center" vertical="center"/>
    </xf>
    <xf numFmtId="0" fontId="25" fillId="0" borderId="73" xfId="3" applyFont="1" applyBorder="1" applyAlignment="1">
      <alignment horizontal="center" vertical="center"/>
    </xf>
    <xf numFmtId="0" fontId="25" fillId="0" borderId="74" xfId="3" applyFont="1" applyBorder="1" applyAlignment="1">
      <alignment horizontal="center" vertical="center"/>
    </xf>
    <xf numFmtId="0" fontId="25" fillId="0" borderId="68" xfId="3" applyFont="1" applyBorder="1" applyAlignment="1">
      <alignment horizontal="left" vertical="center"/>
    </xf>
    <xf numFmtId="0" fontId="25" fillId="0" borderId="36" xfId="3" applyFont="1" applyBorder="1" applyAlignment="1">
      <alignment horizontal="left" vertical="center"/>
    </xf>
    <xf numFmtId="0" fontId="25" fillId="0" borderId="74" xfId="3" applyFont="1" applyBorder="1" applyAlignment="1">
      <alignment horizontal="left" vertical="center"/>
    </xf>
    <xf numFmtId="0" fontId="14" fillId="0" borderId="0" xfId="4" applyFont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13" fillId="0" borderId="0" xfId="4" applyAlignment="1">
      <alignment horizontal="center" vertical="center"/>
    </xf>
    <xf numFmtId="0" fontId="0" fillId="0" borderId="10" xfId="3" applyFont="1" applyBorder="1" applyAlignment="1">
      <alignment horizontal="center" vertical="center"/>
    </xf>
    <xf numFmtId="0" fontId="16" fillId="0" borderId="10" xfId="3" applyFont="1" applyBorder="1" applyAlignment="1">
      <alignment horizontal="center" vertical="center"/>
    </xf>
    <xf numFmtId="0" fontId="17" fillId="0" borderId="10" xfId="3" applyFont="1" applyBorder="1" applyAlignment="1">
      <alignment horizontal="center" vertical="center"/>
    </xf>
    <xf numFmtId="0" fontId="12" fillId="0" borderId="10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12" fillId="0" borderId="10" xfId="4" applyFont="1" applyBorder="1" applyAlignment="1">
      <alignment horizontal="center"/>
    </xf>
    <xf numFmtId="0" fontId="12" fillId="0" borderId="2" xfId="4" applyFont="1" applyBorder="1" applyAlignment="1">
      <alignment horizontal="center"/>
    </xf>
    <xf numFmtId="0" fontId="12" fillId="0" borderId="5" xfId="4" applyFont="1" applyBorder="1" applyAlignment="1">
      <alignment horizontal="center"/>
    </xf>
    <xf numFmtId="0" fontId="12" fillId="0" borderId="14" xfId="4" applyFont="1" applyBorder="1" applyAlignment="1">
      <alignment horizontal="center"/>
    </xf>
    <xf numFmtId="0" fontId="37" fillId="0" borderId="24" xfId="3" applyFont="1" applyBorder="1" applyAlignment="1">
      <alignment horizontal="center" vertical="top"/>
    </xf>
    <xf numFmtId="0" fontId="19" fillId="0" borderId="20" xfId="3" applyFont="1" applyBorder="1" applyAlignment="1">
      <alignment horizontal="center" vertical="center"/>
    </xf>
    <xf numFmtId="0" fontId="19" fillId="0" borderId="28" xfId="3" applyFont="1" applyBorder="1" applyAlignment="1">
      <alignment horizontal="center" vertical="center"/>
    </xf>
    <xf numFmtId="0" fontId="25" fillId="0" borderId="20" xfId="3" applyFont="1" applyBorder="1" applyAlignment="1">
      <alignment horizontal="center" vertical="center"/>
    </xf>
    <xf numFmtId="0" fontId="25" fillId="0" borderId="28" xfId="3" applyFont="1" applyBorder="1" applyAlignment="1">
      <alignment horizontal="center" vertical="center"/>
    </xf>
    <xf numFmtId="0" fontId="35" fillId="0" borderId="28" xfId="3" applyFont="1" applyBorder="1" applyAlignment="1">
      <alignment horizontal="left" vertical="center"/>
    </xf>
    <xf numFmtId="0" fontId="25" fillId="0" borderId="27" xfId="3" applyFont="1" applyBorder="1" applyAlignment="1">
      <alignment horizontal="left" vertical="center"/>
    </xf>
    <xf numFmtId="0" fontId="36" fillId="0" borderId="0" xfId="3" applyFont="1" applyAlignment="1">
      <alignment horizontal="left" vertical="center"/>
    </xf>
    <xf numFmtId="0" fontId="35" fillId="0" borderId="0" xfId="3" applyFont="1" applyAlignment="1">
      <alignment horizontal="left" vertical="center"/>
    </xf>
    <xf numFmtId="0" fontId="19" fillId="0" borderId="25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34" fillId="0" borderId="26" xfId="3" applyFont="1" applyBorder="1" applyAlignment="1">
      <alignment horizontal="left" vertical="center"/>
    </xf>
    <xf numFmtId="0" fontId="34" fillId="0" borderId="41" xfId="3" applyFont="1" applyBorder="1" applyAlignment="1">
      <alignment horizontal="left" vertical="center"/>
    </xf>
    <xf numFmtId="0" fontId="19" fillId="0" borderId="35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19" fillId="0" borderId="40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/>
    </xf>
    <xf numFmtId="0" fontId="34" fillId="0" borderId="33" xfId="3" applyFont="1" applyBorder="1" applyAlignment="1">
      <alignment horizontal="left" vertical="center"/>
    </xf>
    <xf numFmtId="0" fontId="34" fillId="0" borderId="34" xfId="3" applyFont="1" applyBorder="1" applyAlignment="1">
      <alignment horizontal="left" vertical="center"/>
    </xf>
    <xf numFmtId="0" fontId="34" fillId="0" borderId="44" xfId="3" applyFont="1" applyBorder="1" applyAlignment="1">
      <alignment horizontal="left" vertical="center"/>
    </xf>
    <xf numFmtId="0" fontId="25" fillId="0" borderId="29" xfId="3" applyFont="1" applyBorder="1" applyAlignment="1">
      <alignment horizontal="left" vertical="center"/>
    </xf>
    <xf numFmtId="0" fontId="25" fillId="0" borderId="30" xfId="3" applyFont="1" applyBorder="1" applyAlignment="1">
      <alignment horizontal="left" vertical="center"/>
    </xf>
    <xf numFmtId="0" fontId="25" fillId="0" borderId="42" xfId="3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4" fillId="0" borderId="25" xfId="3" applyFont="1" applyBorder="1" applyAlignment="1">
      <alignment horizontal="left" vertical="center"/>
    </xf>
    <xf numFmtId="0" fontId="34" fillId="0" borderId="20" xfId="3" applyFont="1" applyBorder="1" applyAlignment="1">
      <alignment horizontal="center" vertical="center"/>
    </xf>
    <xf numFmtId="0" fontId="34" fillId="0" borderId="28" xfId="3" applyFont="1" applyBorder="1" applyAlignment="1">
      <alignment horizontal="center" vertical="center"/>
    </xf>
    <xf numFmtId="0" fontId="35" fillId="0" borderId="29" xfId="3" applyFont="1" applyBorder="1" applyAlignment="1">
      <alignment horizontal="center" vertical="center"/>
    </xf>
    <xf numFmtId="0" fontId="35" fillId="0" borderId="30" xfId="3" applyFont="1" applyBorder="1" applyAlignment="1">
      <alignment horizontal="center" vertical="center"/>
    </xf>
    <xf numFmtId="0" fontId="35" fillId="0" borderId="42" xfId="3" applyFont="1" applyBorder="1" applyAlignment="1">
      <alignment horizontal="center" vertical="center"/>
    </xf>
    <xf numFmtId="0" fontId="34" fillId="0" borderId="28" xfId="3" applyFont="1" applyBorder="1" applyAlignment="1">
      <alignment horizontal="left" vertical="center"/>
    </xf>
    <xf numFmtId="0" fontId="25" fillId="0" borderId="37" xfId="3" applyFont="1" applyBorder="1" applyAlignment="1">
      <alignment horizontal="left" vertical="center"/>
    </xf>
    <xf numFmtId="0" fontId="25" fillId="0" borderId="32" xfId="3" applyFont="1" applyBorder="1" applyAlignment="1">
      <alignment horizontal="left" vertical="center"/>
    </xf>
    <xf numFmtId="0" fontId="25" fillId="0" borderId="43" xfId="3" applyFont="1" applyBorder="1" applyAlignment="1">
      <alignment horizontal="left" vertical="center"/>
    </xf>
    <xf numFmtId="0" fontId="35" fillId="0" borderId="35" xfId="3" applyFont="1" applyBorder="1" applyAlignment="1">
      <alignment horizontal="left" vertical="center"/>
    </xf>
    <xf numFmtId="0" fontId="35" fillId="0" borderId="34" xfId="3" applyFont="1" applyBorder="1" applyAlignment="1">
      <alignment horizontal="left" vertical="center"/>
    </xf>
    <xf numFmtId="0" fontId="35" fillId="0" borderId="44" xfId="3" applyFont="1" applyBorder="1" applyAlignment="1">
      <alignment horizontal="left" vertical="center"/>
    </xf>
    <xf numFmtId="0" fontId="25" fillId="0" borderId="59" xfId="3" applyFont="1" applyBorder="1" applyAlignment="1">
      <alignment horizontal="center" vertical="center"/>
    </xf>
    <xf numFmtId="0" fontId="36" fillId="0" borderId="59" xfId="3" applyFont="1" applyBorder="1" applyAlignment="1">
      <alignment horizontal="center" vertical="center"/>
    </xf>
    <xf numFmtId="0" fontId="25" fillId="0" borderId="63" xfId="3" applyFont="1" applyBorder="1" applyAlignment="1">
      <alignment horizontal="center" vertical="center"/>
    </xf>
    <xf numFmtId="0" fontId="36" fillId="0" borderId="61" xfId="3" applyFont="1" applyBorder="1" applyAlignment="1">
      <alignment horizontal="center" vertical="center"/>
    </xf>
    <xf numFmtId="0" fontId="36" fillId="0" borderId="19" xfId="3" applyFont="1" applyBorder="1" applyAlignment="1">
      <alignment horizontal="center" vertical="center"/>
    </xf>
    <xf numFmtId="0" fontId="36" fillId="0" borderId="65" xfId="3" applyFont="1" applyBorder="1" applyAlignment="1">
      <alignment horizontal="center" vertical="center"/>
    </xf>
    <xf numFmtId="0" fontId="36" fillId="0" borderId="29" xfId="3" applyFont="1" applyBorder="1" applyAlignment="1">
      <alignment horizontal="center" vertical="center"/>
    </xf>
    <xf numFmtId="0" fontId="36" fillId="0" borderId="30" xfId="3" applyFont="1" applyBorder="1" applyAlignment="1">
      <alignment horizontal="center" vertical="center"/>
    </xf>
    <xf numFmtId="0" fontId="36" fillId="0" borderId="42" xfId="3" applyFont="1" applyBorder="1" applyAlignment="1">
      <alignment horizontal="center" vertical="center"/>
    </xf>
    <xf numFmtId="0" fontId="13" fillId="0" borderId="59" xfId="3" applyBorder="1" applyAlignment="1">
      <alignment horizontal="center" vertical="center"/>
    </xf>
    <xf numFmtId="0" fontId="13" fillId="0" borderId="63" xfId="3" applyBorder="1" applyAlignment="1">
      <alignment horizontal="center" vertical="center"/>
    </xf>
    <xf numFmtId="0" fontId="12" fillId="0" borderId="51" xfId="3" applyFont="1" applyBorder="1" applyAlignment="1">
      <alignment horizontal="center" vertical="center"/>
    </xf>
    <xf numFmtId="0" fontId="12" fillId="0" borderId="52" xfId="3" applyFont="1" applyBorder="1" applyAlignment="1">
      <alignment horizontal="center" vertical="center"/>
    </xf>
    <xf numFmtId="0" fontId="12" fillId="0" borderId="53" xfId="3" applyFont="1" applyBorder="1" applyAlignment="1">
      <alignment horizontal="center" vertical="center"/>
    </xf>
    <xf numFmtId="0" fontId="18" fillId="0" borderId="2" xfId="4" applyFont="1" applyBorder="1" applyAlignment="1">
      <alignment horizontal="center" vertical="center"/>
    </xf>
    <xf numFmtId="0" fontId="19" fillId="0" borderId="2" xfId="4" applyFont="1" applyBorder="1" applyAlignment="1">
      <alignment horizontal="center" vertical="center"/>
    </xf>
    <xf numFmtId="0" fontId="18" fillId="0" borderId="5" xfId="4" applyFont="1" applyBorder="1" applyAlignment="1">
      <alignment horizontal="center" vertical="center"/>
    </xf>
    <xf numFmtId="0" fontId="18" fillId="0" borderId="54" xfId="4" applyFont="1" applyBorder="1" applyAlignment="1">
      <alignment horizontal="center" vertical="center"/>
    </xf>
    <xf numFmtId="0" fontId="33" fillId="0" borderId="24" xfId="3" applyFont="1" applyBorder="1" applyAlignment="1">
      <alignment horizontal="center" vertical="top"/>
    </xf>
    <xf numFmtId="0" fontId="25" fillId="0" borderId="26" xfId="3" applyFont="1" applyBorder="1" applyAlignment="1">
      <alignment horizontal="center" vertical="center"/>
    </xf>
    <xf numFmtId="0" fontId="19" fillId="0" borderId="26" xfId="3" applyFont="1" applyBorder="1" applyAlignment="1">
      <alignment horizontal="center" vertical="center"/>
    </xf>
    <xf numFmtId="0" fontId="19" fillId="0" borderId="41" xfId="3" applyFont="1" applyBorder="1" applyAlignment="1">
      <alignment horizontal="center" vertical="center"/>
    </xf>
    <xf numFmtId="58" fontId="19" fillId="0" borderId="20" xfId="3" applyNumberFormat="1" applyFont="1" applyBorder="1" applyAlignment="1">
      <alignment horizontal="center" vertical="center"/>
    </xf>
    <xf numFmtId="0" fontId="34" fillId="0" borderId="30" xfId="3" applyFont="1" applyBorder="1" applyAlignment="1">
      <alignment horizontal="left" vertical="center"/>
    </xf>
    <xf numFmtId="0" fontId="34" fillId="0" borderId="31" xfId="3" applyFont="1" applyBorder="1" applyAlignment="1">
      <alignment horizontal="left" vertical="center"/>
    </xf>
    <xf numFmtId="0" fontId="34" fillId="0" borderId="32" xfId="3" applyFont="1" applyBorder="1" applyAlignment="1">
      <alignment horizontal="left" vertical="center"/>
    </xf>
    <xf numFmtId="0" fontId="34" fillId="0" borderId="43" xfId="3" applyFont="1" applyBorder="1" applyAlignment="1">
      <alignment horizontal="left" vertical="center"/>
    </xf>
    <xf numFmtId="0" fontId="19" fillId="0" borderId="33" xfId="3" applyFont="1" applyBorder="1" applyAlignment="1">
      <alignment horizontal="center" vertical="center"/>
    </xf>
    <xf numFmtId="0" fontId="19" fillId="0" borderId="34" xfId="3" applyFont="1" applyBorder="1" applyAlignment="1">
      <alignment horizontal="center" vertical="center"/>
    </xf>
    <xf numFmtId="0" fontId="19" fillId="0" borderId="44" xfId="3" applyFont="1" applyBorder="1" applyAlignment="1">
      <alignment horizontal="center" vertical="center"/>
    </xf>
    <xf numFmtId="0" fontId="19" fillId="0" borderId="27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19" fillId="0" borderId="28" xfId="3" applyFont="1" applyBorder="1" applyAlignment="1">
      <alignment horizontal="left" vertical="center"/>
    </xf>
    <xf numFmtId="0" fontId="19" fillId="0" borderId="44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 wrapText="1"/>
    </xf>
    <xf numFmtId="0" fontId="19" fillId="0" borderId="20" xfId="3" applyFont="1" applyBorder="1" applyAlignment="1">
      <alignment horizontal="left" vertical="center" wrapText="1"/>
    </xf>
    <xf numFmtId="0" fontId="19" fillId="0" borderId="28" xfId="3" applyFont="1" applyBorder="1" applyAlignment="1">
      <alignment horizontal="left" vertical="center" wrapText="1"/>
    </xf>
    <xf numFmtId="0" fontId="13" fillId="0" borderId="30" xfId="3" applyBorder="1" applyAlignment="1">
      <alignment horizontal="center" vertical="center"/>
    </xf>
    <xf numFmtId="0" fontId="13" fillId="0" borderId="42" xfId="3" applyBorder="1" applyAlignment="1">
      <alignment horizontal="center" vertical="center"/>
    </xf>
    <xf numFmtId="0" fontId="34" fillId="0" borderId="36" xfId="3" applyFont="1" applyBorder="1" applyAlignment="1">
      <alignment horizontal="center" vertical="center"/>
    </xf>
    <xf numFmtId="0" fontId="34" fillId="0" borderId="37" xfId="3" applyFont="1" applyBorder="1" applyAlignment="1">
      <alignment horizontal="left" vertical="center"/>
    </xf>
    <xf numFmtId="0" fontId="34" fillId="0" borderId="45" xfId="3" applyFont="1" applyBorder="1" applyAlignment="1">
      <alignment horizontal="left" vertical="center"/>
    </xf>
    <xf numFmtId="0" fontId="13" fillId="0" borderId="35" xfId="3" applyBorder="1" applyAlignment="1">
      <alignment horizontal="left" vertical="center"/>
    </xf>
    <xf numFmtId="0" fontId="13" fillId="0" borderId="34" xfId="3" applyBorder="1" applyAlignment="1">
      <alignment horizontal="left" vertical="center"/>
    </xf>
    <xf numFmtId="0" fontId="13" fillId="0" borderId="40" xfId="3" applyBorder="1" applyAlignment="1">
      <alignment horizontal="left" vertical="center"/>
    </xf>
    <xf numFmtId="0" fontId="13" fillId="0" borderId="38" xfId="3" applyBorder="1" applyAlignment="1">
      <alignment horizontal="right" vertical="center"/>
    </xf>
    <xf numFmtId="0" fontId="13" fillId="0" borderId="39" xfId="3" applyBorder="1" applyAlignment="1">
      <alignment horizontal="right" vertical="center"/>
    </xf>
    <xf numFmtId="0" fontId="13" fillId="0" borderId="47" xfId="3" applyBorder="1" applyAlignment="1">
      <alignment horizontal="right" vertical="center"/>
    </xf>
    <xf numFmtId="0" fontId="35" fillId="0" borderId="25" xfId="3" applyFont="1" applyBorder="1" applyAlignment="1">
      <alignment horizontal="left" vertical="center"/>
    </xf>
    <xf numFmtId="0" fontId="35" fillId="0" borderId="26" xfId="3" applyFont="1" applyBorder="1" applyAlignment="1">
      <alignment horizontal="left" vertical="center"/>
    </xf>
    <xf numFmtId="0" fontId="35" fillId="0" borderId="41" xfId="3" applyFont="1" applyBorder="1" applyAlignment="1">
      <alignment horizontal="left" vertical="center"/>
    </xf>
    <xf numFmtId="0" fontId="34" fillId="0" borderId="40" xfId="3" applyFont="1" applyBorder="1" applyAlignment="1">
      <alignment horizontal="left" vertical="center"/>
    </xf>
    <xf numFmtId="0" fontId="19" fillId="0" borderId="30" xfId="3" applyFont="1" applyBorder="1" applyAlignment="1">
      <alignment horizontal="center" vertical="center"/>
    </xf>
    <xf numFmtId="0" fontId="34" fillId="0" borderId="30" xfId="3" applyFont="1" applyBorder="1" applyAlignment="1">
      <alignment horizontal="center" vertical="center"/>
    </xf>
    <xf numFmtId="0" fontId="19" fillId="0" borderId="42" xfId="3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7">
    <cellStyle name="常规" xfId="0" builtinId="0"/>
    <cellStyle name="常规 2" xfId="3" xr:uid="{00000000-0005-0000-0000-000033000000}"/>
    <cellStyle name="常规 2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92" customWidth="1"/>
    <col min="3" max="3" width="10.125" customWidth="1"/>
  </cols>
  <sheetData>
    <row r="1" spans="1:2" ht="21" customHeight="1">
      <c r="A1" s="193"/>
      <c r="B1" s="194" t="s">
        <v>0</v>
      </c>
    </row>
    <row r="2" spans="1:2">
      <c r="A2" s="17">
        <v>1</v>
      </c>
      <c r="B2" s="195" t="s">
        <v>1</v>
      </c>
    </row>
    <row r="3" spans="1:2">
      <c r="A3" s="17">
        <v>2</v>
      </c>
      <c r="B3" s="195" t="s">
        <v>2</v>
      </c>
    </row>
    <row r="4" spans="1:2">
      <c r="A4" s="17">
        <v>3</v>
      </c>
      <c r="B4" s="195" t="s">
        <v>3</v>
      </c>
    </row>
    <row r="5" spans="1:2">
      <c r="A5" s="17">
        <v>4</v>
      </c>
      <c r="B5" s="195" t="s">
        <v>4</v>
      </c>
    </row>
    <row r="6" spans="1:2">
      <c r="A6" s="17">
        <v>5</v>
      </c>
      <c r="B6" s="195" t="s">
        <v>5</v>
      </c>
    </row>
    <row r="7" spans="1:2">
      <c r="A7" s="17">
        <v>6</v>
      </c>
      <c r="B7" s="195" t="s">
        <v>6</v>
      </c>
    </row>
    <row r="8" spans="1:2" s="191" customFormat="1" ht="15" customHeight="1">
      <c r="A8" s="196">
        <v>7</v>
      </c>
      <c r="B8" s="197" t="s">
        <v>7</v>
      </c>
    </row>
    <row r="9" spans="1:2" ht="18.95" customHeight="1">
      <c r="A9" s="193"/>
      <c r="B9" s="198" t="s">
        <v>8</v>
      </c>
    </row>
    <row r="10" spans="1:2" ht="15.95" customHeight="1">
      <c r="A10" s="17">
        <v>1</v>
      </c>
      <c r="B10" s="199" t="s">
        <v>9</v>
      </c>
    </row>
    <row r="11" spans="1:2">
      <c r="A11" s="17">
        <v>2</v>
      </c>
      <c r="B11" s="195" t="s">
        <v>10</v>
      </c>
    </row>
    <row r="12" spans="1:2">
      <c r="A12" s="17">
        <v>3</v>
      </c>
      <c r="B12" s="197" t="s">
        <v>11</v>
      </c>
    </row>
    <row r="13" spans="1:2">
      <c r="A13" s="17">
        <v>4</v>
      </c>
      <c r="B13" s="195" t="s">
        <v>12</v>
      </c>
    </row>
    <row r="14" spans="1:2">
      <c r="A14" s="17">
        <v>5</v>
      </c>
      <c r="B14" s="195" t="s">
        <v>13</v>
      </c>
    </row>
    <row r="15" spans="1:2">
      <c r="A15" s="17">
        <v>6</v>
      </c>
      <c r="B15" s="195" t="s">
        <v>14</v>
      </c>
    </row>
    <row r="16" spans="1:2">
      <c r="A16" s="17">
        <v>7</v>
      </c>
      <c r="B16" s="195" t="s">
        <v>15</v>
      </c>
    </row>
    <row r="17" spans="1:2">
      <c r="A17" s="17">
        <v>8</v>
      </c>
      <c r="B17" s="195" t="s">
        <v>16</v>
      </c>
    </row>
    <row r="18" spans="1:2">
      <c r="A18" s="17">
        <v>9</v>
      </c>
      <c r="B18" s="195" t="s">
        <v>17</v>
      </c>
    </row>
    <row r="19" spans="1:2">
      <c r="A19" s="17"/>
      <c r="B19" s="195"/>
    </row>
    <row r="20" spans="1:2" ht="20.25">
      <c r="A20" s="193"/>
      <c r="B20" s="194" t="s">
        <v>18</v>
      </c>
    </row>
    <row r="21" spans="1:2">
      <c r="A21" s="17">
        <v>1</v>
      </c>
      <c r="B21" s="195" t="s">
        <v>19</v>
      </c>
    </row>
    <row r="22" spans="1:2">
      <c r="A22" s="17">
        <v>2</v>
      </c>
      <c r="B22" s="195" t="s">
        <v>20</v>
      </c>
    </row>
    <row r="23" spans="1:2">
      <c r="A23" s="17">
        <v>3</v>
      </c>
      <c r="B23" s="195" t="s">
        <v>21</v>
      </c>
    </row>
    <row r="24" spans="1:2">
      <c r="A24" s="17">
        <v>4</v>
      </c>
      <c r="B24" s="195" t="s">
        <v>22</v>
      </c>
    </row>
    <row r="25" spans="1:2">
      <c r="A25" s="17">
        <v>5</v>
      </c>
      <c r="B25" s="195" t="s">
        <v>23</v>
      </c>
    </row>
    <row r="26" spans="1:2">
      <c r="A26" s="17">
        <v>6</v>
      </c>
      <c r="B26" s="195" t="s">
        <v>24</v>
      </c>
    </row>
    <row r="27" spans="1:2">
      <c r="A27" s="17">
        <v>7</v>
      </c>
      <c r="B27" s="195" t="s">
        <v>25</v>
      </c>
    </row>
    <row r="28" spans="1:2">
      <c r="A28" s="17"/>
      <c r="B28" s="195"/>
    </row>
    <row r="29" spans="1:2" ht="20.25">
      <c r="A29" s="193"/>
      <c r="B29" s="194" t="s">
        <v>26</v>
      </c>
    </row>
    <row r="30" spans="1:2">
      <c r="A30" s="17">
        <v>1</v>
      </c>
      <c r="B30" s="195" t="s">
        <v>27</v>
      </c>
    </row>
    <row r="31" spans="1:2">
      <c r="A31" s="17">
        <v>2</v>
      </c>
      <c r="B31" s="195" t="s">
        <v>28</v>
      </c>
    </row>
    <row r="32" spans="1:2">
      <c r="A32" s="17">
        <v>3</v>
      </c>
      <c r="B32" s="195" t="s">
        <v>29</v>
      </c>
    </row>
    <row r="33" spans="1:2" ht="28.5">
      <c r="A33" s="17">
        <v>4</v>
      </c>
      <c r="B33" s="195" t="s">
        <v>30</v>
      </c>
    </row>
    <row r="34" spans="1:2">
      <c r="A34" s="17">
        <v>5</v>
      </c>
      <c r="B34" s="195" t="s">
        <v>31</v>
      </c>
    </row>
    <row r="35" spans="1:2">
      <c r="A35" s="17">
        <v>6</v>
      </c>
      <c r="B35" s="195" t="s">
        <v>32</v>
      </c>
    </row>
    <row r="36" spans="1:2">
      <c r="A36" s="17">
        <v>7</v>
      </c>
      <c r="B36" s="195" t="s">
        <v>33</v>
      </c>
    </row>
    <row r="37" spans="1:2">
      <c r="A37" s="17"/>
      <c r="B37" s="195"/>
    </row>
    <row r="39" spans="1:2">
      <c r="A39" s="200" t="s">
        <v>34</v>
      </c>
      <c r="B39" s="201"/>
    </row>
  </sheetData>
  <phoneticPr fontId="5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3" sqref="A13:M13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386" t="s">
        <v>318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</row>
    <row r="2" spans="1:13" s="2" customFormat="1" ht="18" customHeight="1">
      <c r="A2" s="395" t="s">
        <v>289</v>
      </c>
      <c r="B2" s="396" t="s">
        <v>294</v>
      </c>
      <c r="C2" s="396" t="s">
        <v>290</v>
      </c>
      <c r="D2" s="396" t="s">
        <v>291</v>
      </c>
      <c r="E2" s="396" t="s">
        <v>292</v>
      </c>
      <c r="F2" s="396" t="s">
        <v>293</v>
      </c>
      <c r="G2" s="395" t="s">
        <v>319</v>
      </c>
      <c r="H2" s="395"/>
      <c r="I2" s="395" t="s">
        <v>320</v>
      </c>
      <c r="J2" s="395"/>
      <c r="K2" s="401" t="s">
        <v>321</v>
      </c>
      <c r="L2" s="403" t="s">
        <v>322</v>
      </c>
      <c r="M2" s="405" t="s">
        <v>323</v>
      </c>
    </row>
    <row r="3" spans="1:13" s="2" customFormat="1" ht="21" customHeight="1">
      <c r="A3" s="395"/>
      <c r="B3" s="397"/>
      <c r="C3" s="397"/>
      <c r="D3" s="397"/>
      <c r="E3" s="397"/>
      <c r="F3" s="397"/>
      <c r="G3" s="4" t="s">
        <v>324</v>
      </c>
      <c r="H3" s="4" t="s">
        <v>325</v>
      </c>
      <c r="I3" s="4" t="s">
        <v>324</v>
      </c>
      <c r="J3" s="4" t="s">
        <v>325</v>
      </c>
      <c r="K3" s="402"/>
      <c r="L3" s="404"/>
      <c r="M3" s="406"/>
    </row>
    <row r="4" spans="1:13" ht="14.25" customHeight="1">
      <c r="A4" s="6">
        <v>1</v>
      </c>
      <c r="B4" s="6" t="s">
        <v>308</v>
      </c>
      <c r="C4" s="12" t="s">
        <v>304</v>
      </c>
      <c r="D4" s="13" t="s">
        <v>305</v>
      </c>
      <c r="E4" s="12" t="s">
        <v>306</v>
      </c>
      <c r="F4" s="6" t="s">
        <v>307</v>
      </c>
      <c r="G4" s="6" t="s">
        <v>326</v>
      </c>
      <c r="H4" s="6" t="s">
        <v>327</v>
      </c>
      <c r="I4" s="6" t="s">
        <v>326</v>
      </c>
      <c r="J4" s="6" t="s">
        <v>327</v>
      </c>
      <c r="K4" s="6"/>
      <c r="L4" s="6" t="s">
        <v>328</v>
      </c>
      <c r="M4" s="6" t="s">
        <v>329</v>
      </c>
    </row>
    <row r="5" spans="1:13" ht="14.25" customHeight="1">
      <c r="A5" s="6">
        <v>2</v>
      </c>
      <c r="B5" s="6" t="s">
        <v>312</v>
      </c>
      <c r="C5" s="12" t="s">
        <v>309</v>
      </c>
      <c r="D5" s="22" t="s">
        <v>305</v>
      </c>
      <c r="E5" s="12" t="s">
        <v>310</v>
      </c>
      <c r="F5" s="6" t="s">
        <v>311</v>
      </c>
      <c r="G5" s="6" t="s">
        <v>326</v>
      </c>
      <c r="H5" s="6" t="s">
        <v>327</v>
      </c>
      <c r="I5" s="6" t="s">
        <v>326</v>
      </c>
      <c r="J5" s="6" t="s">
        <v>327</v>
      </c>
      <c r="K5" s="6"/>
      <c r="L5" s="6" t="s">
        <v>330</v>
      </c>
      <c r="M5" s="6" t="s">
        <v>329</v>
      </c>
    </row>
    <row r="6" spans="1:13" ht="14.25" customHeight="1">
      <c r="A6" s="6">
        <v>3</v>
      </c>
      <c r="B6" s="6" t="s">
        <v>312</v>
      </c>
      <c r="C6" s="12">
        <v>220418560</v>
      </c>
      <c r="D6" s="7" t="s">
        <v>305</v>
      </c>
      <c r="E6" s="12" t="s">
        <v>313</v>
      </c>
      <c r="F6" s="6" t="s">
        <v>311</v>
      </c>
      <c r="G6" s="6" t="s">
        <v>326</v>
      </c>
      <c r="H6" s="6" t="s">
        <v>327</v>
      </c>
      <c r="I6" s="6" t="s">
        <v>326</v>
      </c>
      <c r="J6" s="6" t="s">
        <v>327</v>
      </c>
      <c r="K6" s="6"/>
      <c r="L6" s="6" t="s">
        <v>330</v>
      </c>
      <c r="M6" s="6" t="s">
        <v>329</v>
      </c>
    </row>
    <row r="7" spans="1:13" ht="14.25" customHeight="1">
      <c r="A7" s="6">
        <v>4</v>
      </c>
      <c r="B7" s="6" t="s">
        <v>312</v>
      </c>
      <c r="C7" s="12">
        <v>220418559</v>
      </c>
      <c r="D7" s="7" t="s">
        <v>305</v>
      </c>
      <c r="E7" s="12" t="s">
        <v>314</v>
      </c>
      <c r="F7" s="6" t="s">
        <v>311</v>
      </c>
      <c r="G7" s="6" t="s">
        <v>326</v>
      </c>
      <c r="H7" s="6" t="s">
        <v>327</v>
      </c>
      <c r="I7" s="6" t="s">
        <v>326</v>
      </c>
      <c r="J7" s="6" t="s">
        <v>327</v>
      </c>
      <c r="K7" s="6"/>
      <c r="L7" s="6" t="s">
        <v>330</v>
      </c>
      <c r="M7" s="6" t="s">
        <v>329</v>
      </c>
    </row>
    <row r="8" spans="1:13" ht="14.25" customHeight="1">
      <c r="A8" s="7"/>
      <c r="B8" s="7"/>
      <c r="C8" s="12"/>
      <c r="D8" s="13"/>
      <c r="E8" s="12"/>
      <c r="F8" s="6"/>
      <c r="G8" s="6"/>
      <c r="H8" s="6"/>
      <c r="I8" s="6"/>
      <c r="J8" s="6"/>
      <c r="K8" s="7"/>
      <c r="L8" s="6"/>
      <c r="M8" s="6"/>
    </row>
    <row r="9" spans="1:13" ht="14.25" customHeight="1">
      <c r="A9" s="7"/>
      <c r="B9" s="7"/>
      <c r="C9" s="7"/>
      <c r="D9" s="7"/>
      <c r="E9" s="7"/>
      <c r="F9" s="7"/>
      <c r="G9" s="6"/>
      <c r="H9" s="6"/>
      <c r="I9" s="6"/>
      <c r="J9" s="6"/>
      <c r="K9" s="7"/>
      <c r="L9" s="7"/>
      <c r="M9" s="7"/>
    </row>
    <row r="10" spans="1:13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3" customFormat="1" ht="29.25" customHeight="1">
      <c r="A12" s="387" t="s">
        <v>331</v>
      </c>
      <c r="B12" s="388"/>
      <c r="C12" s="388"/>
      <c r="D12" s="388"/>
      <c r="E12" s="389"/>
      <c r="F12" s="390"/>
      <c r="G12" s="392"/>
      <c r="H12" s="387" t="s">
        <v>316</v>
      </c>
      <c r="I12" s="388"/>
      <c r="J12" s="388"/>
      <c r="K12" s="389"/>
      <c r="L12" s="398"/>
      <c r="M12" s="399"/>
    </row>
    <row r="13" spans="1:13" ht="105" customHeight="1">
      <c r="A13" s="393" t="s">
        <v>332</v>
      </c>
      <c r="B13" s="400"/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6" type="noConversion"/>
  <dataValidations count="1">
    <dataValidation type="list" allowBlank="1" showInputMessage="1" showErrorMessage="1" sqref="M1:M4 M5:M8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A18" sqref="A18:W18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386" t="s">
        <v>333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</row>
    <row r="2" spans="1:23" s="2" customFormat="1" ht="15.95" customHeight="1">
      <c r="A2" s="396" t="s">
        <v>334</v>
      </c>
      <c r="B2" s="396" t="s">
        <v>294</v>
      </c>
      <c r="C2" s="396" t="s">
        <v>290</v>
      </c>
      <c r="D2" s="396" t="s">
        <v>291</v>
      </c>
      <c r="E2" s="396" t="s">
        <v>292</v>
      </c>
      <c r="F2" s="396" t="s">
        <v>293</v>
      </c>
      <c r="G2" s="407" t="s">
        <v>335</v>
      </c>
      <c r="H2" s="408"/>
      <c r="I2" s="409"/>
      <c r="J2" s="407" t="s">
        <v>336</v>
      </c>
      <c r="K2" s="408"/>
      <c r="L2" s="409"/>
      <c r="M2" s="407" t="s">
        <v>337</v>
      </c>
      <c r="N2" s="408"/>
      <c r="O2" s="409"/>
      <c r="P2" s="407" t="s">
        <v>338</v>
      </c>
      <c r="Q2" s="408"/>
      <c r="R2" s="409"/>
      <c r="S2" s="408" t="s">
        <v>339</v>
      </c>
      <c r="T2" s="408"/>
      <c r="U2" s="409"/>
      <c r="V2" s="417" t="s">
        <v>340</v>
      </c>
      <c r="W2" s="417" t="s">
        <v>303</v>
      </c>
    </row>
    <row r="3" spans="1:23" s="2" customFormat="1" ht="18" customHeight="1">
      <c r="A3" s="397"/>
      <c r="B3" s="415"/>
      <c r="C3" s="415"/>
      <c r="D3" s="415"/>
      <c r="E3" s="415"/>
      <c r="F3" s="415"/>
      <c r="G3" s="4" t="s">
        <v>341</v>
      </c>
      <c r="H3" s="4" t="s">
        <v>67</v>
      </c>
      <c r="I3" s="4" t="s">
        <v>294</v>
      </c>
      <c r="J3" s="4" t="s">
        <v>341</v>
      </c>
      <c r="K3" s="4" t="s">
        <v>67</v>
      </c>
      <c r="L3" s="4" t="s">
        <v>294</v>
      </c>
      <c r="M3" s="4" t="s">
        <v>341</v>
      </c>
      <c r="N3" s="4" t="s">
        <v>67</v>
      </c>
      <c r="O3" s="4" t="s">
        <v>294</v>
      </c>
      <c r="P3" s="4" t="s">
        <v>341</v>
      </c>
      <c r="Q3" s="4" t="s">
        <v>67</v>
      </c>
      <c r="R3" s="4" t="s">
        <v>294</v>
      </c>
      <c r="S3" s="4" t="s">
        <v>341</v>
      </c>
      <c r="T3" s="4" t="s">
        <v>67</v>
      </c>
      <c r="U3" s="4" t="s">
        <v>294</v>
      </c>
      <c r="V3" s="418"/>
      <c r="W3" s="418"/>
    </row>
    <row r="4" spans="1:23" ht="14.25" customHeight="1">
      <c r="A4" s="410" t="s">
        <v>342</v>
      </c>
      <c r="B4" s="410" t="s">
        <v>343</v>
      </c>
      <c r="C4" s="416" t="s">
        <v>344</v>
      </c>
      <c r="D4" s="410" t="s">
        <v>305</v>
      </c>
      <c r="E4" s="413" t="s">
        <v>306</v>
      </c>
      <c r="F4" s="410" t="s">
        <v>345</v>
      </c>
      <c r="G4" s="6" t="s">
        <v>346</v>
      </c>
      <c r="H4" s="6" t="s">
        <v>347</v>
      </c>
      <c r="I4" s="6" t="s">
        <v>343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11"/>
      <c r="B5" s="411"/>
      <c r="C5" s="411"/>
      <c r="D5" s="411"/>
      <c r="E5" s="414"/>
      <c r="F5" s="411"/>
      <c r="G5" s="407" t="s">
        <v>348</v>
      </c>
      <c r="H5" s="408"/>
      <c r="I5" s="409"/>
      <c r="J5" s="407" t="s">
        <v>349</v>
      </c>
      <c r="K5" s="408"/>
      <c r="L5" s="409"/>
      <c r="M5" s="407" t="s">
        <v>350</v>
      </c>
      <c r="N5" s="408"/>
      <c r="O5" s="409"/>
      <c r="P5" s="407" t="s">
        <v>351</v>
      </c>
      <c r="Q5" s="408"/>
      <c r="R5" s="409"/>
      <c r="S5" s="408" t="s">
        <v>352</v>
      </c>
      <c r="T5" s="408"/>
      <c r="U5" s="409"/>
      <c r="V5" s="6"/>
      <c r="W5" s="6"/>
    </row>
    <row r="6" spans="1:23" ht="14.25" customHeight="1">
      <c r="A6" s="411"/>
      <c r="B6" s="411"/>
      <c r="C6" s="411"/>
      <c r="D6" s="411"/>
      <c r="E6" s="413" t="s">
        <v>310</v>
      </c>
      <c r="F6" s="411"/>
      <c r="G6" s="4" t="s">
        <v>341</v>
      </c>
      <c r="H6" s="4" t="s">
        <v>67</v>
      </c>
      <c r="I6" s="4" t="s">
        <v>294</v>
      </c>
      <c r="J6" s="4" t="s">
        <v>341</v>
      </c>
      <c r="K6" s="4" t="s">
        <v>67</v>
      </c>
      <c r="L6" s="4" t="s">
        <v>294</v>
      </c>
      <c r="M6" s="4" t="s">
        <v>341</v>
      </c>
      <c r="N6" s="4" t="s">
        <v>67</v>
      </c>
      <c r="O6" s="4" t="s">
        <v>294</v>
      </c>
      <c r="P6" s="4" t="s">
        <v>341</v>
      </c>
      <c r="Q6" s="4" t="s">
        <v>67</v>
      </c>
      <c r="R6" s="4" t="s">
        <v>294</v>
      </c>
      <c r="S6" s="4" t="s">
        <v>341</v>
      </c>
      <c r="T6" s="4" t="s">
        <v>67</v>
      </c>
      <c r="U6" s="4" t="s">
        <v>294</v>
      </c>
      <c r="V6" s="6"/>
      <c r="W6" s="6"/>
    </row>
    <row r="7" spans="1:23" ht="14.25" customHeight="1">
      <c r="A7" s="412"/>
      <c r="B7" s="412"/>
      <c r="C7" s="412"/>
      <c r="D7" s="412"/>
      <c r="E7" s="414"/>
      <c r="F7" s="41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13" t="s">
        <v>353</v>
      </c>
      <c r="B8" s="413" t="s">
        <v>343</v>
      </c>
      <c r="C8" s="413">
        <v>220418560</v>
      </c>
      <c r="D8" s="413" t="s">
        <v>305</v>
      </c>
      <c r="E8" s="413" t="s">
        <v>313</v>
      </c>
      <c r="F8" s="413" t="s">
        <v>311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14"/>
      <c r="B9" s="414"/>
      <c r="C9" s="414"/>
      <c r="D9" s="414"/>
      <c r="E9" s="414"/>
      <c r="F9" s="41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13" t="s">
        <v>354</v>
      </c>
      <c r="B10" s="413" t="s">
        <v>343</v>
      </c>
      <c r="C10" s="413">
        <v>220418559</v>
      </c>
      <c r="D10" s="413" t="s">
        <v>305</v>
      </c>
      <c r="E10" s="413" t="s">
        <v>314</v>
      </c>
      <c r="F10" s="413" t="s">
        <v>311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14"/>
      <c r="B11" s="414"/>
      <c r="C11" s="414"/>
      <c r="D11" s="414"/>
      <c r="E11" s="414"/>
      <c r="F11" s="41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13"/>
      <c r="B12" s="413"/>
      <c r="D12" s="413"/>
      <c r="E12" s="413"/>
      <c r="F12" s="41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14"/>
      <c r="B13" s="414"/>
      <c r="D13" s="414"/>
      <c r="E13" s="414"/>
      <c r="F13" s="41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13"/>
      <c r="B14" s="413"/>
      <c r="C14" s="413"/>
      <c r="D14" s="413"/>
      <c r="E14" s="413"/>
      <c r="F14" s="413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25" customHeight="1">
      <c r="A15" s="414"/>
      <c r="B15" s="414"/>
      <c r="C15" s="414"/>
      <c r="D15" s="414"/>
      <c r="E15" s="414"/>
      <c r="F15" s="41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3" customFormat="1" ht="29.25" customHeight="1">
      <c r="A17" s="387" t="s">
        <v>355</v>
      </c>
      <c r="B17" s="388"/>
      <c r="C17" s="388"/>
      <c r="D17" s="388"/>
      <c r="E17" s="389"/>
      <c r="F17" s="390"/>
      <c r="G17" s="392"/>
      <c r="H17" s="21"/>
      <c r="I17" s="21"/>
      <c r="J17" s="387" t="s">
        <v>316</v>
      </c>
      <c r="K17" s="388"/>
      <c r="L17" s="388"/>
      <c r="M17" s="388"/>
      <c r="N17" s="388"/>
      <c r="O17" s="388"/>
      <c r="P17" s="388"/>
      <c r="Q17" s="388"/>
      <c r="R17" s="388"/>
      <c r="S17" s="388"/>
      <c r="T17" s="388"/>
      <c r="U17" s="389"/>
      <c r="V17" s="9"/>
      <c r="W17" s="11"/>
    </row>
    <row r="18" spans="1:23" ht="72.95" customHeight="1">
      <c r="A18" s="393" t="s">
        <v>356</v>
      </c>
      <c r="B18" s="393"/>
      <c r="C18" s="394"/>
      <c r="D18" s="394"/>
      <c r="E18" s="394"/>
      <c r="F18" s="394"/>
      <c r="G18" s="394"/>
      <c r="H18" s="394"/>
      <c r="I18" s="394"/>
      <c r="J18" s="394"/>
      <c r="K18" s="394"/>
      <c r="L18" s="394"/>
      <c r="M18" s="394"/>
      <c r="N18" s="394"/>
      <c r="O18" s="394"/>
      <c r="P18" s="394"/>
      <c r="Q18" s="394"/>
      <c r="R18" s="394"/>
      <c r="S18" s="394"/>
      <c r="T18" s="394"/>
      <c r="U18" s="394"/>
      <c r="V18" s="394"/>
      <c r="W18" s="394"/>
    </row>
  </sheetData>
  <mergeCells count="53">
    <mergeCell ref="E14:E15"/>
    <mergeCell ref="F2:F3"/>
    <mergeCell ref="F4:F7"/>
    <mergeCell ref="F8:F9"/>
    <mergeCell ref="F10:F11"/>
    <mergeCell ref="F12:F13"/>
    <mergeCell ref="F14:F15"/>
    <mergeCell ref="E4:E5"/>
    <mergeCell ref="E6:E7"/>
    <mergeCell ref="E8:E9"/>
    <mergeCell ref="E10:E11"/>
    <mergeCell ref="E12:E13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56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6" t="s">
        <v>357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</row>
    <row r="2" spans="1:14" s="2" customFormat="1" ht="16.5">
      <c r="A2" s="15" t="s">
        <v>358</v>
      </c>
      <c r="B2" s="16" t="s">
        <v>290</v>
      </c>
      <c r="C2" s="16" t="s">
        <v>291</v>
      </c>
      <c r="D2" s="16" t="s">
        <v>292</v>
      </c>
      <c r="E2" s="16" t="s">
        <v>293</v>
      </c>
      <c r="F2" s="16" t="s">
        <v>294</v>
      </c>
      <c r="G2" s="15" t="s">
        <v>359</v>
      </c>
      <c r="H2" s="15" t="s">
        <v>360</v>
      </c>
      <c r="I2" s="15" t="s">
        <v>361</v>
      </c>
      <c r="J2" s="15" t="s">
        <v>360</v>
      </c>
      <c r="K2" s="15" t="s">
        <v>362</v>
      </c>
      <c r="L2" s="15" t="s">
        <v>360</v>
      </c>
      <c r="M2" s="16" t="s">
        <v>340</v>
      </c>
      <c r="N2" s="16" t="s">
        <v>303</v>
      </c>
    </row>
    <row r="3" spans="1:1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16.5">
      <c r="A4" s="19" t="s">
        <v>358</v>
      </c>
      <c r="B4" s="20" t="s">
        <v>363</v>
      </c>
      <c r="C4" s="20" t="s">
        <v>341</v>
      </c>
      <c r="D4" s="20" t="s">
        <v>292</v>
      </c>
      <c r="E4" s="16" t="s">
        <v>293</v>
      </c>
      <c r="F4" s="16" t="s">
        <v>294</v>
      </c>
      <c r="G4" s="15" t="s">
        <v>359</v>
      </c>
      <c r="H4" s="15" t="s">
        <v>360</v>
      </c>
      <c r="I4" s="15" t="s">
        <v>361</v>
      </c>
      <c r="J4" s="15" t="s">
        <v>360</v>
      </c>
      <c r="K4" s="15" t="s">
        <v>362</v>
      </c>
      <c r="L4" s="15" t="s">
        <v>360</v>
      </c>
      <c r="M4" s="16" t="s">
        <v>340</v>
      </c>
      <c r="N4" s="16" t="s">
        <v>303</v>
      </c>
    </row>
    <row r="5" spans="1:14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s="14" customFormat="1" ht="18.75">
      <c r="A11" s="387" t="s">
        <v>364</v>
      </c>
      <c r="B11" s="388"/>
      <c r="C11" s="388"/>
      <c r="D11" s="389"/>
      <c r="E11" s="390"/>
      <c r="F11" s="391"/>
      <c r="G11" s="392"/>
      <c r="H11" s="21"/>
      <c r="I11" s="387" t="s">
        <v>365</v>
      </c>
      <c r="J11" s="388"/>
      <c r="K11" s="388"/>
      <c r="L11" s="9"/>
      <c r="M11" s="9"/>
      <c r="N11" s="11"/>
    </row>
    <row r="12" spans="1:14" ht="16.5">
      <c r="A12" s="393" t="s">
        <v>366</v>
      </c>
      <c r="B12" s="394"/>
      <c r="C12" s="394"/>
      <c r="D12" s="394"/>
      <c r="E12" s="394"/>
      <c r="F12" s="394"/>
      <c r="G12" s="394"/>
      <c r="H12" s="394"/>
      <c r="I12" s="394"/>
      <c r="J12" s="394"/>
      <c r="K12" s="394"/>
      <c r="L12" s="394"/>
      <c r="M12" s="394"/>
      <c r="N12" s="394"/>
    </row>
  </sheetData>
  <mergeCells count="5">
    <mergeCell ref="A1:N1"/>
    <mergeCell ref="A11:D11"/>
    <mergeCell ref="E11:G11"/>
    <mergeCell ref="I11:K11"/>
    <mergeCell ref="A12:N12"/>
  </mergeCells>
  <phoneticPr fontId="5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A11" sqref="A11:L11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386" t="s">
        <v>367</v>
      </c>
      <c r="B1" s="386"/>
      <c r="C1" s="386"/>
      <c r="D1" s="386"/>
      <c r="E1" s="386"/>
      <c r="F1" s="386"/>
      <c r="G1" s="386"/>
      <c r="H1" s="386"/>
      <c r="I1" s="386"/>
      <c r="J1" s="386"/>
    </row>
    <row r="2" spans="1:12" s="2" customFormat="1" ht="18" customHeight="1">
      <c r="A2" s="4" t="s">
        <v>334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4" t="s">
        <v>368</v>
      </c>
      <c r="H2" s="4" t="s">
        <v>369</v>
      </c>
      <c r="I2" s="4" t="s">
        <v>370</v>
      </c>
      <c r="J2" s="4" t="s">
        <v>371</v>
      </c>
      <c r="K2" s="5" t="s">
        <v>340</v>
      </c>
      <c r="L2" s="5" t="s">
        <v>303</v>
      </c>
    </row>
    <row r="3" spans="1:12" ht="14.25" customHeight="1">
      <c r="A3" s="7" t="s">
        <v>353</v>
      </c>
      <c r="B3" s="7" t="s">
        <v>372</v>
      </c>
      <c r="C3" s="12" t="s">
        <v>304</v>
      </c>
      <c r="D3" s="13" t="s">
        <v>305</v>
      </c>
      <c r="E3" s="6" t="s">
        <v>306</v>
      </c>
      <c r="F3" s="6" t="s">
        <v>307</v>
      </c>
      <c r="G3" s="6" t="s">
        <v>373</v>
      </c>
      <c r="H3" s="6" t="s">
        <v>374</v>
      </c>
      <c r="I3" s="6"/>
      <c r="J3" s="6"/>
      <c r="K3" s="6" t="s">
        <v>375</v>
      </c>
      <c r="L3" s="6" t="s">
        <v>329</v>
      </c>
    </row>
    <row r="4" spans="1:12" ht="14.25" customHeight="1">
      <c r="A4" s="7" t="s">
        <v>354</v>
      </c>
      <c r="B4" s="7" t="s">
        <v>372</v>
      </c>
      <c r="C4" s="12" t="s">
        <v>309</v>
      </c>
      <c r="D4" s="13" t="s">
        <v>305</v>
      </c>
      <c r="E4" s="6" t="s">
        <v>310</v>
      </c>
      <c r="F4" s="6" t="s">
        <v>311</v>
      </c>
      <c r="G4" s="6" t="s">
        <v>373</v>
      </c>
      <c r="H4" s="6" t="s">
        <v>374</v>
      </c>
      <c r="I4" s="6"/>
      <c r="J4" s="6"/>
      <c r="K4" s="6" t="s">
        <v>375</v>
      </c>
      <c r="L4" s="6" t="s">
        <v>329</v>
      </c>
    </row>
    <row r="5" spans="1:12" ht="14.25" customHeight="1">
      <c r="A5" s="7" t="s">
        <v>376</v>
      </c>
      <c r="B5" s="7" t="s">
        <v>372</v>
      </c>
      <c r="C5" s="12">
        <v>220418560</v>
      </c>
      <c r="D5" s="13" t="s">
        <v>305</v>
      </c>
      <c r="E5" s="6" t="s">
        <v>313</v>
      </c>
      <c r="F5" s="6" t="s">
        <v>311</v>
      </c>
      <c r="G5" s="6" t="s">
        <v>373</v>
      </c>
      <c r="H5" s="6" t="s">
        <v>374</v>
      </c>
      <c r="I5" s="6"/>
      <c r="J5" s="6"/>
      <c r="K5" s="6" t="s">
        <v>375</v>
      </c>
      <c r="L5" s="6" t="s">
        <v>329</v>
      </c>
    </row>
    <row r="6" spans="1:12" ht="14.25" customHeight="1">
      <c r="A6" s="7" t="s">
        <v>377</v>
      </c>
      <c r="B6" s="7" t="s">
        <v>372</v>
      </c>
      <c r="C6" s="12">
        <v>220418559</v>
      </c>
      <c r="D6" s="13" t="s">
        <v>305</v>
      </c>
      <c r="E6" s="6" t="s">
        <v>314</v>
      </c>
      <c r="F6" s="6" t="s">
        <v>311</v>
      </c>
      <c r="G6" s="6" t="s">
        <v>373</v>
      </c>
      <c r="H6" s="6" t="s">
        <v>374</v>
      </c>
      <c r="I6" s="6"/>
      <c r="J6" s="6"/>
      <c r="K6" s="6" t="s">
        <v>375</v>
      </c>
      <c r="L6" s="6" t="s">
        <v>329</v>
      </c>
    </row>
    <row r="7" spans="1:12" ht="14.25" customHeight="1">
      <c r="A7" s="7"/>
      <c r="B7" s="7"/>
      <c r="C7" s="7"/>
      <c r="D7" s="7"/>
      <c r="E7" s="6"/>
      <c r="F7" s="7"/>
      <c r="G7" s="7"/>
      <c r="H7" s="7"/>
      <c r="I7" s="7"/>
      <c r="J7" s="7"/>
      <c r="K7" s="7"/>
      <c r="L7" s="7"/>
    </row>
    <row r="8" spans="1:12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s="3" customFormat="1" ht="29.25" customHeight="1">
      <c r="A10" s="387" t="s">
        <v>378</v>
      </c>
      <c r="B10" s="388"/>
      <c r="C10" s="388"/>
      <c r="D10" s="388"/>
      <c r="E10" s="389"/>
      <c r="F10" s="390"/>
      <c r="G10" s="392"/>
      <c r="H10" s="387" t="s">
        <v>379</v>
      </c>
      <c r="I10" s="388"/>
      <c r="J10" s="388"/>
      <c r="K10" s="9"/>
      <c r="L10" s="11"/>
    </row>
    <row r="11" spans="1:12" ht="72.95" customHeight="1">
      <c r="A11" s="393" t="s">
        <v>380</v>
      </c>
      <c r="B11" s="393"/>
      <c r="C11" s="394"/>
      <c r="D11" s="394"/>
      <c r="E11" s="394"/>
      <c r="F11" s="394"/>
      <c r="G11" s="394"/>
      <c r="H11" s="394"/>
      <c r="I11" s="394"/>
      <c r="J11" s="394"/>
      <c r="K11" s="394"/>
      <c r="L11" s="394"/>
    </row>
  </sheetData>
  <mergeCells count="5">
    <mergeCell ref="A1:J1"/>
    <mergeCell ref="A10:E10"/>
    <mergeCell ref="F10:G10"/>
    <mergeCell ref="H10:J10"/>
    <mergeCell ref="A11:L11"/>
  </mergeCells>
  <phoneticPr fontId="56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9" sqref="F19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386" t="s">
        <v>381</v>
      </c>
      <c r="B1" s="386"/>
      <c r="C1" s="386"/>
      <c r="D1" s="386"/>
      <c r="E1" s="386"/>
      <c r="F1" s="386"/>
      <c r="G1" s="386"/>
      <c r="H1" s="386"/>
      <c r="I1" s="386"/>
    </row>
    <row r="2" spans="1:9" s="2" customFormat="1" ht="18" customHeight="1">
      <c r="A2" s="395" t="s">
        <v>289</v>
      </c>
      <c r="B2" s="396" t="s">
        <v>294</v>
      </c>
      <c r="C2" s="396" t="s">
        <v>341</v>
      </c>
      <c r="D2" s="396" t="s">
        <v>292</v>
      </c>
      <c r="E2" s="396" t="s">
        <v>293</v>
      </c>
      <c r="F2" s="4" t="s">
        <v>382</v>
      </c>
      <c r="G2" s="4" t="s">
        <v>320</v>
      </c>
      <c r="H2" s="401" t="s">
        <v>321</v>
      </c>
      <c r="I2" s="405" t="s">
        <v>323</v>
      </c>
    </row>
    <row r="3" spans="1:9" s="2" customFormat="1" ht="18" customHeight="1">
      <c r="A3" s="395"/>
      <c r="B3" s="397"/>
      <c r="C3" s="397"/>
      <c r="D3" s="397"/>
      <c r="E3" s="397"/>
      <c r="F3" s="4" t="s">
        <v>383</v>
      </c>
      <c r="G3" s="4" t="s">
        <v>324</v>
      </c>
      <c r="H3" s="402"/>
      <c r="I3" s="406"/>
    </row>
    <row r="4" spans="1:9" ht="14.25" customHeight="1">
      <c r="A4" s="6">
        <v>1</v>
      </c>
      <c r="B4" s="7" t="s">
        <v>384</v>
      </c>
      <c r="C4" s="6" t="s">
        <v>346</v>
      </c>
      <c r="D4" s="8" t="s">
        <v>314</v>
      </c>
      <c r="E4" s="6" t="s">
        <v>385</v>
      </c>
      <c r="F4" s="6" t="s">
        <v>386</v>
      </c>
      <c r="G4" s="6" t="s">
        <v>326</v>
      </c>
      <c r="H4" s="6"/>
      <c r="I4" s="6" t="s">
        <v>329</v>
      </c>
    </row>
    <row r="5" spans="1:9" ht="14.25" customHeight="1">
      <c r="A5" s="6">
        <v>2</v>
      </c>
      <c r="B5" s="7" t="s">
        <v>384</v>
      </c>
      <c r="C5" s="6" t="s">
        <v>346</v>
      </c>
      <c r="D5" s="8" t="s">
        <v>387</v>
      </c>
      <c r="E5" s="6" t="s">
        <v>311</v>
      </c>
      <c r="F5" s="6" t="s">
        <v>386</v>
      </c>
      <c r="G5" s="6" t="s">
        <v>326</v>
      </c>
      <c r="H5" s="6"/>
      <c r="I5" s="6" t="s">
        <v>329</v>
      </c>
    </row>
    <row r="6" spans="1:9" ht="14.25" customHeight="1">
      <c r="A6" s="6">
        <v>3</v>
      </c>
      <c r="B6" s="7" t="s">
        <v>384</v>
      </c>
      <c r="C6" s="6" t="s">
        <v>346</v>
      </c>
      <c r="D6" s="8" t="s">
        <v>388</v>
      </c>
      <c r="E6" s="6" t="s">
        <v>311</v>
      </c>
      <c r="F6" s="6" t="s">
        <v>386</v>
      </c>
      <c r="G6" s="6" t="s">
        <v>326</v>
      </c>
      <c r="H6" s="6"/>
      <c r="I6" s="6" t="s">
        <v>329</v>
      </c>
    </row>
    <row r="7" spans="1:9" ht="14.25" customHeight="1">
      <c r="A7" s="6"/>
      <c r="B7" s="7"/>
      <c r="C7" s="6"/>
      <c r="D7" s="8"/>
      <c r="E7" s="6"/>
      <c r="F7" s="6"/>
      <c r="G7" s="6"/>
      <c r="H7" s="6"/>
      <c r="I7" s="6"/>
    </row>
    <row r="8" spans="1:9" ht="14.25" customHeight="1">
      <c r="A8" s="7"/>
      <c r="B8" s="7"/>
      <c r="C8" s="6"/>
      <c r="D8" s="7"/>
      <c r="E8" s="7"/>
      <c r="F8" s="7"/>
      <c r="G8" s="7"/>
      <c r="H8" s="7"/>
      <c r="I8" s="7"/>
    </row>
    <row r="9" spans="1:9" ht="14.25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4.25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4.2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9" s="3" customFormat="1" ht="29.25" customHeight="1">
      <c r="A12" s="387" t="s">
        <v>389</v>
      </c>
      <c r="B12" s="388"/>
      <c r="C12" s="388"/>
      <c r="D12" s="389"/>
      <c r="E12" s="10"/>
      <c r="F12" s="387" t="s">
        <v>390</v>
      </c>
      <c r="G12" s="388"/>
      <c r="H12" s="389"/>
      <c r="I12" s="11"/>
    </row>
    <row r="13" spans="1:9" ht="51.95" customHeight="1">
      <c r="A13" s="393" t="s">
        <v>391</v>
      </c>
      <c r="B13" s="393"/>
      <c r="C13" s="394"/>
      <c r="D13" s="394"/>
      <c r="E13" s="394"/>
      <c r="F13" s="394"/>
      <c r="G13" s="394"/>
      <c r="H13" s="394"/>
      <c r="I13" s="39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6" type="noConversion"/>
  <dataValidations count="1">
    <dataValidation type="list" allowBlank="1" showInputMessage="1" showErrorMessage="1" sqref="I1:I4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02" t="s">
        <v>35</v>
      </c>
      <c r="C2" s="203"/>
      <c r="D2" s="203"/>
      <c r="E2" s="203"/>
      <c r="F2" s="203"/>
      <c r="G2" s="203"/>
      <c r="H2" s="203"/>
      <c r="I2" s="204"/>
    </row>
    <row r="3" spans="2:9" ht="27.95" customHeight="1">
      <c r="B3" s="179"/>
      <c r="C3" s="180"/>
      <c r="D3" s="205" t="s">
        <v>36</v>
      </c>
      <c r="E3" s="206"/>
      <c r="F3" s="207" t="s">
        <v>37</v>
      </c>
      <c r="G3" s="208"/>
      <c r="H3" s="205" t="s">
        <v>38</v>
      </c>
      <c r="I3" s="209"/>
    </row>
    <row r="4" spans="2:9" ht="27.95" customHeight="1">
      <c r="B4" s="179" t="s">
        <v>39</v>
      </c>
      <c r="C4" s="180" t="s">
        <v>40</v>
      </c>
      <c r="D4" s="180" t="s">
        <v>41</v>
      </c>
      <c r="E4" s="180" t="s">
        <v>42</v>
      </c>
      <c r="F4" s="181" t="s">
        <v>41</v>
      </c>
      <c r="G4" s="181" t="s">
        <v>42</v>
      </c>
      <c r="H4" s="180" t="s">
        <v>41</v>
      </c>
      <c r="I4" s="188" t="s">
        <v>42</v>
      </c>
    </row>
    <row r="5" spans="2:9" ht="27.95" customHeight="1">
      <c r="B5" s="182" t="s">
        <v>43</v>
      </c>
      <c r="C5" s="17">
        <v>13</v>
      </c>
      <c r="D5" s="17">
        <v>0</v>
      </c>
      <c r="E5" s="17">
        <v>1</v>
      </c>
      <c r="F5" s="183">
        <v>0</v>
      </c>
      <c r="G5" s="183">
        <v>1</v>
      </c>
      <c r="H5" s="17">
        <v>1</v>
      </c>
      <c r="I5" s="189">
        <v>2</v>
      </c>
    </row>
    <row r="6" spans="2:9" ht="27.95" customHeight="1">
      <c r="B6" s="182" t="s">
        <v>44</v>
      </c>
      <c r="C6" s="17">
        <v>20</v>
      </c>
      <c r="D6" s="17">
        <v>0</v>
      </c>
      <c r="E6" s="17">
        <v>1</v>
      </c>
      <c r="F6" s="183">
        <v>1</v>
      </c>
      <c r="G6" s="183">
        <v>2</v>
      </c>
      <c r="H6" s="17">
        <v>2</v>
      </c>
      <c r="I6" s="189">
        <v>3</v>
      </c>
    </row>
    <row r="7" spans="2:9" ht="27.95" customHeight="1">
      <c r="B7" s="182" t="s">
        <v>45</v>
      </c>
      <c r="C7" s="17">
        <v>32</v>
      </c>
      <c r="D7" s="17">
        <v>0</v>
      </c>
      <c r="E7" s="17">
        <v>1</v>
      </c>
      <c r="F7" s="183">
        <v>2</v>
      </c>
      <c r="G7" s="183">
        <v>3</v>
      </c>
      <c r="H7" s="17">
        <v>3</v>
      </c>
      <c r="I7" s="189">
        <v>4</v>
      </c>
    </row>
    <row r="8" spans="2:9" ht="27.95" customHeight="1">
      <c r="B8" s="182" t="s">
        <v>46</v>
      </c>
      <c r="C8" s="17">
        <v>50</v>
      </c>
      <c r="D8" s="17">
        <v>1</v>
      </c>
      <c r="E8" s="17">
        <v>2</v>
      </c>
      <c r="F8" s="183">
        <v>3</v>
      </c>
      <c r="G8" s="183">
        <v>4</v>
      </c>
      <c r="H8" s="17">
        <v>5</v>
      </c>
      <c r="I8" s="189">
        <v>6</v>
      </c>
    </row>
    <row r="9" spans="2:9" ht="27.95" customHeight="1">
      <c r="B9" s="182" t="s">
        <v>47</v>
      </c>
      <c r="C9" s="17">
        <v>80</v>
      </c>
      <c r="D9" s="17">
        <v>2</v>
      </c>
      <c r="E9" s="17">
        <v>3</v>
      </c>
      <c r="F9" s="183">
        <v>5</v>
      </c>
      <c r="G9" s="183">
        <v>6</v>
      </c>
      <c r="H9" s="17">
        <v>7</v>
      </c>
      <c r="I9" s="189">
        <v>8</v>
      </c>
    </row>
    <row r="10" spans="2:9" ht="27.95" customHeight="1">
      <c r="B10" s="182" t="s">
        <v>48</v>
      </c>
      <c r="C10" s="17">
        <v>125</v>
      </c>
      <c r="D10" s="17">
        <v>3</v>
      </c>
      <c r="E10" s="17">
        <v>4</v>
      </c>
      <c r="F10" s="183">
        <v>7</v>
      </c>
      <c r="G10" s="183">
        <v>8</v>
      </c>
      <c r="H10" s="17">
        <v>10</v>
      </c>
      <c r="I10" s="189">
        <v>11</v>
      </c>
    </row>
    <row r="11" spans="2:9" ht="27.95" customHeight="1">
      <c r="B11" s="182" t="s">
        <v>49</v>
      </c>
      <c r="C11" s="17">
        <v>200</v>
      </c>
      <c r="D11" s="17">
        <v>5</v>
      </c>
      <c r="E11" s="17">
        <v>6</v>
      </c>
      <c r="F11" s="183">
        <v>10</v>
      </c>
      <c r="G11" s="183">
        <v>11</v>
      </c>
      <c r="H11" s="17">
        <v>14</v>
      </c>
      <c r="I11" s="189">
        <v>15</v>
      </c>
    </row>
    <row r="12" spans="2:9" ht="27.95" customHeight="1">
      <c r="B12" s="184" t="s">
        <v>50</v>
      </c>
      <c r="C12" s="185">
        <v>315</v>
      </c>
      <c r="D12" s="185">
        <v>7</v>
      </c>
      <c r="E12" s="185">
        <v>8</v>
      </c>
      <c r="F12" s="186">
        <v>14</v>
      </c>
      <c r="G12" s="186">
        <v>15</v>
      </c>
      <c r="H12" s="185">
        <v>21</v>
      </c>
      <c r="I12" s="190">
        <v>22</v>
      </c>
    </row>
    <row r="14" spans="2:9">
      <c r="B14" s="187" t="s">
        <v>51</v>
      </c>
      <c r="C14" s="187"/>
      <c r="D14" s="187"/>
    </row>
  </sheetData>
  <mergeCells count="4">
    <mergeCell ref="B2:I2"/>
    <mergeCell ref="D3:E3"/>
    <mergeCell ref="F3:G3"/>
    <mergeCell ref="H3:I3"/>
  </mergeCells>
  <phoneticPr fontId="5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workbookViewId="0">
      <selection activeCell="B5" sqref="B5:C5"/>
    </sheetView>
  </sheetViews>
  <sheetFormatPr defaultColWidth="10.375" defaultRowHeight="16.5" customHeight="1"/>
  <cols>
    <col min="1" max="1" width="11.125" style="67" customWidth="1"/>
    <col min="2" max="9" width="10.375" style="67"/>
    <col min="10" max="10" width="8.875" style="67" customWidth="1"/>
    <col min="11" max="11" width="12" style="67" customWidth="1"/>
    <col min="12" max="16384" width="10.375" style="67"/>
  </cols>
  <sheetData>
    <row r="1" spans="1:11" ht="20.25">
      <c r="A1" s="210" t="s">
        <v>52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ht="14.25">
      <c r="A2" s="113" t="s">
        <v>53</v>
      </c>
      <c r="B2" s="211" t="s">
        <v>54</v>
      </c>
      <c r="C2" s="211"/>
      <c r="D2" s="212" t="s">
        <v>55</v>
      </c>
      <c r="E2" s="212"/>
      <c r="F2" s="211" t="s">
        <v>56</v>
      </c>
      <c r="G2" s="211"/>
      <c r="H2" s="114" t="s">
        <v>57</v>
      </c>
      <c r="I2" s="213" t="s">
        <v>56</v>
      </c>
      <c r="J2" s="213"/>
      <c r="K2" s="214"/>
    </row>
    <row r="3" spans="1:11" ht="14.25">
      <c r="A3" s="215" t="s">
        <v>58</v>
      </c>
      <c r="B3" s="216"/>
      <c r="C3" s="217"/>
      <c r="D3" s="218" t="s">
        <v>59</v>
      </c>
      <c r="E3" s="219"/>
      <c r="F3" s="219"/>
      <c r="G3" s="220"/>
      <c r="H3" s="218" t="s">
        <v>60</v>
      </c>
      <c r="I3" s="219"/>
      <c r="J3" s="219"/>
      <c r="K3" s="220"/>
    </row>
    <row r="4" spans="1:11" ht="14.25">
      <c r="A4" s="117" t="s">
        <v>61</v>
      </c>
      <c r="B4" s="221" t="s">
        <v>62</v>
      </c>
      <c r="C4" s="222"/>
      <c r="D4" s="223" t="s">
        <v>63</v>
      </c>
      <c r="E4" s="224"/>
      <c r="F4" s="225"/>
      <c r="G4" s="226"/>
      <c r="H4" s="223" t="s">
        <v>64</v>
      </c>
      <c r="I4" s="224"/>
      <c r="J4" s="118" t="s">
        <v>65</v>
      </c>
      <c r="K4" s="119" t="s">
        <v>66</v>
      </c>
    </row>
    <row r="5" spans="1:11" ht="14.25">
      <c r="A5" s="121" t="s">
        <v>67</v>
      </c>
      <c r="B5" s="221" t="s">
        <v>68</v>
      </c>
      <c r="C5" s="222"/>
      <c r="D5" s="223" t="s">
        <v>69</v>
      </c>
      <c r="E5" s="224"/>
      <c r="F5" s="225"/>
      <c r="G5" s="226"/>
      <c r="H5" s="223" t="s">
        <v>70</v>
      </c>
      <c r="I5" s="224"/>
      <c r="J5" s="118" t="s">
        <v>65</v>
      </c>
      <c r="K5" s="119" t="s">
        <v>66</v>
      </c>
    </row>
    <row r="6" spans="1:11" ht="14.25">
      <c r="A6" s="117" t="s">
        <v>71</v>
      </c>
      <c r="B6" s="155" t="s">
        <v>72</v>
      </c>
      <c r="C6" s="77" t="s">
        <v>73</v>
      </c>
      <c r="D6" s="121" t="s">
        <v>74</v>
      </c>
      <c r="E6" s="133"/>
      <c r="F6" s="225"/>
      <c r="G6" s="226"/>
      <c r="H6" s="223" t="s">
        <v>75</v>
      </c>
      <c r="I6" s="224"/>
      <c r="J6" s="118" t="s">
        <v>65</v>
      </c>
      <c r="K6" s="119" t="s">
        <v>66</v>
      </c>
    </row>
    <row r="7" spans="1:11" ht="14.25">
      <c r="A7" s="117" t="s">
        <v>76</v>
      </c>
      <c r="B7" s="227">
        <v>4039</v>
      </c>
      <c r="C7" s="228"/>
      <c r="D7" s="121" t="s">
        <v>77</v>
      </c>
      <c r="E7" s="132"/>
      <c r="F7" s="225"/>
      <c r="G7" s="226"/>
      <c r="H7" s="223" t="s">
        <v>78</v>
      </c>
      <c r="I7" s="224"/>
      <c r="J7" s="118" t="s">
        <v>65</v>
      </c>
      <c r="K7" s="119" t="s">
        <v>66</v>
      </c>
    </row>
    <row r="8" spans="1:11" ht="14.25">
      <c r="A8" s="125" t="s">
        <v>79</v>
      </c>
      <c r="B8" s="229" t="s">
        <v>80</v>
      </c>
      <c r="C8" s="230"/>
      <c r="D8" s="231" t="s">
        <v>81</v>
      </c>
      <c r="E8" s="232"/>
      <c r="F8" s="233"/>
      <c r="G8" s="234"/>
      <c r="H8" s="231" t="s">
        <v>82</v>
      </c>
      <c r="I8" s="232"/>
      <c r="J8" s="134" t="s">
        <v>65</v>
      </c>
      <c r="K8" s="142" t="s">
        <v>66</v>
      </c>
    </row>
    <row r="9" spans="1:11" ht="14.25">
      <c r="A9" s="235" t="s">
        <v>83</v>
      </c>
      <c r="B9" s="236"/>
      <c r="C9" s="236"/>
      <c r="D9" s="236"/>
      <c r="E9" s="236"/>
      <c r="F9" s="236"/>
      <c r="G9" s="236"/>
      <c r="H9" s="236"/>
      <c r="I9" s="236"/>
      <c r="J9" s="236"/>
      <c r="K9" s="237"/>
    </row>
    <row r="10" spans="1:11" ht="14.25">
      <c r="A10" s="238" t="s">
        <v>84</v>
      </c>
      <c r="B10" s="239"/>
      <c r="C10" s="239"/>
      <c r="D10" s="239"/>
      <c r="E10" s="239"/>
      <c r="F10" s="239"/>
      <c r="G10" s="239"/>
      <c r="H10" s="239"/>
      <c r="I10" s="239"/>
      <c r="J10" s="239"/>
      <c r="K10" s="240"/>
    </row>
    <row r="11" spans="1:11" ht="14.25">
      <c r="A11" s="156" t="s">
        <v>85</v>
      </c>
      <c r="B11" s="157" t="s">
        <v>86</v>
      </c>
      <c r="C11" s="158" t="s">
        <v>87</v>
      </c>
      <c r="D11" s="159"/>
      <c r="E11" s="160" t="s">
        <v>88</v>
      </c>
      <c r="F11" s="157" t="s">
        <v>86</v>
      </c>
      <c r="G11" s="158" t="s">
        <v>87</v>
      </c>
      <c r="H11" s="158" t="s">
        <v>89</v>
      </c>
      <c r="I11" s="160" t="s">
        <v>90</v>
      </c>
      <c r="J11" s="157" t="s">
        <v>86</v>
      </c>
      <c r="K11" s="176" t="s">
        <v>87</v>
      </c>
    </row>
    <row r="12" spans="1:11" ht="14.25">
      <c r="A12" s="121" t="s">
        <v>91</v>
      </c>
      <c r="B12" s="131" t="s">
        <v>86</v>
      </c>
      <c r="C12" s="118" t="s">
        <v>87</v>
      </c>
      <c r="D12" s="132"/>
      <c r="E12" s="133" t="s">
        <v>92</v>
      </c>
      <c r="F12" s="131" t="s">
        <v>86</v>
      </c>
      <c r="G12" s="118" t="s">
        <v>87</v>
      </c>
      <c r="H12" s="118" t="s">
        <v>89</v>
      </c>
      <c r="I12" s="133" t="s">
        <v>93</v>
      </c>
      <c r="J12" s="131" t="s">
        <v>86</v>
      </c>
      <c r="K12" s="119" t="s">
        <v>87</v>
      </c>
    </row>
    <row r="13" spans="1:11" ht="14.25">
      <c r="A13" s="121" t="s">
        <v>94</v>
      </c>
      <c r="B13" s="131" t="s">
        <v>86</v>
      </c>
      <c r="C13" s="118" t="s">
        <v>87</v>
      </c>
      <c r="D13" s="132"/>
      <c r="E13" s="133" t="s">
        <v>95</v>
      </c>
      <c r="F13" s="118" t="s">
        <v>96</v>
      </c>
      <c r="G13" s="118" t="s">
        <v>97</v>
      </c>
      <c r="H13" s="118" t="s">
        <v>89</v>
      </c>
      <c r="I13" s="133" t="s">
        <v>98</v>
      </c>
      <c r="J13" s="131" t="s">
        <v>86</v>
      </c>
      <c r="K13" s="119" t="s">
        <v>87</v>
      </c>
    </row>
    <row r="14" spans="1:11" ht="14.25">
      <c r="A14" s="231" t="s">
        <v>99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41"/>
    </row>
    <row r="15" spans="1:11" ht="14.25">
      <c r="A15" s="238" t="s">
        <v>100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40"/>
    </row>
    <row r="16" spans="1:11" ht="14.25">
      <c r="A16" s="161" t="s">
        <v>101</v>
      </c>
      <c r="B16" s="158" t="s">
        <v>96</v>
      </c>
      <c r="C16" s="158" t="s">
        <v>97</v>
      </c>
      <c r="D16" s="162"/>
      <c r="E16" s="163" t="s">
        <v>102</v>
      </c>
      <c r="F16" s="158" t="s">
        <v>96</v>
      </c>
      <c r="G16" s="158" t="s">
        <v>97</v>
      </c>
      <c r="H16" s="164"/>
      <c r="I16" s="163" t="s">
        <v>103</v>
      </c>
      <c r="J16" s="158" t="s">
        <v>96</v>
      </c>
      <c r="K16" s="176" t="s">
        <v>97</v>
      </c>
    </row>
    <row r="17" spans="1:22" ht="16.5" customHeight="1">
      <c r="A17" s="135" t="s">
        <v>104</v>
      </c>
      <c r="B17" s="118" t="s">
        <v>96</v>
      </c>
      <c r="C17" s="118" t="s">
        <v>97</v>
      </c>
      <c r="D17" s="73"/>
      <c r="E17" s="136" t="s">
        <v>105</v>
      </c>
      <c r="F17" s="118" t="s">
        <v>96</v>
      </c>
      <c r="G17" s="118" t="s">
        <v>97</v>
      </c>
      <c r="H17" s="165"/>
      <c r="I17" s="136" t="s">
        <v>106</v>
      </c>
      <c r="J17" s="118" t="s">
        <v>96</v>
      </c>
      <c r="K17" s="119" t="s">
        <v>97</v>
      </c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</row>
    <row r="18" spans="1:22" ht="18" customHeight="1">
      <c r="A18" s="242" t="s">
        <v>107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44"/>
    </row>
    <row r="19" spans="1:22" ht="18" customHeight="1">
      <c r="A19" s="238" t="s">
        <v>108</v>
      </c>
      <c r="B19" s="239"/>
      <c r="C19" s="239"/>
      <c r="D19" s="239"/>
      <c r="E19" s="239"/>
      <c r="F19" s="239"/>
      <c r="G19" s="239"/>
      <c r="H19" s="239"/>
      <c r="I19" s="239"/>
      <c r="J19" s="239"/>
      <c r="K19" s="240"/>
    </row>
    <row r="20" spans="1:22" ht="16.5" customHeight="1">
      <c r="A20" s="245" t="s">
        <v>109</v>
      </c>
      <c r="B20" s="246"/>
      <c r="C20" s="246"/>
      <c r="D20" s="246"/>
      <c r="E20" s="246"/>
      <c r="F20" s="246"/>
      <c r="G20" s="246"/>
      <c r="H20" s="246"/>
      <c r="I20" s="246"/>
      <c r="J20" s="246"/>
      <c r="K20" s="247"/>
    </row>
    <row r="21" spans="1:22" ht="21.75" customHeight="1">
      <c r="A21" s="166" t="s">
        <v>110</v>
      </c>
      <c r="B21" s="147" t="s">
        <v>111</v>
      </c>
      <c r="C21" s="147" t="s">
        <v>112</v>
      </c>
      <c r="D21" s="147" t="s">
        <v>113</v>
      </c>
      <c r="E21" s="147" t="s">
        <v>114</v>
      </c>
      <c r="F21" s="147" t="s">
        <v>115</v>
      </c>
      <c r="G21" s="147" t="s">
        <v>116</v>
      </c>
      <c r="H21" s="136"/>
      <c r="I21" s="136"/>
      <c r="J21" s="136"/>
      <c r="K21" s="97" t="s">
        <v>117</v>
      </c>
    </row>
    <row r="22" spans="1:22" ht="23.1" customHeight="1">
      <c r="A22" s="124" t="s">
        <v>118</v>
      </c>
      <c r="B22" s="167" t="s">
        <v>96</v>
      </c>
      <c r="C22" s="167" t="s">
        <v>96</v>
      </c>
      <c r="D22" s="167" t="s">
        <v>96</v>
      </c>
      <c r="E22" s="167" t="s">
        <v>96</v>
      </c>
      <c r="F22" s="167" t="s">
        <v>96</v>
      </c>
      <c r="G22" s="167" t="s">
        <v>96</v>
      </c>
      <c r="H22" s="168"/>
      <c r="I22" s="170"/>
      <c r="J22" s="170"/>
      <c r="K22" s="178"/>
    </row>
    <row r="23" spans="1:22" ht="23.1" customHeight="1">
      <c r="A23" s="124" t="s">
        <v>119</v>
      </c>
      <c r="B23" s="167" t="s">
        <v>96</v>
      </c>
      <c r="C23" s="167" t="s">
        <v>96</v>
      </c>
      <c r="D23" s="167" t="s">
        <v>96</v>
      </c>
      <c r="E23" s="167" t="s">
        <v>96</v>
      </c>
      <c r="F23" s="167" t="s">
        <v>96</v>
      </c>
      <c r="G23" s="167" t="s">
        <v>96</v>
      </c>
      <c r="H23" s="168"/>
      <c r="I23" s="170"/>
      <c r="J23" s="170"/>
      <c r="K23" s="178"/>
    </row>
    <row r="24" spans="1:22" ht="23.1" customHeight="1">
      <c r="A24" s="169" t="s">
        <v>120</v>
      </c>
      <c r="B24" s="167" t="s">
        <v>96</v>
      </c>
      <c r="C24" s="167" t="s">
        <v>96</v>
      </c>
      <c r="D24" s="167" t="s">
        <v>96</v>
      </c>
      <c r="E24" s="167" t="s">
        <v>96</v>
      </c>
      <c r="F24" s="167" t="s">
        <v>96</v>
      </c>
      <c r="G24" s="167" t="s">
        <v>96</v>
      </c>
      <c r="H24" s="168"/>
      <c r="I24" s="170"/>
      <c r="J24" s="170"/>
      <c r="K24" s="178"/>
    </row>
    <row r="25" spans="1:22" ht="23.1" customHeight="1">
      <c r="A25" s="124"/>
      <c r="B25" s="73"/>
      <c r="C25" s="73"/>
      <c r="D25" s="73"/>
      <c r="E25" s="73"/>
      <c r="F25" s="73"/>
      <c r="G25" s="73"/>
      <c r="H25" s="168"/>
      <c r="I25" s="170"/>
      <c r="J25" s="170"/>
      <c r="K25" s="178"/>
    </row>
    <row r="26" spans="1:22" ht="23.1" customHeight="1">
      <c r="A26" s="124"/>
      <c r="B26" s="170"/>
      <c r="C26" s="170"/>
      <c r="D26" s="170"/>
      <c r="E26" s="170"/>
      <c r="F26" s="170"/>
      <c r="G26" s="170"/>
      <c r="H26" s="168"/>
      <c r="I26" s="170"/>
      <c r="J26" s="170"/>
      <c r="K26" s="94"/>
    </row>
    <row r="27" spans="1:22" ht="23.1" customHeight="1">
      <c r="A27" s="124"/>
      <c r="B27" s="170"/>
      <c r="C27" s="170"/>
      <c r="D27" s="170"/>
      <c r="E27" s="170"/>
      <c r="F27" s="170"/>
      <c r="G27" s="170"/>
      <c r="H27" s="168"/>
      <c r="I27" s="170"/>
      <c r="J27" s="170"/>
      <c r="K27" s="94"/>
    </row>
    <row r="28" spans="1:22" ht="18" customHeight="1">
      <c r="A28" s="248" t="s">
        <v>121</v>
      </c>
      <c r="B28" s="249"/>
      <c r="C28" s="249"/>
      <c r="D28" s="249"/>
      <c r="E28" s="249"/>
      <c r="F28" s="249"/>
      <c r="G28" s="249"/>
      <c r="H28" s="249"/>
      <c r="I28" s="249"/>
      <c r="J28" s="249"/>
      <c r="K28" s="250"/>
    </row>
    <row r="29" spans="1:22" ht="18.75" customHeight="1">
      <c r="A29" s="251" t="s">
        <v>122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3"/>
    </row>
    <row r="30" spans="1:22" ht="18.75" customHeight="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pans="1:22" ht="18" customHeight="1">
      <c r="A31" s="248" t="s">
        <v>123</v>
      </c>
      <c r="B31" s="249"/>
      <c r="C31" s="249"/>
      <c r="D31" s="249"/>
      <c r="E31" s="249"/>
      <c r="F31" s="249"/>
      <c r="G31" s="249"/>
      <c r="H31" s="249"/>
      <c r="I31" s="249"/>
      <c r="J31" s="249"/>
      <c r="K31" s="250"/>
    </row>
    <row r="32" spans="1:22" ht="14.25">
      <c r="A32" s="257" t="s">
        <v>124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59"/>
    </row>
    <row r="33" spans="1:11" ht="14.25">
      <c r="A33" s="260" t="s">
        <v>125</v>
      </c>
      <c r="B33" s="261"/>
      <c r="C33" s="118" t="s">
        <v>65</v>
      </c>
      <c r="D33" s="118" t="s">
        <v>66</v>
      </c>
      <c r="E33" s="262" t="s">
        <v>126</v>
      </c>
      <c r="F33" s="263"/>
      <c r="G33" s="263"/>
      <c r="H33" s="263"/>
      <c r="I33" s="263"/>
      <c r="J33" s="263"/>
      <c r="K33" s="264"/>
    </row>
    <row r="34" spans="1:11" ht="14.25">
      <c r="A34" s="265" t="s">
        <v>127</v>
      </c>
      <c r="B34" s="265"/>
      <c r="C34" s="265"/>
      <c r="D34" s="265"/>
      <c r="E34" s="265"/>
      <c r="F34" s="265"/>
      <c r="G34" s="265"/>
      <c r="H34" s="265"/>
      <c r="I34" s="265"/>
      <c r="J34" s="265"/>
      <c r="K34" s="265"/>
    </row>
    <row r="35" spans="1:11" ht="21" customHeight="1">
      <c r="A35" s="266" t="s">
        <v>128</v>
      </c>
      <c r="B35" s="267"/>
      <c r="C35" s="267"/>
      <c r="D35" s="267"/>
      <c r="E35" s="267"/>
      <c r="F35" s="267"/>
      <c r="G35" s="267"/>
      <c r="H35" s="267"/>
      <c r="I35" s="267"/>
      <c r="J35" s="267"/>
      <c r="K35" s="268"/>
    </row>
    <row r="36" spans="1:11" ht="21" customHeight="1">
      <c r="A36" s="269" t="s">
        <v>129</v>
      </c>
      <c r="B36" s="270"/>
      <c r="C36" s="270"/>
      <c r="D36" s="270"/>
      <c r="E36" s="270"/>
      <c r="F36" s="270"/>
      <c r="G36" s="270"/>
      <c r="H36" s="270"/>
      <c r="I36" s="270"/>
      <c r="J36" s="270"/>
      <c r="K36" s="228"/>
    </row>
    <row r="37" spans="1:11" ht="21" customHeight="1">
      <c r="A37" s="269" t="s">
        <v>130</v>
      </c>
      <c r="B37" s="270"/>
      <c r="C37" s="270"/>
      <c r="D37" s="270"/>
      <c r="E37" s="270"/>
      <c r="F37" s="270"/>
      <c r="G37" s="270"/>
      <c r="H37" s="270"/>
      <c r="I37" s="270"/>
      <c r="J37" s="270"/>
      <c r="K37" s="228"/>
    </row>
    <row r="38" spans="1:11" ht="21" customHeight="1">
      <c r="A38" s="269"/>
      <c r="B38" s="270"/>
      <c r="C38" s="270"/>
      <c r="D38" s="270"/>
      <c r="E38" s="270"/>
      <c r="F38" s="270"/>
      <c r="G38" s="270"/>
      <c r="H38" s="270"/>
      <c r="I38" s="270"/>
      <c r="J38" s="270"/>
      <c r="K38" s="228"/>
    </row>
    <row r="39" spans="1:11" ht="21" customHeight="1">
      <c r="A39" s="269"/>
      <c r="B39" s="270"/>
      <c r="C39" s="270"/>
      <c r="D39" s="270"/>
      <c r="E39" s="270"/>
      <c r="F39" s="270"/>
      <c r="G39" s="270"/>
      <c r="H39" s="270"/>
      <c r="I39" s="270"/>
      <c r="J39" s="270"/>
      <c r="K39" s="228"/>
    </row>
    <row r="40" spans="1:11" ht="21" customHeight="1">
      <c r="A40" s="269"/>
      <c r="B40" s="270"/>
      <c r="C40" s="270"/>
      <c r="D40" s="270"/>
      <c r="E40" s="270"/>
      <c r="F40" s="270"/>
      <c r="G40" s="270"/>
      <c r="H40" s="270"/>
      <c r="I40" s="270"/>
      <c r="J40" s="270"/>
      <c r="K40" s="228"/>
    </row>
    <row r="41" spans="1:11" ht="21" customHeight="1">
      <c r="A41" s="269"/>
      <c r="B41" s="270"/>
      <c r="C41" s="270"/>
      <c r="D41" s="270"/>
      <c r="E41" s="270"/>
      <c r="F41" s="270"/>
      <c r="G41" s="270"/>
      <c r="H41" s="270"/>
      <c r="I41" s="270"/>
      <c r="J41" s="270"/>
      <c r="K41" s="228"/>
    </row>
    <row r="42" spans="1:11" ht="14.25">
      <c r="A42" s="271" t="s">
        <v>131</v>
      </c>
      <c r="B42" s="272"/>
      <c r="C42" s="272"/>
      <c r="D42" s="272"/>
      <c r="E42" s="272"/>
      <c r="F42" s="272"/>
      <c r="G42" s="272"/>
      <c r="H42" s="272"/>
      <c r="I42" s="272"/>
      <c r="J42" s="272"/>
      <c r="K42" s="273"/>
    </row>
    <row r="43" spans="1:11" ht="14.25">
      <c r="A43" s="238" t="s">
        <v>132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40"/>
    </row>
    <row r="44" spans="1:11" ht="14.25">
      <c r="A44" s="161" t="s">
        <v>133</v>
      </c>
      <c r="B44" s="158" t="s">
        <v>96</v>
      </c>
      <c r="C44" s="158" t="s">
        <v>97</v>
      </c>
      <c r="D44" s="158" t="s">
        <v>89</v>
      </c>
      <c r="E44" s="163" t="s">
        <v>134</v>
      </c>
      <c r="F44" s="158" t="s">
        <v>96</v>
      </c>
      <c r="G44" s="158" t="s">
        <v>97</v>
      </c>
      <c r="H44" s="158" t="s">
        <v>89</v>
      </c>
      <c r="I44" s="163" t="s">
        <v>135</v>
      </c>
      <c r="J44" s="158" t="s">
        <v>96</v>
      </c>
      <c r="K44" s="176" t="s">
        <v>97</v>
      </c>
    </row>
    <row r="45" spans="1:11" ht="14.25">
      <c r="A45" s="135" t="s">
        <v>88</v>
      </c>
      <c r="B45" s="118" t="s">
        <v>96</v>
      </c>
      <c r="C45" s="118" t="s">
        <v>97</v>
      </c>
      <c r="D45" s="118" t="s">
        <v>89</v>
      </c>
      <c r="E45" s="136" t="s">
        <v>95</v>
      </c>
      <c r="F45" s="118" t="s">
        <v>96</v>
      </c>
      <c r="G45" s="118" t="s">
        <v>97</v>
      </c>
      <c r="H45" s="118" t="s">
        <v>89</v>
      </c>
      <c r="I45" s="136" t="s">
        <v>106</v>
      </c>
      <c r="J45" s="118" t="s">
        <v>96</v>
      </c>
      <c r="K45" s="119" t="s">
        <v>97</v>
      </c>
    </row>
    <row r="46" spans="1:11" ht="14.25">
      <c r="A46" s="231" t="s">
        <v>99</v>
      </c>
      <c r="B46" s="232"/>
      <c r="C46" s="232"/>
      <c r="D46" s="232"/>
      <c r="E46" s="232"/>
      <c r="F46" s="232"/>
      <c r="G46" s="232"/>
      <c r="H46" s="232"/>
      <c r="I46" s="232"/>
      <c r="J46" s="232"/>
      <c r="K46" s="241"/>
    </row>
    <row r="47" spans="1:11" ht="14.25">
      <c r="A47" s="265" t="s">
        <v>136</v>
      </c>
      <c r="B47" s="265"/>
      <c r="C47" s="265"/>
      <c r="D47" s="265"/>
      <c r="E47" s="265"/>
      <c r="F47" s="265"/>
      <c r="G47" s="265"/>
      <c r="H47" s="265"/>
      <c r="I47" s="265"/>
      <c r="J47" s="265"/>
      <c r="K47" s="265"/>
    </row>
    <row r="48" spans="1:11" ht="14.25">
      <c r="A48" s="266"/>
      <c r="B48" s="267"/>
      <c r="C48" s="267"/>
      <c r="D48" s="267"/>
      <c r="E48" s="267"/>
      <c r="F48" s="267"/>
      <c r="G48" s="267"/>
      <c r="H48" s="267"/>
      <c r="I48" s="267"/>
      <c r="J48" s="267"/>
      <c r="K48" s="268"/>
    </row>
    <row r="49" spans="1:11" ht="14.25">
      <c r="A49" s="171" t="s">
        <v>137</v>
      </c>
      <c r="B49" s="274" t="s">
        <v>138</v>
      </c>
      <c r="C49" s="274"/>
      <c r="D49" s="172" t="s">
        <v>139</v>
      </c>
      <c r="E49" s="173" t="s">
        <v>140</v>
      </c>
      <c r="F49" s="174" t="s">
        <v>141</v>
      </c>
      <c r="G49" s="175">
        <v>44893</v>
      </c>
      <c r="H49" s="275" t="s">
        <v>142</v>
      </c>
      <c r="I49" s="276"/>
      <c r="J49" s="277" t="s">
        <v>143</v>
      </c>
      <c r="K49" s="278"/>
    </row>
    <row r="50" spans="1:11" ht="14.25">
      <c r="A50" s="265"/>
      <c r="B50" s="265"/>
      <c r="C50" s="265"/>
      <c r="D50" s="265"/>
      <c r="E50" s="265"/>
      <c r="F50" s="265"/>
      <c r="G50" s="265"/>
      <c r="H50" s="265"/>
      <c r="I50" s="265"/>
      <c r="J50" s="265"/>
      <c r="K50" s="265"/>
    </row>
    <row r="51" spans="1:11" ht="14.25">
      <c r="A51" s="279"/>
      <c r="B51" s="280"/>
      <c r="C51" s="280"/>
      <c r="D51" s="280"/>
      <c r="E51" s="280"/>
      <c r="F51" s="280"/>
      <c r="G51" s="280"/>
      <c r="H51" s="280"/>
      <c r="I51" s="280"/>
      <c r="J51" s="280"/>
      <c r="K51" s="281"/>
    </row>
    <row r="52" spans="1:11" ht="14.25"/>
  </sheetData>
  <mergeCells count="57">
    <mergeCell ref="A50:K50"/>
    <mergeCell ref="A51:K51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6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24"/>
  <sheetViews>
    <sheetView tabSelected="1" workbookViewId="0">
      <selection activeCell="P8" sqref="P8"/>
    </sheetView>
  </sheetViews>
  <sheetFormatPr defaultColWidth="9" defaultRowHeight="14.25"/>
  <cols>
    <col min="1" max="1" width="16.625" style="23" customWidth="1"/>
    <col min="2" max="2" width="8.5" style="23" customWidth="1"/>
    <col min="3" max="3" width="8.5" style="24" customWidth="1"/>
    <col min="4" max="7" width="8.5" style="23" customWidth="1"/>
    <col min="8" max="8" width="10.625" style="23" customWidth="1"/>
    <col min="9" max="9" width="8.75" style="23" customWidth="1"/>
    <col min="10" max="10" width="13" style="23" customWidth="1"/>
    <col min="11" max="14" width="8.75" style="23" customWidth="1"/>
    <col min="15" max="252" width="9" style="23"/>
    <col min="253" max="16384" width="9" style="14"/>
  </cols>
  <sheetData>
    <row r="1" spans="1:255" s="23" customFormat="1" ht="29.1" customHeight="1">
      <c r="A1" s="282" t="s">
        <v>144</v>
      </c>
      <c r="B1" s="283"/>
      <c r="C1" s="284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</row>
    <row r="2" spans="1:255" s="23" customFormat="1" ht="20.100000000000001" customHeight="1">
      <c r="A2" s="27" t="s">
        <v>61</v>
      </c>
      <c r="B2" s="285" t="s">
        <v>62</v>
      </c>
      <c r="C2" s="286"/>
      <c r="D2" s="28" t="s">
        <v>67</v>
      </c>
      <c r="E2" s="287" t="s">
        <v>68</v>
      </c>
      <c r="F2" s="287"/>
      <c r="G2" s="287"/>
      <c r="H2" s="290"/>
      <c r="I2" s="49" t="s">
        <v>57</v>
      </c>
      <c r="J2" s="288" t="s">
        <v>56</v>
      </c>
      <c r="K2" s="288"/>
      <c r="L2" s="288"/>
      <c r="M2" s="288"/>
      <c r="N2" s="289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</row>
    <row r="3" spans="1:255" s="23" customFormat="1">
      <c r="A3" s="143" t="s">
        <v>145</v>
      </c>
      <c r="B3" s="30" t="s">
        <v>111</v>
      </c>
      <c r="C3" s="30" t="s">
        <v>112</v>
      </c>
      <c r="D3" s="55" t="s">
        <v>113</v>
      </c>
      <c r="E3" s="30" t="s">
        <v>114</v>
      </c>
      <c r="F3" s="30" t="s">
        <v>146</v>
      </c>
      <c r="G3" s="30" t="s">
        <v>147</v>
      </c>
      <c r="H3" s="291"/>
      <c r="I3" s="30"/>
      <c r="J3" s="30"/>
      <c r="K3" s="55" t="s">
        <v>113</v>
      </c>
      <c r="L3" s="30" t="s">
        <v>113</v>
      </c>
      <c r="M3" s="30"/>
      <c r="N3" s="30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</row>
    <row r="4" spans="1:255" s="23" customFormat="1">
      <c r="A4" s="143" t="s">
        <v>148</v>
      </c>
      <c r="B4" s="30" t="s">
        <v>149</v>
      </c>
      <c r="C4" s="30" t="s">
        <v>150</v>
      </c>
      <c r="D4" s="55" t="s">
        <v>151</v>
      </c>
      <c r="E4" s="30" t="s">
        <v>152</v>
      </c>
      <c r="F4" s="30" t="s">
        <v>153</v>
      </c>
      <c r="G4" s="30" t="s">
        <v>154</v>
      </c>
      <c r="H4" s="291"/>
      <c r="I4" s="30"/>
      <c r="J4" s="30"/>
      <c r="K4" s="55" t="s">
        <v>155</v>
      </c>
      <c r="L4" s="30" t="s">
        <v>156</v>
      </c>
      <c r="M4" s="30"/>
      <c r="N4" s="30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</row>
    <row r="5" spans="1:255" s="23" customFormat="1">
      <c r="A5" s="143"/>
      <c r="H5" s="292"/>
      <c r="I5" s="147"/>
      <c r="J5" s="148"/>
      <c r="K5" s="149" t="s">
        <v>157</v>
      </c>
      <c r="L5" s="149"/>
      <c r="M5" s="149"/>
      <c r="N5" s="149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</row>
    <row r="6" spans="1:255" s="23" customFormat="1" ht="16.5">
      <c r="A6" s="32" t="s">
        <v>158</v>
      </c>
      <c r="B6" s="32">
        <f>C6-1</f>
        <v>65</v>
      </c>
      <c r="C6" s="32">
        <f>D6-2</f>
        <v>66</v>
      </c>
      <c r="D6" s="144">
        <v>68</v>
      </c>
      <c r="E6" s="32">
        <f>D6+2</f>
        <v>70</v>
      </c>
      <c r="F6" s="32">
        <f>E6+2</f>
        <v>72</v>
      </c>
      <c r="G6" s="32">
        <f>F6+1</f>
        <v>73</v>
      </c>
      <c r="H6" s="292"/>
      <c r="I6" s="150"/>
      <c r="J6" s="151"/>
      <c r="K6" s="152" t="s">
        <v>159</v>
      </c>
      <c r="L6" s="152" t="s">
        <v>160</v>
      </c>
      <c r="M6" s="152"/>
      <c r="N6" s="152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</row>
    <row r="7" spans="1:255" s="23" customFormat="1" ht="20.100000000000001" customHeight="1">
      <c r="A7" s="32" t="s">
        <v>161</v>
      </c>
      <c r="B7" s="32">
        <f t="shared" ref="B7:B9" si="0">C7-4</f>
        <v>98</v>
      </c>
      <c r="C7" s="32">
        <f t="shared" ref="C7:C9" si="1">D7-4</f>
        <v>102</v>
      </c>
      <c r="D7" s="144">
        <v>106</v>
      </c>
      <c r="E7" s="32">
        <f t="shared" ref="E7:E9" si="2">D7+4</f>
        <v>110</v>
      </c>
      <c r="F7" s="32">
        <f>E7+4</f>
        <v>114</v>
      </c>
      <c r="G7" s="32">
        <f t="shared" ref="G7:G9" si="3">F7+6</f>
        <v>120</v>
      </c>
      <c r="H7" s="292"/>
      <c r="I7" s="57"/>
      <c r="J7" s="57"/>
      <c r="K7" s="153" t="s">
        <v>162</v>
      </c>
      <c r="L7" s="57" t="s">
        <v>162</v>
      </c>
      <c r="M7" s="57"/>
      <c r="N7" s="57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</row>
    <row r="8" spans="1:255" s="23" customFormat="1" ht="20.100000000000001" customHeight="1">
      <c r="A8" s="32" t="s">
        <v>163</v>
      </c>
      <c r="B8" s="32">
        <f t="shared" si="0"/>
        <v>96</v>
      </c>
      <c r="C8" s="32">
        <f t="shared" si="1"/>
        <v>100</v>
      </c>
      <c r="D8" s="144">
        <v>104</v>
      </c>
      <c r="E8" s="32">
        <f t="shared" si="2"/>
        <v>108</v>
      </c>
      <c r="F8" s="32">
        <f>E8+5</f>
        <v>113</v>
      </c>
      <c r="G8" s="32">
        <f t="shared" si="3"/>
        <v>119</v>
      </c>
      <c r="H8" s="292"/>
      <c r="I8" s="57"/>
      <c r="J8" s="57"/>
      <c r="K8" s="57" t="s">
        <v>162</v>
      </c>
      <c r="L8" s="57" t="s">
        <v>162</v>
      </c>
      <c r="M8" s="57"/>
      <c r="N8" s="57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</row>
    <row r="9" spans="1:255" s="23" customFormat="1" ht="20.100000000000001" customHeight="1">
      <c r="A9" s="32" t="s">
        <v>164</v>
      </c>
      <c r="B9" s="32">
        <f t="shared" si="0"/>
        <v>98</v>
      </c>
      <c r="C9" s="32">
        <f t="shared" si="1"/>
        <v>102</v>
      </c>
      <c r="D9" s="144">
        <v>106</v>
      </c>
      <c r="E9" s="32">
        <f t="shared" si="2"/>
        <v>110</v>
      </c>
      <c r="F9" s="32">
        <f>E9+5</f>
        <v>115</v>
      </c>
      <c r="G9" s="32">
        <f t="shared" si="3"/>
        <v>121</v>
      </c>
      <c r="H9" s="292"/>
      <c r="I9" s="58"/>
      <c r="J9" s="58"/>
      <c r="K9" s="58" t="s">
        <v>162</v>
      </c>
      <c r="L9" s="58" t="s">
        <v>165</v>
      </c>
      <c r="M9" s="58"/>
      <c r="N9" s="58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</row>
    <row r="10" spans="1:255" s="23" customFormat="1" ht="20.100000000000001" customHeight="1">
      <c r="A10" s="32" t="s">
        <v>166</v>
      </c>
      <c r="B10" s="32">
        <f>C10-1.2</f>
        <v>43.599999999999994</v>
      </c>
      <c r="C10" s="32">
        <f>D10-1.2</f>
        <v>44.8</v>
      </c>
      <c r="D10" s="144">
        <v>46</v>
      </c>
      <c r="E10" s="32">
        <f>D10+1.2</f>
        <v>47.2</v>
      </c>
      <c r="F10" s="32">
        <f>E10+1.2</f>
        <v>48.400000000000006</v>
      </c>
      <c r="G10" s="32">
        <f>F10+1.4</f>
        <v>49.800000000000004</v>
      </c>
      <c r="H10" s="292"/>
      <c r="I10" s="58"/>
      <c r="J10" s="58"/>
      <c r="K10" s="58" t="s">
        <v>165</v>
      </c>
      <c r="L10" s="58" t="s">
        <v>167</v>
      </c>
      <c r="M10" s="58"/>
      <c r="N10" s="58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</row>
    <row r="11" spans="1:255" s="23" customFormat="1" ht="20.100000000000001" customHeight="1">
      <c r="A11" s="32" t="s">
        <v>168</v>
      </c>
      <c r="B11" s="32">
        <f>C11-0.5</f>
        <v>21</v>
      </c>
      <c r="C11" s="32">
        <f>D11-0.5</f>
        <v>21.5</v>
      </c>
      <c r="D11" s="144">
        <v>22</v>
      </c>
      <c r="E11" s="32">
        <f t="shared" ref="E11:G11" si="4">D11+0.5</f>
        <v>22.5</v>
      </c>
      <c r="F11" s="32">
        <f t="shared" si="4"/>
        <v>23</v>
      </c>
      <c r="G11" s="32">
        <f t="shared" si="4"/>
        <v>23.5</v>
      </c>
      <c r="H11" s="292"/>
      <c r="I11" s="58"/>
      <c r="J11" s="58"/>
      <c r="K11" s="58" t="s">
        <v>160</v>
      </c>
      <c r="L11" s="58" t="s">
        <v>165</v>
      </c>
      <c r="M11" s="58"/>
      <c r="N11" s="58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</row>
    <row r="12" spans="1:255" s="23" customFormat="1" ht="20.100000000000001" customHeight="1">
      <c r="A12" s="32" t="s">
        <v>169</v>
      </c>
      <c r="B12" s="145">
        <f>C12-0.7</f>
        <v>19.100000000000001</v>
      </c>
      <c r="C12" s="145">
        <f>D12-0.7</f>
        <v>19.8</v>
      </c>
      <c r="D12" s="144">
        <v>20.5</v>
      </c>
      <c r="E12" s="145">
        <f>D12+0.7</f>
        <v>21.2</v>
      </c>
      <c r="F12" s="145">
        <f>E12+0.7</f>
        <v>21.9</v>
      </c>
      <c r="G12" s="145">
        <f>F12+0.95</f>
        <v>22.849999999999998</v>
      </c>
      <c r="H12" s="292"/>
      <c r="I12" s="58"/>
      <c r="J12" s="58"/>
      <c r="K12" s="58" t="s">
        <v>159</v>
      </c>
      <c r="L12" s="58" t="s">
        <v>159</v>
      </c>
      <c r="M12" s="58"/>
      <c r="N12" s="58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</row>
    <row r="13" spans="1:255" s="23" customFormat="1" ht="20.100000000000001" customHeight="1">
      <c r="A13" s="32" t="s">
        <v>170</v>
      </c>
      <c r="B13" s="32">
        <f>C13-0.7</f>
        <v>16.100000000000001</v>
      </c>
      <c r="C13" s="32">
        <f>D13-0.7</f>
        <v>16.8</v>
      </c>
      <c r="D13" s="144">
        <v>17.5</v>
      </c>
      <c r="E13" s="32">
        <f>D13+0.7</f>
        <v>18.2</v>
      </c>
      <c r="F13" s="32">
        <f>E13+0.7</f>
        <v>18.899999999999999</v>
      </c>
      <c r="G13" s="32">
        <f>F13+0.95</f>
        <v>19.849999999999998</v>
      </c>
      <c r="H13" s="292"/>
      <c r="I13" s="58"/>
      <c r="J13" s="58"/>
      <c r="K13" s="58" t="s">
        <v>171</v>
      </c>
      <c r="L13" s="58" t="s">
        <v>171</v>
      </c>
      <c r="M13" s="58"/>
      <c r="N13" s="58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</row>
    <row r="14" spans="1:255" s="23" customFormat="1" ht="20.100000000000001" customHeight="1">
      <c r="A14" s="32" t="s">
        <v>172</v>
      </c>
      <c r="B14" s="32">
        <f>C14-0</f>
        <v>19.600000000000001</v>
      </c>
      <c r="C14" s="32">
        <f>D14-0.4</f>
        <v>19.600000000000001</v>
      </c>
      <c r="D14" s="144">
        <v>20</v>
      </c>
      <c r="E14" s="32">
        <f>D14+0.4</f>
        <v>20.399999999999999</v>
      </c>
      <c r="F14" s="32">
        <f>E14+0.4</f>
        <v>20.799999999999997</v>
      </c>
      <c r="G14" s="32">
        <f>F14+0.6</f>
        <v>21.4</v>
      </c>
      <c r="H14" s="292"/>
      <c r="I14" s="58"/>
      <c r="J14" s="58"/>
      <c r="K14" s="58" t="s">
        <v>165</v>
      </c>
      <c r="L14" s="58" t="s">
        <v>165</v>
      </c>
      <c r="M14" s="58"/>
      <c r="N14" s="58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</row>
    <row r="15" spans="1:255" s="23" customFormat="1" ht="20.100000000000001" customHeight="1">
      <c r="A15" s="32"/>
      <c r="B15" s="34"/>
      <c r="C15" s="34"/>
      <c r="D15" s="35"/>
      <c r="E15" s="34"/>
      <c r="F15" s="34"/>
      <c r="G15" s="34"/>
      <c r="H15" s="292"/>
      <c r="I15" s="58"/>
      <c r="J15" s="58"/>
      <c r="K15" s="58"/>
      <c r="L15" s="58"/>
      <c r="M15" s="58"/>
      <c r="N15" s="58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</row>
    <row r="16" spans="1:255" s="23" customFormat="1" ht="20.100000000000001" customHeight="1">
      <c r="A16" s="32"/>
      <c r="B16" s="34"/>
      <c r="C16" s="34"/>
      <c r="D16" s="35"/>
      <c r="E16" s="34"/>
      <c r="F16" s="34"/>
      <c r="G16" s="34"/>
      <c r="H16" s="292"/>
      <c r="I16" s="58"/>
      <c r="J16" s="58"/>
      <c r="K16" s="58"/>
      <c r="L16" s="58"/>
      <c r="M16" s="58"/>
      <c r="N16" s="58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</row>
    <row r="17" spans="1:255" s="23" customFormat="1" ht="20.100000000000001" customHeight="1">
      <c r="A17" s="146"/>
      <c r="B17" s="34"/>
      <c r="C17" s="34"/>
      <c r="D17" s="35"/>
      <c r="E17" s="34"/>
      <c r="F17" s="34"/>
      <c r="G17" s="34"/>
      <c r="H17" s="292"/>
      <c r="I17" s="58"/>
      <c r="J17" s="58"/>
      <c r="K17" s="58"/>
      <c r="L17" s="58"/>
      <c r="M17" s="58"/>
      <c r="N17" s="58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</row>
    <row r="18" spans="1:255" s="23" customFormat="1" ht="20.100000000000001" customHeight="1">
      <c r="A18" s="33"/>
      <c r="B18" s="34"/>
      <c r="C18" s="34"/>
      <c r="D18" s="35"/>
      <c r="E18" s="34"/>
      <c r="F18" s="34"/>
      <c r="G18" s="34"/>
      <c r="H18" s="292"/>
      <c r="I18" s="58"/>
      <c r="J18" s="58"/>
      <c r="K18" s="58"/>
      <c r="L18" s="58"/>
      <c r="M18" s="58"/>
      <c r="N18" s="58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</row>
    <row r="19" spans="1:255" s="23" customFormat="1" ht="20.100000000000001" customHeight="1">
      <c r="A19" s="36"/>
      <c r="B19" s="37"/>
      <c r="C19" s="37"/>
      <c r="D19" s="37"/>
      <c r="E19" s="37"/>
      <c r="F19" s="37"/>
      <c r="G19" s="37"/>
      <c r="H19" s="292"/>
      <c r="I19" s="58"/>
      <c r="J19" s="58"/>
      <c r="K19" s="58"/>
      <c r="L19" s="58"/>
      <c r="M19" s="58"/>
      <c r="N19" s="58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</row>
    <row r="20" spans="1:255" s="23" customFormat="1" ht="20.100000000000001" customHeight="1">
      <c r="A20" s="38"/>
      <c r="B20" s="39"/>
      <c r="C20" s="39"/>
      <c r="D20" s="39"/>
      <c r="E20" s="39"/>
      <c r="F20" s="39"/>
      <c r="G20" s="39"/>
      <c r="H20" s="292"/>
      <c r="I20" s="58"/>
      <c r="J20" s="58"/>
      <c r="K20" s="58"/>
      <c r="L20" s="58"/>
      <c r="M20" s="58"/>
      <c r="N20" s="58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</row>
    <row r="21" spans="1:255" s="23" customFormat="1" ht="20.100000000000001" customHeight="1">
      <c r="A21" s="40"/>
      <c r="B21" s="41"/>
      <c r="C21" s="41"/>
      <c r="D21" s="42"/>
      <c r="E21" s="41"/>
      <c r="F21" s="41"/>
      <c r="G21" s="41"/>
      <c r="H21" s="293"/>
      <c r="I21" s="60"/>
      <c r="J21" s="60"/>
      <c r="K21" s="61"/>
      <c r="L21" s="60"/>
      <c r="M21" s="60"/>
      <c r="N21" s="61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</row>
    <row r="22" spans="1:255" s="23" customFormat="1" ht="16.5">
      <c r="A22" s="43"/>
      <c r="B22" s="43"/>
      <c r="C22" s="43"/>
      <c r="D22" s="44"/>
      <c r="E22" s="43"/>
      <c r="F22" s="43"/>
      <c r="G22" s="45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</row>
    <row r="23" spans="1:255" s="23" customFormat="1">
      <c r="A23" s="46" t="s">
        <v>173</v>
      </c>
      <c r="B23" s="46"/>
      <c r="C23" s="47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</row>
    <row r="24" spans="1:255" s="23" customFormat="1">
      <c r="C24" s="24"/>
      <c r="I24" s="64" t="s">
        <v>174</v>
      </c>
      <c r="J24" s="154">
        <v>44893</v>
      </c>
      <c r="K24" s="64" t="s">
        <v>175</v>
      </c>
      <c r="L24" s="64" t="s">
        <v>140</v>
      </c>
      <c r="M24" s="64" t="s">
        <v>176</v>
      </c>
      <c r="N24" s="23" t="s">
        <v>143</v>
      </c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</row>
  </sheetData>
  <mergeCells count="5">
    <mergeCell ref="A1:N1"/>
    <mergeCell ref="B2:C2"/>
    <mergeCell ref="E2:G2"/>
    <mergeCell ref="J2:N2"/>
    <mergeCell ref="H2:H21"/>
  </mergeCells>
  <phoneticPr fontId="56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A3" sqref="A3:C3"/>
    </sheetView>
  </sheetViews>
  <sheetFormatPr defaultColWidth="10" defaultRowHeight="16.5" customHeight="1"/>
  <cols>
    <col min="1" max="1" width="10.875" style="67" customWidth="1"/>
    <col min="2" max="16384" width="10" style="67"/>
  </cols>
  <sheetData>
    <row r="1" spans="1:11" ht="22.5" customHeight="1">
      <c r="A1" s="294" t="s">
        <v>177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 ht="17.25" customHeight="1">
      <c r="A2" s="113" t="s">
        <v>53</v>
      </c>
      <c r="B2" s="211" t="s">
        <v>54</v>
      </c>
      <c r="C2" s="211"/>
      <c r="D2" s="212" t="s">
        <v>55</v>
      </c>
      <c r="E2" s="212"/>
      <c r="F2" s="211"/>
      <c r="G2" s="211"/>
      <c r="H2" s="114" t="s">
        <v>57</v>
      </c>
      <c r="I2" s="213"/>
      <c r="J2" s="213"/>
      <c r="K2" s="214"/>
    </row>
    <row r="3" spans="1:11" ht="16.5" customHeight="1">
      <c r="A3" s="215" t="s">
        <v>58</v>
      </c>
      <c r="B3" s="216"/>
      <c r="C3" s="217"/>
      <c r="D3" s="218" t="s">
        <v>59</v>
      </c>
      <c r="E3" s="219"/>
      <c r="F3" s="219"/>
      <c r="G3" s="220"/>
      <c r="H3" s="218" t="s">
        <v>60</v>
      </c>
      <c r="I3" s="219"/>
      <c r="J3" s="219"/>
      <c r="K3" s="220"/>
    </row>
    <row r="4" spans="1:11" ht="16.5" customHeight="1">
      <c r="A4" s="117" t="s">
        <v>61</v>
      </c>
      <c r="B4" s="221" t="s">
        <v>62</v>
      </c>
      <c r="C4" s="222"/>
      <c r="D4" s="223" t="s">
        <v>63</v>
      </c>
      <c r="E4" s="224"/>
      <c r="F4" s="225" t="s">
        <v>178</v>
      </c>
      <c r="G4" s="226"/>
      <c r="H4" s="223" t="s">
        <v>179</v>
      </c>
      <c r="I4" s="224"/>
      <c r="J4" s="118" t="s">
        <v>65</v>
      </c>
      <c r="K4" s="119" t="s">
        <v>66</v>
      </c>
    </row>
    <row r="5" spans="1:11" ht="16.5" customHeight="1">
      <c r="A5" s="121" t="s">
        <v>67</v>
      </c>
      <c r="B5" s="295" t="s">
        <v>68</v>
      </c>
      <c r="C5" s="296"/>
      <c r="D5" s="223" t="s">
        <v>180</v>
      </c>
      <c r="E5" s="224"/>
      <c r="F5" s="297">
        <v>4039</v>
      </c>
      <c r="G5" s="298"/>
      <c r="H5" s="223" t="s">
        <v>181</v>
      </c>
      <c r="I5" s="224"/>
      <c r="J5" s="118" t="s">
        <v>65</v>
      </c>
      <c r="K5" s="119" t="s">
        <v>66</v>
      </c>
    </row>
    <row r="6" spans="1:11" ht="16.5" customHeight="1">
      <c r="A6" s="117" t="s">
        <v>71</v>
      </c>
      <c r="B6" s="122">
        <v>3</v>
      </c>
      <c r="C6" s="123">
        <v>6</v>
      </c>
      <c r="D6" s="223" t="s">
        <v>182</v>
      </c>
      <c r="E6" s="224"/>
      <c r="F6" s="297">
        <v>2100</v>
      </c>
      <c r="G6" s="298"/>
      <c r="H6" s="223" t="s">
        <v>183</v>
      </c>
      <c r="I6" s="224"/>
      <c r="J6" s="224"/>
      <c r="K6" s="299"/>
    </row>
    <row r="7" spans="1:11" ht="16.5" customHeight="1">
      <c r="A7" s="117" t="s">
        <v>76</v>
      </c>
      <c r="B7" s="297">
        <v>4039</v>
      </c>
      <c r="C7" s="298"/>
      <c r="D7" s="117" t="s">
        <v>184</v>
      </c>
      <c r="E7" s="120"/>
      <c r="F7" s="297">
        <v>2100</v>
      </c>
      <c r="G7" s="298"/>
      <c r="H7" s="300"/>
      <c r="I7" s="221"/>
      <c r="J7" s="221"/>
      <c r="K7" s="222"/>
    </row>
    <row r="8" spans="1:11" ht="16.5" customHeight="1">
      <c r="A8" s="125" t="s">
        <v>79</v>
      </c>
      <c r="B8" s="229"/>
      <c r="C8" s="230"/>
      <c r="D8" s="231" t="s">
        <v>81</v>
      </c>
      <c r="E8" s="232"/>
      <c r="F8" s="233">
        <v>44989</v>
      </c>
      <c r="G8" s="234"/>
      <c r="H8" s="231"/>
      <c r="I8" s="232"/>
      <c r="J8" s="232"/>
      <c r="K8" s="241"/>
    </row>
    <row r="9" spans="1:11" ht="16.5" customHeight="1">
      <c r="A9" s="301" t="s">
        <v>185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</row>
    <row r="10" spans="1:11" ht="16.5" customHeight="1">
      <c r="A10" s="126" t="s">
        <v>85</v>
      </c>
      <c r="B10" s="127" t="s">
        <v>86</v>
      </c>
      <c r="C10" s="128" t="s">
        <v>87</v>
      </c>
      <c r="D10" s="129"/>
      <c r="E10" s="130" t="s">
        <v>90</v>
      </c>
      <c r="F10" s="127" t="s">
        <v>86</v>
      </c>
      <c r="G10" s="128" t="s">
        <v>87</v>
      </c>
      <c r="H10" s="127"/>
      <c r="I10" s="130" t="s">
        <v>88</v>
      </c>
      <c r="J10" s="127" t="s">
        <v>86</v>
      </c>
      <c r="K10" s="141" t="s">
        <v>87</v>
      </c>
    </row>
    <row r="11" spans="1:11" ht="16.5" customHeight="1">
      <c r="A11" s="121" t="s">
        <v>91</v>
      </c>
      <c r="B11" s="131" t="s">
        <v>86</v>
      </c>
      <c r="C11" s="118" t="s">
        <v>87</v>
      </c>
      <c r="D11" s="132"/>
      <c r="E11" s="133" t="s">
        <v>93</v>
      </c>
      <c r="F11" s="131" t="s">
        <v>86</v>
      </c>
      <c r="G11" s="118" t="s">
        <v>87</v>
      </c>
      <c r="H11" s="131"/>
      <c r="I11" s="133" t="s">
        <v>98</v>
      </c>
      <c r="J11" s="131" t="s">
        <v>86</v>
      </c>
      <c r="K11" s="119" t="s">
        <v>87</v>
      </c>
    </row>
    <row r="12" spans="1:11" ht="16.5" customHeight="1">
      <c r="A12" s="231" t="s">
        <v>126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41"/>
    </row>
    <row r="13" spans="1:11" ht="16.5" customHeight="1">
      <c r="A13" s="302" t="s">
        <v>186</v>
      </c>
      <c r="B13" s="302"/>
      <c r="C13" s="302"/>
      <c r="D13" s="302"/>
      <c r="E13" s="302"/>
      <c r="F13" s="302"/>
      <c r="G13" s="302"/>
      <c r="H13" s="302"/>
      <c r="I13" s="302"/>
      <c r="J13" s="302"/>
      <c r="K13" s="302"/>
    </row>
    <row r="14" spans="1:11" ht="16.5" customHeight="1">
      <c r="A14" s="303" t="s">
        <v>187</v>
      </c>
      <c r="B14" s="304"/>
      <c r="C14" s="304"/>
      <c r="D14" s="304"/>
      <c r="E14" s="304"/>
      <c r="F14" s="304"/>
      <c r="G14" s="304"/>
      <c r="H14" s="304"/>
      <c r="I14" s="305"/>
      <c r="J14" s="305"/>
      <c r="K14" s="306"/>
    </row>
    <row r="15" spans="1:11" ht="16.5" customHeight="1">
      <c r="A15" s="307"/>
      <c r="B15" s="308"/>
      <c r="C15" s="308"/>
      <c r="D15" s="309"/>
      <c r="E15" s="310"/>
      <c r="F15" s="308"/>
      <c r="G15" s="308"/>
      <c r="H15" s="309"/>
      <c r="I15" s="311"/>
      <c r="J15" s="312"/>
      <c r="K15" s="313"/>
    </row>
    <row r="16" spans="1:11" ht="16.5" customHeight="1">
      <c r="A16" s="314"/>
      <c r="B16" s="315"/>
      <c r="C16" s="315"/>
      <c r="D16" s="315"/>
      <c r="E16" s="315"/>
      <c r="F16" s="315"/>
      <c r="G16" s="315"/>
      <c r="H16" s="315"/>
      <c r="I16" s="315"/>
      <c r="J16" s="315"/>
      <c r="K16" s="316"/>
    </row>
    <row r="17" spans="1:11" ht="16.5" customHeight="1">
      <c r="A17" s="302" t="s">
        <v>188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02"/>
    </row>
    <row r="18" spans="1:11" ht="16.5" customHeight="1">
      <c r="A18" s="303" t="s">
        <v>189</v>
      </c>
      <c r="B18" s="304"/>
      <c r="C18" s="304"/>
      <c r="D18" s="304"/>
      <c r="E18" s="304"/>
      <c r="F18" s="304"/>
      <c r="G18" s="304"/>
      <c r="H18" s="304"/>
      <c r="I18" s="305"/>
      <c r="J18" s="305"/>
      <c r="K18" s="306"/>
    </row>
    <row r="19" spans="1:11" ht="16.5" customHeight="1">
      <c r="A19" s="307"/>
      <c r="B19" s="308"/>
      <c r="C19" s="308"/>
      <c r="D19" s="309"/>
      <c r="E19" s="310"/>
      <c r="F19" s="308"/>
      <c r="G19" s="308"/>
      <c r="H19" s="309"/>
      <c r="I19" s="311"/>
      <c r="J19" s="312"/>
      <c r="K19" s="313"/>
    </row>
    <row r="20" spans="1:11" ht="16.5" customHeight="1">
      <c r="A20" s="314"/>
      <c r="B20" s="315"/>
      <c r="C20" s="315"/>
      <c r="D20" s="315"/>
      <c r="E20" s="315"/>
      <c r="F20" s="315"/>
      <c r="G20" s="315"/>
      <c r="H20" s="315"/>
      <c r="I20" s="315"/>
      <c r="J20" s="315"/>
      <c r="K20" s="316"/>
    </row>
    <row r="21" spans="1:11" ht="16.5" customHeight="1">
      <c r="A21" s="317" t="s">
        <v>123</v>
      </c>
      <c r="B21" s="317"/>
      <c r="C21" s="317"/>
      <c r="D21" s="317"/>
      <c r="E21" s="317"/>
      <c r="F21" s="317"/>
      <c r="G21" s="317"/>
      <c r="H21" s="317"/>
      <c r="I21" s="317"/>
      <c r="J21" s="317"/>
      <c r="K21" s="317"/>
    </row>
    <row r="22" spans="1:11" ht="16.5" customHeight="1">
      <c r="A22" s="318" t="s">
        <v>124</v>
      </c>
      <c r="B22" s="305"/>
      <c r="C22" s="305"/>
      <c r="D22" s="305"/>
      <c r="E22" s="305"/>
      <c r="F22" s="305"/>
      <c r="G22" s="305"/>
      <c r="H22" s="305"/>
      <c r="I22" s="305"/>
      <c r="J22" s="305"/>
      <c r="K22" s="306"/>
    </row>
    <row r="23" spans="1:11" ht="16.5" customHeight="1">
      <c r="A23" s="260" t="s">
        <v>125</v>
      </c>
      <c r="B23" s="261"/>
      <c r="C23" s="118" t="s">
        <v>65</v>
      </c>
      <c r="D23" s="118" t="s">
        <v>66</v>
      </c>
      <c r="E23" s="319"/>
      <c r="F23" s="319"/>
      <c r="G23" s="319"/>
      <c r="H23" s="319"/>
      <c r="I23" s="319"/>
      <c r="J23" s="319"/>
      <c r="K23" s="320"/>
    </row>
    <row r="24" spans="1:11" ht="16.5" customHeight="1">
      <c r="A24" s="223" t="s">
        <v>190</v>
      </c>
      <c r="B24" s="221"/>
      <c r="C24" s="221"/>
      <c r="D24" s="221"/>
      <c r="E24" s="221"/>
      <c r="F24" s="221"/>
      <c r="G24" s="221"/>
      <c r="H24" s="221"/>
      <c r="I24" s="221"/>
      <c r="J24" s="221"/>
      <c r="K24" s="222"/>
    </row>
    <row r="25" spans="1:11" ht="16.5" customHeight="1">
      <c r="A25" s="321"/>
      <c r="B25" s="322"/>
      <c r="C25" s="322"/>
      <c r="D25" s="322"/>
      <c r="E25" s="322"/>
      <c r="F25" s="322"/>
      <c r="G25" s="322"/>
      <c r="H25" s="322"/>
      <c r="I25" s="322"/>
      <c r="J25" s="322"/>
      <c r="K25" s="323"/>
    </row>
    <row r="26" spans="1:11" ht="16.5" customHeight="1">
      <c r="A26" s="301" t="s">
        <v>132</v>
      </c>
      <c r="B26" s="301"/>
      <c r="C26" s="301"/>
      <c r="D26" s="301"/>
      <c r="E26" s="301"/>
      <c r="F26" s="301"/>
      <c r="G26" s="301"/>
      <c r="H26" s="301"/>
      <c r="I26" s="301"/>
      <c r="J26" s="301"/>
      <c r="K26" s="301"/>
    </row>
    <row r="27" spans="1:11" ht="16.5" customHeight="1">
      <c r="A27" s="115" t="s">
        <v>133</v>
      </c>
      <c r="B27" s="128" t="s">
        <v>96</v>
      </c>
      <c r="C27" s="128" t="s">
        <v>97</v>
      </c>
      <c r="D27" s="128" t="s">
        <v>89</v>
      </c>
      <c r="E27" s="116" t="s">
        <v>134</v>
      </c>
      <c r="F27" s="128" t="s">
        <v>96</v>
      </c>
      <c r="G27" s="128" t="s">
        <v>97</v>
      </c>
      <c r="H27" s="128" t="s">
        <v>89</v>
      </c>
      <c r="I27" s="116" t="s">
        <v>135</v>
      </c>
      <c r="J27" s="128" t="s">
        <v>96</v>
      </c>
      <c r="K27" s="141" t="s">
        <v>97</v>
      </c>
    </row>
    <row r="28" spans="1:11" ht="16.5" customHeight="1">
      <c r="A28" s="135" t="s">
        <v>88</v>
      </c>
      <c r="B28" s="118" t="s">
        <v>96</v>
      </c>
      <c r="C28" s="118" t="s">
        <v>97</v>
      </c>
      <c r="D28" s="118" t="s">
        <v>89</v>
      </c>
      <c r="E28" s="136" t="s">
        <v>95</v>
      </c>
      <c r="F28" s="118" t="s">
        <v>96</v>
      </c>
      <c r="G28" s="118" t="s">
        <v>97</v>
      </c>
      <c r="H28" s="118" t="s">
        <v>89</v>
      </c>
      <c r="I28" s="136" t="s">
        <v>106</v>
      </c>
      <c r="J28" s="118" t="s">
        <v>96</v>
      </c>
      <c r="K28" s="119" t="s">
        <v>97</v>
      </c>
    </row>
    <row r="29" spans="1:11" ht="16.5" customHeight="1">
      <c r="A29" s="223" t="s">
        <v>99</v>
      </c>
      <c r="B29" s="261"/>
      <c r="C29" s="261"/>
      <c r="D29" s="261"/>
      <c r="E29" s="261"/>
      <c r="F29" s="261"/>
      <c r="G29" s="261"/>
      <c r="H29" s="261"/>
      <c r="I29" s="261"/>
      <c r="J29" s="261"/>
      <c r="K29" s="324"/>
    </row>
    <row r="30" spans="1:11" ht="16.5" customHeight="1">
      <c r="A30" s="271"/>
      <c r="B30" s="272"/>
      <c r="C30" s="272"/>
      <c r="D30" s="272"/>
      <c r="E30" s="272"/>
      <c r="F30" s="272"/>
      <c r="G30" s="272"/>
      <c r="H30" s="272"/>
      <c r="I30" s="272"/>
      <c r="J30" s="272"/>
      <c r="K30" s="273"/>
    </row>
    <row r="31" spans="1:11" ht="16.5" customHeight="1">
      <c r="A31" s="301" t="s">
        <v>191</v>
      </c>
      <c r="B31" s="301"/>
      <c r="C31" s="301"/>
      <c r="D31" s="301"/>
      <c r="E31" s="301"/>
      <c r="F31" s="301"/>
      <c r="G31" s="301"/>
      <c r="H31" s="301"/>
      <c r="I31" s="301"/>
      <c r="J31" s="301"/>
      <c r="K31" s="301"/>
    </row>
    <row r="32" spans="1:11" ht="21" customHeight="1">
      <c r="A32" s="325" t="s">
        <v>192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27"/>
    </row>
    <row r="33" spans="1:11" ht="21" customHeight="1">
      <c r="A33" s="269" t="s">
        <v>193</v>
      </c>
      <c r="B33" s="270"/>
      <c r="C33" s="270"/>
      <c r="D33" s="270"/>
      <c r="E33" s="270"/>
      <c r="F33" s="270"/>
      <c r="G33" s="270"/>
      <c r="H33" s="270"/>
      <c r="I33" s="270"/>
      <c r="J33" s="270"/>
      <c r="K33" s="228"/>
    </row>
    <row r="34" spans="1:11" ht="21" customHeight="1">
      <c r="A34" s="269"/>
      <c r="B34" s="270"/>
      <c r="C34" s="270"/>
      <c r="D34" s="270"/>
      <c r="E34" s="270"/>
      <c r="F34" s="270"/>
      <c r="G34" s="270"/>
      <c r="H34" s="270"/>
      <c r="I34" s="270"/>
      <c r="J34" s="270"/>
      <c r="K34" s="228"/>
    </row>
    <row r="35" spans="1:11" ht="21" customHeight="1">
      <c r="A35" s="269"/>
      <c r="B35" s="270"/>
      <c r="C35" s="270"/>
      <c r="D35" s="270"/>
      <c r="E35" s="270"/>
      <c r="F35" s="270"/>
      <c r="G35" s="270"/>
      <c r="H35" s="270"/>
      <c r="I35" s="270"/>
      <c r="J35" s="270"/>
      <c r="K35" s="228"/>
    </row>
    <row r="36" spans="1:11" ht="21" customHeight="1">
      <c r="A36" s="269"/>
      <c r="B36" s="270"/>
      <c r="C36" s="270"/>
      <c r="D36" s="270"/>
      <c r="E36" s="270"/>
      <c r="F36" s="270"/>
      <c r="G36" s="270"/>
      <c r="H36" s="270"/>
      <c r="I36" s="270"/>
      <c r="J36" s="270"/>
      <c r="K36" s="228"/>
    </row>
    <row r="37" spans="1:11" ht="21" customHeight="1">
      <c r="A37" s="269"/>
      <c r="B37" s="270"/>
      <c r="C37" s="270"/>
      <c r="D37" s="270"/>
      <c r="E37" s="270"/>
      <c r="F37" s="270"/>
      <c r="G37" s="270"/>
      <c r="H37" s="270"/>
      <c r="I37" s="270"/>
      <c r="J37" s="270"/>
      <c r="K37" s="228"/>
    </row>
    <row r="38" spans="1:11" ht="21" customHeight="1">
      <c r="A38" s="269"/>
      <c r="B38" s="270"/>
      <c r="C38" s="270"/>
      <c r="D38" s="270"/>
      <c r="E38" s="270"/>
      <c r="F38" s="270"/>
      <c r="G38" s="270"/>
      <c r="H38" s="270"/>
      <c r="I38" s="270"/>
      <c r="J38" s="270"/>
      <c r="K38" s="228"/>
    </row>
    <row r="39" spans="1:11" ht="21" customHeight="1">
      <c r="A39" s="269"/>
      <c r="B39" s="270"/>
      <c r="C39" s="270"/>
      <c r="D39" s="270"/>
      <c r="E39" s="270"/>
      <c r="F39" s="270"/>
      <c r="G39" s="270"/>
      <c r="H39" s="270"/>
      <c r="I39" s="270"/>
      <c r="J39" s="270"/>
      <c r="K39" s="228"/>
    </row>
    <row r="40" spans="1:11" ht="21" customHeight="1">
      <c r="A40" s="269"/>
      <c r="B40" s="270"/>
      <c r="C40" s="270"/>
      <c r="D40" s="270"/>
      <c r="E40" s="270"/>
      <c r="F40" s="270"/>
      <c r="G40" s="270"/>
      <c r="H40" s="270"/>
      <c r="I40" s="270"/>
      <c r="J40" s="270"/>
      <c r="K40" s="228"/>
    </row>
    <row r="41" spans="1:11" ht="21" customHeight="1">
      <c r="A41" s="269"/>
      <c r="B41" s="270"/>
      <c r="C41" s="270"/>
      <c r="D41" s="270"/>
      <c r="E41" s="270"/>
      <c r="F41" s="270"/>
      <c r="G41" s="270"/>
      <c r="H41" s="270"/>
      <c r="I41" s="270"/>
      <c r="J41" s="270"/>
      <c r="K41" s="228"/>
    </row>
    <row r="42" spans="1:11" ht="21" customHeight="1">
      <c r="A42" s="269"/>
      <c r="B42" s="270"/>
      <c r="C42" s="270"/>
      <c r="D42" s="270"/>
      <c r="E42" s="270"/>
      <c r="F42" s="270"/>
      <c r="G42" s="270"/>
      <c r="H42" s="270"/>
      <c r="I42" s="270"/>
      <c r="J42" s="270"/>
      <c r="K42" s="228"/>
    </row>
    <row r="43" spans="1:11" ht="17.25" customHeight="1">
      <c r="A43" s="271" t="s">
        <v>131</v>
      </c>
      <c r="B43" s="272"/>
      <c r="C43" s="272"/>
      <c r="D43" s="272"/>
      <c r="E43" s="272"/>
      <c r="F43" s="272"/>
      <c r="G43" s="272"/>
      <c r="H43" s="272"/>
      <c r="I43" s="272"/>
      <c r="J43" s="272"/>
      <c r="K43" s="273"/>
    </row>
    <row r="44" spans="1:11" ht="16.5" customHeight="1">
      <c r="A44" s="301" t="s">
        <v>194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1"/>
    </row>
    <row r="45" spans="1:11" ht="18" customHeight="1">
      <c r="A45" s="328" t="s">
        <v>126</v>
      </c>
      <c r="B45" s="329"/>
      <c r="C45" s="329"/>
      <c r="D45" s="329"/>
      <c r="E45" s="329"/>
      <c r="F45" s="329"/>
      <c r="G45" s="329"/>
      <c r="H45" s="329"/>
      <c r="I45" s="329"/>
      <c r="J45" s="329"/>
      <c r="K45" s="330"/>
    </row>
    <row r="46" spans="1:11" ht="18" customHeight="1">
      <c r="A46" s="328"/>
      <c r="B46" s="329"/>
      <c r="C46" s="329"/>
      <c r="D46" s="329"/>
      <c r="E46" s="329"/>
      <c r="F46" s="329"/>
      <c r="G46" s="329"/>
      <c r="H46" s="329"/>
      <c r="I46" s="329"/>
      <c r="J46" s="329"/>
      <c r="K46" s="330"/>
    </row>
    <row r="47" spans="1:11" ht="18" customHeight="1">
      <c r="A47" s="321"/>
      <c r="B47" s="322"/>
      <c r="C47" s="322"/>
      <c r="D47" s="322"/>
      <c r="E47" s="322"/>
      <c r="F47" s="322"/>
      <c r="G47" s="322"/>
      <c r="H47" s="322"/>
      <c r="I47" s="322"/>
      <c r="J47" s="322"/>
      <c r="K47" s="323"/>
    </row>
    <row r="48" spans="1:11" ht="21" customHeight="1">
      <c r="A48" s="137" t="s">
        <v>137</v>
      </c>
      <c r="B48" s="331" t="s">
        <v>138</v>
      </c>
      <c r="C48" s="331"/>
      <c r="D48" s="138" t="s">
        <v>139</v>
      </c>
      <c r="E48" s="139" t="s">
        <v>195</v>
      </c>
      <c r="F48" s="138" t="s">
        <v>141</v>
      </c>
      <c r="G48" s="140">
        <v>44982</v>
      </c>
      <c r="H48" s="332" t="s">
        <v>142</v>
      </c>
      <c r="I48" s="332"/>
      <c r="J48" s="331" t="s">
        <v>143</v>
      </c>
      <c r="K48" s="333"/>
    </row>
    <row r="49" spans="1:11" ht="16.5" customHeight="1">
      <c r="A49" s="238" t="s">
        <v>196</v>
      </c>
      <c r="B49" s="239"/>
      <c r="C49" s="239"/>
      <c r="D49" s="239"/>
      <c r="E49" s="239"/>
      <c r="F49" s="239"/>
      <c r="G49" s="239"/>
      <c r="H49" s="239"/>
      <c r="I49" s="239"/>
      <c r="J49" s="239"/>
      <c r="K49" s="240"/>
    </row>
    <row r="50" spans="1:11" ht="16.5" customHeight="1">
      <c r="A50" s="334"/>
      <c r="B50" s="335"/>
      <c r="C50" s="335"/>
      <c r="D50" s="335"/>
      <c r="E50" s="335"/>
      <c r="F50" s="335"/>
      <c r="G50" s="335"/>
      <c r="H50" s="335"/>
      <c r="I50" s="335"/>
      <c r="J50" s="335"/>
      <c r="K50" s="336"/>
    </row>
    <row r="51" spans="1:11" ht="16.5" customHeight="1">
      <c r="A51" s="337"/>
      <c r="B51" s="338"/>
      <c r="C51" s="338"/>
      <c r="D51" s="338"/>
      <c r="E51" s="338"/>
      <c r="F51" s="338"/>
      <c r="G51" s="338"/>
      <c r="H51" s="338"/>
      <c r="I51" s="338"/>
      <c r="J51" s="338"/>
      <c r="K51" s="339"/>
    </row>
    <row r="52" spans="1:11" ht="21" customHeight="1">
      <c r="A52" s="137" t="s">
        <v>137</v>
      </c>
      <c r="B52" s="331" t="s">
        <v>138</v>
      </c>
      <c r="C52" s="331"/>
      <c r="D52" s="138" t="s">
        <v>139</v>
      </c>
      <c r="E52" s="139" t="s">
        <v>195</v>
      </c>
      <c r="F52" s="138" t="s">
        <v>141</v>
      </c>
      <c r="G52" s="140">
        <v>44982</v>
      </c>
      <c r="H52" s="332" t="s">
        <v>142</v>
      </c>
      <c r="I52" s="332"/>
      <c r="J52" s="340" t="s">
        <v>143</v>
      </c>
      <c r="K52" s="341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6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B24"/>
  <sheetViews>
    <sheetView workbookViewId="0">
      <selection activeCell="L30" sqref="L30"/>
    </sheetView>
  </sheetViews>
  <sheetFormatPr defaultColWidth="9" defaultRowHeight="14.25"/>
  <cols>
    <col min="1" max="1" width="13.625" style="23" customWidth="1"/>
    <col min="2" max="2" width="8.5" style="23" customWidth="1"/>
    <col min="3" max="3" width="8.5" style="24" customWidth="1"/>
    <col min="4" max="7" width="8.5" style="23" customWidth="1"/>
    <col min="8" max="8" width="2.75" style="23" customWidth="1"/>
    <col min="9" max="19" width="8.75" style="23" customWidth="1"/>
    <col min="20" max="20" width="8.75" style="25" customWidth="1"/>
    <col min="21" max="259" width="9" style="23"/>
    <col min="260" max="16384" width="9" style="14"/>
  </cols>
  <sheetData>
    <row r="1" spans="1:262" s="23" customFormat="1" ht="29.1" customHeight="1">
      <c r="A1" s="282" t="s">
        <v>144</v>
      </c>
      <c r="B1" s="283"/>
      <c r="C1" s="284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6"/>
      <c r="S1" s="26"/>
      <c r="T1" s="48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</row>
    <row r="2" spans="1:262" s="23" customFormat="1" ht="20.100000000000001" customHeight="1">
      <c r="A2" s="27" t="s">
        <v>61</v>
      </c>
      <c r="B2" s="285"/>
      <c r="C2" s="286"/>
      <c r="D2" s="28" t="s">
        <v>67</v>
      </c>
      <c r="E2" s="287"/>
      <c r="F2" s="287"/>
      <c r="G2" s="287"/>
      <c r="H2" s="290"/>
      <c r="I2" s="49" t="s">
        <v>57</v>
      </c>
      <c r="J2" s="342" t="s">
        <v>56</v>
      </c>
      <c r="K2" s="343"/>
      <c r="L2" s="343"/>
      <c r="M2" s="343"/>
      <c r="N2" s="343"/>
      <c r="O2" s="343"/>
      <c r="P2" s="343"/>
      <c r="Q2" s="344"/>
      <c r="R2" s="108"/>
      <c r="S2" s="108"/>
      <c r="T2" s="50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</row>
    <row r="3" spans="1:262" s="23" customFormat="1">
      <c r="A3" s="103" t="s">
        <v>197</v>
      </c>
      <c r="B3" s="345" t="s">
        <v>198</v>
      </c>
      <c r="C3" s="346"/>
      <c r="D3" s="345"/>
      <c r="E3" s="345"/>
      <c r="F3" s="345"/>
      <c r="G3" s="345"/>
      <c r="H3" s="291"/>
      <c r="I3" s="345"/>
      <c r="J3" s="345"/>
      <c r="K3" s="345"/>
      <c r="L3" s="345"/>
      <c r="M3" s="345"/>
      <c r="N3" s="345"/>
      <c r="O3" s="345"/>
      <c r="P3" s="347"/>
      <c r="Q3" s="348"/>
      <c r="R3" s="109"/>
      <c r="S3" s="109"/>
      <c r="T3" s="5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</row>
    <row r="4" spans="1:262" s="23" customFormat="1" ht="15">
      <c r="A4" s="103"/>
      <c r="B4" s="104"/>
      <c r="C4" s="104"/>
      <c r="D4" s="104"/>
      <c r="E4" s="104"/>
      <c r="F4" s="104"/>
      <c r="G4" s="105"/>
      <c r="H4" s="291"/>
      <c r="I4" s="30" t="s">
        <v>111</v>
      </c>
      <c r="J4" s="30" t="s">
        <v>111</v>
      </c>
      <c r="K4" s="30" t="s">
        <v>112</v>
      </c>
      <c r="L4" s="30" t="s">
        <v>112</v>
      </c>
      <c r="M4" s="30" t="s">
        <v>113</v>
      </c>
      <c r="N4" s="30" t="s">
        <v>113</v>
      </c>
      <c r="O4" s="30" t="s">
        <v>114</v>
      </c>
      <c r="P4" s="30" t="s">
        <v>114</v>
      </c>
      <c r="Q4" s="30" t="s">
        <v>146</v>
      </c>
      <c r="R4" s="30" t="s">
        <v>146</v>
      </c>
      <c r="S4" s="30" t="s">
        <v>147</v>
      </c>
      <c r="T4" s="110" t="s">
        <v>147</v>
      </c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</row>
    <row r="5" spans="1:262" s="23" customFormat="1" ht="20.100000000000001" customHeight="1">
      <c r="A5" s="29" t="s">
        <v>199</v>
      </c>
      <c r="B5" s="30" t="s">
        <v>111</v>
      </c>
      <c r="C5" s="30" t="s">
        <v>112</v>
      </c>
      <c r="D5" s="30" t="s">
        <v>113</v>
      </c>
      <c r="E5" s="30" t="s">
        <v>114</v>
      </c>
      <c r="F5" s="30" t="s">
        <v>146</v>
      </c>
      <c r="G5" s="30" t="s">
        <v>147</v>
      </c>
      <c r="H5" s="292"/>
      <c r="I5" s="30" t="s">
        <v>149</v>
      </c>
      <c r="J5" s="30" t="s">
        <v>149</v>
      </c>
      <c r="K5" s="30" t="s">
        <v>150</v>
      </c>
      <c r="L5" s="30" t="s">
        <v>150</v>
      </c>
      <c r="M5" s="30" t="s">
        <v>151</v>
      </c>
      <c r="N5" s="30" t="s">
        <v>151</v>
      </c>
      <c r="O5" s="30" t="s">
        <v>152</v>
      </c>
      <c r="P5" s="30" t="s">
        <v>152</v>
      </c>
      <c r="Q5" s="30" t="s">
        <v>153</v>
      </c>
      <c r="R5" s="30" t="s">
        <v>153</v>
      </c>
      <c r="S5" s="30" t="s">
        <v>154</v>
      </c>
      <c r="T5" s="110" t="s">
        <v>154</v>
      </c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</row>
    <row r="6" spans="1:262" s="23" customFormat="1" ht="20.100000000000001" customHeight="1">
      <c r="A6" s="29" t="s">
        <v>148</v>
      </c>
      <c r="B6" s="30" t="s">
        <v>149</v>
      </c>
      <c r="C6" s="30" t="s">
        <v>150</v>
      </c>
      <c r="D6" s="30" t="s">
        <v>151</v>
      </c>
      <c r="E6" s="30" t="s">
        <v>152</v>
      </c>
      <c r="F6" s="30" t="s">
        <v>153</v>
      </c>
      <c r="G6" s="30" t="s">
        <v>154</v>
      </c>
      <c r="H6" s="292"/>
      <c r="I6" s="58" t="s">
        <v>200</v>
      </c>
      <c r="J6" s="58" t="s">
        <v>200</v>
      </c>
      <c r="K6" s="58" t="s">
        <v>201</v>
      </c>
      <c r="L6" s="58" t="s">
        <v>201</v>
      </c>
      <c r="M6" s="58" t="s">
        <v>202</v>
      </c>
      <c r="N6" s="58" t="s">
        <v>202</v>
      </c>
      <c r="O6" s="58" t="s">
        <v>203</v>
      </c>
      <c r="P6" s="58" t="s">
        <v>203</v>
      </c>
      <c r="Q6" s="58" t="s">
        <v>204</v>
      </c>
      <c r="R6" s="58" t="s">
        <v>204</v>
      </c>
      <c r="S6" s="58" t="s">
        <v>205</v>
      </c>
      <c r="T6" s="59" t="s">
        <v>205</v>
      </c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</row>
    <row r="7" spans="1:262" s="23" customFormat="1" ht="20.100000000000001" customHeight="1">
      <c r="A7" s="31" t="s">
        <v>206</v>
      </c>
      <c r="B7" s="32">
        <f>C7-1</f>
        <v>65</v>
      </c>
      <c r="C7" s="32">
        <f>D7-2</f>
        <v>66</v>
      </c>
      <c r="D7" s="32">
        <v>68</v>
      </c>
      <c r="E7" s="32">
        <f>D7+2</f>
        <v>70</v>
      </c>
      <c r="F7" s="32">
        <f>E7+2</f>
        <v>72</v>
      </c>
      <c r="G7" s="32">
        <f>F7+1</f>
        <v>73</v>
      </c>
      <c r="H7" s="292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9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</row>
    <row r="8" spans="1:262" s="23" customFormat="1" ht="20.100000000000001" customHeight="1">
      <c r="A8" s="31" t="s">
        <v>161</v>
      </c>
      <c r="B8" s="32">
        <f t="shared" ref="B8:B10" si="0">C8-4</f>
        <v>98</v>
      </c>
      <c r="C8" s="32">
        <f t="shared" ref="C8:C10" si="1">D8-4</f>
        <v>102</v>
      </c>
      <c r="D8" s="32">
        <v>106</v>
      </c>
      <c r="E8" s="32">
        <f t="shared" ref="E8:E10" si="2">D8+4</f>
        <v>110</v>
      </c>
      <c r="F8" s="32">
        <f>E8+4</f>
        <v>114</v>
      </c>
      <c r="G8" s="32">
        <f t="shared" ref="G8:G10" si="3">F8+6</f>
        <v>120</v>
      </c>
      <c r="H8" s="292"/>
      <c r="I8" s="58"/>
      <c r="J8" s="58"/>
      <c r="K8" s="58"/>
      <c r="L8" s="58"/>
      <c r="M8" s="58"/>
      <c r="N8" s="58"/>
      <c r="O8" s="58"/>
      <c r="P8" s="58"/>
      <c r="Q8" s="58"/>
      <c r="R8" s="111"/>
      <c r="S8" s="111"/>
      <c r="T8" s="59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</row>
    <row r="9" spans="1:262" s="23" customFormat="1" ht="20.100000000000001" customHeight="1">
      <c r="A9" s="31" t="s">
        <v>163</v>
      </c>
      <c r="B9" s="32">
        <f t="shared" si="0"/>
        <v>96</v>
      </c>
      <c r="C9" s="32">
        <f t="shared" si="1"/>
        <v>100</v>
      </c>
      <c r="D9" s="32">
        <v>104</v>
      </c>
      <c r="E9" s="32">
        <f t="shared" si="2"/>
        <v>108</v>
      </c>
      <c r="F9" s="32">
        <f>E9+5</f>
        <v>113</v>
      </c>
      <c r="G9" s="32">
        <f t="shared" si="3"/>
        <v>119</v>
      </c>
      <c r="H9" s="292"/>
      <c r="I9" s="58"/>
      <c r="J9" s="58"/>
      <c r="K9" s="58"/>
      <c r="L9" s="58"/>
      <c r="M9" s="106"/>
      <c r="N9" s="106"/>
      <c r="O9" s="58"/>
      <c r="P9" s="58"/>
      <c r="Q9" s="58"/>
      <c r="R9" s="111"/>
      <c r="S9" s="111"/>
      <c r="T9" s="59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</row>
    <row r="10" spans="1:262" s="23" customFormat="1" ht="20.100000000000001" customHeight="1">
      <c r="A10" s="31" t="s">
        <v>164</v>
      </c>
      <c r="B10" s="32">
        <f t="shared" si="0"/>
        <v>98</v>
      </c>
      <c r="C10" s="32">
        <f t="shared" si="1"/>
        <v>102</v>
      </c>
      <c r="D10" s="32">
        <v>106</v>
      </c>
      <c r="E10" s="32">
        <f t="shared" si="2"/>
        <v>110</v>
      </c>
      <c r="F10" s="32">
        <f>E10+5</f>
        <v>115</v>
      </c>
      <c r="G10" s="32">
        <f t="shared" si="3"/>
        <v>121</v>
      </c>
      <c r="H10" s="292"/>
      <c r="I10" s="58"/>
      <c r="J10" s="58"/>
      <c r="K10" s="58"/>
      <c r="L10" s="58"/>
      <c r="M10" s="58"/>
      <c r="N10" s="58"/>
      <c r="O10" s="58"/>
      <c r="P10" s="58"/>
      <c r="Q10" s="58"/>
      <c r="R10" s="111"/>
      <c r="S10" s="111"/>
      <c r="T10" s="59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</row>
    <row r="11" spans="1:262" s="23" customFormat="1" ht="20.100000000000001" customHeight="1">
      <c r="A11" s="31" t="s">
        <v>166</v>
      </c>
      <c r="B11" s="32">
        <f>C11-1.2</f>
        <v>43.599999999999994</v>
      </c>
      <c r="C11" s="32">
        <f>D11-1.2</f>
        <v>44.8</v>
      </c>
      <c r="D11" s="32">
        <v>46</v>
      </c>
      <c r="E11" s="32">
        <f>D11+1.2</f>
        <v>47.2</v>
      </c>
      <c r="F11" s="32">
        <f>E11+1.2</f>
        <v>48.400000000000006</v>
      </c>
      <c r="G11" s="32">
        <f>F11+1.4</f>
        <v>49.800000000000004</v>
      </c>
      <c r="H11" s="292"/>
      <c r="I11" s="58"/>
      <c r="J11" s="58"/>
      <c r="K11" s="58"/>
      <c r="L11" s="58"/>
      <c r="M11" s="58"/>
      <c r="N11" s="58"/>
      <c r="O11" s="58"/>
      <c r="P11" s="58"/>
      <c r="Q11" s="58"/>
      <c r="R11" s="111"/>
      <c r="S11" s="111"/>
      <c r="T11" s="59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</row>
    <row r="12" spans="1:262" s="23" customFormat="1" ht="20.100000000000001" customHeight="1">
      <c r="A12" s="31" t="s">
        <v>168</v>
      </c>
      <c r="B12" s="32">
        <f>C12-0.5</f>
        <v>21</v>
      </c>
      <c r="C12" s="32">
        <f>D12-0.5</f>
        <v>21.5</v>
      </c>
      <c r="D12" s="32">
        <v>22</v>
      </c>
      <c r="E12" s="32">
        <f t="shared" ref="E12:G12" si="4">D12+0.5</f>
        <v>22.5</v>
      </c>
      <c r="F12" s="32">
        <f t="shared" si="4"/>
        <v>23</v>
      </c>
      <c r="G12" s="32">
        <f t="shared" si="4"/>
        <v>23.5</v>
      </c>
      <c r="H12" s="292"/>
      <c r="I12" s="58"/>
      <c r="J12" s="107"/>
      <c r="K12" s="107"/>
      <c r="L12" s="107"/>
      <c r="M12" s="58"/>
      <c r="N12" s="58"/>
      <c r="O12" s="58"/>
      <c r="P12" s="58"/>
      <c r="Q12" s="58"/>
      <c r="R12" s="111"/>
      <c r="S12" s="111"/>
      <c r="T12" s="59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</row>
    <row r="13" spans="1:262" s="23" customFormat="1" ht="20.100000000000001" customHeight="1">
      <c r="A13" s="31" t="s">
        <v>169</v>
      </c>
      <c r="B13" s="32">
        <f>C13-0.7</f>
        <v>19.100000000000001</v>
      </c>
      <c r="C13" s="32">
        <f>D13-0.7</f>
        <v>19.8</v>
      </c>
      <c r="D13" s="32">
        <v>20.5</v>
      </c>
      <c r="E13" s="32">
        <f>D13+0.7</f>
        <v>21.2</v>
      </c>
      <c r="F13" s="32">
        <f>E13+0.7</f>
        <v>21.9</v>
      </c>
      <c r="G13" s="32">
        <f>F13+0.95</f>
        <v>22.849999999999998</v>
      </c>
      <c r="H13" s="292"/>
      <c r="I13" s="58"/>
      <c r="J13" s="58"/>
      <c r="K13" s="58"/>
      <c r="L13" s="58"/>
      <c r="M13" s="58"/>
      <c r="N13" s="58"/>
      <c r="O13" s="58"/>
      <c r="P13" s="58"/>
      <c r="Q13" s="58"/>
      <c r="R13" s="111"/>
      <c r="S13" s="111"/>
      <c r="T13" s="59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</row>
    <row r="14" spans="1:262" s="23" customFormat="1" ht="20.100000000000001" customHeight="1">
      <c r="A14" s="31" t="s">
        <v>170</v>
      </c>
      <c r="B14" s="32">
        <f>C14-0.7</f>
        <v>16.100000000000001</v>
      </c>
      <c r="C14" s="32">
        <f>D14-0.7</f>
        <v>16.8</v>
      </c>
      <c r="D14" s="32">
        <v>17.5</v>
      </c>
      <c r="E14" s="32">
        <f>D14+0.7</f>
        <v>18.2</v>
      </c>
      <c r="F14" s="32">
        <f>E14+0.7</f>
        <v>18.899999999999999</v>
      </c>
      <c r="G14" s="32">
        <f>F14+0.95</f>
        <v>19.849999999999998</v>
      </c>
      <c r="H14" s="292"/>
      <c r="I14" s="58"/>
      <c r="J14" s="58"/>
      <c r="K14" s="58"/>
      <c r="L14" s="58"/>
      <c r="M14" s="58"/>
      <c r="N14" s="58"/>
      <c r="O14" s="58"/>
      <c r="P14" s="58"/>
      <c r="Q14" s="58"/>
      <c r="R14" s="111"/>
      <c r="S14" s="111"/>
      <c r="T14" s="59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</row>
    <row r="15" spans="1:262" s="23" customFormat="1" ht="20.100000000000001" customHeight="1">
      <c r="A15" s="31" t="s">
        <v>172</v>
      </c>
      <c r="B15" s="32">
        <f>C15-0</f>
        <v>19.600000000000001</v>
      </c>
      <c r="C15" s="32">
        <f>D15-0.4</f>
        <v>19.600000000000001</v>
      </c>
      <c r="D15" s="32">
        <v>20</v>
      </c>
      <c r="E15" s="32">
        <f>D15+0.4</f>
        <v>20.399999999999999</v>
      </c>
      <c r="F15" s="32">
        <f>E15+0.4</f>
        <v>20.799999999999997</v>
      </c>
      <c r="G15" s="32">
        <f>F15+0.6</f>
        <v>21.4</v>
      </c>
      <c r="H15" s="292"/>
      <c r="I15" s="58"/>
      <c r="J15" s="58"/>
      <c r="K15" s="58"/>
      <c r="L15" s="58"/>
      <c r="M15" s="58"/>
      <c r="N15" s="58"/>
      <c r="O15" s="58"/>
      <c r="P15" s="58"/>
      <c r="Q15" s="58"/>
      <c r="R15" s="111"/>
      <c r="S15" s="111"/>
      <c r="T15" s="59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</row>
    <row r="16" spans="1:262" s="23" customFormat="1" ht="20.100000000000001" customHeight="1">
      <c r="A16" s="33"/>
      <c r="B16" s="34"/>
      <c r="C16" s="34"/>
      <c r="D16" s="35"/>
      <c r="E16" s="34"/>
      <c r="F16" s="34"/>
      <c r="G16" s="34"/>
      <c r="H16" s="292"/>
      <c r="I16" s="58"/>
      <c r="J16" s="58"/>
      <c r="K16" s="58"/>
      <c r="L16" s="58"/>
      <c r="M16" s="58"/>
      <c r="N16" s="58"/>
      <c r="O16" s="58"/>
      <c r="P16" s="58"/>
      <c r="Q16" s="58"/>
      <c r="R16" s="111"/>
      <c r="S16" s="111"/>
      <c r="T16" s="59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</row>
    <row r="17" spans="1:262" s="23" customFormat="1" ht="20.100000000000001" customHeight="1">
      <c r="A17" s="33"/>
      <c r="B17" s="34"/>
      <c r="C17" s="34"/>
      <c r="D17" s="35"/>
      <c r="E17" s="34"/>
      <c r="F17" s="34"/>
      <c r="G17" s="34"/>
      <c r="H17" s="292"/>
      <c r="I17" s="58"/>
      <c r="J17" s="58"/>
      <c r="K17" s="58"/>
      <c r="L17" s="58"/>
      <c r="M17" s="58"/>
      <c r="N17" s="58"/>
      <c r="O17" s="58"/>
      <c r="P17" s="58"/>
      <c r="Q17" s="58"/>
      <c r="R17" s="111"/>
      <c r="S17" s="111"/>
      <c r="T17" s="59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</row>
    <row r="18" spans="1:262" s="23" customFormat="1" ht="20.100000000000001" customHeight="1">
      <c r="A18" s="33"/>
      <c r="B18" s="34"/>
      <c r="C18" s="34"/>
      <c r="D18" s="35"/>
      <c r="E18" s="34"/>
      <c r="F18" s="34"/>
      <c r="G18" s="34"/>
      <c r="H18" s="292"/>
      <c r="I18" s="58"/>
      <c r="J18" s="58"/>
      <c r="K18" s="58"/>
      <c r="L18" s="58"/>
      <c r="M18" s="58"/>
      <c r="N18" s="58"/>
      <c r="O18" s="58"/>
      <c r="P18" s="58"/>
      <c r="Q18" s="58"/>
      <c r="R18" s="111"/>
      <c r="S18" s="111"/>
      <c r="T18" s="59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</row>
    <row r="19" spans="1:262" s="23" customFormat="1" ht="20.100000000000001" customHeight="1">
      <c r="A19" s="36"/>
      <c r="B19" s="37"/>
      <c r="C19" s="37"/>
      <c r="D19" s="37"/>
      <c r="E19" s="37"/>
      <c r="F19" s="37"/>
      <c r="G19" s="37"/>
      <c r="H19" s="292"/>
      <c r="I19" s="58"/>
      <c r="J19" s="58"/>
      <c r="K19" s="58"/>
      <c r="L19" s="58"/>
      <c r="M19" s="58"/>
      <c r="N19" s="58"/>
      <c r="O19" s="58"/>
      <c r="P19" s="58"/>
      <c r="Q19" s="58"/>
      <c r="R19" s="111"/>
      <c r="S19" s="111"/>
      <c r="T19" s="59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</row>
    <row r="20" spans="1:262" s="23" customFormat="1" ht="20.100000000000001" customHeight="1">
      <c r="A20" s="38"/>
      <c r="B20" s="39"/>
      <c r="C20" s="39"/>
      <c r="D20" s="39"/>
      <c r="E20" s="39"/>
      <c r="F20" s="39"/>
      <c r="G20" s="39"/>
      <c r="H20" s="292"/>
      <c r="I20" s="58"/>
      <c r="J20" s="58"/>
      <c r="K20" s="58"/>
      <c r="L20" s="58"/>
      <c r="M20" s="58"/>
      <c r="N20" s="58"/>
      <c r="O20" s="58"/>
      <c r="P20" s="58"/>
      <c r="Q20" s="58"/>
      <c r="R20" s="111"/>
      <c r="S20" s="111"/>
      <c r="T20" s="59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  <c r="IX20" s="14"/>
      <c r="IY20" s="14"/>
      <c r="IZ20" s="14"/>
      <c r="JA20" s="14"/>
      <c r="JB20" s="14"/>
    </row>
    <row r="21" spans="1:262" s="23" customFormat="1" ht="20.100000000000001" customHeight="1">
      <c r="A21" s="40"/>
      <c r="B21" s="41"/>
      <c r="C21" s="41"/>
      <c r="D21" s="42"/>
      <c r="E21" s="41"/>
      <c r="F21" s="41"/>
      <c r="G21" s="41"/>
      <c r="H21" s="293"/>
      <c r="I21" s="60"/>
      <c r="J21" s="61"/>
      <c r="K21" s="61"/>
      <c r="L21" s="61"/>
      <c r="M21" s="60"/>
      <c r="N21" s="60"/>
      <c r="O21" s="60"/>
      <c r="P21" s="60"/>
      <c r="Q21" s="61"/>
      <c r="R21" s="112"/>
      <c r="S21" s="112"/>
      <c r="T21" s="62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  <c r="IX21" s="14"/>
      <c r="IY21" s="14"/>
      <c r="IZ21" s="14"/>
      <c r="JA21" s="14"/>
      <c r="JB21" s="14"/>
    </row>
    <row r="22" spans="1:262" s="23" customFormat="1" ht="16.5">
      <c r="A22" s="43"/>
      <c r="B22" s="43"/>
      <c r="C22" s="43"/>
      <c r="D22" s="44"/>
      <c r="E22" s="43"/>
      <c r="F22" s="43"/>
      <c r="G22" s="45"/>
      <c r="T22" s="48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  <c r="IX22" s="14"/>
      <c r="IY22" s="14"/>
      <c r="IZ22" s="14"/>
      <c r="JA22" s="14"/>
      <c r="JB22" s="14"/>
    </row>
    <row r="23" spans="1:262" s="23" customFormat="1">
      <c r="A23" s="46" t="s">
        <v>173</v>
      </c>
      <c r="B23" s="46"/>
      <c r="C23" s="47"/>
      <c r="T23" s="48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  <c r="IX23" s="14"/>
      <c r="IY23" s="14"/>
      <c r="IZ23" s="14"/>
      <c r="JA23" s="14"/>
      <c r="JB23" s="14"/>
    </row>
    <row r="24" spans="1:262" s="23" customFormat="1">
      <c r="C24" s="24"/>
      <c r="I24" s="64" t="s">
        <v>174</v>
      </c>
      <c r="M24" s="64" t="s">
        <v>175</v>
      </c>
      <c r="N24" s="64"/>
      <c r="O24" s="64" t="s">
        <v>140</v>
      </c>
      <c r="P24" s="64"/>
      <c r="Q24" s="64" t="s">
        <v>176</v>
      </c>
      <c r="R24" s="64"/>
      <c r="S24" s="64"/>
      <c r="T24" s="23" t="s">
        <v>143</v>
      </c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  <c r="IX24" s="14"/>
      <c r="IY24" s="14"/>
      <c r="IZ24" s="14"/>
      <c r="JA24" s="14"/>
      <c r="JB24" s="14"/>
    </row>
  </sheetData>
  <mergeCells count="7">
    <mergeCell ref="A1:Q1"/>
    <mergeCell ref="B2:C2"/>
    <mergeCell ref="E2:G2"/>
    <mergeCell ref="J2:Q2"/>
    <mergeCell ref="B3:G3"/>
    <mergeCell ref="I3:Q3"/>
    <mergeCell ref="H2:H21"/>
  </mergeCells>
  <phoneticPr fontId="56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G42" sqref="G42"/>
    </sheetView>
  </sheetViews>
  <sheetFormatPr defaultColWidth="10.125" defaultRowHeight="14.25"/>
  <cols>
    <col min="1" max="1" width="9.625" style="67" customWidth="1"/>
    <col min="2" max="2" width="9.25" style="67" customWidth="1"/>
    <col min="3" max="3" width="11.875" style="67" customWidth="1"/>
    <col min="4" max="4" width="9.5" style="67" customWidth="1"/>
    <col min="5" max="6" width="10.375" style="67" customWidth="1"/>
    <col min="7" max="7" width="9.5" style="67" customWidth="1"/>
    <col min="8" max="8" width="9.125" style="67" customWidth="1"/>
    <col min="9" max="9" width="8.125" style="67" customWidth="1"/>
    <col min="10" max="10" width="10.5" style="67" customWidth="1"/>
    <col min="11" max="11" width="12.125" style="67" customWidth="1"/>
    <col min="12" max="16384" width="10.125" style="67"/>
  </cols>
  <sheetData>
    <row r="1" spans="1:11" ht="25.5">
      <c r="A1" s="349" t="s">
        <v>207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spans="1:11" ht="18" customHeight="1">
      <c r="A2" s="68" t="s">
        <v>53</v>
      </c>
      <c r="B2" s="350" t="s">
        <v>54</v>
      </c>
      <c r="C2" s="350"/>
      <c r="D2" s="69" t="s">
        <v>61</v>
      </c>
      <c r="E2" s="70" t="s">
        <v>208</v>
      </c>
      <c r="F2" s="71" t="s">
        <v>209</v>
      </c>
      <c r="G2" s="351" t="s">
        <v>68</v>
      </c>
      <c r="H2" s="351"/>
      <c r="I2" s="90" t="s">
        <v>57</v>
      </c>
      <c r="J2" s="351" t="s">
        <v>56</v>
      </c>
      <c r="K2" s="352"/>
    </row>
    <row r="3" spans="1:11" ht="18" customHeight="1">
      <c r="A3" s="72" t="s">
        <v>76</v>
      </c>
      <c r="B3" s="297">
        <v>4039</v>
      </c>
      <c r="C3" s="297"/>
      <c r="D3" s="74" t="s">
        <v>210</v>
      </c>
      <c r="E3" s="353">
        <v>44985</v>
      </c>
      <c r="F3" s="295"/>
      <c r="G3" s="295"/>
      <c r="H3" s="319" t="s">
        <v>211</v>
      </c>
      <c r="I3" s="319"/>
      <c r="J3" s="319"/>
      <c r="K3" s="320"/>
    </row>
    <row r="4" spans="1:11" ht="18" customHeight="1">
      <c r="A4" s="75" t="s">
        <v>71</v>
      </c>
      <c r="B4" s="76" t="s">
        <v>212</v>
      </c>
      <c r="C4" s="77" t="s">
        <v>73</v>
      </c>
      <c r="D4" s="78" t="s">
        <v>213</v>
      </c>
      <c r="E4" s="295" t="s">
        <v>214</v>
      </c>
      <c r="F4" s="295"/>
      <c r="G4" s="295"/>
      <c r="H4" s="261" t="s">
        <v>215</v>
      </c>
      <c r="I4" s="261"/>
      <c r="J4" s="87" t="s">
        <v>65</v>
      </c>
      <c r="K4" s="94" t="s">
        <v>66</v>
      </c>
    </row>
    <row r="5" spans="1:11" ht="18" customHeight="1">
      <c r="A5" s="75" t="s">
        <v>216</v>
      </c>
      <c r="B5" s="297">
        <v>3</v>
      </c>
      <c r="C5" s="297"/>
      <c r="D5" s="74" t="s">
        <v>217</v>
      </c>
      <c r="E5" s="74" t="s">
        <v>392</v>
      </c>
      <c r="G5" s="74"/>
      <c r="H5" s="261" t="s">
        <v>218</v>
      </c>
      <c r="I5" s="261"/>
      <c r="J5" s="87" t="s">
        <v>65</v>
      </c>
      <c r="K5" s="94" t="s">
        <v>66</v>
      </c>
    </row>
    <row r="6" spans="1:11" ht="18" customHeight="1">
      <c r="A6" s="79" t="s">
        <v>219</v>
      </c>
      <c r="B6" s="229">
        <v>125</v>
      </c>
      <c r="C6" s="229"/>
      <c r="D6" s="80" t="s">
        <v>220</v>
      </c>
      <c r="E6" s="81">
        <v>1984</v>
      </c>
      <c r="F6" s="82"/>
      <c r="G6" s="80"/>
      <c r="H6" s="354" t="s">
        <v>221</v>
      </c>
      <c r="I6" s="354"/>
      <c r="J6" s="82" t="s">
        <v>65</v>
      </c>
      <c r="K6" s="95" t="s">
        <v>66</v>
      </c>
    </row>
    <row r="7" spans="1:11" ht="18" customHeight="1">
      <c r="A7" s="83"/>
      <c r="B7" s="84"/>
      <c r="C7" s="84"/>
      <c r="D7" s="83"/>
      <c r="E7" s="84"/>
      <c r="F7" s="85"/>
      <c r="G7" s="83"/>
      <c r="H7" s="85"/>
      <c r="I7" s="84"/>
      <c r="J7" s="84"/>
      <c r="K7" s="84"/>
    </row>
    <row r="8" spans="1:11" ht="18" customHeight="1">
      <c r="A8" s="86" t="s">
        <v>222</v>
      </c>
      <c r="B8" s="71" t="s">
        <v>223</v>
      </c>
      <c r="C8" s="71" t="s">
        <v>224</v>
      </c>
      <c r="D8" s="71" t="s">
        <v>225</v>
      </c>
      <c r="E8" s="71" t="s">
        <v>226</v>
      </c>
      <c r="F8" s="71" t="s">
        <v>227</v>
      </c>
      <c r="G8" s="355" t="s">
        <v>228</v>
      </c>
      <c r="H8" s="356"/>
      <c r="I8" s="356"/>
      <c r="J8" s="356"/>
      <c r="K8" s="357"/>
    </row>
    <row r="9" spans="1:11" ht="18" customHeight="1">
      <c r="A9" s="260" t="s">
        <v>229</v>
      </c>
      <c r="B9" s="261"/>
      <c r="C9" s="87" t="s">
        <v>65</v>
      </c>
      <c r="D9" s="87" t="s">
        <v>66</v>
      </c>
      <c r="E9" s="74" t="s">
        <v>230</v>
      </c>
      <c r="F9" s="88" t="s">
        <v>231</v>
      </c>
      <c r="G9" s="358"/>
      <c r="H9" s="359"/>
      <c r="I9" s="359"/>
      <c r="J9" s="359"/>
      <c r="K9" s="360"/>
    </row>
    <row r="10" spans="1:11" ht="18" customHeight="1">
      <c r="A10" s="260" t="s">
        <v>232</v>
      </c>
      <c r="B10" s="261"/>
      <c r="C10" s="87" t="s">
        <v>65</v>
      </c>
      <c r="D10" s="87" t="s">
        <v>66</v>
      </c>
      <c r="E10" s="74" t="s">
        <v>233</v>
      </c>
      <c r="F10" s="88" t="s">
        <v>234</v>
      </c>
      <c r="G10" s="358" t="s">
        <v>235</v>
      </c>
      <c r="H10" s="359"/>
      <c r="I10" s="359"/>
      <c r="J10" s="359"/>
      <c r="K10" s="360"/>
    </row>
    <row r="11" spans="1:11" ht="18" customHeight="1">
      <c r="A11" s="328" t="s">
        <v>185</v>
      </c>
      <c r="B11" s="329"/>
      <c r="C11" s="329"/>
      <c r="D11" s="329"/>
      <c r="E11" s="329"/>
      <c r="F11" s="329"/>
      <c r="G11" s="329"/>
      <c r="H11" s="329"/>
      <c r="I11" s="329"/>
      <c r="J11" s="329"/>
      <c r="K11" s="330"/>
    </row>
    <row r="12" spans="1:11" ht="18" customHeight="1">
      <c r="A12" s="72" t="s">
        <v>90</v>
      </c>
      <c r="B12" s="87" t="s">
        <v>86</v>
      </c>
      <c r="C12" s="87" t="s">
        <v>87</v>
      </c>
      <c r="D12" s="88"/>
      <c r="E12" s="74" t="s">
        <v>88</v>
      </c>
      <c r="F12" s="87" t="s">
        <v>86</v>
      </c>
      <c r="G12" s="87" t="s">
        <v>87</v>
      </c>
      <c r="H12" s="87"/>
      <c r="I12" s="74" t="s">
        <v>236</v>
      </c>
      <c r="J12" s="87" t="s">
        <v>86</v>
      </c>
      <c r="K12" s="94" t="s">
        <v>87</v>
      </c>
    </row>
    <row r="13" spans="1:11" ht="18" customHeight="1">
      <c r="A13" s="72" t="s">
        <v>93</v>
      </c>
      <c r="B13" s="87" t="s">
        <v>86</v>
      </c>
      <c r="C13" s="87" t="s">
        <v>87</v>
      </c>
      <c r="D13" s="88"/>
      <c r="E13" s="74" t="s">
        <v>98</v>
      </c>
      <c r="F13" s="87" t="s">
        <v>86</v>
      </c>
      <c r="G13" s="87" t="s">
        <v>87</v>
      </c>
      <c r="H13" s="87"/>
      <c r="I13" s="74" t="s">
        <v>237</v>
      </c>
      <c r="J13" s="87" t="s">
        <v>86</v>
      </c>
      <c r="K13" s="94" t="s">
        <v>87</v>
      </c>
    </row>
    <row r="14" spans="1:11" ht="18" customHeight="1">
      <c r="A14" s="79" t="s">
        <v>238</v>
      </c>
      <c r="B14" s="82" t="s">
        <v>86</v>
      </c>
      <c r="C14" s="82" t="s">
        <v>87</v>
      </c>
      <c r="D14" s="89"/>
      <c r="E14" s="80" t="s">
        <v>239</v>
      </c>
      <c r="F14" s="82" t="s">
        <v>86</v>
      </c>
      <c r="G14" s="82" t="s">
        <v>87</v>
      </c>
      <c r="H14" s="82"/>
      <c r="I14" s="80" t="s">
        <v>240</v>
      </c>
      <c r="J14" s="82" t="s">
        <v>86</v>
      </c>
      <c r="K14" s="95" t="s">
        <v>87</v>
      </c>
    </row>
    <row r="15" spans="1:11" ht="18" customHeight="1">
      <c r="A15" s="83"/>
      <c r="B15" s="85"/>
      <c r="C15" s="85"/>
      <c r="D15" s="84"/>
      <c r="E15" s="83"/>
      <c r="F15" s="85"/>
      <c r="G15" s="85"/>
      <c r="H15" s="85"/>
      <c r="I15" s="83"/>
      <c r="J15" s="85"/>
      <c r="K15" s="85"/>
    </row>
    <row r="16" spans="1:11" ht="18" customHeight="1">
      <c r="A16" s="318" t="s">
        <v>241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1" ht="18" customHeight="1">
      <c r="A17" s="260" t="s">
        <v>242</v>
      </c>
      <c r="B17" s="261"/>
      <c r="C17" s="261"/>
      <c r="D17" s="261"/>
      <c r="E17" s="261"/>
      <c r="F17" s="261"/>
      <c r="G17" s="261"/>
      <c r="H17" s="261"/>
      <c r="I17" s="261"/>
      <c r="J17" s="261"/>
      <c r="K17" s="324"/>
    </row>
    <row r="18" spans="1:11" ht="18" customHeight="1">
      <c r="A18" s="260" t="s">
        <v>393</v>
      </c>
      <c r="B18" s="261"/>
      <c r="C18" s="261"/>
      <c r="D18" s="261"/>
      <c r="E18" s="261"/>
      <c r="F18" s="261"/>
      <c r="G18" s="261"/>
      <c r="H18" s="261"/>
      <c r="I18" s="261"/>
      <c r="J18" s="261"/>
      <c r="K18" s="324"/>
    </row>
    <row r="19" spans="1:11" ht="21.95" customHeight="1">
      <c r="A19" s="361"/>
      <c r="B19" s="362"/>
      <c r="C19" s="362"/>
      <c r="D19" s="362"/>
      <c r="E19" s="362"/>
      <c r="F19" s="362"/>
      <c r="G19" s="362"/>
      <c r="H19" s="362"/>
      <c r="I19" s="362"/>
      <c r="J19" s="362"/>
      <c r="K19" s="363"/>
    </row>
    <row r="20" spans="1:11" ht="21.95" customHeight="1">
      <c r="A20" s="307"/>
      <c r="B20" s="308"/>
      <c r="C20" s="308"/>
      <c r="D20" s="308"/>
      <c r="E20" s="308"/>
      <c r="F20" s="308"/>
      <c r="G20" s="308"/>
      <c r="H20" s="308"/>
      <c r="I20" s="308"/>
      <c r="J20" s="308"/>
      <c r="K20" s="364"/>
    </row>
    <row r="21" spans="1:11" ht="21.95" customHeight="1">
      <c r="A21" s="307"/>
      <c r="B21" s="308"/>
      <c r="C21" s="308"/>
      <c r="D21" s="308"/>
      <c r="E21" s="308"/>
      <c r="F21" s="308"/>
      <c r="G21" s="308"/>
      <c r="H21" s="308"/>
      <c r="I21" s="308"/>
      <c r="J21" s="308"/>
      <c r="K21" s="364"/>
    </row>
    <row r="22" spans="1:11" ht="21.95" customHeight="1">
      <c r="A22" s="307"/>
      <c r="B22" s="308"/>
      <c r="C22" s="308"/>
      <c r="D22" s="308"/>
      <c r="E22" s="308"/>
      <c r="F22" s="308"/>
      <c r="G22" s="308"/>
      <c r="H22" s="308"/>
      <c r="I22" s="308"/>
      <c r="J22" s="308"/>
      <c r="K22" s="364"/>
    </row>
    <row r="23" spans="1:11" ht="21.95" customHeight="1">
      <c r="A23" s="365"/>
      <c r="B23" s="366"/>
      <c r="C23" s="366"/>
      <c r="D23" s="366"/>
      <c r="E23" s="366"/>
      <c r="F23" s="366"/>
      <c r="G23" s="366"/>
      <c r="H23" s="366"/>
      <c r="I23" s="366"/>
      <c r="J23" s="366"/>
      <c r="K23" s="367"/>
    </row>
    <row r="24" spans="1:11" ht="18" customHeight="1">
      <c r="A24" s="260" t="s">
        <v>125</v>
      </c>
      <c r="B24" s="261"/>
      <c r="C24" s="87" t="s">
        <v>65</v>
      </c>
      <c r="D24" s="87" t="s">
        <v>66</v>
      </c>
      <c r="E24" s="319"/>
      <c r="F24" s="319"/>
      <c r="G24" s="319"/>
      <c r="H24" s="319"/>
      <c r="I24" s="319"/>
      <c r="J24" s="319"/>
      <c r="K24" s="320"/>
    </row>
    <row r="25" spans="1:11" ht="18" customHeight="1">
      <c r="A25" s="91" t="s">
        <v>243</v>
      </c>
      <c r="B25" s="368"/>
      <c r="C25" s="368"/>
      <c r="D25" s="368"/>
      <c r="E25" s="368"/>
      <c r="F25" s="368"/>
      <c r="G25" s="368"/>
      <c r="H25" s="368"/>
      <c r="I25" s="368"/>
      <c r="J25" s="368"/>
      <c r="K25" s="369"/>
    </row>
    <row r="26" spans="1:11">
      <c r="A26" s="370"/>
      <c r="B26" s="370"/>
      <c r="C26" s="370"/>
      <c r="D26" s="370"/>
      <c r="E26" s="370"/>
      <c r="F26" s="370"/>
      <c r="G26" s="370"/>
      <c r="H26" s="370"/>
      <c r="I26" s="370"/>
      <c r="J26" s="370"/>
      <c r="K26" s="370"/>
    </row>
    <row r="27" spans="1:11" ht="20.100000000000001" customHeight="1">
      <c r="A27" s="371" t="s">
        <v>244</v>
      </c>
      <c r="B27" s="356"/>
      <c r="C27" s="356"/>
      <c r="D27" s="356"/>
      <c r="E27" s="356"/>
      <c r="F27" s="356"/>
      <c r="G27" s="356"/>
      <c r="H27" s="356"/>
      <c r="I27" s="356"/>
      <c r="J27" s="372"/>
      <c r="K27" s="98" t="s">
        <v>245</v>
      </c>
    </row>
    <row r="28" spans="1:11" ht="23.1" customHeight="1">
      <c r="A28" s="373" t="s">
        <v>246</v>
      </c>
      <c r="B28" s="374"/>
      <c r="C28" s="374"/>
      <c r="D28" s="374"/>
      <c r="E28" s="374"/>
      <c r="F28" s="374"/>
      <c r="G28" s="374"/>
      <c r="H28" s="374"/>
      <c r="I28" s="374"/>
      <c r="J28" s="375"/>
      <c r="K28" s="99">
        <v>1</v>
      </c>
    </row>
    <row r="29" spans="1:11" ht="23.1" customHeight="1">
      <c r="A29" s="373" t="s">
        <v>247</v>
      </c>
      <c r="B29" s="374"/>
      <c r="C29" s="374"/>
      <c r="D29" s="374"/>
      <c r="E29" s="374"/>
      <c r="F29" s="374"/>
      <c r="G29" s="374"/>
      <c r="H29" s="374"/>
      <c r="I29" s="374"/>
      <c r="J29" s="375"/>
      <c r="K29" s="100">
        <v>1</v>
      </c>
    </row>
    <row r="30" spans="1:11" ht="23.1" customHeight="1">
      <c r="A30" s="373"/>
      <c r="B30" s="374"/>
      <c r="C30" s="374"/>
      <c r="D30" s="374"/>
      <c r="E30" s="374"/>
      <c r="F30" s="374"/>
      <c r="G30" s="374"/>
      <c r="H30" s="374"/>
      <c r="I30" s="374"/>
      <c r="J30" s="375"/>
      <c r="K30" s="100"/>
    </row>
    <row r="31" spans="1:11" ht="23.1" customHeight="1">
      <c r="A31" s="373"/>
      <c r="B31" s="374"/>
      <c r="C31" s="374"/>
      <c r="D31" s="374"/>
      <c r="E31" s="374"/>
      <c r="F31" s="374"/>
      <c r="G31" s="374"/>
      <c r="H31" s="374"/>
      <c r="I31" s="374"/>
      <c r="J31" s="375"/>
      <c r="K31" s="100"/>
    </row>
    <row r="32" spans="1:11" ht="23.1" customHeight="1">
      <c r="A32" s="373"/>
      <c r="B32" s="374"/>
      <c r="C32" s="374"/>
      <c r="D32" s="374"/>
      <c r="E32" s="374"/>
      <c r="F32" s="374"/>
      <c r="G32" s="374"/>
      <c r="H32" s="374"/>
      <c r="I32" s="374"/>
      <c r="J32" s="375"/>
      <c r="K32" s="100"/>
    </row>
    <row r="33" spans="1:11" ht="23.1" customHeight="1">
      <c r="A33" s="373"/>
      <c r="B33" s="374"/>
      <c r="C33" s="374"/>
      <c r="D33" s="374"/>
      <c r="E33" s="374"/>
      <c r="F33" s="374"/>
      <c r="G33" s="374"/>
      <c r="H33" s="374"/>
      <c r="I33" s="374"/>
      <c r="J33" s="375"/>
      <c r="K33" s="100"/>
    </row>
    <row r="34" spans="1:11" ht="23.1" customHeight="1">
      <c r="A34" s="373"/>
      <c r="B34" s="374"/>
      <c r="C34" s="374"/>
      <c r="D34" s="374"/>
      <c r="E34" s="374"/>
      <c r="F34" s="374"/>
      <c r="G34" s="374"/>
      <c r="H34" s="374"/>
      <c r="I34" s="374"/>
      <c r="J34" s="375"/>
      <c r="K34" s="96"/>
    </row>
    <row r="35" spans="1:11" ht="23.1" customHeight="1">
      <c r="A35" s="373"/>
      <c r="B35" s="374"/>
      <c r="C35" s="374"/>
      <c r="D35" s="374"/>
      <c r="E35" s="374"/>
      <c r="F35" s="374"/>
      <c r="G35" s="374"/>
      <c r="H35" s="374"/>
      <c r="I35" s="374"/>
      <c r="J35" s="375"/>
      <c r="K35" s="101"/>
    </row>
    <row r="36" spans="1:11" ht="23.1" customHeight="1">
      <c r="A36" s="376" t="s">
        <v>248</v>
      </c>
      <c r="B36" s="377"/>
      <c r="C36" s="377"/>
      <c r="D36" s="377"/>
      <c r="E36" s="377"/>
      <c r="F36" s="377"/>
      <c r="G36" s="377"/>
      <c r="H36" s="377"/>
      <c r="I36" s="377"/>
      <c r="J36" s="378"/>
      <c r="K36" s="102">
        <f>SUM(K28:K35)</f>
        <v>2</v>
      </c>
    </row>
    <row r="37" spans="1:11" ht="18.75" customHeight="1">
      <c r="A37" s="379" t="s">
        <v>249</v>
      </c>
      <c r="B37" s="380"/>
      <c r="C37" s="380"/>
      <c r="D37" s="380"/>
      <c r="E37" s="380"/>
      <c r="F37" s="380"/>
      <c r="G37" s="380"/>
      <c r="H37" s="380"/>
      <c r="I37" s="380"/>
      <c r="J37" s="380"/>
      <c r="K37" s="381"/>
    </row>
    <row r="38" spans="1:11" ht="18.75" customHeight="1">
      <c r="A38" s="260" t="s">
        <v>250</v>
      </c>
      <c r="B38" s="261"/>
      <c r="C38" s="261"/>
      <c r="D38" s="319" t="s">
        <v>251</v>
      </c>
      <c r="E38" s="319"/>
      <c r="F38" s="311" t="s">
        <v>252</v>
      </c>
      <c r="G38" s="382"/>
      <c r="H38" s="261" t="s">
        <v>253</v>
      </c>
      <c r="I38" s="261"/>
      <c r="J38" s="261" t="s">
        <v>254</v>
      </c>
      <c r="K38" s="324"/>
    </row>
    <row r="39" spans="1:11" ht="18.75" customHeight="1">
      <c r="A39" s="75" t="s">
        <v>126</v>
      </c>
      <c r="B39" s="261" t="s">
        <v>255</v>
      </c>
      <c r="C39" s="261"/>
      <c r="D39" s="261"/>
      <c r="E39" s="261"/>
      <c r="F39" s="261"/>
      <c r="G39" s="261"/>
      <c r="H39" s="261"/>
      <c r="I39" s="261"/>
      <c r="J39" s="261"/>
      <c r="K39" s="324"/>
    </row>
    <row r="40" spans="1:11" ht="24" customHeight="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324"/>
    </row>
    <row r="41" spans="1:11" ht="24" customHeight="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324"/>
    </row>
    <row r="42" spans="1:11" ht="32.1" customHeight="1">
      <c r="A42" s="79" t="s">
        <v>137</v>
      </c>
      <c r="B42" s="383" t="s">
        <v>256</v>
      </c>
      <c r="C42" s="383"/>
      <c r="D42" s="80" t="s">
        <v>257</v>
      </c>
      <c r="E42" s="89" t="s">
        <v>195</v>
      </c>
      <c r="F42" s="92">
        <v>44989</v>
      </c>
      <c r="G42" s="93"/>
      <c r="H42" s="384" t="s">
        <v>142</v>
      </c>
      <c r="I42" s="384"/>
      <c r="J42" s="383" t="s">
        <v>143</v>
      </c>
      <c r="K42" s="385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6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17"/>
  <sheetViews>
    <sheetView workbookViewId="0">
      <selection activeCell="N10" sqref="N10"/>
    </sheetView>
  </sheetViews>
  <sheetFormatPr defaultColWidth="9" defaultRowHeight="14.25"/>
  <cols>
    <col min="1" max="1" width="15.125" style="23" customWidth="1"/>
    <col min="2" max="2" width="8.5" style="23" customWidth="1"/>
    <col min="3" max="3" width="8.5" style="24" customWidth="1"/>
    <col min="4" max="7" width="8.5" style="23" customWidth="1"/>
    <col min="8" max="8" width="2.75" style="23" customWidth="1"/>
    <col min="9" max="9" width="9.125" style="23" customWidth="1"/>
    <col min="10" max="10" width="11.5" style="23" customWidth="1"/>
    <col min="11" max="14" width="9.75" style="23" customWidth="1"/>
    <col min="15" max="252" width="9" style="23"/>
    <col min="253" max="16384" width="9" style="14"/>
  </cols>
  <sheetData>
    <row r="1" spans="1:255" s="23" customFormat="1" ht="29.1" customHeight="1">
      <c r="A1" s="282" t="s">
        <v>144</v>
      </c>
      <c r="B1" s="283"/>
      <c r="C1" s="284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</row>
    <row r="2" spans="1:255" s="23" customFormat="1" ht="20.100000000000001" customHeight="1">
      <c r="A2" s="27" t="s">
        <v>61</v>
      </c>
      <c r="B2" s="285" t="s">
        <v>208</v>
      </c>
      <c r="C2" s="286"/>
      <c r="D2" s="28" t="s">
        <v>67</v>
      </c>
      <c r="E2" s="287" t="s">
        <v>68</v>
      </c>
      <c r="F2" s="287"/>
      <c r="G2" s="287"/>
      <c r="H2" s="290"/>
      <c r="I2" s="49" t="s">
        <v>57</v>
      </c>
      <c r="J2" s="288" t="s">
        <v>258</v>
      </c>
      <c r="K2" s="288"/>
      <c r="L2" s="288"/>
      <c r="M2" s="288"/>
      <c r="N2" s="289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</row>
    <row r="3" spans="1:255" s="23" customFormat="1" ht="16.5">
      <c r="A3" s="345" t="s">
        <v>198</v>
      </c>
      <c r="B3" s="346"/>
      <c r="C3" s="345"/>
      <c r="D3" s="345"/>
      <c r="E3" s="345"/>
      <c r="F3" s="345"/>
      <c r="H3" s="291"/>
      <c r="I3" s="51" t="s">
        <v>119</v>
      </c>
      <c r="J3" s="52" t="s">
        <v>119</v>
      </c>
      <c r="K3" s="53" t="s">
        <v>120</v>
      </c>
      <c r="L3" s="53" t="s">
        <v>120</v>
      </c>
      <c r="M3" s="53" t="s">
        <v>118</v>
      </c>
      <c r="N3" s="53" t="s">
        <v>118</v>
      </c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</row>
    <row r="4" spans="1:255" s="23" customFormat="1">
      <c r="A4" s="29" t="s">
        <v>199</v>
      </c>
      <c r="B4" s="30" t="s">
        <v>111</v>
      </c>
      <c r="C4" s="30" t="s">
        <v>112</v>
      </c>
      <c r="D4" s="30" t="s">
        <v>113</v>
      </c>
      <c r="E4" s="30" t="s">
        <v>114</v>
      </c>
      <c r="F4" s="30" t="s">
        <v>146</v>
      </c>
      <c r="G4" s="30" t="s">
        <v>147</v>
      </c>
      <c r="H4" s="291"/>
      <c r="I4" s="30" t="s">
        <v>111</v>
      </c>
      <c r="J4" s="30" t="s">
        <v>112</v>
      </c>
      <c r="K4" s="55" t="s">
        <v>113</v>
      </c>
      <c r="L4" s="30" t="s">
        <v>114</v>
      </c>
      <c r="M4" s="30" t="s">
        <v>146</v>
      </c>
      <c r="N4" s="30" t="s">
        <v>147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</row>
    <row r="5" spans="1:255" s="23" customFormat="1">
      <c r="A5" s="29" t="s">
        <v>148</v>
      </c>
      <c r="B5" s="30" t="s">
        <v>149</v>
      </c>
      <c r="C5" s="30" t="s">
        <v>150</v>
      </c>
      <c r="D5" s="30" t="s">
        <v>151</v>
      </c>
      <c r="E5" s="30" t="s">
        <v>152</v>
      </c>
      <c r="F5" s="30" t="s">
        <v>153</v>
      </c>
      <c r="G5" s="30" t="s">
        <v>154</v>
      </c>
      <c r="H5" s="292"/>
      <c r="I5" s="30" t="s">
        <v>149</v>
      </c>
      <c r="J5" s="30" t="s">
        <v>150</v>
      </c>
      <c r="K5" s="55" t="s">
        <v>151</v>
      </c>
      <c r="L5" s="30" t="s">
        <v>152</v>
      </c>
      <c r="M5" s="30" t="s">
        <v>153</v>
      </c>
      <c r="N5" s="30" t="s">
        <v>154</v>
      </c>
      <c r="O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</row>
    <row r="6" spans="1:255" s="23" customFormat="1" ht="16.5">
      <c r="A6" s="31" t="s">
        <v>206</v>
      </c>
      <c r="B6" s="32">
        <f>C6-1</f>
        <v>65</v>
      </c>
      <c r="C6" s="32">
        <f>D6-2</f>
        <v>66</v>
      </c>
      <c r="D6" s="32">
        <v>68</v>
      </c>
      <c r="E6" s="32">
        <f>D6+2</f>
        <v>70</v>
      </c>
      <c r="F6" s="32">
        <f>E6+2</f>
        <v>72</v>
      </c>
      <c r="G6" s="32">
        <f>F6+1</f>
        <v>73</v>
      </c>
      <c r="H6" s="292"/>
      <c r="I6" s="53" t="s">
        <v>259</v>
      </c>
      <c r="J6" s="52" t="s">
        <v>260</v>
      </c>
      <c r="K6" s="53" t="s">
        <v>261</v>
      </c>
      <c r="L6" s="53" t="s">
        <v>262</v>
      </c>
      <c r="M6" s="53" t="s">
        <v>263</v>
      </c>
      <c r="N6" s="53" t="s">
        <v>264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</row>
    <row r="7" spans="1:255" s="23" customFormat="1" ht="21" customHeight="1">
      <c r="A7" s="31" t="s">
        <v>161</v>
      </c>
      <c r="B7" s="32">
        <f t="shared" ref="B7:B8" si="0">C7-4</f>
        <v>98</v>
      </c>
      <c r="C7" s="32">
        <f t="shared" ref="C7:C8" si="1">D7-4</f>
        <v>102</v>
      </c>
      <c r="D7" s="32">
        <v>106</v>
      </c>
      <c r="E7" s="32">
        <f t="shared" ref="E7:E8" si="2">D7+4</f>
        <v>110</v>
      </c>
      <c r="F7" s="32">
        <f>E7+4</f>
        <v>114</v>
      </c>
      <c r="G7" s="32">
        <f t="shared" ref="G7:G8" si="3">F7+6</f>
        <v>120</v>
      </c>
      <c r="H7" s="292"/>
      <c r="I7" s="56" t="s">
        <v>265</v>
      </c>
      <c r="J7" s="56" t="s">
        <v>266</v>
      </c>
      <c r="K7" s="56" t="s">
        <v>267</v>
      </c>
      <c r="L7" s="56" t="s">
        <v>268</v>
      </c>
      <c r="M7" s="56" t="s">
        <v>269</v>
      </c>
      <c r="N7" s="56" t="s">
        <v>270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</row>
    <row r="8" spans="1:255" s="23" customFormat="1" ht="21" customHeight="1">
      <c r="A8" s="31" t="s">
        <v>164</v>
      </c>
      <c r="B8" s="32">
        <f t="shared" si="0"/>
        <v>98</v>
      </c>
      <c r="C8" s="32">
        <f t="shared" si="1"/>
        <v>102</v>
      </c>
      <c r="D8" s="32">
        <v>106</v>
      </c>
      <c r="E8" s="32">
        <f t="shared" si="2"/>
        <v>110</v>
      </c>
      <c r="F8" s="32">
        <f>E8+5</f>
        <v>115</v>
      </c>
      <c r="G8" s="32">
        <f t="shared" si="3"/>
        <v>121</v>
      </c>
      <c r="H8" s="292"/>
      <c r="I8" s="58" t="s">
        <v>267</v>
      </c>
      <c r="J8" s="58" t="s">
        <v>271</v>
      </c>
      <c r="K8" s="58" t="s">
        <v>272</v>
      </c>
      <c r="L8" s="58" t="s">
        <v>267</v>
      </c>
      <c r="M8" s="58" t="s">
        <v>273</v>
      </c>
      <c r="N8" s="58" t="s">
        <v>274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</row>
    <row r="9" spans="1:255" s="23" customFormat="1" ht="21" customHeight="1">
      <c r="A9" s="31" t="s">
        <v>166</v>
      </c>
      <c r="B9" s="32">
        <f>C9-1.2</f>
        <v>43.599999999999994</v>
      </c>
      <c r="C9" s="32">
        <f>D9-1.2</f>
        <v>44.8</v>
      </c>
      <c r="D9" s="32">
        <v>46</v>
      </c>
      <c r="E9" s="32">
        <f>D9+1.2</f>
        <v>47.2</v>
      </c>
      <c r="F9" s="32">
        <f>E9+1.2</f>
        <v>48.400000000000006</v>
      </c>
      <c r="G9" s="32">
        <f>F9+1.4</f>
        <v>49.800000000000004</v>
      </c>
      <c r="H9" s="292"/>
      <c r="I9" s="58" t="s">
        <v>274</v>
      </c>
      <c r="J9" s="58" t="s">
        <v>275</v>
      </c>
      <c r="K9" s="58" t="s">
        <v>276</v>
      </c>
      <c r="L9" s="58" t="s">
        <v>394</v>
      </c>
      <c r="M9" s="58" t="s">
        <v>395</v>
      </c>
      <c r="N9" s="58" t="s">
        <v>396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</row>
    <row r="10" spans="1:255" s="23" customFormat="1" ht="21" customHeight="1">
      <c r="A10" s="31" t="s">
        <v>168</v>
      </c>
      <c r="B10" s="32">
        <f>C10-0.5</f>
        <v>21</v>
      </c>
      <c r="C10" s="32">
        <f>D10-0.5</f>
        <v>21.5</v>
      </c>
      <c r="D10" s="32">
        <v>22</v>
      </c>
      <c r="E10" s="32">
        <f t="shared" ref="E10:G10" si="4">D10+0.5</f>
        <v>22.5</v>
      </c>
      <c r="F10" s="32">
        <f t="shared" si="4"/>
        <v>23</v>
      </c>
      <c r="G10" s="32">
        <f t="shared" si="4"/>
        <v>23.5</v>
      </c>
      <c r="H10" s="292"/>
      <c r="I10" s="58" t="s">
        <v>278</v>
      </c>
      <c r="J10" s="58" t="s">
        <v>279</v>
      </c>
      <c r="K10" s="58" t="s">
        <v>280</v>
      </c>
      <c r="L10" s="58" t="s">
        <v>267</v>
      </c>
      <c r="M10" s="58" t="s">
        <v>281</v>
      </c>
      <c r="N10" s="58" t="s">
        <v>282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</row>
    <row r="11" spans="1:255" s="23" customFormat="1" ht="21" customHeight="1">
      <c r="A11" s="31" t="s">
        <v>169</v>
      </c>
      <c r="B11" s="32">
        <f>C11-0.7</f>
        <v>19.100000000000001</v>
      </c>
      <c r="C11" s="32">
        <f>D11-0.7</f>
        <v>19.8</v>
      </c>
      <c r="D11" s="32">
        <v>20.5</v>
      </c>
      <c r="E11" s="32">
        <f>D11+0.7</f>
        <v>21.2</v>
      </c>
      <c r="F11" s="32">
        <f>E11+0.7</f>
        <v>21.9</v>
      </c>
      <c r="G11" s="32">
        <f>F11+0.95</f>
        <v>22.849999999999998</v>
      </c>
      <c r="H11" s="292"/>
      <c r="I11" s="58" t="s">
        <v>283</v>
      </c>
      <c r="J11" s="58" t="s">
        <v>281</v>
      </c>
      <c r="K11" s="58" t="s">
        <v>273</v>
      </c>
      <c r="L11" s="58" t="s">
        <v>284</v>
      </c>
      <c r="M11" s="58" t="s">
        <v>285</v>
      </c>
      <c r="N11" s="58" t="s">
        <v>286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</row>
    <row r="12" spans="1:255" s="23" customFormat="1" ht="21" customHeight="1">
      <c r="A12" s="31" t="s">
        <v>170</v>
      </c>
      <c r="B12" s="32">
        <f>C12-0.7</f>
        <v>16.100000000000001</v>
      </c>
      <c r="C12" s="32">
        <f>D12-0.7</f>
        <v>16.8</v>
      </c>
      <c r="D12" s="32">
        <v>17.5</v>
      </c>
      <c r="E12" s="32">
        <f>D12+0.7</f>
        <v>18.2</v>
      </c>
      <c r="F12" s="32">
        <f>E12+0.7</f>
        <v>18.899999999999999</v>
      </c>
      <c r="G12" s="32">
        <f>F12+0.95</f>
        <v>19.849999999999998</v>
      </c>
      <c r="H12" s="292"/>
      <c r="I12" s="58" t="s">
        <v>269</v>
      </c>
      <c r="J12" s="58" t="s">
        <v>281</v>
      </c>
      <c r="K12" s="58" t="s">
        <v>267</v>
      </c>
      <c r="L12" s="58" t="s">
        <v>287</v>
      </c>
      <c r="M12" s="58" t="s">
        <v>267</v>
      </c>
      <c r="N12" s="58" t="s">
        <v>277</v>
      </c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</row>
    <row r="13" spans="1:255" s="23" customFormat="1" ht="21" customHeight="1">
      <c r="A13" s="38"/>
      <c r="B13" s="39"/>
      <c r="C13" s="39"/>
      <c r="D13" s="39"/>
      <c r="E13" s="39"/>
      <c r="F13" s="39"/>
      <c r="G13" s="39"/>
      <c r="H13" s="292"/>
      <c r="I13" s="58"/>
      <c r="J13" s="58"/>
      <c r="K13" s="58"/>
      <c r="L13" s="58"/>
      <c r="M13" s="58"/>
      <c r="N13" s="58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</row>
    <row r="14" spans="1:255" s="23" customFormat="1" ht="21" customHeight="1">
      <c r="A14" s="40"/>
      <c r="B14" s="41"/>
      <c r="C14" s="41"/>
      <c r="D14" s="42"/>
      <c r="E14" s="41"/>
      <c r="F14" s="41"/>
      <c r="G14" s="41"/>
      <c r="H14" s="293"/>
      <c r="I14" s="60"/>
      <c r="J14" s="60"/>
      <c r="K14" s="61"/>
      <c r="L14" s="60"/>
      <c r="M14" s="60"/>
      <c r="N14" s="61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</row>
    <row r="15" spans="1:255" s="23" customFormat="1" ht="16.5">
      <c r="A15" s="43"/>
      <c r="B15" s="43"/>
      <c r="C15" s="43"/>
      <c r="D15" s="44"/>
      <c r="E15" s="43"/>
      <c r="F15" s="43"/>
      <c r="G15" s="45"/>
      <c r="O15" s="63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</row>
    <row r="16" spans="1:255" s="23" customFormat="1">
      <c r="A16" s="46" t="s">
        <v>173</v>
      </c>
      <c r="B16" s="46"/>
      <c r="C16" s="47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</row>
    <row r="17" spans="3:255" s="23" customFormat="1">
      <c r="C17" s="24"/>
      <c r="I17" s="64" t="s">
        <v>174</v>
      </c>
      <c r="J17" s="65">
        <v>44987</v>
      </c>
      <c r="K17" s="64" t="s">
        <v>175</v>
      </c>
      <c r="L17" s="64" t="s">
        <v>195</v>
      </c>
      <c r="M17" s="64" t="s">
        <v>176</v>
      </c>
      <c r="N17" s="66" t="s">
        <v>143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</row>
  </sheetData>
  <mergeCells count="6">
    <mergeCell ref="A1:N1"/>
    <mergeCell ref="B2:C2"/>
    <mergeCell ref="E2:G2"/>
    <mergeCell ref="J2:N2"/>
    <mergeCell ref="A3:F3"/>
    <mergeCell ref="H2:H14"/>
  </mergeCells>
  <phoneticPr fontId="56" type="noConversion"/>
  <pageMargins left="0.27500000000000002" right="0.118055555555556" top="0.39305555555555599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workbookViewId="0">
      <selection activeCell="L17" sqref="L17:L18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14.3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386" t="s">
        <v>288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</row>
    <row r="2" spans="1:15" s="2" customFormat="1" ht="18" customHeight="1">
      <c r="A2" s="395" t="s">
        <v>289</v>
      </c>
      <c r="B2" s="396" t="s">
        <v>290</v>
      </c>
      <c r="C2" s="396" t="s">
        <v>291</v>
      </c>
      <c r="D2" s="396" t="s">
        <v>292</v>
      </c>
      <c r="E2" s="396" t="s">
        <v>293</v>
      </c>
      <c r="F2" s="396" t="s">
        <v>294</v>
      </c>
      <c r="G2" s="396" t="s">
        <v>295</v>
      </c>
      <c r="H2" s="396" t="s">
        <v>296</v>
      </c>
      <c r="I2" s="4" t="s">
        <v>297</v>
      </c>
      <c r="J2" s="4" t="s">
        <v>298</v>
      </c>
      <c r="K2" s="4" t="s">
        <v>299</v>
      </c>
      <c r="L2" s="4" t="s">
        <v>300</v>
      </c>
      <c r="M2" s="4" t="s">
        <v>301</v>
      </c>
      <c r="N2" s="396" t="s">
        <v>302</v>
      </c>
      <c r="O2" s="396" t="s">
        <v>303</v>
      </c>
    </row>
    <row r="3" spans="1:15" s="2" customFormat="1" ht="18" customHeight="1">
      <c r="A3" s="395"/>
      <c r="B3" s="397"/>
      <c r="C3" s="397"/>
      <c r="D3" s="397"/>
      <c r="E3" s="397"/>
      <c r="F3" s="397"/>
      <c r="G3" s="397"/>
      <c r="H3" s="397"/>
      <c r="I3" s="4" t="s">
        <v>245</v>
      </c>
      <c r="J3" s="4" t="s">
        <v>245</v>
      </c>
      <c r="K3" s="4" t="s">
        <v>245</v>
      </c>
      <c r="L3" s="4" t="s">
        <v>245</v>
      </c>
      <c r="M3" s="4" t="s">
        <v>245</v>
      </c>
      <c r="N3" s="397"/>
      <c r="O3" s="397"/>
    </row>
    <row r="4" spans="1:15" ht="14.25" customHeight="1">
      <c r="A4" s="12">
        <v>1</v>
      </c>
      <c r="B4" s="12" t="s">
        <v>304</v>
      </c>
      <c r="C4" s="13" t="s">
        <v>305</v>
      </c>
      <c r="D4" s="12" t="s">
        <v>306</v>
      </c>
      <c r="E4" s="6" t="s">
        <v>307</v>
      </c>
      <c r="F4" s="6" t="s">
        <v>308</v>
      </c>
      <c r="G4" s="6" t="s">
        <v>65</v>
      </c>
      <c r="H4" s="6" t="s">
        <v>65</v>
      </c>
      <c r="I4" s="12">
        <v>1</v>
      </c>
      <c r="J4" s="12">
        <v>0</v>
      </c>
      <c r="K4" s="12">
        <v>1</v>
      </c>
      <c r="L4" s="12"/>
      <c r="M4" s="12"/>
      <c r="N4" s="12">
        <v>3</v>
      </c>
      <c r="O4" s="6"/>
    </row>
    <row r="5" spans="1:15" ht="14.25" customHeight="1">
      <c r="A5" s="12">
        <v>2</v>
      </c>
      <c r="B5" s="12" t="s">
        <v>309</v>
      </c>
      <c r="C5" s="22" t="s">
        <v>305</v>
      </c>
      <c r="D5" s="12" t="s">
        <v>310</v>
      </c>
      <c r="E5" s="6" t="s">
        <v>311</v>
      </c>
      <c r="F5" s="6" t="s">
        <v>312</v>
      </c>
      <c r="G5" s="6" t="s">
        <v>65</v>
      </c>
      <c r="H5" s="6" t="s">
        <v>65</v>
      </c>
      <c r="I5" s="12">
        <v>2</v>
      </c>
      <c r="J5" s="12"/>
      <c r="K5" s="12">
        <v>1</v>
      </c>
      <c r="L5" s="12"/>
      <c r="M5" s="12">
        <v>1</v>
      </c>
      <c r="N5" s="12">
        <v>4</v>
      </c>
      <c r="O5" s="6"/>
    </row>
    <row r="6" spans="1:15" ht="14.25" customHeight="1">
      <c r="A6" s="12">
        <v>3</v>
      </c>
      <c r="B6" s="12">
        <v>220418560</v>
      </c>
      <c r="C6" s="7" t="s">
        <v>305</v>
      </c>
      <c r="D6" s="12" t="s">
        <v>313</v>
      </c>
      <c r="E6" s="6" t="s">
        <v>311</v>
      </c>
      <c r="F6" s="6" t="s">
        <v>312</v>
      </c>
      <c r="G6" s="6" t="s">
        <v>65</v>
      </c>
      <c r="H6" s="6" t="s">
        <v>65</v>
      </c>
      <c r="I6" s="12">
        <v>1</v>
      </c>
      <c r="J6" s="12">
        <v>0</v>
      </c>
      <c r="K6" s="12">
        <v>1</v>
      </c>
      <c r="L6" s="12"/>
      <c r="M6" s="12"/>
      <c r="N6" s="12">
        <v>3</v>
      </c>
      <c r="O6" s="7"/>
    </row>
    <row r="7" spans="1:15" ht="14.25" customHeight="1">
      <c r="A7" s="12">
        <v>4</v>
      </c>
      <c r="B7" s="12">
        <v>220418559</v>
      </c>
      <c r="C7" s="7" t="s">
        <v>305</v>
      </c>
      <c r="D7" s="12" t="s">
        <v>314</v>
      </c>
      <c r="E7" s="6" t="s">
        <v>311</v>
      </c>
      <c r="F7" s="6" t="s">
        <v>312</v>
      </c>
      <c r="G7" s="6" t="s">
        <v>65</v>
      </c>
      <c r="H7" s="6" t="s">
        <v>65</v>
      </c>
      <c r="I7" s="12"/>
      <c r="J7" s="12"/>
      <c r="K7" s="12">
        <v>1</v>
      </c>
      <c r="L7" s="12"/>
      <c r="M7" s="12">
        <v>0</v>
      </c>
      <c r="N7" s="12">
        <v>1</v>
      </c>
      <c r="O7" s="7"/>
    </row>
    <row r="8" spans="1:15" ht="14.25" customHeight="1">
      <c r="A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4.25" customHeight="1">
      <c r="A9" s="7"/>
      <c r="B9" s="7"/>
      <c r="C9" s="22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3" customFormat="1" ht="29.25" customHeight="1">
      <c r="A10" s="387" t="s">
        <v>315</v>
      </c>
      <c r="B10" s="388"/>
      <c r="C10" s="388"/>
      <c r="D10" s="389"/>
      <c r="E10" s="390"/>
      <c r="F10" s="391"/>
      <c r="G10" s="391"/>
      <c r="H10" s="391"/>
      <c r="I10" s="392"/>
      <c r="J10" s="387" t="s">
        <v>316</v>
      </c>
      <c r="K10" s="388"/>
      <c r="L10" s="388"/>
      <c r="M10" s="389"/>
      <c r="N10" s="9"/>
      <c r="O10" s="11"/>
    </row>
    <row r="11" spans="1:15" ht="72.95" customHeight="1">
      <c r="A11" s="393" t="s">
        <v>317</v>
      </c>
      <c r="B11" s="394"/>
      <c r="C11" s="394"/>
      <c r="D11" s="394"/>
      <c r="E11" s="394"/>
      <c r="F11" s="394"/>
      <c r="G11" s="394"/>
      <c r="H11" s="394"/>
      <c r="I11" s="394"/>
      <c r="J11" s="394"/>
      <c r="K11" s="394"/>
      <c r="L11" s="394"/>
      <c r="M11" s="394"/>
      <c r="N11" s="394"/>
      <c r="O11" s="394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6" type="noConversion"/>
  <dataValidations count="1">
    <dataValidation type="list" allowBlank="1" showInputMessage="1" showErrorMessage="1" sqref="O1 O3 O4 O5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2023-03-04T03:44:55Z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996E6BDF8E0D47AF832C37B3A47072BF</vt:lpwstr>
  </property>
  <property fmtid="{D5CDD505-2E9C-101B-9397-08002B2CF9AE}" pid="4" name="KSOReadingLayout">
    <vt:bool>true</vt:bool>
  </property>
</Properties>
</file>