
<file path=[Content_Types].xml><?xml version="1.0" encoding="utf-8"?>
<Types xmlns="http://schemas.openxmlformats.org/package/2006/content-types">
  <Default Extension="emf" ContentType="image/x-e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40" windowHeight="10080" tabRatio="727" firstSheet="1" activeTab="7"/>
  </bookViews>
  <sheets>
    <sheet name="AQL2.5验货" sheetId="2" r:id="rId1"/>
    <sheet name="首期" sheetId="3" r:id="rId2"/>
    <sheet name="验货尺寸表 " sheetId="13" r:id="rId3"/>
    <sheet name="中期" sheetId="4" r:id="rId4"/>
    <sheet name="验货尺寸表 （中期）" sheetId="14" r:id="rId5"/>
    <sheet name="尾期" sheetId="5" r:id="rId6"/>
    <sheet name="验货尺寸表" sheetId="6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calcPr calcId="144525" concurrentCalc="0"/>
</workbook>
</file>

<file path=xl/sharedStrings.xml><?xml version="1.0" encoding="utf-8"?>
<sst xmlns="http://schemas.openxmlformats.org/spreadsheetml/2006/main" count="910" uniqueCount="345">
  <si>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</si>
  <si>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</si>
  <si>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</si>
  <si>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</si>
  <si>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</si>
  <si>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</si>
  <si>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</si>
  <si>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</si>
  <si>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</si>
  <si>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</si>
  <si>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</si>
  <si>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</si>
  <si>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</si>
  <si>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</si>
  <si>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</si>
  <si>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</si>
  <si>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</si>
  <si>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</si>
  <si>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</si>
  <si>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</si>
  <si>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</si>
  <si>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</si>
  <si>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</si>
  <si>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探越（天津）</t>
  </si>
  <si>
    <t>订单基础信息</t>
  </si>
  <si>
    <t>生产•出货进度</t>
  </si>
  <si>
    <t>指示•确认资料</t>
  </si>
  <si>
    <t>款号</t>
  </si>
  <si>
    <t>TAMMAL81249</t>
  </si>
  <si>
    <t>合同交期</t>
  </si>
  <si>
    <t>产前确认样</t>
  </si>
  <si>
    <t>有</t>
  </si>
  <si>
    <t>无</t>
  </si>
  <si>
    <t>品名</t>
  </si>
  <si>
    <t>男式徒步短裤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</si>
  <si>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</si>
  <si>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</si>
  <si>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</si>
  <si>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</si>
  <si>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</si>
  <si>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</si>
  <si>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</si>
  <si>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</si>
  <si>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</si>
  <si>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</si>
  <si>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</si>
  <si>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</si>
  <si>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</si>
  <si>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</si>
  <si>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</si>
  <si>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</si>
  <si>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</si>
  <si>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</si>
  <si>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</si>
  <si>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</si>
  <si>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</si>
  <si>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</si>
  <si>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</si>
  <si>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</si>
  <si>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</si>
  <si>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</si>
  <si>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</si>
  <si>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</si>
  <si>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</si>
  <si>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</si>
  <si>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</si>
  <si>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</si>
  <si>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</si>
  <si>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</si>
  <si>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</si>
  <si>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</si>
  <si>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</si>
  <si>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</si>
  <si>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</si>
  <si>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</si>
  <si>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</si>
  <si>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</si>
  <si>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</si>
  <si>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</si>
  <si>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</si>
  <si>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</si>
  <si>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</si>
  <si>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</si>
  <si>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</si>
  <si>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</si>
  <si>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</si>
  <si>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黑色XXL号2件，XL /1件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</si>
  <si>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</si>
  <si>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</si>
  <si>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</si>
  <si>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</si>
  <si>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</si>
  <si>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1.脚口有斜扭现象。</t>
  </si>
  <si>
    <t>2.烫标注意位置。</t>
  </si>
  <si>
    <t>3.粉印外漏。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</si>
  <si>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</si>
  <si>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</si>
  <si>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</si>
  <si>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</si>
  <si>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</si>
  <si>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</si>
  <si>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</si>
  <si>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</si>
  <si>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</si>
  <si>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</si>
  <si>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</si>
  <si>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</si>
  <si>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</si>
  <si>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</si>
  <si>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</si>
  <si>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</si>
  <si>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</si>
  <si>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</si>
  <si>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</si>
  <si>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黑色XXL洗前</t>
  </si>
  <si>
    <t>黑色XXL洗后</t>
  </si>
  <si>
    <t>165/80B</t>
  </si>
  <si>
    <t>170/84B</t>
  </si>
  <si>
    <t>175/88B</t>
  </si>
  <si>
    <t>180/92B</t>
  </si>
  <si>
    <t>185/96B</t>
  </si>
  <si>
    <t>190/100B</t>
  </si>
  <si>
    <t>裤外侧长</t>
  </si>
  <si>
    <t>-1</t>
  </si>
  <si>
    <t>腰围（平量）</t>
  </si>
  <si>
    <t>√</t>
  </si>
  <si>
    <t>腰围（拉量）</t>
  </si>
  <si>
    <t>臀围</t>
  </si>
  <si>
    <t>-0.5</t>
  </si>
  <si>
    <t>腿围/2</t>
  </si>
  <si>
    <t>-06</t>
  </si>
  <si>
    <t>脚口/2，松量</t>
  </si>
  <si>
    <t>前裆长</t>
  </si>
  <si>
    <t>后裆长</t>
  </si>
  <si>
    <t>总档长</t>
  </si>
  <si>
    <t>腰头高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</si>
  <si>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</si>
  <si>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</si>
  <si>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</si>
  <si>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</si>
  <si>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</si>
  <si>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</si>
  <si>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</si>
  <si>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齐色、齐号10件，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</si>
  <si>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</si>
  <si>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</si>
  <si>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</si>
  <si>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</si>
  <si>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2.裤腰压线宽窄不一。</t>
  </si>
  <si>
    <t>【整改的严重缺陷及整改复核时间】</t>
  </si>
  <si>
    <t>-1+1</t>
  </si>
  <si>
    <t>-1-0.5</t>
  </si>
  <si>
    <t>+1.1</t>
  </si>
  <si>
    <t>+1.2</t>
  </si>
  <si>
    <t>+2</t>
  </si>
  <si>
    <t>+0.5</t>
  </si>
  <si>
    <t>√√</t>
  </si>
  <si>
    <t>-0.5√</t>
  </si>
  <si>
    <t>-1.1√</t>
  </si>
  <si>
    <t>+0.5√</t>
  </si>
  <si>
    <t>√-2</t>
  </si>
  <si>
    <t>-2√</t>
  </si>
  <si>
    <t>-1.5</t>
  </si>
  <si>
    <t>+0.5-0.5</t>
  </si>
  <si>
    <t>√-0.8</t>
  </si>
  <si>
    <t>-0.5-0.5</t>
  </si>
  <si>
    <t>-1.5√</t>
  </si>
  <si>
    <t>-06+0.5</t>
  </si>
  <si>
    <t>-06-0.5</t>
  </si>
  <si>
    <t>√-0</t>
  </si>
  <si>
    <t>√-0.6</t>
  </si>
  <si>
    <t>√+0.5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</si>
  <si>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</si>
  <si>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</si>
  <si>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</si>
  <si>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</si>
  <si>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</si>
  <si>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</si>
  <si>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</si>
  <si>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</si>
  <si>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</si>
  <si>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</si>
  <si>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</si>
  <si>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</si>
  <si>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</si>
  <si>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</si>
  <si>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</si>
  <si>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</si>
  <si>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</si>
  <si>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</si>
  <si>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</si>
  <si>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</si>
  <si>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</si>
  <si>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</si>
  <si>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</si>
  <si>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</si>
  <si>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</si>
  <si>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</si>
  <si>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</si>
  <si>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</si>
  <si>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</si>
  <si>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</si>
  <si>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</si>
  <si>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</si>
  <si>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</si>
  <si>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</si>
  <si>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</si>
  <si>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</si>
  <si>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</si>
  <si>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</si>
  <si>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黑色136.122.120.130.150</t>
  </si>
  <si>
    <t>深卡其169.152.154.153.188</t>
  </si>
  <si>
    <t>鹿棕色.163.164.168.170.169.</t>
  </si>
  <si>
    <t>情况说明：</t>
  </si>
  <si>
    <t xml:space="preserve">【问题点描述】  </t>
  </si>
  <si>
    <t>1.脏污一件。</t>
  </si>
  <si>
    <t>2.线毛一件，</t>
  </si>
  <si>
    <t>3.开线1件，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</si>
  <si>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</si>
  <si>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</si>
  <si>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</si>
  <si>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</si>
  <si>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</si>
  <si>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</si>
  <si>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</si>
  <si>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此次出货932件，按照探路者要求抽箱验货80件，返修2件，未超标，同意出货。</t>
  </si>
  <si>
    <t>服装QC部门</t>
  </si>
  <si>
    <t>检验人</t>
  </si>
  <si>
    <t>杨金玲</t>
  </si>
  <si>
    <t>深卡其S</t>
  </si>
  <si>
    <t>黑色M</t>
  </si>
  <si>
    <t>L深卡其</t>
  </si>
  <si>
    <t>黑色XL</t>
  </si>
  <si>
    <t>XXL深卡其</t>
  </si>
  <si>
    <t>黑色XXXL</t>
  </si>
  <si>
    <t>-1+1+2</t>
  </si>
  <si>
    <t>-1-0.5+2</t>
  </si>
  <si>
    <t>+1.1+2.2</t>
  </si>
  <si>
    <t>+1.2+2</t>
  </si>
  <si>
    <t>√+2√</t>
  </si>
  <si>
    <t>√+0.5√</t>
  </si>
  <si>
    <t>√√-0.5</t>
  </si>
  <si>
    <t>√√-0.8</t>
  </si>
  <si>
    <t>-0.5√√</t>
  </si>
  <si>
    <t>-1.1√√</t>
  </si>
  <si>
    <t>√√√</t>
  </si>
  <si>
    <t>√-2√</t>
  </si>
  <si>
    <t>-2√√</t>
  </si>
  <si>
    <t>√-0√</t>
  </si>
  <si>
    <t xml:space="preserve">     齐色齐码各2-3件，有问题的另加测量数量。</t>
  </si>
  <si>
    <t>验货时间：3-1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</si>
  <si>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</si>
  <si>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</si>
  <si>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</si>
  <si>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</si>
  <si>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</si>
  <si>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</si>
  <si>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</si>
  <si>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</si>
  <si>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</si>
  <si>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</si>
  <si>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</si>
  <si>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</si>
  <si>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</si>
  <si>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</si>
  <si>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</si>
  <si>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</si>
  <si>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</si>
  <si>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m42</t>
  </si>
  <si>
    <t>FW09620</t>
  </si>
  <si>
    <t>23SS深卡其/P51//</t>
  </si>
  <si>
    <t>山东恒利纺织科技有限公司</t>
  </si>
  <si>
    <t>YES</t>
  </si>
  <si>
    <t>m43</t>
  </si>
  <si>
    <t>23SS鹿棕色/P53//</t>
  </si>
  <si>
    <t>m44</t>
  </si>
  <si>
    <t>19SS黑色/E77//</t>
  </si>
  <si>
    <t>制表时间：2022-11-6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</si>
  <si>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</si>
  <si>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</si>
  <si>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</si>
  <si>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</si>
  <si>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</si>
  <si>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</si>
  <si>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</si>
  <si>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</si>
  <si>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</si>
  <si>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</si>
  <si>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</si>
  <si>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</si>
  <si>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</si>
  <si>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</si>
  <si>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</si>
  <si>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</si>
  <si>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</si>
  <si>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</si>
  <si>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</si>
  <si>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</si>
  <si>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</si>
  <si>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</si>
  <si>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</si>
  <si>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</si>
  <si>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</si>
  <si>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</si>
  <si>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</si>
  <si>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</si>
  <si>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</si>
  <si>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</si>
  <si>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</si>
  <si>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</si>
  <si>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</si>
  <si>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</si>
  <si>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</si>
  <si>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</si>
  <si>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</si>
  <si>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</si>
  <si>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</si>
  <si>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</si>
  <si>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</si>
  <si>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</si>
  <si>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</si>
  <si>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</si>
  <si>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</si>
  <si>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</si>
  <si>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</si>
  <si>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</si>
  <si>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</si>
  <si>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</si>
  <si>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</si>
  <si>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</si>
  <si>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</si>
  <si>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广州梓柏</t>
  </si>
  <si>
    <t>XXXX固定色/009/</t>
  </si>
  <si>
    <t>TAMMAK91235</t>
  </si>
  <si>
    <t>前片</t>
  </si>
  <si>
    <t xml:space="preserve">Hiking系列织唛 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</si>
  <si>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</si>
  <si>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</si>
  <si>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</si>
  <si>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</si>
  <si>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</si>
  <si>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东莞泰丰</t>
  </si>
  <si>
    <t xml:space="preserve">松紧带 </t>
  </si>
  <si>
    <t>15FW白色/737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</si>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</sst>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8"/>
      <color theme="1"/>
      <name val="微软雅黑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color rgb="FF000000"/>
      <name val="宋体"/>
      <charset val="134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000000"/>
      <name val="微软雅黑"/>
      <charset val="134"/>
    </font>
    <font>
      <u/>
      <sz val="11"/>
      <color rgb="FF80008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/>
    <xf numFmtId="0" fontId="53" fillId="0" borderId="0">
      <alignment vertical="center"/>
    </xf>
    <xf numFmtId="0" fontId="53" fillId="0" borderId="0">
      <alignment vertical="center"/>
    </xf>
    <xf numFmtId="0" fontId="55" fillId="0" borderId="0">
      <alignment horizontal="center" vertical="top"/>
    </xf>
    <xf numFmtId="0" fontId="55" fillId="0" borderId="0">
      <alignment horizontal="center" vertical="center"/>
    </xf>
    <xf numFmtId="0" fontId="37" fillId="0" borderId="0">
      <alignment vertical="center"/>
    </xf>
    <xf numFmtId="0" fontId="19" fillId="0" borderId="0">
      <alignment vertical="center"/>
    </xf>
    <xf numFmtId="0" fontId="37" fillId="0" borderId="0">
      <alignment vertical="center"/>
    </xf>
    <xf numFmtId="0" fontId="35" fillId="3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54" fillId="32" borderId="85" applyNumberFormat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8" fillId="0" borderId="0">
      <alignment horizontal="center" vertical="center"/>
    </xf>
    <xf numFmtId="44" fontId="37" fillId="0" borderId="0" applyFont="0" applyFill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51" fillId="0" borderId="0">
      <alignment horizontal="center" vertical="center"/>
    </xf>
    <xf numFmtId="0" fontId="35" fillId="18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49" fillId="26" borderId="85" applyNumberFormat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9" fillId="0" borderId="0">
      <alignment vertical="center"/>
    </xf>
    <xf numFmtId="0" fontId="45" fillId="24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44" fillId="0" borderId="82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1" fillId="19" borderId="81" applyNumberFormat="0" applyAlignment="0" applyProtection="0">
      <alignment vertical="center"/>
    </xf>
    <xf numFmtId="0" fontId="46" fillId="26" borderId="83" applyNumberFormat="0" applyAlignment="0" applyProtection="0">
      <alignment vertical="center"/>
    </xf>
    <xf numFmtId="0" fontId="52" fillId="0" borderId="7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43" fontId="37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7" fillId="14" borderId="80" applyNumberFormat="0" applyFont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36" fillId="0" borderId="79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50" fillId="0" borderId="86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9" fillId="0" borderId="0"/>
    <xf numFmtId="0" fontId="47" fillId="0" borderId="84" applyNumberFormat="0" applyFill="0" applyAlignment="0" applyProtection="0">
      <alignment vertical="center"/>
    </xf>
  </cellStyleXfs>
  <cellXfs count="35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8" fillId="3" borderId="2" xfId="14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0" fillId="4" borderId="9" xfId="4" applyFont="1" applyFill="1" applyBorder="1" applyAlignment="1">
      <alignment horizontal="center" vertical="center" wrapText="1"/>
    </xf>
    <xf numFmtId="0" fontId="10" fillId="4" borderId="10" xfId="3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1" fillId="5" borderId="2" xfId="4" applyFont="1" applyFill="1" applyBorder="1" applyAlignment="1">
      <alignment horizontal="left" vertical="center"/>
    </xf>
    <xf numFmtId="0" fontId="11" fillId="0" borderId="2" xfId="4" applyFont="1" applyBorder="1" applyAlignment="1">
      <alignment horizontal="left" vertical="center"/>
    </xf>
    <xf numFmtId="0" fontId="10" fillId="0" borderId="11" xfId="4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top" wrapText="1"/>
    </xf>
    <xf numFmtId="0" fontId="8" fillId="0" borderId="2" xfId="14" applyFont="1" applyBorder="1" applyAlignment="1">
      <alignment horizontal="left" vertical="center"/>
    </xf>
    <xf numFmtId="0" fontId="12" fillId="0" borderId="11" xfId="2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13" fillId="6" borderId="0" xfId="58" applyFont="1" applyFill="1"/>
    <xf numFmtId="0" fontId="14" fillId="6" borderId="0" xfId="58" applyFont="1" applyFill="1" applyBorder="1" applyAlignment="1">
      <alignment horizontal="center"/>
    </xf>
    <xf numFmtId="0" fontId="13" fillId="6" borderId="0" xfId="58" applyFont="1" applyFill="1" applyBorder="1" applyAlignment="1">
      <alignment horizontal="center"/>
    </xf>
    <xf numFmtId="0" fontId="14" fillId="6" borderId="12" xfId="6" applyFont="1" applyFill="1" applyBorder="1" applyAlignment="1">
      <alignment horizontal="left" vertical="center"/>
    </xf>
    <xf numFmtId="0" fontId="13" fillId="6" borderId="13" xfId="6" applyFont="1" applyFill="1" applyBorder="1" applyAlignment="1">
      <alignment horizontal="center" vertical="center"/>
    </xf>
    <xf numFmtId="0" fontId="14" fillId="6" borderId="13" xfId="6" applyFont="1" applyFill="1" applyBorder="1" applyAlignment="1">
      <alignment vertical="center"/>
    </xf>
    <xf numFmtId="0" fontId="14" fillId="6" borderId="14" xfId="58" applyFont="1" applyFill="1" applyBorder="1" applyAlignment="1" applyProtection="1">
      <alignment horizontal="center" vertical="center"/>
    </xf>
    <xf numFmtId="0" fontId="14" fillId="6" borderId="2" xfId="58" applyFont="1" applyFill="1" applyBorder="1" applyAlignment="1">
      <alignment horizontal="center" vertical="center"/>
    </xf>
    <xf numFmtId="176" fontId="15" fillId="0" borderId="2" xfId="6" applyNumberFormat="1" applyFont="1" applyFill="1" applyBorder="1" applyAlignment="1">
      <alignment horizontal="center"/>
    </xf>
    <xf numFmtId="176" fontId="13" fillId="0" borderId="2" xfId="6" applyNumberFormat="1" applyFont="1" applyFill="1" applyBorder="1" applyAlignment="1">
      <alignment horizontal="center"/>
    </xf>
    <xf numFmtId="0" fontId="16" fillId="0" borderId="2" xfId="28" applyFont="1" applyBorder="1" applyAlignment="1">
      <alignment horizontal="center"/>
    </xf>
    <xf numFmtId="176" fontId="17" fillId="5" borderId="2" xfId="28" applyNumberFormat="1" applyFont="1" applyFill="1" applyBorder="1" applyAlignment="1">
      <alignment horizontal="center"/>
    </xf>
    <xf numFmtId="0" fontId="16" fillId="5" borderId="2" xfId="1" applyFont="1" applyFill="1" applyBorder="1" applyAlignment="1">
      <alignment horizontal="center" vertical="center"/>
    </xf>
    <xf numFmtId="176" fontId="17" fillId="0" borderId="2" xfId="28" applyNumberFormat="1" applyFont="1" applyBorder="1" applyAlignment="1">
      <alignment horizontal="center"/>
    </xf>
    <xf numFmtId="0" fontId="16" fillId="0" borderId="2" xfId="1" applyFont="1" applyBorder="1" applyAlignment="1">
      <alignment horizontal="center" vertical="center"/>
    </xf>
    <xf numFmtId="0" fontId="0" fillId="6" borderId="0" xfId="5" applyFont="1" applyFill="1">
      <alignment vertical="center"/>
    </xf>
    <xf numFmtId="0" fontId="13" fillId="6" borderId="13" xfId="58" applyFont="1" applyFill="1" applyBorder="1" applyAlignment="1">
      <alignment horizontal="center"/>
    </xf>
    <xf numFmtId="0" fontId="13" fillId="6" borderId="2" xfId="58" applyFont="1" applyFill="1" applyBorder="1" applyAlignment="1">
      <alignment horizontal="center"/>
    </xf>
    <xf numFmtId="0" fontId="13" fillId="6" borderId="5" xfId="58" applyFont="1" applyFill="1" applyBorder="1" applyAlignment="1">
      <alignment horizontal="center"/>
    </xf>
    <xf numFmtId="0" fontId="14" fillId="6" borderId="13" xfId="6" applyFont="1" applyFill="1" applyBorder="1" applyAlignment="1">
      <alignment horizontal="left" vertical="center"/>
    </xf>
    <xf numFmtId="0" fontId="14" fillId="6" borderId="2" xfId="58" applyFont="1" applyFill="1" applyBorder="1" applyAlignment="1" applyProtection="1">
      <alignment horizontal="center" vertical="center"/>
    </xf>
    <xf numFmtId="49" fontId="18" fillId="0" borderId="2" xfId="2" applyNumberFormat="1" applyFont="1" applyFill="1" applyBorder="1" applyAlignment="1">
      <alignment horizontal="center"/>
    </xf>
    <xf numFmtId="49" fontId="14" fillId="6" borderId="2" xfId="5" applyNumberFormat="1" applyFont="1" applyFill="1" applyBorder="1" applyAlignment="1">
      <alignment horizontal="center" vertical="center"/>
    </xf>
    <xf numFmtId="49" fontId="13" fillId="6" borderId="2" xfId="5" applyNumberFormat="1" applyFont="1" applyFill="1" applyBorder="1" applyAlignment="1">
      <alignment horizontal="center" vertical="center"/>
    </xf>
    <xf numFmtId="0" fontId="0" fillId="6" borderId="2" xfId="5" applyFont="1" applyFill="1" applyBorder="1">
      <alignment vertical="center"/>
    </xf>
    <xf numFmtId="0" fontId="14" fillId="6" borderId="0" xfId="58" applyFont="1" applyFill="1"/>
    <xf numFmtId="14" fontId="14" fillId="6" borderId="0" xfId="58" applyNumberFormat="1" applyFont="1" applyFill="1"/>
    <xf numFmtId="0" fontId="13" fillId="6" borderId="15" xfId="6" applyFont="1" applyFill="1" applyBorder="1" applyAlignment="1">
      <alignment horizontal="center" vertical="center"/>
    </xf>
    <xf numFmtId="0" fontId="14" fillId="6" borderId="16" xfId="58" applyFont="1" applyFill="1" applyBorder="1" applyAlignment="1" applyProtection="1">
      <alignment horizontal="center" vertical="center"/>
    </xf>
    <xf numFmtId="0" fontId="19" fillId="0" borderId="0" xfId="6" applyFill="1" applyBorder="1" applyAlignment="1">
      <alignment horizontal="left" vertical="center"/>
    </xf>
    <xf numFmtId="0" fontId="19" fillId="0" borderId="0" xfId="6" applyFont="1" applyFill="1" applyAlignment="1">
      <alignment horizontal="left" vertical="center"/>
    </xf>
    <xf numFmtId="0" fontId="19" fillId="0" borderId="0" xfId="6" applyFill="1" applyAlignment="1">
      <alignment horizontal="left" vertical="center"/>
    </xf>
    <xf numFmtId="0" fontId="20" fillId="0" borderId="17" xfId="6" applyFont="1" applyFill="1" applyBorder="1" applyAlignment="1">
      <alignment horizontal="center" vertical="top"/>
    </xf>
    <xf numFmtId="0" fontId="21" fillId="0" borderId="18" xfId="6" applyFont="1" applyFill="1" applyBorder="1" applyAlignment="1">
      <alignment horizontal="left" vertical="center"/>
    </xf>
    <xf numFmtId="0" fontId="22" fillId="0" borderId="19" xfId="6" applyFont="1" applyFill="1" applyBorder="1" applyAlignment="1">
      <alignment horizontal="center" vertical="center"/>
    </xf>
    <xf numFmtId="0" fontId="21" fillId="0" borderId="19" xfId="6" applyFont="1" applyFill="1" applyBorder="1" applyAlignment="1">
      <alignment horizontal="center" vertical="center"/>
    </xf>
    <xf numFmtId="0" fontId="21" fillId="0" borderId="20" xfId="6" applyFont="1" applyFill="1" applyBorder="1" applyAlignment="1">
      <alignment vertical="center"/>
    </xf>
    <xf numFmtId="0" fontId="22" fillId="0" borderId="21" xfId="6" applyFont="1" applyFill="1" applyBorder="1" applyAlignment="1">
      <alignment horizontal="center" vertical="center"/>
    </xf>
    <xf numFmtId="0" fontId="21" fillId="0" borderId="21" xfId="6" applyFont="1" applyFill="1" applyBorder="1" applyAlignment="1">
      <alignment vertical="center"/>
    </xf>
    <xf numFmtId="0" fontId="21" fillId="0" borderId="20" xfId="6" applyFont="1" applyFill="1" applyBorder="1" applyAlignment="1">
      <alignment horizontal="left" vertical="center"/>
    </xf>
    <xf numFmtId="0" fontId="22" fillId="0" borderId="21" xfId="6" applyFont="1" applyBorder="1" applyAlignment="1">
      <alignment vertical="center"/>
    </xf>
    <xf numFmtId="0" fontId="22" fillId="0" borderId="22" xfId="6" applyFont="1" applyBorder="1" applyAlignment="1">
      <alignment vertical="center"/>
    </xf>
    <xf numFmtId="0" fontId="21" fillId="0" borderId="21" xfId="6" applyFont="1" applyFill="1" applyBorder="1" applyAlignment="1">
      <alignment horizontal="left" vertical="center"/>
    </xf>
    <xf numFmtId="0" fontId="21" fillId="0" borderId="23" xfId="6" applyFont="1" applyFill="1" applyBorder="1" applyAlignment="1">
      <alignment vertical="center"/>
    </xf>
    <xf numFmtId="0" fontId="22" fillId="0" borderId="24" xfId="6" applyFont="1" applyFill="1" applyBorder="1" applyAlignment="1">
      <alignment horizontal="right" vertical="center"/>
    </xf>
    <xf numFmtId="0" fontId="21" fillId="0" borderId="24" xfId="6" applyFont="1" applyFill="1" applyBorder="1" applyAlignment="1">
      <alignment vertical="center"/>
    </xf>
    <xf numFmtId="0" fontId="21" fillId="0" borderId="0" xfId="6" applyFont="1" applyFill="1" applyBorder="1" applyAlignment="1">
      <alignment vertical="center"/>
    </xf>
    <xf numFmtId="0" fontId="23" fillId="0" borderId="0" xfId="6" applyFont="1" applyFill="1" applyBorder="1" applyAlignment="1">
      <alignment vertical="center"/>
    </xf>
    <xf numFmtId="0" fontId="21" fillId="0" borderId="18" xfId="6" applyFont="1" applyFill="1" applyBorder="1" applyAlignment="1">
      <alignment vertical="center"/>
    </xf>
    <xf numFmtId="0" fontId="21" fillId="0" borderId="19" xfId="6" applyFont="1" applyFill="1" applyBorder="1" applyAlignment="1">
      <alignment vertical="center"/>
    </xf>
    <xf numFmtId="0" fontId="23" fillId="0" borderId="21" xfId="6" applyFont="1" applyFill="1" applyBorder="1" applyAlignment="1">
      <alignment horizontal="left" vertical="center"/>
    </xf>
    <xf numFmtId="0" fontId="24" fillId="0" borderId="25" xfId="6" applyFont="1" applyFill="1" applyBorder="1" applyAlignment="1">
      <alignment horizontal="left" vertical="center"/>
    </xf>
    <xf numFmtId="0" fontId="24" fillId="0" borderId="26" xfId="6" applyFont="1" applyFill="1" applyBorder="1" applyAlignment="1">
      <alignment horizontal="left" vertical="center"/>
    </xf>
    <xf numFmtId="0" fontId="23" fillId="0" borderId="21" xfId="6" applyFont="1" applyFill="1" applyBorder="1" applyAlignment="1">
      <alignment vertical="center"/>
    </xf>
    <xf numFmtId="0" fontId="23" fillId="0" borderId="24" xfId="6" applyFont="1" applyFill="1" applyBorder="1" applyAlignment="1">
      <alignment horizontal="left" vertical="center"/>
    </xf>
    <xf numFmtId="0" fontId="23" fillId="0" borderId="24" xfId="6" applyFont="1" applyFill="1" applyBorder="1" applyAlignment="1">
      <alignment vertical="center"/>
    </xf>
    <xf numFmtId="0" fontId="23" fillId="0" borderId="0" xfId="6" applyFont="1" applyFill="1" applyBorder="1" applyAlignment="1">
      <alignment horizontal="left" vertical="center"/>
    </xf>
    <xf numFmtId="0" fontId="21" fillId="0" borderId="19" xfId="6" applyFont="1" applyFill="1" applyBorder="1" applyAlignment="1">
      <alignment horizontal="left" vertical="center"/>
    </xf>
    <xf numFmtId="0" fontId="23" fillId="0" borderId="20" xfId="6" applyFont="1" applyFill="1" applyBorder="1" applyAlignment="1">
      <alignment horizontal="left" vertical="center"/>
    </xf>
    <xf numFmtId="0" fontId="23" fillId="0" borderId="25" xfId="6" applyFont="1" applyFill="1" applyBorder="1" applyAlignment="1">
      <alignment horizontal="left" vertical="center"/>
    </xf>
    <xf numFmtId="0" fontId="23" fillId="0" borderId="26" xfId="6" applyFont="1" applyFill="1" applyBorder="1" applyAlignment="1">
      <alignment horizontal="left" vertical="center"/>
    </xf>
    <xf numFmtId="0" fontId="23" fillId="0" borderId="20" xfId="6" applyFont="1" applyFill="1" applyBorder="1" applyAlignment="1">
      <alignment horizontal="left" vertical="center" wrapText="1"/>
    </xf>
    <xf numFmtId="0" fontId="23" fillId="0" borderId="21" xfId="6" applyFont="1" applyFill="1" applyBorder="1" applyAlignment="1">
      <alignment horizontal="left" vertical="center" wrapText="1"/>
    </xf>
    <xf numFmtId="0" fontId="21" fillId="0" borderId="23" xfId="6" applyFont="1" applyFill="1" applyBorder="1" applyAlignment="1">
      <alignment horizontal="left" vertical="center"/>
    </xf>
    <xf numFmtId="0" fontId="19" fillId="0" borderId="24" xfId="6" applyFill="1" applyBorder="1" applyAlignment="1">
      <alignment horizontal="center" vertical="center"/>
    </xf>
    <xf numFmtId="0" fontId="21" fillId="0" borderId="27" xfId="6" applyFont="1" applyFill="1" applyBorder="1" applyAlignment="1">
      <alignment horizontal="center" vertical="center"/>
    </xf>
    <xf numFmtId="0" fontId="21" fillId="0" borderId="28" xfId="6" applyFont="1" applyFill="1" applyBorder="1" applyAlignment="1">
      <alignment horizontal="left" vertical="center"/>
    </xf>
    <xf numFmtId="0" fontId="21" fillId="0" borderId="29" xfId="6" applyFont="1" applyFill="1" applyBorder="1" applyAlignment="1">
      <alignment horizontal="left" vertical="center"/>
    </xf>
    <xf numFmtId="0" fontId="19" fillId="0" borderId="25" xfId="6" applyFont="1" applyFill="1" applyBorder="1" applyAlignment="1">
      <alignment horizontal="left" vertical="center"/>
    </xf>
    <xf numFmtId="0" fontId="19" fillId="0" borderId="26" xfId="6" applyFont="1" applyFill="1" applyBorder="1" applyAlignment="1">
      <alignment horizontal="left" vertical="center"/>
    </xf>
    <xf numFmtId="0" fontId="25" fillId="0" borderId="25" xfId="6" applyFont="1" applyFill="1" applyBorder="1" applyAlignment="1">
      <alignment horizontal="left" vertical="center"/>
    </xf>
    <xf numFmtId="0" fontId="23" fillId="0" borderId="30" xfId="6" applyFont="1" applyFill="1" applyBorder="1" applyAlignment="1">
      <alignment horizontal="left" vertical="center"/>
    </xf>
    <xf numFmtId="0" fontId="23" fillId="0" borderId="31" xfId="6" applyFont="1" applyFill="1" applyBorder="1" applyAlignment="1">
      <alignment horizontal="left" vertical="center"/>
    </xf>
    <xf numFmtId="0" fontId="24" fillId="0" borderId="18" xfId="6" applyFont="1" applyFill="1" applyBorder="1" applyAlignment="1">
      <alignment horizontal="left" vertical="center"/>
    </xf>
    <xf numFmtId="0" fontId="24" fillId="0" borderId="19" xfId="6" applyFont="1" applyFill="1" applyBorder="1" applyAlignment="1">
      <alignment horizontal="left" vertical="center"/>
    </xf>
    <xf numFmtId="0" fontId="21" fillId="0" borderId="21" xfId="6" applyFont="1" applyFill="1" applyBorder="1" applyAlignment="1">
      <alignment horizontal="center" vertical="center"/>
    </xf>
    <xf numFmtId="0" fontId="23" fillId="0" borderId="24" xfId="6" applyFont="1" applyFill="1" applyBorder="1" applyAlignment="1">
      <alignment horizontal="center" vertical="center"/>
    </xf>
    <xf numFmtId="0" fontId="23" fillId="0" borderId="19" xfId="6" applyFont="1" applyFill="1" applyBorder="1" applyAlignment="1">
      <alignment vertical="center"/>
    </xf>
    <xf numFmtId="0" fontId="23" fillId="0" borderId="19" xfId="6" applyFont="1" applyFill="1" applyBorder="1" applyAlignment="1">
      <alignment horizontal="center" vertical="center"/>
    </xf>
    <xf numFmtId="58" fontId="23" fillId="0" borderId="21" xfId="6" applyNumberFormat="1" applyFont="1" applyFill="1" applyBorder="1" applyAlignment="1">
      <alignment horizontal="center" vertical="center"/>
    </xf>
    <xf numFmtId="0" fontId="23" fillId="0" borderId="21" xfId="6" applyFont="1" applyFill="1" applyBorder="1" applyAlignment="1">
      <alignment horizontal="center" vertical="center"/>
    </xf>
    <xf numFmtId="0" fontId="21" fillId="0" borderId="24" xfId="6" applyFont="1" applyFill="1" applyBorder="1" applyAlignment="1">
      <alignment horizontal="left" vertical="center"/>
    </xf>
    <xf numFmtId="0" fontId="23" fillId="0" borderId="0" xfId="6" applyFont="1" applyFill="1" applyAlignment="1">
      <alignment horizontal="left" vertical="center"/>
    </xf>
    <xf numFmtId="0" fontId="21" fillId="0" borderId="32" xfId="6" applyFont="1" applyFill="1" applyBorder="1" applyAlignment="1">
      <alignment horizontal="left" vertical="center"/>
    </xf>
    <xf numFmtId="0" fontId="23" fillId="0" borderId="33" xfId="6" applyFont="1" applyFill="1" applyBorder="1" applyAlignment="1">
      <alignment horizontal="center" vertical="center"/>
    </xf>
    <xf numFmtId="0" fontId="23" fillId="0" borderId="26" xfId="6" applyFont="1" applyFill="1" applyBorder="1" applyAlignment="1">
      <alignment horizontal="center" vertical="center"/>
    </xf>
    <xf numFmtId="0" fontId="21" fillId="0" borderId="33" xfId="6" applyFont="1" applyFill="1" applyBorder="1" applyAlignment="1">
      <alignment horizontal="left" vertical="center"/>
    </xf>
    <xf numFmtId="0" fontId="21" fillId="0" borderId="34" xfId="6" applyFont="1" applyFill="1" applyBorder="1" applyAlignment="1">
      <alignment horizontal="left" vertical="center"/>
    </xf>
    <xf numFmtId="58" fontId="23" fillId="0" borderId="24" xfId="6" applyNumberFormat="1" applyFont="1" applyFill="1" applyBorder="1" applyAlignment="1">
      <alignment vertical="center"/>
    </xf>
    <xf numFmtId="0" fontId="21" fillId="0" borderId="24" xfId="6" applyFont="1" applyFill="1" applyBorder="1" applyAlignment="1">
      <alignment horizontal="center" vertical="center"/>
    </xf>
    <xf numFmtId="0" fontId="23" fillId="0" borderId="35" xfId="6" applyFont="1" applyFill="1" applyBorder="1" applyAlignment="1">
      <alignment horizontal="center" vertical="center"/>
    </xf>
    <xf numFmtId="0" fontId="21" fillId="0" borderId="22" xfId="6" applyFont="1" applyFill="1" applyBorder="1" applyAlignment="1">
      <alignment horizontal="center" vertical="center"/>
    </xf>
    <xf numFmtId="0" fontId="23" fillId="0" borderId="22" xfId="6" applyFont="1" applyFill="1" applyBorder="1" applyAlignment="1">
      <alignment horizontal="left" vertical="center"/>
    </xf>
    <xf numFmtId="0" fontId="23" fillId="0" borderId="36" xfId="6" applyFont="1" applyFill="1" applyBorder="1" applyAlignment="1">
      <alignment horizontal="left" vertical="center"/>
    </xf>
    <xf numFmtId="0" fontId="21" fillId="0" borderId="37" xfId="6" applyFont="1" applyFill="1" applyBorder="1" applyAlignment="1">
      <alignment horizontal="left" vertical="center"/>
    </xf>
    <xf numFmtId="0" fontId="23" fillId="0" borderId="38" xfId="6" applyFont="1" applyFill="1" applyBorder="1" applyAlignment="1">
      <alignment horizontal="center" vertical="center"/>
    </xf>
    <xf numFmtId="0" fontId="24" fillId="0" borderId="38" xfId="6" applyFont="1" applyFill="1" applyBorder="1" applyAlignment="1">
      <alignment horizontal="left" vertical="center"/>
    </xf>
    <xf numFmtId="0" fontId="21" fillId="0" borderId="35" xfId="6" applyFont="1" applyFill="1" applyBorder="1" applyAlignment="1">
      <alignment horizontal="left" vertical="center"/>
    </xf>
    <xf numFmtId="0" fontId="21" fillId="0" borderId="22" xfId="6" applyFont="1" applyFill="1" applyBorder="1" applyAlignment="1">
      <alignment horizontal="left" vertical="center"/>
    </xf>
    <xf numFmtId="0" fontId="23" fillId="0" borderId="38" xfId="6" applyFont="1" applyFill="1" applyBorder="1" applyAlignment="1">
      <alignment horizontal="left" vertical="center"/>
    </xf>
    <xf numFmtId="0" fontId="23" fillId="0" borderId="22" xfId="6" applyFont="1" applyFill="1" applyBorder="1" applyAlignment="1">
      <alignment horizontal="left" vertical="center" wrapText="1"/>
    </xf>
    <xf numFmtId="0" fontId="19" fillId="0" borderId="36" xfId="6" applyFill="1" applyBorder="1" applyAlignment="1">
      <alignment horizontal="center" vertical="center"/>
    </xf>
    <xf numFmtId="0" fontId="19" fillId="0" borderId="38" xfId="6" applyFont="1" applyFill="1" applyBorder="1" applyAlignment="1">
      <alignment horizontal="left" vertical="center"/>
    </xf>
    <xf numFmtId="0" fontId="23" fillId="0" borderId="39" xfId="6" applyFont="1" applyFill="1" applyBorder="1" applyAlignment="1">
      <alignment horizontal="left" vertical="center"/>
    </xf>
    <xf numFmtId="0" fontId="24" fillId="0" borderId="35" xfId="6" applyFont="1" applyFill="1" applyBorder="1" applyAlignment="1">
      <alignment horizontal="left" vertical="center"/>
    </xf>
    <xf numFmtId="0" fontId="23" fillId="0" borderId="36" xfId="6" applyFont="1" applyFill="1" applyBorder="1" applyAlignment="1">
      <alignment horizontal="center" vertical="center"/>
    </xf>
    <xf numFmtId="0" fontId="13" fillId="6" borderId="40" xfId="58" applyFont="1" applyFill="1" applyBorder="1" applyAlignment="1"/>
    <xf numFmtId="49" fontId="13" fillId="6" borderId="41" xfId="58" applyNumberFormat="1" applyFont="1" applyFill="1" applyBorder="1" applyAlignment="1">
      <alignment horizontal="center"/>
    </xf>
    <xf numFmtId="49" fontId="13" fillId="6" borderId="41" xfId="58" applyNumberFormat="1" applyFont="1" applyFill="1" applyBorder="1" applyAlignment="1">
      <alignment horizontal="right"/>
    </xf>
    <xf numFmtId="49" fontId="13" fillId="6" borderId="41" xfId="58" applyNumberFormat="1" applyFont="1" applyFill="1" applyBorder="1" applyAlignment="1">
      <alignment horizontal="right" vertical="center"/>
    </xf>
    <xf numFmtId="49" fontId="13" fillId="6" borderId="42" xfId="58" applyNumberFormat="1" applyFont="1" applyFill="1" applyBorder="1" applyAlignment="1">
      <alignment horizontal="center"/>
    </xf>
    <xf numFmtId="0" fontId="13" fillId="6" borderId="43" xfId="58" applyFont="1" applyFill="1" applyBorder="1" applyAlignment="1">
      <alignment horizontal="center"/>
    </xf>
    <xf numFmtId="49" fontId="13" fillId="6" borderId="44" xfId="58" applyNumberFormat="1" applyFont="1" applyFill="1" applyBorder="1" applyAlignment="1">
      <alignment horizontal="center"/>
    </xf>
    <xf numFmtId="49" fontId="13" fillId="6" borderId="45" xfId="58" applyNumberFormat="1" applyFont="1" applyFill="1" applyBorder="1" applyAlignment="1">
      <alignment horizontal="center"/>
    </xf>
    <xf numFmtId="49" fontId="13" fillId="6" borderId="45" xfId="5" applyNumberFormat="1" applyFont="1" applyFill="1" applyBorder="1" applyAlignment="1">
      <alignment horizontal="center" vertical="center"/>
    </xf>
    <xf numFmtId="49" fontId="13" fillId="6" borderId="46" xfId="58" applyNumberFormat="1" applyFont="1" applyFill="1" applyBorder="1" applyAlignment="1">
      <alignment horizontal="center"/>
    </xf>
    <xf numFmtId="0" fontId="19" fillId="0" borderId="0" xfId="6" applyFont="1" applyAlignment="1">
      <alignment horizontal="left" vertical="center"/>
    </xf>
    <xf numFmtId="0" fontId="26" fillId="0" borderId="17" xfId="6" applyFont="1" applyBorder="1" applyAlignment="1">
      <alignment horizontal="center" vertical="top"/>
    </xf>
    <xf numFmtId="0" fontId="25" fillId="0" borderId="47" xfId="6" applyFont="1" applyBorder="1" applyAlignment="1">
      <alignment horizontal="left" vertical="center"/>
    </xf>
    <xf numFmtId="0" fontId="22" fillId="0" borderId="48" xfId="6" applyFont="1" applyBorder="1" applyAlignment="1">
      <alignment horizontal="center" vertical="center"/>
    </xf>
    <xf numFmtId="0" fontId="25" fillId="0" borderId="48" xfId="6" applyFont="1" applyBorder="1" applyAlignment="1">
      <alignment horizontal="center" vertical="center"/>
    </xf>
    <xf numFmtId="0" fontId="24" fillId="0" borderId="18" xfId="6" applyFont="1" applyBorder="1" applyAlignment="1">
      <alignment horizontal="center" vertical="center"/>
    </xf>
    <xf numFmtId="0" fontId="24" fillId="0" borderId="19" xfId="6" applyFont="1" applyBorder="1" applyAlignment="1">
      <alignment horizontal="center" vertical="center"/>
    </xf>
    <xf numFmtId="0" fontId="24" fillId="0" borderId="35" xfId="6" applyFont="1" applyBorder="1" applyAlignment="1">
      <alignment horizontal="center" vertical="center"/>
    </xf>
    <xf numFmtId="0" fontId="25" fillId="0" borderId="18" xfId="6" applyFont="1" applyBorder="1" applyAlignment="1">
      <alignment horizontal="center" vertical="center"/>
    </xf>
    <xf numFmtId="0" fontId="24" fillId="0" borderId="20" xfId="6" applyFont="1" applyBorder="1" applyAlignment="1">
      <alignment horizontal="left" vertical="center"/>
    </xf>
    <xf numFmtId="0" fontId="22" fillId="0" borderId="21" xfId="6" applyFont="1" applyBorder="1" applyAlignment="1">
      <alignment horizontal="left" vertical="center"/>
    </xf>
    <xf numFmtId="0" fontId="22" fillId="0" borderId="22" xfId="6" applyFont="1" applyBorder="1" applyAlignment="1">
      <alignment horizontal="left" vertical="center"/>
    </xf>
    <xf numFmtId="0" fontId="24" fillId="0" borderId="20" xfId="6" applyFont="1" applyBorder="1" applyAlignment="1">
      <alignment vertical="center"/>
    </xf>
    <xf numFmtId="0" fontId="22" fillId="0" borderId="33" xfId="6" applyFont="1" applyBorder="1" applyAlignment="1">
      <alignment horizontal="left" vertical="center"/>
    </xf>
    <xf numFmtId="0" fontId="22" fillId="0" borderId="38" xfId="6" applyFont="1" applyBorder="1" applyAlignment="1">
      <alignment horizontal="left" vertical="center"/>
    </xf>
    <xf numFmtId="0" fontId="27" fillId="0" borderId="23" xfId="6" applyFont="1" applyBorder="1" applyAlignment="1">
      <alignment vertical="center"/>
    </xf>
    <xf numFmtId="0" fontId="22" fillId="0" borderId="24" xfId="6" applyFont="1" applyBorder="1" applyAlignment="1">
      <alignment horizontal="center" vertical="center"/>
    </xf>
    <xf numFmtId="0" fontId="22" fillId="0" borderId="36" xfId="6" applyFont="1" applyBorder="1" applyAlignment="1">
      <alignment horizontal="center" vertical="center"/>
    </xf>
    <xf numFmtId="0" fontId="24" fillId="0" borderId="23" xfId="6" applyFont="1" applyBorder="1" applyAlignment="1">
      <alignment horizontal="left" vertical="center"/>
    </xf>
    <xf numFmtId="0" fontId="25" fillId="0" borderId="0" xfId="6" applyFont="1" applyBorder="1" applyAlignment="1">
      <alignment horizontal="left" vertical="center"/>
    </xf>
    <xf numFmtId="0" fontId="24" fillId="0" borderId="18" xfId="6" applyFont="1" applyBorder="1" applyAlignment="1">
      <alignment vertical="center"/>
    </xf>
    <xf numFmtId="0" fontId="19" fillId="0" borderId="19" xfId="6" applyFont="1" applyBorder="1" applyAlignment="1">
      <alignment horizontal="left" vertical="center"/>
    </xf>
    <xf numFmtId="0" fontId="22" fillId="0" borderId="19" xfId="6" applyFont="1" applyBorder="1" applyAlignment="1">
      <alignment horizontal="left" vertical="center"/>
    </xf>
    <xf numFmtId="0" fontId="19" fillId="0" borderId="19" xfId="6" applyFont="1" applyBorder="1" applyAlignment="1">
      <alignment vertical="center"/>
    </xf>
    <xf numFmtId="0" fontId="19" fillId="0" borderId="21" xfId="6" applyFont="1" applyBorder="1" applyAlignment="1">
      <alignment horizontal="left" vertical="center"/>
    </xf>
    <xf numFmtId="0" fontId="19" fillId="0" borderId="21" xfId="6" applyFont="1" applyBorder="1" applyAlignment="1">
      <alignment vertical="center"/>
    </xf>
    <xf numFmtId="0" fontId="24" fillId="0" borderId="24" xfId="6" applyFont="1" applyBorder="1" applyAlignment="1">
      <alignment horizontal="left" vertical="center"/>
    </xf>
    <xf numFmtId="0" fontId="24" fillId="0" borderId="0" xfId="6" applyFont="1" applyBorder="1" applyAlignment="1">
      <alignment horizontal="left" vertical="center"/>
    </xf>
    <xf numFmtId="0" fontId="23" fillId="0" borderId="18" xfId="6" applyFont="1" applyBorder="1" applyAlignment="1">
      <alignment horizontal="left" vertical="center"/>
    </xf>
    <xf numFmtId="0" fontId="23" fillId="0" borderId="19" xfId="6" applyFont="1" applyBorder="1" applyAlignment="1">
      <alignment horizontal="left" vertical="center"/>
    </xf>
    <xf numFmtId="0" fontId="23" fillId="0" borderId="25" xfId="6" applyFont="1" applyBorder="1" applyAlignment="1">
      <alignment horizontal="left" vertical="center"/>
    </xf>
    <xf numFmtId="0" fontId="23" fillId="0" borderId="26" xfId="6" applyFont="1" applyBorder="1" applyAlignment="1">
      <alignment horizontal="left" vertical="center"/>
    </xf>
    <xf numFmtId="0" fontId="23" fillId="0" borderId="34" xfId="6" applyFont="1" applyBorder="1" applyAlignment="1">
      <alignment horizontal="left" vertical="center"/>
    </xf>
    <xf numFmtId="0" fontId="22" fillId="0" borderId="23" xfId="6" applyFont="1" applyBorder="1" applyAlignment="1">
      <alignment horizontal="left" vertical="center"/>
    </xf>
    <xf numFmtId="0" fontId="22" fillId="0" borderId="24" xfId="6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4" fillId="0" borderId="20" xfId="6" applyFont="1" applyFill="1" applyBorder="1" applyAlignment="1">
      <alignment horizontal="left" vertical="center"/>
    </xf>
    <xf numFmtId="0" fontId="22" fillId="0" borderId="21" xfId="6" applyFont="1" applyFill="1" applyBorder="1" applyAlignment="1">
      <alignment horizontal="left" vertical="center"/>
    </xf>
    <xf numFmtId="0" fontId="24" fillId="0" borderId="23" xfId="6" applyFont="1" applyBorder="1" applyAlignment="1">
      <alignment horizontal="center" vertical="center"/>
    </xf>
    <xf numFmtId="0" fontId="24" fillId="0" borderId="24" xfId="6" applyFont="1" applyBorder="1" applyAlignment="1">
      <alignment horizontal="center" vertical="center"/>
    </xf>
    <xf numFmtId="0" fontId="24" fillId="0" borderId="20" xfId="6" applyFont="1" applyBorder="1" applyAlignment="1">
      <alignment horizontal="center" vertical="center"/>
    </xf>
    <xf numFmtId="0" fontId="21" fillId="0" borderId="21" xfId="6" applyFont="1" applyBorder="1" applyAlignment="1">
      <alignment horizontal="left" vertical="center"/>
    </xf>
    <xf numFmtId="0" fontId="24" fillId="0" borderId="30" xfId="6" applyFont="1" applyFill="1" applyBorder="1" applyAlignment="1">
      <alignment horizontal="left" vertical="center"/>
    </xf>
    <xf numFmtId="0" fontId="24" fillId="0" borderId="31" xfId="6" applyFont="1" applyFill="1" applyBorder="1" applyAlignment="1">
      <alignment horizontal="left" vertical="center"/>
    </xf>
    <xf numFmtId="0" fontId="25" fillId="0" borderId="0" xfId="6" applyFont="1" applyFill="1" applyBorder="1" applyAlignment="1">
      <alignment horizontal="left" vertical="center"/>
    </xf>
    <xf numFmtId="0" fontId="22" fillId="0" borderId="49" xfId="6" applyFont="1" applyFill="1" applyBorder="1" applyAlignment="1">
      <alignment horizontal="left" vertical="center"/>
    </xf>
    <xf numFmtId="0" fontId="22" fillId="0" borderId="50" xfId="6" applyFont="1" applyFill="1" applyBorder="1" applyAlignment="1">
      <alignment horizontal="left" vertical="center"/>
    </xf>
    <xf numFmtId="0" fontId="22" fillId="0" borderId="25" xfId="6" applyFont="1" applyFill="1" applyBorder="1" applyAlignment="1">
      <alignment horizontal="left" vertical="center"/>
    </xf>
    <xf numFmtId="0" fontId="22" fillId="0" borderId="26" xfId="6" applyFont="1" applyFill="1" applyBorder="1" applyAlignment="1">
      <alignment horizontal="left" vertical="center"/>
    </xf>
    <xf numFmtId="0" fontId="24" fillId="0" borderId="25" xfId="6" applyFont="1" applyBorder="1" applyAlignment="1">
      <alignment horizontal="left" vertical="center"/>
    </xf>
    <xf numFmtId="0" fontId="24" fillId="0" borderId="26" xfId="6" applyFont="1" applyBorder="1" applyAlignment="1">
      <alignment horizontal="left" vertical="center"/>
    </xf>
    <xf numFmtId="0" fontId="25" fillId="0" borderId="51" xfId="6" applyFont="1" applyBorder="1" applyAlignment="1">
      <alignment vertical="center"/>
    </xf>
    <xf numFmtId="0" fontId="22" fillId="0" borderId="52" xfId="6" applyFont="1" applyBorder="1" applyAlignment="1">
      <alignment horizontal="center" vertical="center"/>
    </xf>
    <xf numFmtId="0" fontId="25" fillId="0" borderId="52" xfId="6" applyFont="1" applyBorder="1" applyAlignment="1">
      <alignment vertical="center"/>
    </xf>
    <xf numFmtId="0" fontId="25" fillId="0" borderId="53" xfId="6" applyFont="1" applyFill="1" applyBorder="1" applyAlignment="1">
      <alignment horizontal="left" vertical="center"/>
    </xf>
    <xf numFmtId="0" fontId="25" fillId="0" borderId="52" xfId="6" applyFont="1" applyFill="1" applyBorder="1" applyAlignment="1">
      <alignment horizontal="left" vertical="center"/>
    </xf>
    <xf numFmtId="0" fontId="25" fillId="0" borderId="54" xfId="6" applyFont="1" applyFill="1" applyBorder="1" applyAlignment="1">
      <alignment horizontal="center" vertical="center"/>
    </xf>
    <xf numFmtId="0" fontId="25" fillId="0" borderId="55" xfId="6" applyFont="1" applyFill="1" applyBorder="1" applyAlignment="1">
      <alignment horizontal="center" vertical="center"/>
    </xf>
    <xf numFmtId="0" fontId="25" fillId="0" borderId="23" xfId="6" applyFont="1" applyFill="1" applyBorder="1" applyAlignment="1">
      <alignment horizontal="center" vertical="center"/>
    </xf>
    <xf numFmtId="0" fontId="25" fillId="0" borderId="24" xfId="6" applyFont="1" applyFill="1" applyBorder="1" applyAlignment="1">
      <alignment horizontal="center" vertical="center"/>
    </xf>
    <xf numFmtId="0" fontId="24" fillId="0" borderId="48" xfId="6" applyFont="1" applyBorder="1" applyAlignment="1">
      <alignment horizontal="left" vertical="center"/>
    </xf>
    <xf numFmtId="0" fontId="25" fillId="0" borderId="19" xfId="6" applyFont="1" applyBorder="1" applyAlignment="1">
      <alignment horizontal="center" vertical="center"/>
    </xf>
    <xf numFmtId="0" fontId="25" fillId="0" borderId="35" xfId="6" applyFont="1" applyBorder="1" applyAlignment="1">
      <alignment horizontal="center" vertical="center"/>
    </xf>
    <xf numFmtId="0" fontId="24" fillId="0" borderId="21" xfId="6" applyFont="1" applyBorder="1" applyAlignment="1">
      <alignment horizontal="left" vertical="center"/>
    </xf>
    <xf numFmtId="14" fontId="22" fillId="0" borderId="21" xfId="6" applyNumberFormat="1" applyFont="1" applyBorder="1" applyAlignment="1">
      <alignment horizontal="center" vertical="center"/>
    </xf>
    <xf numFmtId="14" fontId="22" fillId="0" borderId="22" xfId="6" applyNumberFormat="1" applyFont="1" applyBorder="1" applyAlignment="1">
      <alignment horizontal="center" vertical="center"/>
    </xf>
    <xf numFmtId="0" fontId="24" fillId="0" borderId="21" xfId="6" applyFont="1" applyBorder="1" applyAlignment="1">
      <alignment vertical="center"/>
    </xf>
    <xf numFmtId="14" fontId="22" fillId="0" borderId="24" xfId="6" applyNumberFormat="1" applyFont="1" applyBorder="1" applyAlignment="1">
      <alignment horizontal="center" vertical="center"/>
    </xf>
    <xf numFmtId="14" fontId="22" fillId="0" borderId="36" xfId="6" applyNumberFormat="1" applyFont="1" applyBorder="1" applyAlignment="1">
      <alignment horizontal="center" vertical="center"/>
    </xf>
    <xf numFmtId="0" fontId="24" fillId="0" borderId="19" xfId="6" applyFont="1" applyBorder="1" applyAlignment="1">
      <alignment vertical="center"/>
    </xf>
    <xf numFmtId="0" fontId="23" fillId="0" borderId="33" xfId="6" applyFont="1" applyBorder="1" applyAlignment="1">
      <alignment horizontal="left" vertical="center"/>
    </xf>
    <xf numFmtId="0" fontId="24" fillId="0" borderId="21" xfId="6" applyFont="1" applyBorder="1" applyAlignment="1">
      <alignment horizontal="center" vertical="center"/>
    </xf>
    <xf numFmtId="0" fontId="22" fillId="0" borderId="52" xfId="6" applyFont="1" applyBorder="1" applyAlignment="1">
      <alignment vertical="center"/>
    </xf>
    <xf numFmtId="58" fontId="19" fillId="0" borderId="52" xfId="6" applyNumberFormat="1" applyFont="1" applyBorder="1" applyAlignment="1">
      <alignment vertical="center"/>
    </xf>
    <xf numFmtId="0" fontId="25" fillId="0" borderId="52" xfId="6" applyFont="1" applyBorder="1" applyAlignment="1">
      <alignment horizontal="center" vertical="center"/>
    </xf>
    <xf numFmtId="58" fontId="25" fillId="0" borderId="52" xfId="6" applyNumberFormat="1" applyFont="1" applyBorder="1" applyAlignment="1">
      <alignment vertical="center"/>
    </xf>
    <xf numFmtId="0" fontId="19" fillId="0" borderId="48" xfId="6" applyFont="1" applyBorder="1" applyAlignment="1">
      <alignment horizontal="center" vertical="center"/>
    </xf>
    <xf numFmtId="0" fontId="19" fillId="0" borderId="56" xfId="6" applyFont="1" applyBorder="1" applyAlignment="1">
      <alignment horizontal="center" vertical="center"/>
    </xf>
    <xf numFmtId="0" fontId="22" fillId="0" borderId="36" xfId="6" applyFont="1" applyBorder="1" applyAlignment="1">
      <alignment horizontal="left" vertical="center"/>
    </xf>
    <xf numFmtId="0" fontId="22" fillId="0" borderId="35" xfId="6" applyFont="1" applyBorder="1" applyAlignment="1">
      <alignment horizontal="left" vertical="center"/>
    </xf>
    <xf numFmtId="0" fontId="24" fillId="0" borderId="36" xfId="6" applyFont="1" applyBorder="1" applyAlignment="1">
      <alignment horizontal="left" vertical="center"/>
    </xf>
    <xf numFmtId="0" fontId="21" fillId="0" borderId="19" xfId="6" applyFont="1" applyBorder="1" applyAlignment="1">
      <alignment horizontal="left" vertical="center"/>
    </xf>
    <xf numFmtId="0" fontId="21" fillId="0" borderId="35" xfId="6" applyFont="1" applyBorder="1" applyAlignment="1">
      <alignment horizontal="left" vertical="center"/>
    </xf>
    <xf numFmtId="0" fontId="21" fillId="0" borderId="33" xfId="6" applyFont="1" applyBorder="1" applyAlignment="1">
      <alignment horizontal="left" vertical="center"/>
    </xf>
    <xf numFmtId="0" fontId="21" fillId="0" borderId="26" xfId="6" applyFont="1" applyBorder="1" applyAlignment="1">
      <alignment horizontal="left" vertical="center"/>
    </xf>
    <xf numFmtId="0" fontId="21" fillId="0" borderId="38" xfId="6" applyFont="1" applyBorder="1" applyAlignment="1">
      <alignment horizontal="left" vertical="center"/>
    </xf>
    <xf numFmtId="0" fontId="22" fillId="0" borderId="22" xfId="6" applyFont="1" applyFill="1" applyBorder="1" applyAlignment="1">
      <alignment horizontal="left" vertical="center"/>
    </xf>
    <xf numFmtId="0" fontId="24" fillId="0" borderId="36" xfId="6" applyFont="1" applyBorder="1" applyAlignment="1">
      <alignment horizontal="center" vertical="center"/>
    </xf>
    <xf numFmtId="0" fontId="21" fillId="0" borderId="22" xfId="6" applyFont="1" applyBorder="1" applyAlignment="1">
      <alignment horizontal="left" vertical="center"/>
    </xf>
    <xf numFmtId="0" fontId="24" fillId="0" borderId="39" xfId="6" applyFont="1" applyFill="1" applyBorder="1" applyAlignment="1">
      <alignment horizontal="left" vertical="center"/>
    </xf>
    <xf numFmtId="0" fontId="22" fillId="0" borderId="57" xfId="6" applyFont="1" applyFill="1" applyBorder="1" applyAlignment="1">
      <alignment horizontal="left" vertical="center"/>
    </xf>
    <xf numFmtId="0" fontId="22" fillId="0" borderId="38" xfId="6" applyFont="1" applyFill="1" applyBorder="1" applyAlignment="1">
      <alignment horizontal="left" vertical="center"/>
    </xf>
    <xf numFmtId="0" fontId="24" fillId="0" borderId="38" xfId="6" applyFont="1" applyBorder="1" applyAlignment="1">
      <alignment horizontal="left" vertical="center"/>
    </xf>
    <xf numFmtId="0" fontId="22" fillId="0" borderId="58" xfId="6" applyFont="1" applyBorder="1" applyAlignment="1">
      <alignment horizontal="center" vertical="center"/>
    </xf>
    <xf numFmtId="0" fontId="25" fillId="0" borderId="59" xfId="6" applyFont="1" applyFill="1" applyBorder="1" applyAlignment="1">
      <alignment horizontal="left" vertical="center"/>
    </xf>
    <xf numFmtId="0" fontId="25" fillId="0" borderId="60" xfId="6" applyFont="1" applyFill="1" applyBorder="1" applyAlignment="1">
      <alignment horizontal="center" vertical="center"/>
    </xf>
    <xf numFmtId="0" fontId="25" fillId="0" borderId="36" xfId="6" applyFont="1" applyFill="1" applyBorder="1" applyAlignment="1">
      <alignment horizontal="center" vertical="center"/>
    </xf>
    <xf numFmtId="0" fontId="19" fillId="0" borderId="52" xfId="6" applyFont="1" applyBorder="1" applyAlignment="1">
      <alignment horizontal="center" vertical="center"/>
    </xf>
    <xf numFmtId="0" fontId="19" fillId="0" borderId="58" xfId="6" applyFont="1" applyBorder="1" applyAlignment="1">
      <alignment horizontal="center" vertical="center"/>
    </xf>
    <xf numFmtId="0" fontId="13" fillId="6" borderId="2" xfId="58" applyFont="1" applyFill="1" applyBorder="1" applyAlignment="1" applyProtection="1">
      <alignment horizontal="center" vertical="center"/>
    </xf>
    <xf numFmtId="0" fontId="14" fillId="6" borderId="2" xfId="5" applyFont="1" applyFill="1" applyBorder="1" applyAlignment="1">
      <alignment horizontal="center" vertical="center"/>
    </xf>
    <xf numFmtId="0" fontId="13" fillId="6" borderId="7" xfId="58" applyFont="1" applyFill="1" applyBorder="1" applyAlignment="1" applyProtection="1">
      <alignment horizontal="center" vertical="center"/>
    </xf>
    <xf numFmtId="0" fontId="14" fillId="6" borderId="61" xfId="5" applyFont="1" applyFill="1" applyBorder="1" applyAlignment="1">
      <alignment horizontal="center" vertical="center"/>
    </xf>
    <xf numFmtId="49" fontId="14" fillId="6" borderId="62" xfId="5" applyNumberFormat="1" applyFont="1" applyFill="1" applyBorder="1" applyAlignment="1">
      <alignment horizontal="center" vertical="center"/>
    </xf>
    <xf numFmtId="49" fontId="13" fillId="6" borderId="63" xfId="5" applyNumberFormat="1" applyFont="1" applyFill="1" applyBorder="1" applyAlignment="1">
      <alignment horizontal="center" vertical="center"/>
    </xf>
    <xf numFmtId="0" fontId="19" fillId="0" borderId="0" xfId="6" applyFont="1" applyBorder="1" applyAlignment="1">
      <alignment horizontal="left" vertical="center"/>
    </xf>
    <xf numFmtId="0" fontId="28" fillId="0" borderId="17" xfId="6" applyFont="1" applyBorder="1" applyAlignment="1">
      <alignment horizontal="center" vertical="top"/>
    </xf>
    <xf numFmtId="0" fontId="24" fillId="0" borderId="64" xfId="6" applyFont="1" applyBorder="1" applyAlignment="1">
      <alignment horizontal="left" vertical="center"/>
    </xf>
    <xf numFmtId="0" fontId="24" fillId="0" borderId="27" xfId="6" applyFont="1" applyBorder="1" applyAlignment="1">
      <alignment horizontal="left" vertical="center"/>
    </xf>
    <xf numFmtId="0" fontId="25" fillId="0" borderId="53" xfId="6" applyFont="1" applyBorder="1" applyAlignment="1">
      <alignment horizontal="left" vertical="center"/>
    </xf>
    <xf numFmtId="0" fontId="25" fillId="0" borderId="52" xfId="6" applyFont="1" applyBorder="1" applyAlignment="1">
      <alignment horizontal="left" vertical="center"/>
    </xf>
    <xf numFmtId="0" fontId="24" fillId="0" borderId="54" xfId="6" applyFont="1" applyBorder="1" applyAlignment="1">
      <alignment vertical="center"/>
    </xf>
    <xf numFmtId="0" fontId="19" fillId="0" borderId="55" xfId="6" applyFont="1" applyBorder="1" applyAlignment="1">
      <alignment horizontal="left" vertical="center"/>
    </xf>
    <xf numFmtId="0" fontId="22" fillId="0" borderId="55" xfId="6" applyFont="1" applyBorder="1" applyAlignment="1">
      <alignment horizontal="left" vertical="center"/>
    </xf>
    <xf numFmtId="0" fontId="19" fillId="0" borderId="55" xfId="6" applyFont="1" applyBorder="1" applyAlignment="1">
      <alignment vertical="center"/>
    </xf>
    <xf numFmtId="0" fontId="24" fillId="0" borderId="54" xfId="6" applyFont="1" applyBorder="1" applyAlignment="1">
      <alignment horizontal="center" vertical="center"/>
    </xf>
    <xf numFmtId="0" fontId="22" fillId="0" borderId="55" xfId="6" applyFont="1" applyBorder="1" applyAlignment="1">
      <alignment horizontal="center" vertical="center"/>
    </xf>
    <xf numFmtId="0" fontId="22" fillId="0" borderId="21" xfId="6" applyFont="1" applyBorder="1" applyAlignment="1">
      <alignment horizontal="center" vertical="center"/>
    </xf>
    <xf numFmtId="0" fontId="24" fillId="0" borderId="30" xfId="6" applyFont="1" applyBorder="1" applyAlignment="1">
      <alignment horizontal="left" vertical="center" wrapText="1"/>
    </xf>
    <xf numFmtId="0" fontId="24" fillId="0" borderId="31" xfId="6" applyFont="1" applyBorder="1" applyAlignment="1">
      <alignment horizontal="left" vertical="center" wrapText="1"/>
    </xf>
    <xf numFmtId="0" fontId="24" fillId="0" borderId="54" xfId="6" applyFont="1" applyBorder="1" applyAlignment="1">
      <alignment horizontal="left" vertical="center"/>
    </xf>
    <xf numFmtId="0" fontId="24" fillId="0" borderId="55" xfId="6" applyFont="1" applyBorder="1" applyAlignment="1">
      <alignment horizontal="left" vertical="center"/>
    </xf>
    <xf numFmtId="0" fontId="29" fillId="0" borderId="65" xfId="6" applyFont="1" applyBorder="1" applyAlignment="1">
      <alignment horizontal="left" vertical="center" wrapText="1"/>
    </xf>
    <xf numFmtId="0" fontId="22" fillId="0" borderId="20" xfId="6" applyFont="1" applyBorder="1" applyAlignment="1">
      <alignment horizontal="left" vertical="center"/>
    </xf>
    <xf numFmtId="9" fontId="22" fillId="0" borderId="21" xfId="6" applyNumberFormat="1" applyFont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 shrinkToFit="1"/>
    </xf>
    <xf numFmtId="0" fontId="25" fillId="0" borderId="53" xfId="0" applyFont="1" applyBorder="1" applyAlignment="1">
      <alignment horizontal="left" vertical="center"/>
    </xf>
    <xf numFmtId="0" fontId="25" fillId="0" borderId="52" xfId="0" applyFont="1" applyBorder="1" applyAlignment="1">
      <alignment horizontal="left" vertical="center"/>
    </xf>
    <xf numFmtId="9" fontId="22" fillId="0" borderId="28" xfId="6" applyNumberFormat="1" applyFont="1" applyBorder="1" applyAlignment="1">
      <alignment horizontal="left" vertical="center"/>
    </xf>
    <xf numFmtId="9" fontId="22" fillId="0" borderId="29" xfId="6" applyNumberFormat="1" applyFont="1" applyBorder="1" applyAlignment="1">
      <alignment horizontal="left" vertical="center"/>
    </xf>
    <xf numFmtId="9" fontId="22" fillId="0" borderId="30" xfId="6" applyNumberFormat="1" applyFont="1" applyBorder="1" applyAlignment="1">
      <alignment horizontal="left" vertical="center"/>
    </xf>
    <xf numFmtId="9" fontId="22" fillId="0" borderId="31" xfId="6" applyNumberFormat="1" applyFont="1" applyBorder="1" applyAlignment="1">
      <alignment horizontal="left" vertical="center"/>
    </xf>
    <xf numFmtId="0" fontId="21" fillId="0" borderId="54" xfId="6" applyFont="1" applyFill="1" applyBorder="1" applyAlignment="1">
      <alignment horizontal="left" vertical="center"/>
    </xf>
    <xf numFmtId="0" fontId="21" fillId="0" borderId="55" xfId="6" applyFont="1" applyFill="1" applyBorder="1" applyAlignment="1">
      <alignment horizontal="left" vertical="center"/>
    </xf>
    <xf numFmtId="0" fontId="25" fillId="0" borderId="27" xfId="6" applyFont="1" applyFill="1" applyBorder="1" applyAlignment="1">
      <alignment horizontal="left" vertical="center"/>
    </xf>
    <xf numFmtId="0" fontId="25" fillId="0" borderId="47" xfId="6" applyFont="1" applyBorder="1" applyAlignment="1">
      <alignment vertical="center"/>
    </xf>
    <xf numFmtId="0" fontId="15" fillId="0" borderId="52" xfId="6" applyFont="1" applyBorder="1" applyAlignment="1">
      <alignment horizontal="center" vertical="center"/>
    </xf>
    <xf numFmtId="0" fontId="25" fillId="0" borderId="48" xfId="6" applyFont="1" applyBorder="1" applyAlignment="1">
      <alignment vertical="center"/>
    </xf>
    <xf numFmtId="0" fontId="22" fillId="0" borderId="64" xfId="6" applyFont="1" applyFill="1" applyBorder="1" applyAlignment="1">
      <alignment horizontal="left" vertical="center"/>
    </xf>
    <xf numFmtId="0" fontId="22" fillId="0" borderId="27" xfId="6" applyFont="1" applyFill="1" applyBorder="1" applyAlignment="1">
      <alignment horizontal="left" vertical="center"/>
    </xf>
    <xf numFmtId="0" fontId="24" fillId="0" borderId="55" xfId="6" applyFont="1" applyBorder="1" applyAlignment="1">
      <alignment vertical="center"/>
    </xf>
    <xf numFmtId="0" fontId="24" fillId="0" borderId="55" xfId="6" applyFont="1" applyBorder="1" applyAlignment="1">
      <alignment horizontal="center" vertical="center"/>
    </xf>
    <xf numFmtId="0" fontId="19" fillId="0" borderId="55" xfId="6" applyFont="1" applyBorder="1" applyAlignment="1">
      <alignment horizontal="center" vertical="center"/>
    </xf>
    <xf numFmtId="0" fontId="19" fillId="0" borderId="21" xfId="6" applyFont="1" applyBorder="1" applyAlignment="1">
      <alignment horizontal="center" vertical="center"/>
    </xf>
    <xf numFmtId="0" fontId="21" fillId="0" borderId="66" xfId="6" applyFont="1" applyFill="1" applyBorder="1" applyAlignment="1">
      <alignment horizontal="left" vertical="center"/>
    </xf>
    <xf numFmtId="0" fontId="21" fillId="0" borderId="31" xfId="6" applyFont="1" applyFill="1" applyBorder="1" applyAlignment="1">
      <alignment horizontal="left" vertical="center"/>
    </xf>
    <xf numFmtId="0" fontId="22" fillId="0" borderId="67" xfId="6" applyFont="1" applyBorder="1" applyAlignment="1">
      <alignment vertical="center"/>
    </xf>
    <xf numFmtId="0" fontId="25" fillId="0" borderId="67" xfId="6" applyFont="1" applyBorder="1" applyAlignment="1">
      <alignment vertical="center"/>
    </xf>
    <xf numFmtId="58" fontId="19" fillId="0" borderId="48" xfId="6" applyNumberFormat="1" applyFont="1" applyBorder="1" applyAlignment="1">
      <alignment vertical="center"/>
    </xf>
    <xf numFmtId="0" fontId="25" fillId="0" borderId="27" xfId="6" applyFont="1" applyBorder="1" applyAlignment="1">
      <alignment horizontal="center" vertical="center"/>
    </xf>
    <xf numFmtId="0" fontId="19" fillId="0" borderId="67" xfId="6" applyFont="1" applyBorder="1" applyAlignment="1">
      <alignment vertical="center"/>
    </xf>
    <xf numFmtId="0" fontId="24" fillId="0" borderId="68" xfId="6" applyFont="1" applyBorder="1" applyAlignment="1">
      <alignment horizontal="left" vertical="center"/>
    </xf>
    <xf numFmtId="0" fontId="25" fillId="0" borderId="59" xfId="6" applyFont="1" applyBorder="1" applyAlignment="1">
      <alignment horizontal="left" vertical="center"/>
    </xf>
    <xf numFmtId="0" fontId="22" fillId="0" borderId="60" xfId="6" applyFont="1" applyBorder="1" applyAlignment="1">
      <alignment horizontal="left" vertical="center"/>
    </xf>
    <xf numFmtId="0" fontId="24" fillId="0" borderId="0" xfId="6" applyFont="1" applyBorder="1" applyAlignment="1">
      <alignment vertical="center"/>
    </xf>
    <xf numFmtId="0" fontId="24" fillId="0" borderId="39" xfId="6" applyFont="1" applyBorder="1" applyAlignment="1">
      <alignment horizontal="left" vertical="center" wrapText="1"/>
    </xf>
    <xf numFmtId="0" fontId="24" fillId="0" borderId="60" xfId="6" applyFont="1" applyBorder="1" applyAlignment="1">
      <alignment horizontal="left" vertical="center"/>
    </xf>
    <xf numFmtId="0" fontId="31" fillId="0" borderId="22" xfId="6" applyFont="1" applyBorder="1" applyAlignment="1">
      <alignment horizontal="left" vertical="center" wrapText="1"/>
    </xf>
    <xf numFmtId="0" fontId="31" fillId="0" borderId="22" xfId="6" applyFont="1" applyBorder="1" applyAlignment="1">
      <alignment horizontal="left" vertical="center"/>
    </xf>
    <xf numFmtId="0" fontId="23" fillId="0" borderId="22" xfId="6" applyFont="1" applyBorder="1" applyAlignment="1">
      <alignment horizontal="left" vertical="center"/>
    </xf>
    <xf numFmtId="0" fontId="25" fillId="0" borderId="59" xfId="0" applyFont="1" applyBorder="1" applyAlignment="1">
      <alignment horizontal="left" vertical="center"/>
    </xf>
    <xf numFmtId="9" fontId="22" fillId="0" borderId="37" xfId="6" applyNumberFormat="1" applyFont="1" applyBorder="1" applyAlignment="1">
      <alignment horizontal="left" vertical="center"/>
    </xf>
    <xf numFmtId="9" fontId="22" fillId="0" borderId="39" xfId="6" applyNumberFormat="1" applyFont="1" applyBorder="1" applyAlignment="1">
      <alignment horizontal="left" vertical="center"/>
    </xf>
    <xf numFmtId="0" fontId="21" fillId="0" borderId="60" xfId="6" applyFont="1" applyFill="1" applyBorder="1" applyAlignment="1">
      <alignment horizontal="left" vertical="center"/>
    </xf>
    <xf numFmtId="0" fontId="21" fillId="0" borderId="39" xfId="6" applyFont="1" applyFill="1" applyBorder="1" applyAlignment="1">
      <alignment horizontal="left" vertical="center"/>
    </xf>
    <xf numFmtId="0" fontId="25" fillId="0" borderId="69" xfId="6" applyFont="1" applyBorder="1" applyAlignment="1">
      <alignment horizontal="center" vertical="center"/>
    </xf>
    <xf numFmtId="0" fontId="22" fillId="0" borderId="67" xfId="6" applyFont="1" applyBorder="1" applyAlignment="1">
      <alignment horizontal="center" vertical="center"/>
    </xf>
    <xf numFmtId="0" fontId="22" fillId="0" borderId="68" xfId="6" applyFont="1" applyBorder="1" applyAlignment="1">
      <alignment horizontal="center" vertical="center"/>
    </xf>
    <xf numFmtId="0" fontId="22" fillId="0" borderId="68" xfId="6" applyFont="1" applyFill="1" applyBorder="1" applyAlignment="1">
      <alignment horizontal="left" vertical="center"/>
    </xf>
    <xf numFmtId="0" fontId="32" fillId="0" borderId="70" xfId="0" applyFont="1" applyBorder="1" applyAlignment="1">
      <alignment horizontal="center" vertical="center" wrapText="1"/>
    </xf>
    <xf numFmtId="0" fontId="32" fillId="0" borderId="71" xfId="0" applyFont="1" applyBorder="1" applyAlignment="1">
      <alignment horizontal="center" vertical="center" wrapText="1"/>
    </xf>
    <xf numFmtId="0" fontId="33" fillId="0" borderId="72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0" fillId="0" borderId="74" xfId="0" applyBorder="1"/>
    <xf numFmtId="0" fontId="0" fillId="7" borderId="0" xfId="0" applyFill="1"/>
    <xf numFmtId="0" fontId="33" fillId="0" borderId="7" xfId="0" applyFont="1" applyBorder="1" applyAlignment="1">
      <alignment horizontal="center" vertical="center"/>
    </xf>
    <xf numFmtId="0" fontId="33" fillId="8" borderId="5" xfId="0" applyFont="1" applyFill="1" applyBorder="1" applyAlignment="1">
      <alignment horizontal="center" vertical="center"/>
    </xf>
    <xf numFmtId="0" fontId="33" fillId="8" borderId="7" xfId="0" applyFont="1" applyFill="1" applyBorder="1" applyAlignment="1">
      <alignment horizontal="center" vertical="center"/>
    </xf>
    <xf numFmtId="0" fontId="33" fillId="8" borderId="2" xfId="0" applyFont="1" applyFill="1" applyBorder="1"/>
    <xf numFmtId="0" fontId="0" fillId="8" borderId="2" xfId="0" applyFill="1" applyBorder="1"/>
    <xf numFmtId="0" fontId="0" fillId="8" borderId="74" xfId="0" applyFill="1" applyBorder="1"/>
    <xf numFmtId="0" fontId="32" fillId="0" borderId="75" xfId="0" applyFont="1" applyBorder="1" applyAlignment="1">
      <alignment horizontal="center" vertical="center" wrapText="1"/>
    </xf>
    <xf numFmtId="0" fontId="33" fillId="0" borderId="76" xfId="0" applyFont="1" applyBorder="1" applyAlignment="1">
      <alignment horizontal="center" vertical="center"/>
    </xf>
    <xf numFmtId="0" fontId="33" fillId="0" borderId="77" xfId="0" applyFont="1" applyBorder="1"/>
    <xf numFmtId="0" fontId="0" fillId="0" borderId="77" xfId="0" applyBorder="1"/>
    <xf numFmtId="0" fontId="0" fillId="0" borderId="78" xfId="0" applyBorder="1"/>
    <xf numFmtId="0" fontId="11" fillId="0" borderId="2" xfId="4" applyFont="1" applyBorder="1" applyAlignment="1" quotePrefix="1">
      <alignment horizontal="left" vertical="center"/>
    </xf>
    <xf numFmtId="0" fontId="8" fillId="0" borderId="2" xfId="14" applyFont="1" applyBorder="1" applyAlignment="1" quotePrefix="1">
      <alignment horizontal="left" vertical="center"/>
    </xf>
    <xf numFmtId="0" fontId="0" fillId="0" borderId="3" xfId="0" applyBorder="1" applyAlignment="1" quotePrefix="1">
      <alignment horizontal="center"/>
    </xf>
    <xf numFmtId="0" fontId="10" fillId="4" borderId="9" xfId="4" applyFont="1" applyFill="1" applyBorder="1" applyAlignment="1" quotePrefix="1">
      <alignment horizontal="center" vertical="center" wrapText="1"/>
    </xf>
    <xf numFmtId="0" fontId="10" fillId="4" borderId="10" xfId="3" applyFont="1" applyFill="1" applyBorder="1" applyAlignment="1" quotePrefix="1">
      <alignment horizontal="center" vertical="top" wrapText="1"/>
    </xf>
    <xf numFmtId="0" fontId="0" fillId="0" borderId="2" xfId="0" applyBorder="1" applyAlignment="1" quotePrefix="1">
      <alignment horizontal="center"/>
    </xf>
    <xf numFmtId="0" fontId="8" fillId="3" borderId="2" xfId="14" applyFont="1" applyFill="1" applyBorder="1" applyAlignment="1" quotePrefix="1">
      <alignment horizontal="left" vertical="center"/>
    </xf>
    <xf numFmtId="0" fontId="0" fillId="0" borderId="2" xfId="0" applyBorder="1" quotePrefix="1"/>
  </cellXfs>
  <cellStyles count="60">
    <cellStyle name="常规" xfId="0" builtinId="0"/>
    <cellStyle name="常规 11 17" xfId="1"/>
    <cellStyle name="常规 10 10" xfId="2"/>
    <cellStyle name="S11" xfId="3"/>
    <cellStyle name="S10" xfId="4"/>
    <cellStyle name="常规 4" xfId="5"/>
    <cellStyle name="常规 2" xfId="6"/>
    <cellStyle name="常规 40" xfId="7"/>
    <cellStyle name="60% - 强调文字颜色 6" xfId="8" builtinId="52"/>
    <cellStyle name="20% - 强调文字颜色 4" xfId="9" builtinId="42"/>
    <cellStyle name="强调文字颜色 4" xfId="10" builtinId="41"/>
    <cellStyle name="输入" xfId="11" builtinId="20"/>
    <cellStyle name="40% - 强调文字颜色 3" xfId="12" builtinId="39"/>
    <cellStyle name="20% - 强调文字颜色 3" xfId="13" builtinId="38"/>
    <cellStyle name="S16" xfId="14"/>
    <cellStyle name="货币" xfId="15" builtinId="4"/>
    <cellStyle name="强调文字颜色 3" xfId="16" builtinId="37"/>
    <cellStyle name="百分比" xfId="17" builtinId="5"/>
    <cellStyle name="60% - 强调文字颜色 2" xfId="18" builtinId="36"/>
    <cellStyle name="60% - 强调文字颜色 5" xfId="19" builtinId="48"/>
    <cellStyle name="S15" xfId="20"/>
    <cellStyle name="强调文字颜色 2" xfId="21" builtinId="33"/>
    <cellStyle name="60% - 强调文字颜色 1" xfId="22" builtinId="32"/>
    <cellStyle name="60% - 强调文字颜色 4" xfId="23" builtinId="44"/>
    <cellStyle name="计算" xfId="24" builtinId="22"/>
    <cellStyle name="强调文字颜色 1" xfId="25" builtinId="29"/>
    <cellStyle name="适中" xfId="26" builtinId="28"/>
    <cellStyle name="20% - 强调文字颜色 5" xfId="27" builtinId="46"/>
    <cellStyle name="常规 23" xfId="28"/>
    <cellStyle name="好" xfId="29" builtinId="26"/>
    <cellStyle name="20% - 强调文字颜色 1" xfId="30" builtinId="30"/>
    <cellStyle name="汇总" xfId="31" builtinId="25"/>
    <cellStyle name="差" xfId="32" builtinId="27"/>
    <cellStyle name="检查单元格" xfId="33" builtinId="23"/>
    <cellStyle name="输出" xfId="34" builtinId="21"/>
    <cellStyle name="标题 1" xfId="35" builtinId="16"/>
    <cellStyle name="解释性文本" xfId="36" builtinId="53"/>
    <cellStyle name="20% - 强调文字颜色 2" xfId="37" builtinId="34"/>
    <cellStyle name="标题 4" xfId="38" builtinId="19"/>
    <cellStyle name="货币[0]" xfId="39" builtinId="7"/>
    <cellStyle name="40% - 强调文字颜色 4" xfId="40" builtinId="43"/>
    <cellStyle name="千位分隔" xfId="41" builtinId="3"/>
    <cellStyle name="已访问的超链接" xfId="42" builtinId="9"/>
    <cellStyle name="标题" xfId="43" builtinId="15"/>
    <cellStyle name="40% - 强调文字颜色 2" xfId="44" builtinId="35"/>
    <cellStyle name="警告文本" xfId="45" builtinId="11"/>
    <cellStyle name="60% - 强调文字颜色 3" xfId="46" builtinId="40"/>
    <cellStyle name="注释" xfId="47" builtinId="10"/>
    <cellStyle name="20% - 强调文字颜色 6" xfId="48" builtinId="50"/>
    <cellStyle name="强调文字颜色 5" xfId="49" builtinId="45"/>
    <cellStyle name="40% - 强调文字颜色 6" xfId="50" builtinId="51"/>
    <cellStyle name="超链接" xfId="51" builtinId="8"/>
    <cellStyle name="千位分隔[0]" xfId="52" builtinId="6"/>
    <cellStyle name="标题 2" xfId="53" builtinId="17"/>
    <cellStyle name="40% - 强调文字颜色 5" xfId="54" builtinId="47"/>
    <cellStyle name="标题 3" xfId="55" builtinId="18"/>
    <cellStyle name="强调文字颜色 6" xfId="56" builtinId="49"/>
    <cellStyle name="40% - 强调文字颜色 1" xfId="57" builtinId="31"/>
    <cellStyle name="常规 3" xfId="58"/>
    <cellStyle name="链接单元格" xfId="59" builtinId="2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checked="Checked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03070" y="252666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85211085" y="109315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66725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837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499350" y="2430145"/>
              <a:ext cx="3937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03070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85211085" y="10931525"/>
              <a:ext cx="393700" cy="2457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94525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667250" y="2247900"/>
              <a:ext cx="393700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93255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8375" y="230314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845935" y="230314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486650" y="2184400"/>
              <a:ext cx="393700" cy="405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858635" y="252666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3775" y="34423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3775" y="36658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1577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2847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91985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907155" y="342963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667250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66725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871335" y="36531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512050" y="36531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871335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512050" y="342963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909435" y="1400810"/>
              <a:ext cx="386715" cy="2343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909435" y="1624330"/>
              <a:ext cx="386715" cy="2336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909435" y="1187450"/>
              <a:ext cx="386715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896735" y="925830"/>
              <a:ext cx="393700" cy="1784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884035" y="71501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486650" y="676910"/>
              <a:ext cx="393700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499350" y="913130"/>
              <a:ext cx="393700" cy="2070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512050" y="11874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512050" y="140081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512050" y="16243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0307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837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945255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667250" y="2750185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782945" y="275018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3775" y="98386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377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2847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28470" y="982599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97065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95795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641850" y="1003935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64185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871335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512050" y="1003935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858635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512050" y="9825990"/>
              <a:ext cx="393700" cy="2133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78294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78294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84416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844165" y="982599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499350" y="2666365"/>
              <a:ext cx="393700" cy="370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845935" y="2750185"/>
              <a:ext cx="393700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782945" y="252666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782945" y="2303145"/>
              <a:ext cx="34099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782945" y="10039350"/>
              <a:ext cx="340995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28470" y="7415530"/>
              <a:ext cx="393700" cy="2355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463165" y="7415530"/>
              <a:ext cx="393700" cy="2228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5537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55372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55372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5537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55372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7928463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7928463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6816725" y="1971040"/>
              <a:ext cx="3606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485380" y="1942465"/>
              <a:ext cx="40005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6816725" y="2202180"/>
              <a:ext cx="3606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491095" y="2146300"/>
              <a:ext cx="394335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6768465" y="681355"/>
              <a:ext cx="405765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510780" y="731520"/>
              <a:ext cx="37465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6775450" y="885190"/>
              <a:ext cx="3987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498080" y="879475"/>
              <a:ext cx="3911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6678930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377430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66662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377430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6375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11</xdr:row>
          <xdr:rowOff>193675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1662430" y="23907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4532630" y="230822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11</xdr:row>
          <xdr:rowOff>180975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951230" y="23907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377430" y="2308225"/>
              <a:ext cx="393700" cy="298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10</xdr:row>
          <xdr:rowOff>193675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1662430" y="21812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10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3834130" y="21812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10</xdr:row>
          <xdr:rowOff>161925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4532630" y="2149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11</xdr:row>
          <xdr:rowOff>180975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3821430" y="23907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10</xdr:row>
          <xdr:rowOff>193675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951230" y="21812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10</xdr:row>
          <xdr:rowOff>180975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6640830" y="21812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15875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364730" y="2085975"/>
              <a:ext cx="393700" cy="320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11</xdr:row>
          <xdr:rowOff>180975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6653530" y="23907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15</xdr:row>
          <xdr:rowOff>206375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976630" y="32416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976630" y="34512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1675130" y="343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15</xdr:row>
          <xdr:rowOff>193675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1687830" y="3228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3808730" y="343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3796030" y="322897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4532630" y="343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15</xdr:row>
          <xdr:rowOff>193675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4532630" y="3228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6666230" y="34385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390130" y="34385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15</xdr:row>
          <xdr:rowOff>193675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6666230" y="3228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15</xdr:row>
          <xdr:rowOff>193675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390130" y="32289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670433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670433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670433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6691630" y="879475"/>
              <a:ext cx="3937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667893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36473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377430" y="8667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39013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39013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39013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12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1662430" y="26003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12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951230" y="26003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12</xdr:row>
          <xdr:rowOff>180975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3834130" y="26003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12</xdr:row>
          <xdr:rowOff>180975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4532630" y="2600325"/>
              <a:ext cx="393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215900</xdr:colOff>
          <xdr:row>12</xdr:row>
          <xdr:rowOff>193675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5624830" y="2600325"/>
              <a:ext cx="3429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377430" y="2530475"/>
              <a:ext cx="3937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12</xdr:row>
          <xdr:rowOff>193675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6640830" y="26003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215900</xdr:colOff>
          <xdr:row>11</xdr:row>
          <xdr:rowOff>193675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5624830" y="2390775"/>
              <a:ext cx="3429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215900</xdr:colOff>
          <xdr:row>10</xdr:row>
          <xdr:rowOff>193675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5624830" y="2181225"/>
              <a:ext cx="3429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4592955" y="2141220"/>
              <a:ext cx="393700" cy="317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3</xdr:col>
          <xdr:colOff>0</xdr:colOff>
          <xdr:row>10</xdr:row>
          <xdr:rowOff>1905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1797685" y="1974850"/>
              <a:ext cx="398145" cy="20828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3</xdr:col>
          <xdr:colOff>0</xdr:colOff>
          <xdr:row>11</xdr:row>
          <xdr:rowOff>28575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1790700" y="2211705"/>
              <a:ext cx="40513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3979545" y="1963420"/>
              <a:ext cx="360680" cy="2609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4598670" y="1925320"/>
              <a:ext cx="393700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3973830" y="2207260"/>
              <a:ext cx="3606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2</xdr:col>
          <xdr:colOff>0</xdr:colOff>
          <xdr:row>10</xdr:row>
          <xdr:rowOff>2540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1122045" y="1974215"/>
              <a:ext cx="36258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1127760" y="2214245"/>
              <a:ext cx="37211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6816725" y="1971040"/>
              <a:ext cx="360680" cy="2476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11</xdr:col>
          <xdr:colOff>0</xdr:colOff>
          <xdr:row>10</xdr:row>
          <xdr:rowOff>63500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485380" y="1942465"/>
              <a:ext cx="400050" cy="3022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6816725" y="2202180"/>
              <a:ext cx="36068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11</xdr:col>
          <xdr:colOff>0</xdr:colOff>
          <xdr:row>11</xdr:row>
          <xdr:rowOff>36830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491095" y="2146300"/>
              <a:ext cx="394335" cy="28130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0</xdr:colOff>
          <xdr:row>4</xdr:row>
          <xdr:rowOff>37465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6768465" y="681355"/>
              <a:ext cx="405765" cy="2800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11</xdr:col>
          <xdr:colOff>0</xdr:colOff>
          <xdr:row>4</xdr:row>
          <xdr:rowOff>24130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510780" y="731520"/>
              <a:ext cx="374650" cy="21653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0</xdr:colOff>
          <xdr:row>5</xdr:row>
          <xdr:rowOff>38100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6775450" y="885190"/>
              <a:ext cx="39878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498080" y="879475"/>
              <a:ext cx="391160" cy="292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1675130" y="4664075"/>
              <a:ext cx="393700" cy="254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2386330" y="4664075"/>
              <a:ext cx="393700" cy="2413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976630" y="55467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963930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1662430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1662430" y="55467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3821430" y="5724525"/>
              <a:ext cx="393700" cy="196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3821430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4532630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4519930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6678930" y="57435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377430" y="575627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6666230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377430" y="5534025"/>
              <a:ext cx="3937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5637530" y="5534025"/>
              <a:ext cx="3429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2792730" y="5743575"/>
              <a:ext cx="3429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2792730" y="5534025"/>
              <a:ext cx="3429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5637530" y="5743575"/>
              <a:ext cx="3429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6704330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6704330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6704330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6691630" y="879475"/>
              <a:ext cx="3937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6678930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364730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377430" y="8667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390130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390130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390130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5537200"/>
          <a:ext cx="40239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5537200"/>
          <a:ext cx="40747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5537200"/>
          <a:ext cx="41509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5537200"/>
          <a:ext cx="40239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409575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5537200"/>
          <a:ext cx="402399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50390" y="2596515"/>
              <a:ext cx="74104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21105" y="8768080"/>
              <a:ext cx="33718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151890" y="1675765"/>
              <a:ext cx="354965" cy="3575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247515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613400" y="87680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915785" y="878078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63090" y="3076575"/>
              <a:ext cx="741045" cy="2330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830320" y="2596515"/>
              <a:ext cx="366395" cy="256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615815" y="2469515"/>
              <a:ext cx="586740" cy="459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615815" y="2693035"/>
              <a:ext cx="58674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830320" y="3043555"/>
              <a:ext cx="366395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615815" y="2941955"/>
              <a:ext cx="586740" cy="3676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271385" y="2456815"/>
              <a:ext cx="355600" cy="472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271385" y="2693035"/>
              <a:ext cx="355600" cy="4343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473825" y="3043555"/>
              <a:ext cx="37846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271385" y="2878455"/>
              <a:ext cx="355600" cy="570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334125" y="1282065"/>
              <a:ext cx="393700" cy="2774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08088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08088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50390" y="1958975"/>
              <a:ext cx="7410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464435" y="197167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464435" y="2195195"/>
              <a:ext cx="54864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203575" y="1735455"/>
              <a:ext cx="72834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566035" y="1735455"/>
              <a:ext cx="61214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944620" y="1735455"/>
              <a:ext cx="290195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375535" y="52724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473825" y="262953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473825" y="2853055"/>
              <a:ext cx="37846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080885" y="1282065"/>
              <a:ext cx="393700" cy="2774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334125" y="105854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334125" y="835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95375" y="2788920"/>
              <a:ext cx="462915" cy="3384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59890" y="5048885"/>
              <a:ext cx="982345" cy="7639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50390" y="2781935"/>
              <a:ext cx="74104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85850" y="3041650"/>
              <a:ext cx="578485" cy="2787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81405" y="2583815"/>
              <a:ext cx="57848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804920" y="2794635"/>
              <a:ext cx="645795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94205" y="1654810"/>
              <a:ext cx="362585" cy="3619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57375" y="2150745"/>
              <a:ext cx="362585" cy="2787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67280" y="51689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16480" y="5168900"/>
          <a:ext cx="4123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40280" y="5168900"/>
          <a:ext cx="4199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67280" y="51689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67280" y="5168900"/>
          <a:ext cx="4072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" Type="http://schemas.openxmlformats.org/officeDocument/2006/relationships/ctrlProp" Target="../ctrlProps/ctrlProp195.xml"/><Relationship Id="rId7" Type="http://schemas.openxmlformats.org/officeDocument/2006/relationships/ctrlProp" Target="../ctrlProps/ctrlProp194.xml"/><Relationship Id="rId6" Type="http://schemas.openxmlformats.org/officeDocument/2006/relationships/ctrlProp" Target="../ctrlProps/ctrlProp193.xml"/><Relationship Id="rId5" Type="http://schemas.openxmlformats.org/officeDocument/2006/relationships/ctrlProp" Target="../ctrlProps/ctrlProp192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7.6"/>
  <cols>
    <col min="2" max="2" width="12.8303571428571" customWidth="1"/>
    <col min="3" max="3" width="11.8303571428571" customWidth="1"/>
    <col min="4" max="4" width="11" customWidth="1"/>
    <col min="5" max="5" width="10" customWidth="1"/>
  </cols>
  <sheetData>
    <row r="1" ht="18.35"/>
    <row r="2" ht="41" customHeight="1" spans="2:9">
      <c r="B2" s="334" t="s">
        <v>0</v>
      </c>
      <c r="C2" s="335"/>
      <c r="D2" s="335"/>
      <c r="E2" s="335"/>
      <c r="F2" s="335"/>
      <c r="G2" s="335"/>
      <c r="H2" s="335"/>
      <c r="I2" s="349"/>
    </row>
    <row r="3" ht="28" customHeight="1" spans="2:9">
      <c r="B3" s="336"/>
      <c r="C3" s="337"/>
      <c r="D3" s="338" t="s">
        <v>1</v>
      </c>
      <c r="E3" s="343"/>
      <c r="F3" s="344" t="s">
        <v>2</v>
      </c>
      <c r="G3" s="345"/>
      <c r="H3" s="338" t="s">
        <v>3</v>
      </c>
      <c r="I3" s="350"/>
    </row>
    <row r="4" ht="28" customHeight="1" spans="2:9">
      <c r="B4" s="336" t="s">
        <v>4</v>
      </c>
      <c r="C4" s="337" t="s">
        <v>5</v>
      </c>
      <c r="D4" s="337" t="s">
        <v>6</v>
      </c>
      <c r="E4" s="337" t="s">
        <v>7</v>
      </c>
      <c r="F4" s="346" t="s">
        <v>6</v>
      </c>
      <c r="G4" s="346" t="s">
        <v>7</v>
      </c>
      <c r="H4" s="337" t="s">
        <v>6</v>
      </c>
      <c r="I4" s="351" t="s">
        <v>7</v>
      </c>
    </row>
    <row r="5" ht="28" customHeight="1" spans="2:9">
      <c r="B5" s="339" t="s">
        <v>8</v>
      </c>
      <c r="C5" s="7">
        <v>13</v>
      </c>
      <c r="D5" s="7">
        <v>0</v>
      </c>
      <c r="E5" s="7">
        <v>1</v>
      </c>
      <c r="F5" s="347">
        <v>0</v>
      </c>
      <c r="G5" s="347">
        <v>1</v>
      </c>
      <c r="H5" s="7">
        <v>1</v>
      </c>
      <c r="I5" s="352">
        <v>2</v>
      </c>
    </row>
    <row r="6" ht="28" customHeight="1" spans="2:9">
      <c r="B6" s="339" t="s">
        <v>9</v>
      </c>
      <c r="C6" s="7">
        <v>20</v>
      </c>
      <c r="D6" s="7">
        <v>0</v>
      </c>
      <c r="E6" s="7">
        <v>1</v>
      </c>
      <c r="F6" s="347">
        <v>1</v>
      </c>
      <c r="G6" s="347">
        <v>2</v>
      </c>
      <c r="H6" s="7">
        <v>2</v>
      </c>
      <c r="I6" s="352">
        <v>3</v>
      </c>
    </row>
    <row r="7" ht="28" customHeight="1" spans="2:9">
      <c r="B7" s="339" t="s">
        <v>10</v>
      </c>
      <c r="C7" s="7">
        <v>32</v>
      </c>
      <c r="D7" s="7">
        <v>0</v>
      </c>
      <c r="E7" s="7">
        <v>1</v>
      </c>
      <c r="F7" s="347">
        <v>2</v>
      </c>
      <c r="G7" s="347">
        <v>3</v>
      </c>
      <c r="H7" s="7">
        <v>3</v>
      </c>
      <c r="I7" s="352">
        <v>4</v>
      </c>
    </row>
    <row r="8" ht="28" customHeight="1" spans="2:9">
      <c r="B8" s="339" t="s">
        <v>11</v>
      </c>
      <c r="C8" s="7">
        <v>50</v>
      </c>
      <c r="D8" s="7">
        <v>1</v>
      </c>
      <c r="E8" s="7">
        <v>2</v>
      </c>
      <c r="F8" s="347">
        <v>3</v>
      </c>
      <c r="G8" s="347">
        <v>4</v>
      </c>
      <c r="H8" s="7">
        <v>5</v>
      </c>
      <c r="I8" s="352">
        <v>6</v>
      </c>
    </row>
    <row r="9" ht="28" customHeight="1" spans="2:9">
      <c r="B9" s="339" t="s">
        <v>12</v>
      </c>
      <c r="C9" s="7">
        <v>80</v>
      </c>
      <c r="D9" s="7">
        <v>2</v>
      </c>
      <c r="E9" s="7">
        <v>3</v>
      </c>
      <c r="F9" s="347">
        <v>5</v>
      </c>
      <c r="G9" s="347">
        <v>6</v>
      </c>
      <c r="H9" s="7">
        <v>7</v>
      </c>
      <c r="I9" s="352">
        <v>8</v>
      </c>
    </row>
    <row r="10" ht="28" customHeight="1" spans="2:9">
      <c r="B10" s="339" t="s">
        <v>13</v>
      </c>
      <c r="C10" s="7">
        <v>125</v>
      </c>
      <c r="D10" s="7">
        <v>3</v>
      </c>
      <c r="E10" s="7">
        <v>4</v>
      </c>
      <c r="F10" s="347">
        <v>7</v>
      </c>
      <c r="G10" s="347">
        <v>8</v>
      </c>
      <c r="H10" s="7">
        <v>10</v>
      </c>
      <c r="I10" s="352">
        <v>11</v>
      </c>
    </row>
    <row r="11" ht="28" customHeight="1" spans="2:9">
      <c r="B11" s="339" t="s">
        <v>14</v>
      </c>
      <c r="C11" s="7">
        <v>200</v>
      </c>
      <c r="D11" s="7">
        <v>5</v>
      </c>
      <c r="E11" s="7">
        <v>6</v>
      </c>
      <c r="F11" s="347">
        <v>10</v>
      </c>
      <c r="G11" s="347">
        <v>11</v>
      </c>
      <c r="H11" s="7">
        <v>14</v>
      </c>
      <c r="I11" s="352">
        <v>15</v>
      </c>
    </row>
    <row r="12" ht="28" customHeight="1" spans="2:9">
      <c r="B12" s="340" t="s">
        <v>15</v>
      </c>
      <c r="C12" s="341">
        <v>315</v>
      </c>
      <c r="D12" s="341">
        <v>7</v>
      </c>
      <c r="E12" s="341">
        <v>8</v>
      </c>
      <c r="F12" s="348">
        <v>14</v>
      </c>
      <c r="G12" s="348">
        <v>15</v>
      </c>
      <c r="H12" s="341">
        <v>21</v>
      </c>
      <c r="I12" s="353">
        <v>22</v>
      </c>
    </row>
    <row r="14" spans="2:4">
      <c r="B14" s="342" t="s">
        <v>16</v>
      </c>
      <c r="C14" s="342"/>
      <c r="D14" s="3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A17" sqref="A17:E17"/>
    </sheetView>
  </sheetViews>
  <sheetFormatPr defaultColWidth="9" defaultRowHeight="17.6"/>
  <cols>
    <col min="1" max="2" width="8.66964285714286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7.5" customWidth="1"/>
    <col min="8" max="9" width="6.33035714285714" customWidth="1"/>
    <col min="10" max="20" width="8.16964285714286" customWidth="1"/>
    <col min="21" max="21" width="7.83035714285714" customWidth="1"/>
    <col min="22" max="22" width="7" customWidth="1"/>
    <col min="23" max="23" width="8.5" customWidth="1"/>
  </cols>
  <sheetData>
    <row r="1" ht="25.2" spans="1:23">
      <c r="A1" s="3" t="s">
        <v>290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291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34" t="s">
        <v>292</v>
      </c>
      <c r="H2" s="35"/>
      <c r="I2" s="38"/>
      <c r="J2" s="34" t="s">
        <v>293</v>
      </c>
      <c r="K2" s="35"/>
      <c r="L2" s="38"/>
      <c r="M2" s="34" t="s">
        <v>294</v>
      </c>
      <c r="N2" s="35"/>
      <c r="O2" s="38"/>
      <c r="P2" s="34" t="s">
        <v>295</v>
      </c>
      <c r="Q2" s="35"/>
      <c r="R2" s="38"/>
      <c r="S2" s="35" t="s">
        <v>296</v>
      </c>
      <c r="T2" s="35"/>
      <c r="U2" s="38"/>
      <c r="V2" s="26" t="s">
        <v>297</v>
      </c>
      <c r="W2" s="26" t="s">
        <v>266</v>
      </c>
    </row>
    <row r="3" s="1" customFormat="1" ht="14.4" spans="1:23">
      <c r="A3" s="6"/>
      <c r="B3" s="30"/>
      <c r="C3" s="30"/>
      <c r="D3" s="30"/>
      <c r="E3" s="30"/>
      <c r="F3" s="30"/>
      <c r="G3" s="4" t="s">
        <v>298</v>
      </c>
      <c r="H3" s="4" t="s">
        <v>33</v>
      </c>
      <c r="I3" s="4" t="s">
        <v>257</v>
      </c>
      <c r="J3" s="4" t="s">
        <v>298</v>
      </c>
      <c r="K3" s="4" t="s">
        <v>33</v>
      </c>
      <c r="L3" s="4" t="s">
        <v>257</v>
      </c>
      <c r="M3" s="4" t="s">
        <v>298</v>
      </c>
      <c r="N3" s="4" t="s">
        <v>33</v>
      </c>
      <c r="O3" s="4" t="s">
        <v>257</v>
      </c>
      <c r="P3" s="4" t="s">
        <v>298</v>
      </c>
      <c r="Q3" s="4" t="s">
        <v>33</v>
      </c>
      <c r="R3" s="4" t="s">
        <v>257</v>
      </c>
      <c r="S3" s="4" t="s">
        <v>298</v>
      </c>
      <c r="T3" s="4" t="s">
        <v>33</v>
      </c>
      <c r="U3" s="4" t="s">
        <v>257</v>
      </c>
      <c r="V3" s="39"/>
      <c r="W3" s="39"/>
    </row>
    <row r="4" ht="63" spans="1:23">
      <c r="A4" s="31" t="s">
        <v>299</v>
      </c>
      <c r="B4" s="21" t="s">
        <v>271</v>
      </c>
      <c r="C4" s="21">
        <v>11</v>
      </c>
      <c r="D4" s="356" t="s">
        <v>269</v>
      </c>
      <c r="E4" s="356" t="s">
        <v>270</v>
      </c>
      <c r="F4" s="21" t="s">
        <v>28</v>
      </c>
      <c r="G4" s="357" t="s">
        <v>300</v>
      </c>
      <c r="H4" s="358" t="s">
        <v>301</v>
      </c>
      <c r="I4" s="357" t="s">
        <v>302</v>
      </c>
      <c r="J4" s="357" t="s">
        <v>303</v>
      </c>
      <c r="K4" s="358" t="s">
        <v>304</v>
      </c>
      <c r="L4" s="357" t="s">
        <v>302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1:23">
      <c r="A5" s="32"/>
      <c r="B5" s="22"/>
      <c r="C5" s="22"/>
      <c r="D5" s="22"/>
      <c r="E5" s="22"/>
      <c r="F5" s="22"/>
      <c r="G5" s="34" t="s">
        <v>305</v>
      </c>
      <c r="H5" s="35"/>
      <c r="I5" s="38"/>
      <c r="J5" s="34" t="s">
        <v>306</v>
      </c>
      <c r="K5" s="35"/>
      <c r="L5" s="38"/>
      <c r="M5" s="34" t="s">
        <v>307</v>
      </c>
      <c r="N5" s="35"/>
      <c r="O5" s="38"/>
      <c r="P5" s="34" t="s">
        <v>308</v>
      </c>
      <c r="Q5" s="35"/>
      <c r="R5" s="38"/>
      <c r="S5" s="35" t="s">
        <v>309</v>
      </c>
      <c r="T5" s="35"/>
      <c r="U5" s="38"/>
      <c r="V5" s="8"/>
      <c r="W5" s="8"/>
    </row>
    <row r="6" spans="1:23">
      <c r="A6" s="32"/>
      <c r="B6" s="22"/>
      <c r="C6" s="22"/>
      <c r="D6" s="22"/>
      <c r="E6" s="22"/>
      <c r="F6" s="22"/>
      <c r="G6" s="4" t="s">
        <v>298</v>
      </c>
      <c r="H6" s="4" t="s">
        <v>33</v>
      </c>
      <c r="I6" s="4" t="s">
        <v>257</v>
      </c>
      <c r="J6" s="4" t="s">
        <v>298</v>
      </c>
      <c r="K6" s="4" t="s">
        <v>33</v>
      </c>
      <c r="L6" s="4" t="s">
        <v>257</v>
      </c>
      <c r="M6" s="4" t="s">
        <v>298</v>
      </c>
      <c r="N6" s="4" t="s">
        <v>33</v>
      </c>
      <c r="O6" s="4" t="s">
        <v>257</v>
      </c>
      <c r="P6" s="4" t="s">
        <v>298</v>
      </c>
      <c r="Q6" s="4" t="s">
        <v>33</v>
      </c>
      <c r="R6" s="4" t="s">
        <v>257</v>
      </c>
      <c r="S6" s="4" t="s">
        <v>298</v>
      </c>
      <c r="T6" s="4" t="s">
        <v>33</v>
      </c>
      <c r="U6" s="4" t="s">
        <v>257</v>
      </c>
      <c r="V6" s="8"/>
      <c r="W6" s="8"/>
    </row>
    <row r="7" spans="1:23">
      <c r="A7" s="33"/>
      <c r="B7" s="23"/>
      <c r="C7" s="23"/>
      <c r="D7" s="23"/>
      <c r="E7" s="23"/>
      <c r="F7" s="23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</row>
    <row r="8" spans="1:23">
      <c r="A8" s="21" t="s">
        <v>310</v>
      </c>
      <c r="B8" s="21" t="s">
        <v>271</v>
      </c>
      <c r="C8" s="21">
        <v>11</v>
      </c>
      <c r="D8" s="356" t="s">
        <v>269</v>
      </c>
      <c r="E8" s="356" t="s">
        <v>274</v>
      </c>
      <c r="F8" s="21" t="s">
        <v>28</v>
      </c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</row>
    <row r="9" spans="1:23">
      <c r="A9" s="23"/>
      <c r="B9" s="22"/>
      <c r="C9" s="22"/>
      <c r="D9" s="22"/>
      <c r="E9" s="22"/>
      <c r="F9" s="22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</row>
    <row r="10" spans="1:23">
      <c r="A10" s="21" t="s">
        <v>311</v>
      </c>
      <c r="B10" s="22"/>
      <c r="C10" s="22"/>
      <c r="D10" s="22"/>
      <c r="E10" s="22"/>
      <c r="F10" s="22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1:23">
      <c r="A11" s="23"/>
      <c r="B11" s="23"/>
      <c r="C11" s="23"/>
      <c r="D11" s="23"/>
      <c r="E11" s="23"/>
      <c r="F11" s="23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</row>
    <row r="12" spans="1:23">
      <c r="A12" s="21" t="s">
        <v>312</v>
      </c>
      <c r="B12" s="21" t="s">
        <v>271</v>
      </c>
      <c r="C12" s="21">
        <v>11</v>
      </c>
      <c r="D12" s="356" t="s">
        <v>269</v>
      </c>
      <c r="E12" s="356" t="s">
        <v>276</v>
      </c>
      <c r="F12" s="21" t="s">
        <v>28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</row>
    <row r="13" spans="1:23">
      <c r="A13" s="23"/>
      <c r="B13" s="22"/>
      <c r="C13" s="22"/>
      <c r="D13" s="22"/>
      <c r="E13" s="22"/>
      <c r="F13" s="22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</row>
    <row r="14" spans="1:23">
      <c r="A14" s="21" t="s">
        <v>313</v>
      </c>
      <c r="B14" s="22"/>
      <c r="C14" s="22"/>
      <c r="D14" s="22"/>
      <c r="E14" s="22"/>
      <c r="F14" s="22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>
      <c r="A15" s="23"/>
      <c r="B15" s="23"/>
      <c r="C15" s="23"/>
      <c r="D15" s="23"/>
      <c r="E15" s="23"/>
      <c r="F15" s="23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="2" customFormat="1" ht="20.4" spans="1:23">
      <c r="A17" s="9" t="s">
        <v>277</v>
      </c>
      <c r="B17" s="10"/>
      <c r="C17" s="10"/>
      <c r="D17" s="10"/>
      <c r="E17" s="11"/>
      <c r="F17" s="16"/>
      <c r="G17" s="24"/>
      <c r="H17" s="29"/>
      <c r="I17" s="29"/>
      <c r="J17" s="9" t="s">
        <v>314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1"/>
      <c r="V17" s="10"/>
      <c r="W17" s="19"/>
    </row>
    <row r="18" spans="1:23">
      <c r="A18" s="12" t="s">
        <v>315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7.6"/>
  <cols>
    <col min="1" max="1" width="7" customWidth="1"/>
    <col min="2" max="2" width="8.33035714285714" customWidth="1"/>
    <col min="3" max="3" width="12.8303571428571" customWidth="1"/>
    <col min="4" max="4" width="9.83035714285714" customWidth="1"/>
    <col min="5" max="6" width="13.5" customWidth="1"/>
    <col min="7" max="7" width="11.6696428571429" customWidth="1"/>
    <col min="8" max="8" width="14" customWidth="1"/>
    <col min="9" max="9" width="11.5" customWidth="1"/>
    <col min="10" max="13" width="10" customWidth="1"/>
    <col min="14" max="14" width="10.6696428571429" customWidth="1"/>
  </cols>
  <sheetData>
    <row r="1" ht="25.2" spans="1:14">
      <c r="A1" s="3" t="s">
        <v>316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4.4" spans="1:14">
      <c r="A2" s="25" t="s">
        <v>317</v>
      </c>
      <c r="B2" s="26" t="s">
        <v>253</v>
      </c>
      <c r="C2" s="26" t="s">
        <v>254</v>
      </c>
      <c r="D2" s="26" t="s">
        <v>255</v>
      </c>
      <c r="E2" s="26" t="s">
        <v>256</v>
      </c>
      <c r="F2" s="26" t="s">
        <v>257</v>
      </c>
      <c r="G2" s="25" t="s">
        <v>318</v>
      </c>
      <c r="H2" s="25" t="s">
        <v>319</v>
      </c>
      <c r="I2" s="25" t="s">
        <v>320</v>
      </c>
      <c r="J2" s="25" t="s">
        <v>319</v>
      </c>
      <c r="K2" s="25" t="s">
        <v>321</v>
      </c>
      <c r="L2" s="25" t="s">
        <v>319</v>
      </c>
      <c r="M2" s="26" t="s">
        <v>297</v>
      </c>
      <c r="N2" s="26" t="s">
        <v>266</v>
      </c>
    </row>
    <row r="3" spans="1:14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>
      <c r="A4" s="27" t="s">
        <v>317</v>
      </c>
      <c r="B4" s="28" t="s">
        <v>322</v>
      </c>
      <c r="C4" s="28" t="s">
        <v>298</v>
      </c>
      <c r="D4" s="28" t="s">
        <v>255</v>
      </c>
      <c r="E4" s="26" t="s">
        <v>256</v>
      </c>
      <c r="F4" s="26" t="s">
        <v>257</v>
      </c>
      <c r="G4" s="25" t="s">
        <v>318</v>
      </c>
      <c r="H4" s="25" t="s">
        <v>319</v>
      </c>
      <c r="I4" s="25" t="s">
        <v>320</v>
      </c>
      <c r="J4" s="25" t="s">
        <v>319</v>
      </c>
      <c r="K4" s="25" t="s">
        <v>321</v>
      </c>
      <c r="L4" s="25" t="s">
        <v>319</v>
      </c>
      <c r="M4" s="26" t="s">
        <v>297</v>
      </c>
      <c r="N4" s="26" t="s">
        <v>266</v>
      </c>
    </row>
    <row r="5" spans="1:14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</row>
    <row r="10" spans="1:14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="2" customFormat="1" ht="20.4" spans="1:14">
      <c r="A11" s="9" t="s">
        <v>323</v>
      </c>
      <c r="B11" s="10"/>
      <c r="C11" s="10"/>
      <c r="D11" s="11"/>
      <c r="E11" s="16"/>
      <c r="F11" s="29"/>
      <c r="G11" s="24"/>
      <c r="H11" s="29"/>
      <c r="I11" s="9" t="s">
        <v>324</v>
      </c>
      <c r="J11" s="10"/>
      <c r="K11" s="10"/>
      <c r="L11" s="10"/>
      <c r="M11" s="10"/>
      <c r="N11" s="19"/>
    </row>
    <row r="12" spans="1:14">
      <c r="A12" s="12" t="s">
        <v>325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1" sqref="A11:E11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7" width="11.6696428571429" customWidth="1"/>
    <col min="8" max="9" width="14" customWidth="1"/>
    <col min="10" max="10" width="11.5" customWidth="1"/>
  </cols>
  <sheetData>
    <row r="1" ht="25.2" spans="1:10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4.4" spans="1:12">
      <c r="A2" s="4" t="s">
        <v>291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327</v>
      </c>
      <c r="H2" s="4" t="s">
        <v>328</v>
      </c>
      <c r="I2" s="4" t="s">
        <v>329</v>
      </c>
      <c r="J2" s="4" t="s">
        <v>330</v>
      </c>
      <c r="K2" s="5" t="s">
        <v>297</v>
      </c>
      <c r="L2" s="5" t="s">
        <v>266</v>
      </c>
    </row>
    <row r="3" spans="1:12">
      <c r="A3" s="7" t="s">
        <v>299</v>
      </c>
      <c r="B3" s="359" t="s">
        <v>331</v>
      </c>
      <c r="C3" s="8">
        <v>11</v>
      </c>
      <c r="D3" s="359" t="s">
        <v>269</v>
      </c>
      <c r="E3" s="360" t="s">
        <v>332</v>
      </c>
      <c r="F3" s="21" t="s">
        <v>333</v>
      </c>
      <c r="G3" s="359" t="s">
        <v>334</v>
      </c>
      <c r="H3" s="359" t="s">
        <v>335</v>
      </c>
      <c r="I3" s="8"/>
      <c r="J3" s="8"/>
      <c r="K3" s="8"/>
      <c r="L3" s="8" t="s">
        <v>272</v>
      </c>
    </row>
    <row r="4" spans="1:12">
      <c r="A4" s="7" t="s">
        <v>310</v>
      </c>
      <c r="B4" s="359" t="s">
        <v>331</v>
      </c>
      <c r="C4" s="8">
        <v>23</v>
      </c>
      <c r="D4" s="359" t="s">
        <v>269</v>
      </c>
      <c r="E4" s="360" t="s">
        <v>332</v>
      </c>
      <c r="F4" s="22"/>
      <c r="G4" s="359" t="s">
        <v>334</v>
      </c>
      <c r="H4" s="359" t="s">
        <v>335</v>
      </c>
      <c r="I4" s="8"/>
      <c r="J4" s="8"/>
      <c r="K4" s="8"/>
      <c r="L4" s="8" t="s">
        <v>272</v>
      </c>
    </row>
    <row r="5" spans="1:12">
      <c r="A5" s="7" t="s">
        <v>311</v>
      </c>
      <c r="B5" s="7"/>
      <c r="C5" s="8"/>
      <c r="D5" s="8"/>
      <c r="E5" s="8"/>
      <c r="F5" s="22"/>
      <c r="G5" s="8"/>
      <c r="H5" s="8"/>
      <c r="I5" s="8"/>
      <c r="J5" s="8"/>
      <c r="K5" s="8"/>
      <c r="L5" s="8"/>
    </row>
    <row r="6" spans="1:12">
      <c r="A6" s="7" t="s">
        <v>312</v>
      </c>
      <c r="B6" s="7"/>
      <c r="C6" s="8"/>
      <c r="D6" s="8"/>
      <c r="E6" s="8"/>
      <c r="F6" s="23"/>
      <c r="G6" s="8"/>
      <c r="H6" s="8"/>
      <c r="I6" s="8"/>
      <c r="J6" s="8"/>
      <c r="K6" s="8"/>
      <c r="L6" s="8"/>
    </row>
    <row r="7" spans="1:12">
      <c r="A7" s="7" t="s">
        <v>313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="2" customFormat="1" ht="20.4" spans="1:12">
      <c r="A11" s="9" t="s">
        <v>277</v>
      </c>
      <c r="B11" s="10"/>
      <c r="C11" s="10"/>
      <c r="D11" s="10"/>
      <c r="E11" s="11"/>
      <c r="F11" s="16"/>
      <c r="G11" s="24"/>
      <c r="H11" s="9" t="s">
        <v>336</v>
      </c>
      <c r="I11" s="10"/>
      <c r="J11" s="10"/>
      <c r="K11" s="10"/>
      <c r="L11" s="19"/>
    </row>
    <row r="12" spans="1:12">
      <c r="A12" s="12" t="s">
        <v>337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</row>
  </sheetData>
  <mergeCells count="6">
    <mergeCell ref="A1:J1"/>
    <mergeCell ref="A11:E11"/>
    <mergeCell ref="F11:G11"/>
    <mergeCell ref="H11:J11"/>
    <mergeCell ref="A12:L12"/>
    <mergeCell ref="F3:F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12" sqref="A12:D12"/>
    </sheetView>
  </sheetViews>
  <sheetFormatPr defaultColWidth="9" defaultRowHeight="17.6"/>
  <cols>
    <col min="1" max="1" width="7" customWidth="1"/>
    <col min="2" max="2" width="10" customWidth="1"/>
    <col min="3" max="3" width="16.1696428571429" customWidth="1"/>
    <col min="4" max="4" width="12.1696428571429" customWidth="1"/>
    <col min="5" max="5" width="14.3303571428571" customWidth="1"/>
    <col min="6" max="6" width="12.8303571428571" customWidth="1"/>
    <col min="7" max="7" width="12" customWidth="1"/>
    <col min="8" max="8" width="12.6696428571429" customWidth="1"/>
    <col min="9" max="9" width="13.3303571428571" customWidth="1"/>
  </cols>
  <sheetData>
    <row r="1" ht="25.2" spans="1:9">
      <c r="A1" s="3" t="s">
        <v>338</v>
      </c>
      <c r="B1" s="3"/>
      <c r="C1" s="3"/>
      <c r="D1" s="3"/>
      <c r="E1" s="3"/>
      <c r="F1" s="3"/>
      <c r="G1" s="3"/>
      <c r="H1" s="3"/>
      <c r="I1" s="3"/>
    </row>
    <row r="2" s="1" customFormat="1" ht="14.4" spans="1:9">
      <c r="A2" s="4" t="s">
        <v>252</v>
      </c>
      <c r="B2" s="5" t="s">
        <v>257</v>
      </c>
      <c r="C2" s="5" t="s">
        <v>298</v>
      </c>
      <c r="D2" s="5" t="s">
        <v>255</v>
      </c>
      <c r="E2" s="5" t="s">
        <v>256</v>
      </c>
      <c r="F2" s="4" t="s">
        <v>339</v>
      </c>
      <c r="G2" s="4" t="s">
        <v>282</v>
      </c>
      <c r="H2" s="14" t="s">
        <v>283</v>
      </c>
      <c r="I2" s="17" t="s">
        <v>285</v>
      </c>
    </row>
    <row r="3" s="1" customFormat="1" ht="14.4" spans="1:9">
      <c r="A3" s="4"/>
      <c r="B3" s="6"/>
      <c r="C3" s="6"/>
      <c r="D3" s="6"/>
      <c r="E3" s="6"/>
      <c r="F3" s="4" t="s">
        <v>340</v>
      </c>
      <c r="G3" s="4" t="s">
        <v>286</v>
      </c>
      <c r="H3" s="15"/>
      <c r="I3" s="18"/>
    </row>
    <row r="4" spans="1:9">
      <c r="A4" s="7"/>
      <c r="B4" s="361" t="s">
        <v>341</v>
      </c>
      <c r="C4" s="359" t="s">
        <v>342</v>
      </c>
      <c r="D4" s="359" t="s">
        <v>343</v>
      </c>
      <c r="E4" s="8" t="s">
        <v>333</v>
      </c>
      <c r="F4" s="8">
        <v>0.3</v>
      </c>
      <c r="G4" s="8">
        <v>0.4</v>
      </c>
      <c r="H4" s="8">
        <v>0.7</v>
      </c>
      <c r="I4" s="8" t="s">
        <v>272</v>
      </c>
    </row>
    <row r="5" spans="1:9">
      <c r="A5" s="7"/>
      <c r="B5" s="7"/>
      <c r="C5" s="8"/>
      <c r="D5" s="8"/>
      <c r="E5" s="8"/>
      <c r="F5" s="8"/>
      <c r="G5" s="8"/>
      <c r="H5" s="8"/>
      <c r="I5" s="8"/>
    </row>
    <row r="6" spans="1:9">
      <c r="A6" s="7"/>
      <c r="B6" s="7"/>
      <c r="C6" s="8"/>
      <c r="D6" s="8"/>
      <c r="E6" s="8"/>
      <c r="F6" s="8"/>
      <c r="G6" s="8"/>
      <c r="H6" s="8"/>
      <c r="I6" s="8"/>
    </row>
    <row r="7" spans="1:9">
      <c r="A7" s="7"/>
      <c r="B7" s="7"/>
      <c r="C7" s="8"/>
      <c r="D7" s="8"/>
      <c r="E7" s="8"/>
      <c r="F7" s="8"/>
      <c r="G7" s="8"/>
      <c r="H7" s="8"/>
      <c r="I7" s="8"/>
    </row>
    <row r="8" spans="1:9">
      <c r="A8" s="7"/>
      <c r="B8" s="7"/>
      <c r="C8" s="7"/>
      <c r="D8" s="7"/>
      <c r="E8" s="7"/>
      <c r="F8" s="7"/>
      <c r="G8" s="7"/>
      <c r="H8" s="7"/>
      <c r="I8" s="7"/>
    </row>
    <row r="9" spans="1:9">
      <c r="A9" s="7"/>
      <c r="B9" s="7"/>
      <c r="C9" s="7"/>
      <c r="D9" s="7"/>
      <c r="E9" s="7"/>
      <c r="F9" s="7"/>
      <c r="G9" s="7"/>
      <c r="H9" s="7"/>
      <c r="I9" s="7"/>
    </row>
    <row r="10" spans="1:9">
      <c r="A10" s="7"/>
      <c r="B10" s="7"/>
      <c r="C10" s="7"/>
      <c r="D10" s="7"/>
      <c r="E10" s="7"/>
      <c r="F10" s="7"/>
      <c r="G10" s="7"/>
      <c r="H10" s="7"/>
      <c r="I10" s="7"/>
    </row>
    <row r="11" spans="1:9">
      <c r="A11" s="7"/>
      <c r="B11" s="7"/>
      <c r="C11" s="7"/>
      <c r="D11" s="7"/>
      <c r="E11" s="7"/>
      <c r="F11" s="7"/>
      <c r="G11" s="7"/>
      <c r="H11" s="7"/>
      <c r="I11" s="7"/>
    </row>
    <row r="12" s="2" customFormat="1" ht="20.4" spans="1:9">
      <c r="A12" s="9" t="s">
        <v>277</v>
      </c>
      <c r="B12" s="10"/>
      <c r="C12" s="10"/>
      <c r="D12" s="11"/>
      <c r="E12" s="16"/>
      <c r="F12" s="9" t="s">
        <v>336</v>
      </c>
      <c r="G12" s="10"/>
      <c r="H12" s="11"/>
      <c r="I12" s="19"/>
    </row>
    <row r="13" spans="1:9">
      <c r="A13" s="12" t="s">
        <v>344</v>
      </c>
      <c r="B13" s="12"/>
      <c r="C13" s="13"/>
      <c r="D13" s="13"/>
      <c r="E13" s="13"/>
      <c r="F13" s="13"/>
      <c r="G13" s="13"/>
      <c r="H13" s="13"/>
      <c r="I13" s="1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8" workbookViewId="0">
      <selection activeCell="B4" sqref="B4:G8"/>
    </sheetView>
  </sheetViews>
  <sheetFormatPr defaultColWidth="10.3303571428571" defaultRowHeight="16.5" customHeight="1"/>
  <cols>
    <col min="1" max="1" width="11.1160714285714" style="165" customWidth="1"/>
    <col min="2" max="9" width="10.3303571428571" style="165"/>
    <col min="10" max="10" width="8.83035714285714" style="165" customWidth="1"/>
    <col min="11" max="11" width="12" style="165" customWidth="1"/>
    <col min="12" max="16384" width="10.3303571428571" style="165"/>
  </cols>
  <sheetData>
    <row r="1" ht="23.95" spans="1:11">
      <c r="A1" s="271" t="s">
        <v>17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ht="18.35" spans="1:11">
      <c r="A2" s="167" t="s">
        <v>18</v>
      </c>
      <c r="B2" s="168" t="s">
        <v>19</v>
      </c>
      <c r="C2" s="168"/>
      <c r="D2" s="169" t="s">
        <v>20</v>
      </c>
      <c r="E2" s="169"/>
      <c r="F2" s="168" t="s">
        <v>21</v>
      </c>
      <c r="G2" s="168"/>
      <c r="H2" s="225" t="s">
        <v>22</v>
      </c>
      <c r="I2" s="241" t="s">
        <v>23</v>
      </c>
      <c r="J2" s="241"/>
      <c r="K2" s="242"/>
    </row>
    <row r="3" ht="17.6" spans="1:11">
      <c r="A3" s="170" t="s">
        <v>24</v>
      </c>
      <c r="B3" s="171"/>
      <c r="C3" s="172"/>
      <c r="D3" s="173" t="s">
        <v>25</v>
      </c>
      <c r="E3" s="226"/>
      <c r="F3" s="226"/>
      <c r="G3" s="227"/>
      <c r="H3" s="173" t="s">
        <v>26</v>
      </c>
      <c r="I3" s="226"/>
      <c r="J3" s="226"/>
      <c r="K3" s="227"/>
    </row>
    <row r="4" ht="16.8" spans="1:11">
      <c r="A4" s="174" t="s">
        <v>27</v>
      </c>
      <c r="B4" s="175" t="s">
        <v>28</v>
      </c>
      <c r="C4" s="176"/>
      <c r="D4" s="174" t="s">
        <v>29</v>
      </c>
      <c r="E4" s="228"/>
      <c r="F4" s="229">
        <v>44900</v>
      </c>
      <c r="G4" s="230"/>
      <c r="H4" s="174" t="s">
        <v>30</v>
      </c>
      <c r="I4" s="228"/>
      <c r="J4" s="175" t="s">
        <v>31</v>
      </c>
      <c r="K4" s="176" t="s">
        <v>32</v>
      </c>
    </row>
    <row r="5" ht="16.8" spans="1:11">
      <c r="A5" s="177" t="s">
        <v>33</v>
      </c>
      <c r="B5" s="175" t="s">
        <v>34</v>
      </c>
      <c r="C5" s="176"/>
      <c r="D5" s="174" t="s">
        <v>35</v>
      </c>
      <c r="E5" s="228"/>
      <c r="F5" s="229">
        <v>44870</v>
      </c>
      <c r="G5" s="230"/>
      <c r="H5" s="174" t="s">
        <v>36</v>
      </c>
      <c r="I5" s="228"/>
      <c r="J5" s="175" t="s">
        <v>31</v>
      </c>
      <c r="K5" s="176" t="s">
        <v>32</v>
      </c>
    </row>
    <row r="6" ht="16.8" spans="1:11">
      <c r="A6" s="174" t="s">
        <v>37</v>
      </c>
      <c r="B6" s="89">
        <v>3</v>
      </c>
      <c r="C6" s="90">
        <v>6</v>
      </c>
      <c r="D6" s="177" t="s">
        <v>38</v>
      </c>
      <c r="E6" s="231"/>
      <c r="F6" s="229">
        <v>44900</v>
      </c>
      <c r="G6" s="230"/>
      <c r="H6" s="174" t="s">
        <v>39</v>
      </c>
      <c r="I6" s="228"/>
      <c r="J6" s="175" t="s">
        <v>31</v>
      </c>
      <c r="K6" s="176" t="s">
        <v>32</v>
      </c>
    </row>
    <row r="7" ht="17.6" spans="1:11">
      <c r="A7" s="174" t="s">
        <v>40</v>
      </c>
      <c r="B7" s="178">
        <v>6633</v>
      </c>
      <c r="C7" s="179"/>
      <c r="D7" s="177" t="s">
        <v>41</v>
      </c>
      <c r="E7" s="190"/>
      <c r="F7" s="229">
        <v>44900</v>
      </c>
      <c r="G7" s="230"/>
      <c r="H7" s="174" t="s">
        <v>42</v>
      </c>
      <c r="I7" s="228"/>
      <c r="J7" s="175" t="s">
        <v>31</v>
      </c>
      <c r="K7" s="176" t="s">
        <v>32</v>
      </c>
    </row>
    <row r="8" ht="17.55" spans="1:11">
      <c r="A8" s="180" t="s">
        <v>43</v>
      </c>
      <c r="B8" s="181"/>
      <c r="C8" s="182"/>
      <c r="D8" s="183" t="s">
        <v>44</v>
      </c>
      <c r="E8" s="191"/>
      <c r="F8" s="232">
        <v>44900</v>
      </c>
      <c r="G8" s="233"/>
      <c r="H8" s="183" t="s">
        <v>45</v>
      </c>
      <c r="I8" s="191"/>
      <c r="J8" s="199" t="s">
        <v>31</v>
      </c>
      <c r="K8" s="243" t="s">
        <v>32</v>
      </c>
    </row>
    <row r="9" ht="17.55" spans="1:11">
      <c r="A9" s="272" t="s">
        <v>46</v>
      </c>
      <c r="B9" s="273"/>
      <c r="C9" s="273"/>
      <c r="D9" s="273"/>
      <c r="E9" s="273"/>
      <c r="F9" s="273"/>
      <c r="G9" s="273"/>
      <c r="H9" s="273"/>
      <c r="I9" s="273"/>
      <c r="J9" s="273"/>
      <c r="K9" s="316"/>
    </row>
    <row r="10" ht="18.35" spans="1:11">
      <c r="A10" s="274" t="s">
        <v>47</v>
      </c>
      <c r="B10" s="275"/>
      <c r="C10" s="275"/>
      <c r="D10" s="275"/>
      <c r="E10" s="275"/>
      <c r="F10" s="275"/>
      <c r="G10" s="275"/>
      <c r="H10" s="275"/>
      <c r="I10" s="275"/>
      <c r="J10" s="275"/>
      <c r="K10" s="317"/>
    </row>
    <row r="11" ht="17.6" spans="1:11">
      <c r="A11" s="276" t="s">
        <v>48</v>
      </c>
      <c r="B11" s="277" t="s">
        <v>49</v>
      </c>
      <c r="C11" s="278" t="s">
        <v>50</v>
      </c>
      <c r="D11" s="279"/>
      <c r="E11" s="305" t="s">
        <v>51</v>
      </c>
      <c r="F11" s="277" t="s">
        <v>49</v>
      </c>
      <c r="G11" s="278" t="s">
        <v>50</v>
      </c>
      <c r="H11" s="278" t="s">
        <v>52</v>
      </c>
      <c r="I11" s="305" t="s">
        <v>53</v>
      </c>
      <c r="J11" s="277" t="s">
        <v>49</v>
      </c>
      <c r="K11" s="318" t="s">
        <v>50</v>
      </c>
    </row>
    <row r="12" ht="17.6" spans="1:11">
      <c r="A12" s="177" t="s">
        <v>54</v>
      </c>
      <c r="B12" s="189" t="s">
        <v>49</v>
      </c>
      <c r="C12" s="175" t="s">
        <v>50</v>
      </c>
      <c r="D12" s="190"/>
      <c r="E12" s="231" t="s">
        <v>55</v>
      </c>
      <c r="F12" s="189" t="s">
        <v>49</v>
      </c>
      <c r="G12" s="175" t="s">
        <v>50</v>
      </c>
      <c r="H12" s="175" t="s">
        <v>52</v>
      </c>
      <c r="I12" s="231" t="s">
        <v>56</v>
      </c>
      <c r="J12" s="189" t="s">
        <v>49</v>
      </c>
      <c r="K12" s="176" t="s">
        <v>50</v>
      </c>
    </row>
    <row r="13" ht="17.6" spans="1:11">
      <c r="A13" s="177" t="s">
        <v>57</v>
      </c>
      <c r="B13" s="189" t="s">
        <v>49</v>
      </c>
      <c r="C13" s="175" t="s">
        <v>50</v>
      </c>
      <c r="D13" s="190"/>
      <c r="E13" s="231" t="s">
        <v>58</v>
      </c>
      <c r="F13" s="175" t="s">
        <v>59</v>
      </c>
      <c r="G13" s="175" t="s">
        <v>60</v>
      </c>
      <c r="H13" s="175" t="s">
        <v>52</v>
      </c>
      <c r="I13" s="231" t="s">
        <v>61</v>
      </c>
      <c r="J13" s="189" t="s">
        <v>49</v>
      </c>
      <c r="K13" s="176" t="s">
        <v>50</v>
      </c>
    </row>
    <row r="14" ht="17.55" spans="1:11">
      <c r="A14" s="183" t="s">
        <v>62</v>
      </c>
      <c r="B14" s="191"/>
      <c r="C14" s="191"/>
      <c r="D14" s="191"/>
      <c r="E14" s="191"/>
      <c r="F14" s="191"/>
      <c r="G14" s="191"/>
      <c r="H14" s="191"/>
      <c r="I14" s="191"/>
      <c r="J14" s="191"/>
      <c r="K14" s="245"/>
    </row>
    <row r="15" ht="18.35" spans="1:11">
      <c r="A15" s="274" t="s">
        <v>63</v>
      </c>
      <c r="B15" s="275"/>
      <c r="C15" s="275"/>
      <c r="D15" s="275"/>
      <c r="E15" s="275"/>
      <c r="F15" s="275"/>
      <c r="G15" s="275"/>
      <c r="H15" s="275"/>
      <c r="I15" s="275"/>
      <c r="J15" s="275"/>
      <c r="K15" s="317"/>
    </row>
    <row r="16" ht="17.6" spans="1:11">
      <c r="A16" s="280" t="s">
        <v>64</v>
      </c>
      <c r="B16" s="278" t="s">
        <v>59</v>
      </c>
      <c r="C16" s="278" t="s">
        <v>60</v>
      </c>
      <c r="D16" s="281"/>
      <c r="E16" s="306" t="s">
        <v>65</v>
      </c>
      <c r="F16" s="278" t="s">
        <v>59</v>
      </c>
      <c r="G16" s="278" t="s">
        <v>60</v>
      </c>
      <c r="H16" s="307"/>
      <c r="I16" s="306" t="s">
        <v>66</v>
      </c>
      <c r="J16" s="278" t="s">
        <v>59</v>
      </c>
      <c r="K16" s="318" t="s">
        <v>60</v>
      </c>
    </row>
    <row r="17" customHeight="1" spans="1:22">
      <c r="A17" s="205" t="s">
        <v>67</v>
      </c>
      <c r="B17" s="175" t="s">
        <v>59</v>
      </c>
      <c r="C17" s="175" t="s">
        <v>60</v>
      </c>
      <c r="D17" s="282"/>
      <c r="E17" s="236" t="s">
        <v>68</v>
      </c>
      <c r="F17" s="175" t="s">
        <v>59</v>
      </c>
      <c r="G17" s="175" t="s">
        <v>60</v>
      </c>
      <c r="H17" s="308"/>
      <c r="I17" s="236" t="s">
        <v>69</v>
      </c>
      <c r="J17" s="175" t="s">
        <v>59</v>
      </c>
      <c r="K17" s="176" t="s">
        <v>60</v>
      </c>
      <c r="L17" s="319"/>
      <c r="M17" s="319"/>
      <c r="N17" s="319"/>
      <c r="O17" s="319"/>
      <c r="P17" s="319"/>
      <c r="Q17" s="319"/>
      <c r="R17" s="319"/>
      <c r="S17" s="319"/>
      <c r="T17" s="319"/>
      <c r="U17" s="319"/>
      <c r="V17" s="319"/>
    </row>
    <row r="18" ht="18" customHeight="1" spans="1:11">
      <c r="A18" s="283" t="s">
        <v>70</v>
      </c>
      <c r="B18" s="284"/>
      <c r="C18" s="284"/>
      <c r="D18" s="284"/>
      <c r="E18" s="284"/>
      <c r="F18" s="284"/>
      <c r="G18" s="284"/>
      <c r="H18" s="284"/>
      <c r="I18" s="284"/>
      <c r="J18" s="284"/>
      <c r="K18" s="320"/>
    </row>
    <row r="19" s="270" customFormat="1" ht="18" customHeight="1" spans="1:11">
      <c r="A19" s="274" t="s">
        <v>71</v>
      </c>
      <c r="B19" s="275"/>
      <c r="C19" s="275"/>
      <c r="D19" s="275"/>
      <c r="E19" s="275"/>
      <c r="F19" s="275"/>
      <c r="G19" s="275"/>
      <c r="H19" s="275"/>
      <c r="I19" s="275"/>
      <c r="J19" s="275"/>
      <c r="K19" s="317"/>
    </row>
    <row r="20" customHeight="1" spans="1:11">
      <c r="A20" s="285" t="s">
        <v>72</v>
      </c>
      <c r="B20" s="286"/>
      <c r="C20" s="286"/>
      <c r="D20" s="286"/>
      <c r="E20" s="286"/>
      <c r="F20" s="286"/>
      <c r="G20" s="286"/>
      <c r="H20" s="286"/>
      <c r="I20" s="286"/>
      <c r="J20" s="286"/>
      <c r="K20" s="321"/>
    </row>
    <row r="21" ht="21.75" customHeight="1" spans="1:11">
      <c r="A21" s="287" t="s">
        <v>73</v>
      </c>
      <c r="B21" s="236" t="s">
        <v>74</v>
      </c>
      <c r="C21" s="236" t="s">
        <v>75</v>
      </c>
      <c r="D21" s="236" t="s">
        <v>76</v>
      </c>
      <c r="E21" s="236" t="s">
        <v>77</v>
      </c>
      <c r="F21" s="236" t="s">
        <v>78</v>
      </c>
      <c r="G21" s="236" t="s">
        <v>79</v>
      </c>
      <c r="H21" s="236" t="s">
        <v>80</v>
      </c>
      <c r="I21" s="236" t="s">
        <v>81</v>
      </c>
      <c r="J21" s="236" t="s">
        <v>82</v>
      </c>
      <c r="K21" s="253" t="s">
        <v>83</v>
      </c>
    </row>
    <row r="22" customHeight="1" spans="1:11">
      <c r="A22" s="288" t="s">
        <v>84</v>
      </c>
      <c r="B22" s="289"/>
      <c r="C22" s="290"/>
      <c r="D22" s="290">
        <v>60</v>
      </c>
      <c r="E22" s="290">
        <v>213</v>
      </c>
      <c r="F22" s="290">
        <v>430</v>
      </c>
      <c r="G22" s="290">
        <v>396</v>
      </c>
      <c r="H22" s="290">
        <v>238</v>
      </c>
      <c r="I22" s="290">
        <v>132</v>
      </c>
      <c r="J22" s="289"/>
      <c r="K22" s="322"/>
    </row>
    <row r="23" customHeight="1" spans="1:11">
      <c r="A23" s="288"/>
      <c r="B23" s="289"/>
      <c r="C23" s="289"/>
      <c r="D23" s="289"/>
      <c r="E23" s="289"/>
      <c r="F23" s="289"/>
      <c r="G23" s="289"/>
      <c r="H23" s="289"/>
      <c r="I23" s="289"/>
      <c r="J23" s="289"/>
      <c r="K23" s="323"/>
    </row>
    <row r="24" customHeight="1" spans="1:11">
      <c r="A24" s="288"/>
      <c r="B24" s="289"/>
      <c r="C24" s="289"/>
      <c r="D24" s="289"/>
      <c r="E24" s="289"/>
      <c r="F24" s="289"/>
      <c r="G24" s="289"/>
      <c r="H24" s="289"/>
      <c r="I24" s="289"/>
      <c r="J24" s="289"/>
      <c r="K24" s="323"/>
    </row>
    <row r="25" customHeight="1" spans="1:11">
      <c r="A25" s="288"/>
      <c r="B25" s="289"/>
      <c r="C25" s="289"/>
      <c r="D25" s="289"/>
      <c r="E25" s="289"/>
      <c r="F25" s="289"/>
      <c r="G25" s="289"/>
      <c r="H25" s="289"/>
      <c r="I25" s="289"/>
      <c r="J25" s="289"/>
      <c r="K25" s="324"/>
    </row>
    <row r="26" customHeight="1" spans="1:11">
      <c r="A26" s="288"/>
      <c r="B26" s="289"/>
      <c r="C26" s="289"/>
      <c r="D26" s="289"/>
      <c r="E26" s="289"/>
      <c r="F26" s="289"/>
      <c r="G26" s="289"/>
      <c r="H26" s="289"/>
      <c r="I26" s="289"/>
      <c r="J26" s="289"/>
      <c r="K26" s="324"/>
    </row>
    <row r="27" customHeight="1" spans="1:11">
      <c r="A27" s="288"/>
      <c r="B27" s="289"/>
      <c r="C27" s="289"/>
      <c r="D27" s="289"/>
      <c r="E27" s="289"/>
      <c r="F27" s="289"/>
      <c r="G27" s="289"/>
      <c r="H27" s="289"/>
      <c r="I27" s="289"/>
      <c r="J27" s="289"/>
      <c r="K27" s="324"/>
    </row>
    <row r="28" customHeight="1" spans="1:11">
      <c r="A28" s="288"/>
      <c r="B28" s="289"/>
      <c r="C28" s="289"/>
      <c r="D28" s="289"/>
      <c r="E28" s="289"/>
      <c r="F28" s="289"/>
      <c r="G28" s="289"/>
      <c r="H28" s="289"/>
      <c r="I28" s="289"/>
      <c r="J28" s="289"/>
      <c r="K28" s="324"/>
    </row>
    <row r="29" ht="18" customHeight="1" spans="1:11">
      <c r="A29" s="291" t="s">
        <v>85</v>
      </c>
      <c r="B29" s="292"/>
      <c r="C29" s="292"/>
      <c r="D29" s="292"/>
      <c r="E29" s="292"/>
      <c r="F29" s="292"/>
      <c r="G29" s="292"/>
      <c r="H29" s="292"/>
      <c r="I29" s="292"/>
      <c r="J29" s="292"/>
      <c r="K29" s="325"/>
    </row>
    <row r="30" ht="18.75" customHeight="1" spans="1:11">
      <c r="A30" s="293" t="s">
        <v>86</v>
      </c>
      <c r="B30" s="294"/>
      <c r="C30" s="294"/>
      <c r="D30" s="294"/>
      <c r="E30" s="294"/>
      <c r="F30" s="294"/>
      <c r="G30" s="294"/>
      <c r="H30" s="294"/>
      <c r="I30" s="294"/>
      <c r="J30" s="294"/>
      <c r="K30" s="326"/>
    </row>
    <row r="31" ht="18.75" customHeight="1" spans="1:11">
      <c r="A31" s="295"/>
      <c r="B31" s="296"/>
      <c r="C31" s="296"/>
      <c r="D31" s="296"/>
      <c r="E31" s="296"/>
      <c r="F31" s="296"/>
      <c r="G31" s="296"/>
      <c r="H31" s="296"/>
      <c r="I31" s="296"/>
      <c r="J31" s="296"/>
      <c r="K31" s="327"/>
    </row>
    <row r="32" ht="18" customHeight="1" spans="1:11">
      <c r="A32" s="291" t="s">
        <v>87</v>
      </c>
      <c r="B32" s="292"/>
      <c r="C32" s="292"/>
      <c r="D32" s="292"/>
      <c r="E32" s="292"/>
      <c r="F32" s="292"/>
      <c r="G32" s="292"/>
      <c r="H32" s="292"/>
      <c r="I32" s="292"/>
      <c r="J32" s="292"/>
      <c r="K32" s="325"/>
    </row>
    <row r="33" spans="1:11">
      <c r="A33" s="297" t="s">
        <v>88</v>
      </c>
      <c r="B33" s="298"/>
      <c r="C33" s="298"/>
      <c r="D33" s="298"/>
      <c r="E33" s="298"/>
      <c r="F33" s="298"/>
      <c r="G33" s="298"/>
      <c r="H33" s="298"/>
      <c r="I33" s="298"/>
      <c r="J33" s="298"/>
      <c r="K33" s="328"/>
    </row>
    <row r="34" ht="17.55" spans="1:11">
      <c r="A34" s="88" t="s">
        <v>89</v>
      </c>
      <c r="B34" s="91"/>
      <c r="C34" s="175" t="s">
        <v>31</v>
      </c>
      <c r="D34" s="175" t="s">
        <v>32</v>
      </c>
      <c r="E34" s="309" t="s">
        <v>90</v>
      </c>
      <c r="F34" s="310"/>
      <c r="G34" s="310"/>
      <c r="H34" s="310"/>
      <c r="I34" s="310"/>
      <c r="J34" s="310"/>
      <c r="K34" s="329"/>
    </row>
    <row r="35" ht="18.75" spans="1:11">
      <c r="A35" s="299" t="s">
        <v>91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6.8" spans="1:11">
      <c r="A36" s="210" t="s">
        <v>92</v>
      </c>
      <c r="B36" s="211"/>
      <c r="C36" s="211"/>
      <c r="D36" s="211"/>
      <c r="E36" s="211"/>
      <c r="F36" s="211"/>
      <c r="G36" s="211"/>
      <c r="H36" s="211"/>
      <c r="I36" s="211"/>
      <c r="J36" s="211"/>
      <c r="K36" s="255"/>
    </row>
    <row r="37" ht="16.8" spans="1:11">
      <c r="A37" s="212" t="s">
        <v>93</v>
      </c>
      <c r="B37" s="213"/>
      <c r="C37" s="213"/>
      <c r="D37" s="213"/>
      <c r="E37" s="213"/>
      <c r="F37" s="213"/>
      <c r="G37" s="213"/>
      <c r="H37" s="213"/>
      <c r="I37" s="213"/>
      <c r="J37" s="213"/>
      <c r="K37" s="256"/>
    </row>
    <row r="38" ht="16.8" spans="1:11">
      <c r="A38" s="212" t="s">
        <v>94</v>
      </c>
      <c r="B38" s="213"/>
      <c r="C38" s="213"/>
      <c r="D38" s="213"/>
      <c r="E38" s="213"/>
      <c r="F38" s="213"/>
      <c r="G38" s="213"/>
      <c r="H38" s="213"/>
      <c r="I38" s="213"/>
      <c r="J38" s="213"/>
      <c r="K38" s="256"/>
    </row>
    <row r="39" ht="16.8" spans="1:11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56"/>
    </row>
    <row r="40" ht="16.8" spans="1:11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56"/>
    </row>
    <row r="41" ht="16.8" spans="1:11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56"/>
    </row>
    <row r="42" ht="16.8" spans="1:11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56"/>
    </row>
    <row r="43" ht="17.55" spans="1:11">
      <c r="A43" s="207" t="s">
        <v>95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54"/>
    </row>
    <row r="44" ht="18.35" spans="1:11">
      <c r="A44" s="274" t="s">
        <v>96</v>
      </c>
      <c r="B44" s="275"/>
      <c r="C44" s="275"/>
      <c r="D44" s="275"/>
      <c r="E44" s="275"/>
      <c r="F44" s="275"/>
      <c r="G44" s="275"/>
      <c r="H44" s="275"/>
      <c r="I44" s="275"/>
      <c r="J44" s="275"/>
      <c r="K44" s="317"/>
    </row>
    <row r="45" ht="16.8" spans="1:11">
      <c r="A45" s="280" t="s">
        <v>97</v>
      </c>
      <c r="B45" s="278" t="s">
        <v>59</v>
      </c>
      <c r="C45" s="278" t="s">
        <v>60</v>
      </c>
      <c r="D45" s="278" t="s">
        <v>52</v>
      </c>
      <c r="E45" s="306" t="s">
        <v>98</v>
      </c>
      <c r="F45" s="278" t="s">
        <v>59</v>
      </c>
      <c r="G45" s="278" t="s">
        <v>60</v>
      </c>
      <c r="H45" s="278" t="s">
        <v>52</v>
      </c>
      <c r="I45" s="306" t="s">
        <v>99</v>
      </c>
      <c r="J45" s="278" t="s">
        <v>59</v>
      </c>
      <c r="K45" s="318" t="s">
        <v>60</v>
      </c>
    </row>
    <row r="46" ht="16.8" spans="1:11">
      <c r="A46" s="205" t="s">
        <v>51</v>
      </c>
      <c r="B46" s="175" t="s">
        <v>59</v>
      </c>
      <c r="C46" s="175" t="s">
        <v>60</v>
      </c>
      <c r="D46" s="175" t="s">
        <v>52</v>
      </c>
      <c r="E46" s="236" t="s">
        <v>58</v>
      </c>
      <c r="F46" s="175" t="s">
        <v>59</v>
      </c>
      <c r="G46" s="175" t="s">
        <v>60</v>
      </c>
      <c r="H46" s="175" t="s">
        <v>52</v>
      </c>
      <c r="I46" s="236" t="s">
        <v>69</v>
      </c>
      <c r="J46" s="175" t="s">
        <v>59</v>
      </c>
      <c r="K46" s="176" t="s">
        <v>60</v>
      </c>
    </row>
    <row r="47" ht="17.55" spans="1:11">
      <c r="A47" s="183" t="s">
        <v>62</v>
      </c>
      <c r="B47" s="191"/>
      <c r="C47" s="191"/>
      <c r="D47" s="191"/>
      <c r="E47" s="191"/>
      <c r="F47" s="191"/>
      <c r="G47" s="191"/>
      <c r="H47" s="191"/>
      <c r="I47" s="191"/>
      <c r="J47" s="191"/>
      <c r="K47" s="245"/>
    </row>
    <row r="48" ht="18.35" spans="1:11">
      <c r="A48" s="299" t="s">
        <v>100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ht="17.55" spans="1:11">
      <c r="A49" s="210"/>
      <c r="B49" s="211"/>
      <c r="C49" s="211"/>
      <c r="D49" s="211"/>
      <c r="E49" s="211"/>
      <c r="F49" s="211"/>
      <c r="G49" s="211"/>
      <c r="H49" s="211"/>
      <c r="I49" s="211"/>
      <c r="J49" s="211"/>
      <c r="K49" s="255"/>
    </row>
    <row r="50" ht="18.35" spans="1:11">
      <c r="A50" s="300" t="s">
        <v>101</v>
      </c>
      <c r="B50" s="301" t="s">
        <v>102</v>
      </c>
      <c r="C50" s="301"/>
      <c r="D50" s="302" t="s">
        <v>103</v>
      </c>
      <c r="E50" s="311"/>
      <c r="F50" s="312" t="s">
        <v>104</v>
      </c>
      <c r="G50" s="313"/>
      <c r="H50" s="314" t="s">
        <v>105</v>
      </c>
      <c r="I50" s="330"/>
      <c r="J50" s="331"/>
      <c r="K50" s="332"/>
    </row>
    <row r="51" ht="18.35" spans="1:11">
      <c r="A51" s="299" t="s">
        <v>106</v>
      </c>
      <c r="B51" s="299"/>
      <c r="C51" s="299"/>
      <c r="D51" s="299"/>
      <c r="E51" s="299"/>
      <c r="F51" s="299"/>
      <c r="G51" s="299"/>
      <c r="H51" s="299"/>
      <c r="I51" s="299"/>
      <c r="J51" s="299"/>
      <c r="K51" s="299"/>
    </row>
    <row r="52" ht="17.55" spans="1:11">
      <c r="A52" s="303"/>
      <c r="B52" s="304"/>
      <c r="C52" s="304"/>
      <c r="D52" s="304"/>
      <c r="E52" s="304"/>
      <c r="F52" s="304"/>
      <c r="G52" s="304"/>
      <c r="H52" s="304"/>
      <c r="I52" s="304"/>
      <c r="J52" s="304"/>
      <c r="K52" s="333"/>
    </row>
    <row r="53" ht="18.35" spans="1:11">
      <c r="A53" s="300" t="s">
        <v>101</v>
      </c>
      <c r="B53" s="301" t="s">
        <v>102</v>
      </c>
      <c r="C53" s="301"/>
      <c r="D53" s="302" t="s">
        <v>103</v>
      </c>
      <c r="E53" s="315" t="s">
        <v>107</v>
      </c>
      <c r="F53" s="312" t="s">
        <v>108</v>
      </c>
      <c r="G53" s="313"/>
      <c r="H53" s="314" t="s">
        <v>105</v>
      </c>
      <c r="I53" s="330"/>
      <c r="J53" s="331" t="s">
        <v>109</v>
      </c>
      <c r="K53" s="33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6" sqref="A6:G15"/>
    </sheetView>
  </sheetViews>
  <sheetFormatPr defaultColWidth="9" defaultRowHeight="26" customHeight="1"/>
  <cols>
    <col min="1" max="1" width="17.1696428571429" style="49" customWidth="1"/>
    <col min="2" max="7" width="9.33035714285714" style="49" customWidth="1"/>
    <col min="8" max="8" width="1.33035714285714" style="49" customWidth="1"/>
    <col min="9" max="9" width="16.5" style="49" customWidth="1"/>
    <col min="10" max="10" width="17" style="49" customWidth="1"/>
    <col min="11" max="11" width="18.5" style="49" customWidth="1"/>
    <col min="12" max="12" width="16.6696428571429" style="49" customWidth="1"/>
    <col min="13" max="13" width="14.1696428571429" style="49" customWidth="1"/>
    <col min="14" max="14" width="16.3303571428571" style="49" customWidth="1"/>
    <col min="15" max="16384" width="9" style="49"/>
  </cols>
  <sheetData>
    <row r="1" ht="30" customHeight="1" spans="1:14">
      <c r="A1" s="50" t="s">
        <v>110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27</v>
      </c>
      <c r="B2" s="53" t="s">
        <v>28</v>
      </c>
      <c r="C2" s="53"/>
      <c r="D2" s="54" t="s">
        <v>33</v>
      </c>
      <c r="E2" s="53" t="s">
        <v>34</v>
      </c>
      <c r="F2" s="53"/>
      <c r="G2" s="53"/>
      <c r="H2" s="65"/>
      <c r="I2" s="68" t="s">
        <v>22</v>
      </c>
      <c r="J2" s="53"/>
      <c r="K2" s="53"/>
      <c r="L2" s="53"/>
      <c r="M2" s="53"/>
      <c r="N2" s="76"/>
    </row>
    <row r="3" ht="29" customHeight="1" spans="1:14">
      <c r="A3" s="55" t="s">
        <v>111</v>
      </c>
      <c r="B3" s="56" t="s">
        <v>112</v>
      </c>
      <c r="C3" s="56"/>
      <c r="D3" s="56"/>
      <c r="E3" s="56"/>
      <c r="F3" s="56"/>
      <c r="G3" s="56"/>
      <c r="H3" s="66"/>
      <c r="I3" s="69" t="s">
        <v>113</v>
      </c>
      <c r="J3" s="69"/>
      <c r="K3" s="69"/>
      <c r="L3" s="69"/>
      <c r="M3" s="69"/>
      <c r="N3" s="77"/>
    </row>
    <row r="4" ht="29" customHeight="1" spans="1:14">
      <c r="A4" s="55"/>
      <c r="B4" s="57" t="s">
        <v>76</v>
      </c>
      <c r="C4" s="57" t="s">
        <v>77</v>
      </c>
      <c r="D4" s="58" t="s">
        <v>78</v>
      </c>
      <c r="E4" s="57" t="s">
        <v>79</v>
      </c>
      <c r="F4" s="57" t="s">
        <v>80</v>
      </c>
      <c r="G4" s="57" t="s">
        <v>81</v>
      </c>
      <c r="H4" s="66"/>
      <c r="I4" s="264" t="s">
        <v>114</v>
      </c>
      <c r="J4" s="264" t="s">
        <v>115</v>
      </c>
      <c r="K4" s="264"/>
      <c r="L4" s="264"/>
      <c r="M4" s="264"/>
      <c r="N4" s="266"/>
    </row>
    <row r="5" ht="29" customHeight="1" spans="1:14">
      <c r="A5" s="55"/>
      <c r="B5" s="57" t="s">
        <v>116</v>
      </c>
      <c r="C5" s="57" t="s">
        <v>117</v>
      </c>
      <c r="D5" s="57" t="s">
        <v>118</v>
      </c>
      <c r="E5" s="57" t="s">
        <v>119</v>
      </c>
      <c r="F5" s="57" t="s">
        <v>120</v>
      </c>
      <c r="G5" s="57" t="s">
        <v>121</v>
      </c>
      <c r="H5" s="66"/>
      <c r="I5" s="57" t="s">
        <v>120</v>
      </c>
      <c r="J5" s="57" t="s">
        <v>120</v>
      </c>
      <c r="K5" s="265"/>
      <c r="L5" s="265"/>
      <c r="M5" s="265"/>
      <c r="N5" s="267"/>
    </row>
    <row r="6" ht="29" customHeight="1" spans="1:14">
      <c r="A6" s="59" t="s">
        <v>122</v>
      </c>
      <c r="B6" s="60">
        <f>C6-1</f>
        <v>54</v>
      </c>
      <c r="C6" s="60">
        <f>D6-1</f>
        <v>55</v>
      </c>
      <c r="D6" s="61">
        <v>56</v>
      </c>
      <c r="E6" s="60">
        <f t="shared" ref="E6:G6" si="0">D6+1</f>
        <v>57</v>
      </c>
      <c r="F6" s="60">
        <f t="shared" si="0"/>
        <v>58</v>
      </c>
      <c r="G6" s="60">
        <f t="shared" si="0"/>
        <v>59</v>
      </c>
      <c r="H6" s="66"/>
      <c r="I6" s="70" t="s">
        <v>123</v>
      </c>
      <c r="J6" s="70" t="s">
        <v>123</v>
      </c>
      <c r="K6" s="71"/>
      <c r="L6" s="71"/>
      <c r="M6" s="71"/>
      <c r="N6" s="268"/>
    </row>
    <row r="7" ht="29" customHeight="1" spans="1:14">
      <c r="A7" s="59" t="s">
        <v>124</v>
      </c>
      <c r="B7" s="62">
        <f>C7-4</f>
        <v>72</v>
      </c>
      <c r="C7" s="62">
        <f>D7-4</f>
        <v>76</v>
      </c>
      <c r="D7" s="63">
        <v>80</v>
      </c>
      <c r="E7" s="62">
        <f t="shared" ref="E7:E9" si="1">D7+4</f>
        <v>84</v>
      </c>
      <c r="F7" s="62">
        <f>E7+5</f>
        <v>89</v>
      </c>
      <c r="G7" s="62">
        <f>F7+5</f>
        <v>94</v>
      </c>
      <c r="H7" s="66"/>
      <c r="I7" s="70" t="s">
        <v>125</v>
      </c>
      <c r="J7" s="70" t="s">
        <v>125</v>
      </c>
      <c r="K7" s="72"/>
      <c r="L7" s="72"/>
      <c r="M7" s="72"/>
      <c r="N7" s="269"/>
    </row>
    <row r="8" ht="29" customHeight="1" spans="1:14">
      <c r="A8" s="59" t="s">
        <v>126</v>
      </c>
      <c r="B8" s="62">
        <f>C8-4</f>
        <v>92</v>
      </c>
      <c r="C8" s="62">
        <f>D8-4</f>
        <v>96</v>
      </c>
      <c r="D8" s="63">
        <v>100</v>
      </c>
      <c r="E8" s="62">
        <f t="shared" si="1"/>
        <v>104</v>
      </c>
      <c r="F8" s="62">
        <f>E8+5</f>
        <v>109</v>
      </c>
      <c r="G8" s="62">
        <f>F8+5</f>
        <v>114</v>
      </c>
      <c r="H8" s="66"/>
      <c r="I8" s="70" t="s">
        <v>125</v>
      </c>
      <c r="J8" s="70" t="s">
        <v>125</v>
      </c>
      <c r="K8" s="72"/>
      <c r="L8" s="72"/>
      <c r="M8" s="72"/>
      <c r="N8" s="269"/>
    </row>
    <row r="9" ht="29" customHeight="1" spans="1:14">
      <c r="A9" s="59" t="s">
        <v>127</v>
      </c>
      <c r="B9" s="62">
        <f>C9-3.6</f>
        <v>98.8</v>
      </c>
      <c r="C9" s="62">
        <f>D9-3.6</f>
        <v>102.4</v>
      </c>
      <c r="D9" s="63">
        <v>106</v>
      </c>
      <c r="E9" s="62">
        <f t="shared" si="1"/>
        <v>110</v>
      </c>
      <c r="F9" s="62">
        <f>E9+4</f>
        <v>114</v>
      </c>
      <c r="G9" s="62">
        <f>F9+4</f>
        <v>118</v>
      </c>
      <c r="H9" s="66"/>
      <c r="I9" s="70" t="s">
        <v>125</v>
      </c>
      <c r="J9" s="70" t="s">
        <v>128</v>
      </c>
      <c r="K9" s="72"/>
      <c r="L9" s="72"/>
      <c r="M9" s="72"/>
      <c r="N9" s="269"/>
    </row>
    <row r="10" ht="29" customHeight="1" spans="1:14">
      <c r="A10" s="59" t="s">
        <v>129</v>
      </c>
      <c r="B10" s="62">
        <f>C10-1.15</f>
        <v>32.7</v>
      </c>
      <c r="C10" s="62">
        <f>D10-1.15</f>
        <v>33.85</v>
      </c>
      <c r="D10" s="63">
        <v>35</v>
      </c>
      <c r="E10" s="62">
        <f t="shared" ref="E10:G10" si="2">D10+1.3</f>
        <v>36.3</v>
      </c>
      <c r="F10" s="62">
        <f t="shared" si="2"/>
        <v>37.6</v>
      </c>
      <c r="G10" s="62">
        <f t="shared" si="2"/>
        <v>38.9</v>
      </c>
      <c r="H10" s="66"/>
      <c r="I10" s="70" t="s">
        <v>130</v>
      </c>
      <c r="J10" s="70" t="s">
        <v>130</v>
      </c>
      <c r="K10" s="72"/>
      <c r="L10" s="72"/>
      <c r="M10" s="72"/>
      <c r="N10" s="269"/>
    </row>
    <row r="11" ht="29" customHeight="1" spans="1:14">
      <c r="A11" s="59" t="s">
        <v>131</v>
      </c>
      <c r="B11" s="62">
        <f>C11-1.15</f>
        <v>27.7</v>
      </c>
      <c r="C11" s="62">
        <f>D11-1.15</f>
        <v>28.85</v>
      </c>
      <c r="D11" s="63">
        <v>30</v>
      </c>
      <c r="E11" s="62">
        <f t="shared" ref="E11:G11" si="3">D11+1.3</f>
        <v>31.3</v>
      </c>
      <c r="F11" s="62">
        <f t="shared" si="3"/>
        <v>32.6</v>
      </c>
      <c r="G11" s="62">
        <f t="shared" si="3"/>
        <v>33.9</v>
      </c>
      <c r="H11" s="66"/>
      <c r="I11" s="70" t="s">
        <v>125</v>
      </c>
      <c r="J11" s="70" t="s">
        <v>125</v>
      </c>
      <c r="K11" s="72"/>
      <c r="L11" s="72"/>
      <c r="M11" s="72"/>
      <c r="N11" s="269"/>
    </row>
    <row r="12" ht="29" customHeight="1" spans="1:14">
      <c r="A12" s="59" t="s">
        <v>132</v>
      </c>
      <c r="B12" s="62">
        <f>C12-0.4</f>
        <v>30.2</v>
      </c>
      <c r="C12" s="62">
        <f>D12-0.4</f>
        <v>30.6</v>
      </c>
      <c r="D12" s="63">
        <v>31</v>
      </c>
      <c r="E12" s="62">
        <f>D12+0.6</f>
        <v>31.6</v>
      </c>
      <c r="F12" s="62">
        <f>E12+0.7</f>
        <v>32.3</v>
      </c>
      <c r="G12" s="62">
        <f>F12+0.7</f>
        <v>33</v>
      </c>
      <c r="H12" s="66"/>
      <c r="I12" s="70" t="s">
        <v>128</v>
      </c>
      <c r="J12" s="70" t="s">
        <v>128</v>
      </c>
      <c r="K12" s="72"/>
      <c r="L12" s="72"/>
      <c r="M12" s="72"/>
      <c r="N12" s="269"/>
    </row>
    <row r="13" ht="29" customHeight="1" spans="1:14">
      <c r="A13" s="59" t="s">
        <v>133</v>
      </c>
      <c r="B13" s="62">
        <f>C13-0.5</f>
        <v>41</v>
      </c>
      <c r="C13" s="62">
        <f>D13-0.5</f>
        <v>41.5</v>
      </c>
      <c r="D13" s="63">
        <v>42</v>
      </c>
      <c r="E13" s="62">
        <f t="shared" ref="E13:G13" si="4">D13+1.1</f>
        <v>43.1</v>
      </c>
      <c r="F13" s="62">
        <f t="shared" si="4"/>
        <v>44.2</v>
      </c>
      <c r="G13" s="62">
        <f t="shared" si="4"/>
        <v>45.3</v>
      </c>
      <c r="H13" s="66"/>
      <c r="I13" s="70" t="s">
        <v>125</v>
      </c>
      <c r="J13" s="70" t="s">
        <v>125</v>
      </c>
      <c r="K13" s="72"/>
      <c r="L13" s="72"/>
      <c r="M13" s="72"/>
      <c r="N13" s="269"/>
    </row>
    <row r="14" ht="29" customHeight="1" spans="1:14">
      <c r="A14" s="59" t="s">
        <v>134</v>
      </c>
      <c r="B14" s="62">
        <f t="shared" ref="B14:G14" si="5">B12+B13</f>
        <v>71.2</v>
      </c>
      <c r="C14" s="62">
        <f t="shared" si="5"/>
        <v>72.1</v>
      </c>
      <c r="D14" s="62">
        <f t="shared" si="5"/>
        <v>73</v>
      </c>
      <c r="E14" s="62">
        <f t="shared" si="5"/>
        <v>74.7</v>
      </c>
      <c r="F14" s="62">
        <f t="shared" si="5"/>
        <v>76.5</v>
      </c>
      <c r="G14" s="62">
        <f t="shared" si="5"/>
        <v>78.3</v>
      </c>
      <c r="H14" s="66"/>
      <c r="I14" s="70" t="s">
        <v>125</v>
      </c>
      <c r="J14" s="70" t="s">
        <v>125</v>
      </c>
      <c r="K14" s="72"/>
      <c r="L14" s="72"/>
      <c r="M14" s="72"/>
      <c r="N14" s="269"/>
    </row>
    <row r="15" ht="29" customHeight="1" spans="1:14">
      <c r="A15" s="59" t="s">
        <v>135</v>
      </c>
      <c r="B15" s="62">
        <f>C15</f>
        <v>4.5</v>
      </c>
      <c r="C15" s="62">
        <f>D15</f>
        <v>4.5</v>
      </c>
      <c r="D15" s="63">
        <v>4.5</v>
      </c>
      <c r="E15" s="62">
        <f t="shared" ref="E15:G15" si="6">D15</f>
        <v>4.5</v>
      </c>
      <c r="F15" s="62">
        <f t="shared" si="6"/>
        <v>4.5</v>
      </c>
      <c r="G15" s="62">
        <f t="shared" si="6"/>
        <v>4.5</v>
      </c>
      <c r="H15" s="66"/>
      <c r="I15" s="70" t="s">
        <v>125</v>
      </c>
      <c r="J15" s="70" t="s">
        <v>125</v>
      </c>
      <c r="K15" s="72"/>
      <c r="L15" s="72"/>
      <c r="M15" s="72"/>
      <c r="N15" s="269"/>
    </row>
    <row r="16" ht="17.6" spans="1:14">
      <c r="A16" s="74" t="s">
        <v>90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ht="17.6" spans="1:14">
      <c r="A17" s="49" t="s">
        <v>136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ht="17.6" spans="1:13">
      <c r="A18" s="64"/>
      <c r="B18" s="64"/>
      <c r="C18" s="64"/>
      <c r="D18" s="64"/>
      <c r="E18" s="64"/>
      <c r="F18" s="64"/>
      <c r="G18" s="64"/>
      <c r="H18" s="64"/>
      <c r="I18" s="74" t="s">
        <v>137</v>
      </c>
      <c r="J18" s="75"/>
      <c r="K18" s="74" t="s">
        <v>138</v>
      </c>
      <c r="L18" s="74"/>
      <c r="M18" s="74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H55" sqref="H55"/>
    </sheetView>
  </sheetViews>
  <sheetFormatPr defaultColWidth="10" defaultRowHeight="16.5" customHeight="1"/>
  <cols>
    <col min="1" max="1" width="10.875" style="165" customWidth="1"/>
    <col min="2" max="16384" width="10" style="165"/>
  </cols>
  <sheetData>
    <row r="1" ht="22.5" customHeight="1" spans="1:11">
      <c r="A1" s="166" t="s">
        <v>140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ht="17.25" customHeight="1" spans="1:11">
      <c r="A2" s="167" t="s">
        <v>18</v>
      </c>
      <c r="B2" s="168" t="s">
        <v>19</v>
      </c>
      <c r="C2" s="168"/>
      <c r="D2" s="169" t="s">
        <v>20</v>
      </c>
      <c r="E2" s="169"/>
      <c r="F2" s="168" t="s">
        <v>21</v>
      </c>
      <c r="G2" s="168"/>
      <c r="H2" s="225" t="s">
        <v>22</v>
      </c>
      <c r="I2" s="241" t="s">
        <v>23</v>
      </c>
      <c r="J2" s="241"/>
      <c r="K2" s="242"/>
    </row>
    <row r="3" customHeight="1" spans="1:11">
      <c r="A3" s="170" t="s">
        <v>24</v>
      </c>
      <c r="B3" s="171"/>
      <c r="C3" s="172"/>
      <c r="D3" s="173" t="s">
        <v>25</v>
      </c>
      <c r="E3" s="226"/>
      <c r="F3" s="226"/>
      <c r="G3" s="227"/>
      <c r="H3" s="173" t="s">
        <v>26</v>
      </c>
      <c r="I3" s="226"/>
      <c r="J3" s="226"/>
      <c r="K3" s="227"/>
    </row>
    <row r="4" customHeight="1" spans="1:11">
      <c r="A4" s="174" t="s">
        <v>27</v>
      </c>
      <c r="B4" s="175" t="s">
        <v>28</v>
      </c>
      <c r="C4" s="176"/>
      <c r="D4" s="174" t="s">
        <v>29</v>
      </c>
      <c r="E4" s="228"/>
      <c r="F4" s="229">
        <v>44900</v>
      </c>
      <c r="G4" s="230"/>
      <c r="H4" s="174" t="s">
        <v>30</v>
      </c>
      <c r="I4" s="228"/>
      <c r="J4" s="175" t="s">
        <v>31</v>
      </c>
      <c r="K4" s="176" t="s">
        <v>32</v>
      </c>
    </row>
    <row r="5" customHeight="1" spans="1:11">
      <c r="A5" s="177" t="s">
        <v>33</v>
      </c>
      <c r="B5" s="175" t="s">
        <v>34</v>
      </c>
      <c r="C5" s="176"/>
      <c r="D5" s="174" t="s">
        <v>35</v>
      </c>
      <c r="E5" s="228"/>
      <c r="F5" s="229">
        <v>44870</v>
      </c>
      <c r="G5" s="230"/>
      <c r="H5" s="174" t="s">
        <v>36</v>
      </c>
      <c r="I5" s="228"/>
      <c r="J5" s="175" t="s">
        <v>31</v>
      </c>
      <c r="K5" s="176" t="s">
        <v>32</v>
      </c>
    </row>
    <row r="6" customHeight="1" spans="1:11">
      <c r="A6" s="174" t="s">
        <v>37</v>
      </c>
      <c r="B6" s="89">
        <v>3</v>
      </c>
      <c r="C6" s="90">
        <v>6</v>
      </c>
      <c r="D6" s="177" t="s">
        <v>38</v>
      </c>
      <c r="E6" s="231"/>
      <c r="F6" s="229">
        <v>44900</v>
      </c>
      <c r="G6" s="230"/>
      <c r="H6" s="174" t="s">
        <v>39</v>
      </c>
      <c r="I6" s="228"/>
      <c r="J6" s="175" t="s">
        <v>31</v>
      </c>
      <c r="K6" s="176" t="s">
        <v>32</v>
      </c>
    </row>
    <row r="7" customHeight="1" spans="1:11">
      <c r="A7" s="174" t="s">
        <v>40</v>
      </c>
      <c r="B7" s="178">
        <v>6633</v>
      </c>
      <c r="C7" s="179"/>
      <c r="D7" s="177" t="s">
        <v>41</v>
      </c>
      <c r="E7" s="190"/>
      <c r="F7" s="229">
        <v>44900</v>
      </c>
      <c r="G7" s="230"/>
      <c r="H7" s="174" t="s">
        <v>42</v>
      </c>
      <c r="I7" s="228"/>
      <c r="J7" s="175" t="s">
        <v>31</v>
      </c>
      <c r="K7" s="176" t="s">
        <v>32</v>
      </c>
    </row>
    <row r="8" customHeight="1" spans="1:11">
      <c r="A8" s="180" t="s">
        <v>43</v>
      </c>
      <c r="B8" s="181"/>
      <c r="C8" s="182"/>
      <c r="D8" s="183" t="s">
        <v>44</v>
      </c>
      <c r="E8" s="191"/>
      <c r="F8" s="232">
        <v>44900</v>
      </c>
      <c r="G8" s="233"/>
      <c r="H8" s="183" t="s">
        <v>45</v>
      </c>
      <c r="I8" s="191"/>
      <c r="J8" s="199" t="s">
        <v>31</v>
      </c>
      <c r="K8" s="243" t="s">
        <v>32</v>
      </c>
    </row>
    <row r="9" customHeight="1" spans="1:11">
      <c r="A9" s="184" t="s">
        <v>141</v>
      </c>
      <c r="B9" s="184"/>
      <c r="C9" s="184"/>
      <c r="D9" s="184"/>
      <c r="E9" s="184"/>
      <c r="F9" s="184"/>
      <c r="G9" s="184"/>
      <c r="H9" s="184"/>
      <c r="I9" s="184"/>
      <c r="J9" s="184"/>
      <c r="K9" s="184"/>
    </row>
    <row r="10" customHeight="1" spans="1:11">
      <c r="A10" s="185" t="s">
        <v>48</v>
      </c>
      <c r="B10" s="186" t="s">
        <v>49</v>
      </c>
      <c r="C10" s="187" t="s">
        <v>50</v>
      </c>
      <c r="D10" s="188"/>
      <c r="E10" s="234" t="s">
        <v>53</v>
      </c>
      <c r="F10" s="186" t="s">
        <v>49</v>
      </c>
      <c r="G10" s="187" t="s">
        <v>50</v>
      </c>
      <c r="H10" s="186"/>
      <c r="I10" s="234" t="s">
        <v>51</v>
      </c>
      <c r="J10" s="186" t="s">
        <v>49</v>
      </c>
      <c r="K10" s="244" t="s">
        <v>50</v>
      </c>
    </row>
    <row r="11" customHeight="1" spans="1:11">
      <c r="A11" s="177" t="s">
        <v>54</v>
      </c>
      <c r="B11" s="189" t="s">
        <v>49</v>
      </c>
      <c r="C11" s="175" t="s">
        <v>50</v>
      </c>
      <c r="D11" s="190"/>
      <c r="E11" s="231" t="s">
        <v>56</v>
      </c>
      <c r="F11" s="189" t="s">
        <v>49</v>
      </c>
      <c r="G11" s="175" t="s">
        <v>50</v>
      </c>
      <c r="H11" s="189"/>
      <c r="I11" s="231" t="s">
        <v>61</v>
      </c>
      <c r="J11" s="189" t="s">
        <v>49</v>
      </c>
      <c r="K11" s="176" t="s">
        <v>50</v>
      </c>
    </row>
    <row r="12" customHeight="1" spans="1:11">
      <c r="A12" s="183" t="s">
        <v>90</v>
      </c>
      <c r="B12" s="191"/>
      <c r="C12" s="191"/>
      <c r="D12" s="191"/>
      <c r="E12" s="191"/>
      <c r="F12" s="191"/>
      <c r="G12" s="191"/>
      <c r="H12" s="191"/>
      <c r="I12" s="191"/>
      <c r="J12" s="191"/>
      <c r="K12" s="245"/>
    </row>
    <row r="13" customHeight="1" spans="1:11">
      <c r="A13" s="192" t="s">
        <v>142</v>
      </c>
      <c r="B13" s="192"/>
      <c r="C13" s="192"/>
      <c r="D13" s="192"/>
      <c r="E13" s="192"/>
      <c r="F13" s="192"/>
      <c r="G13" s="192"/>
      <c r="H13" s="192"/>
      <c r="I13" s="192"/>
      <c r="J13" s="192"/>
      <c r="K13" s="192"/>
    </row>
    <row r="14" customHeight="1" spans="1:11">
      <c r="A14" s="193" t="s">
        <v>143</v>
      </c>
      <c r="B14" s="194"/>
      <c r="C14" s="194"/>
      <c r="D14" s="194"/>
      <c r="E14" s="194"/>
      <c r="F14" s="194"/>
      <c r="G14" s="194"/>
      <c r="H14" s="194"/>
      <c r="I14" s="246"/>
      <c r="J14" s="246"/>
      <c r="K14" s="247"/>
    </row>
    <row r="15" customHeight="1" spans="1:11">
      <c r="A15" s="195"/>
      <c r="B15" s="196"/>
      <c r="C15" s="196"/>
      <c r="D15" s="197"/>
      <c r="E15" s="235"/>
      <c r="F15" s="196"/>
      <c r="G15" s="196"/>
      <c r="H15" s="197"/>
      <c r="I15" s="248"/>
      <c r="J15" s="249"/>
      <c r="K15" s="250"/>
    </row>
    <row r="16" customHeight="1" spans="1:11">
      <c r="A16" s="198"/>
      <c r="B16" s="199"/>
      <c r="C16" s="199"/>
      <c r="D16" s="199"/>
      <c r="E16" s="199"/>
      <c r="F16" s="199"/>
      <c r="G16" s="199"/>
      <c r="H16" s="199"/>
      <c r="I16" s="199"/>
      <c r="J16" s="199"/>
      <c r="K16" s="243"/>
    </row>
    <row r="17" customHeight="1" spans="1:11">
      <c r="A17" s="192" t="s">
        <v>144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</row>
    <row r="18" customHeight="1" spans="1:11">
      <c r="A18" s="193" t="s">
        <v>145</v>
      </c>
      <c r="B18" s="194"/>
      <c r="C18" s="194"/>
      <c r="D18" s="194"/>
      <c r="E18" s="194"/>
      <c r="F18" s="194"/>
      <c r="G18" s="194"/>
      <c r="H18" s="194"/>
      <c r="I18" s="246"/>
      <c r="J18" s="246"/>
      <c r="K18" s="247"/>
    </row>
    <row r="19" customHeight="1" spans="1:11">
      <c r="A19" s="195"/>
      <c r="B19" s="196"/>
      <c r="C19" s="196"/>
      <c r="D19" s="197"/>
      <c r="E19" s="235"/>
      <c r="F19" s="196"/>
      <c r="G19" s="196"/>
      <c r="H19" s="197"/>
      <c r="I19" s="248"/>
      <c r="J19" s="249"/>
      <c r="K19" s="250"/>
    </row>
    <row r="20" customHeight="1" spans="1:11">
      <c r="A20" s="198"/>
      <c r="B20" s="199"/>
      <c r="C20" s="199"/>
      <c r="D20" s="199"/>
      <c r="E20" s="199"/>
      <c r="F20" s="199"/>
      <c r="G20" s="199"/>
      <c r="H20" s="199"/>
      <c r="I20" s="199"/>
      <c r="J20" s="199"/>
      <c r="K20" s="243"/>
    </row>
    <row r="21" customHeight="1" spans="1:11">
      <c r="A21" s="200" t="s">
        <v>87</v>
      </c>
      <c r="B21" s="200"/>
      <c r="C21" s="200"/>
      <c r="D21" s="200"/>
      <c r="E21" s="200"/>
      <c r="F21" s="200"/>
      <c r="G21" s="200"/>
      <c r="H21" s="200"/>
      <c r="I21" s="200"/>
      <c r="J21" s="200"/>
      <c r="K21" s="200"/>
    </row>
    <row r="22" customHeight="1" spans="1:11">
      <c r="A22" s="82" t="s">
        <v>88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46"/>
    </row>
    <row r="23" customHeight="1" spans="1:11">
      <c r="A23" s="88" t="s">
        <v>89</v>
      </c>
      <c r="B23" s="91"/>
      <c r="C23" s="175" t="s">
        <v>31</v>
      </c>
      <c r="D23" s="175" t="s">
        <v>32</v>
      </c>
      <c r="E23" s="124"/>
      <c r="F23" s="124"/>
      <c r="G23" s="124"/>
      <c r="H23" s="124"/>
      <c r="I23" s="124"/>
      <c r="J23" s="124"/>
      <c r="K23" s="140"/>
    </row>
    <row r="24" customHeight="1" spans="1:11">
      <c r="A24" s="201" t="s">
        <v>146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51"/>
    </row>
    <row r="25" customHeight="1" spans="1:11">
      <c r="A25" s="203"/>
      <c r="B25" s="204"/>
      <c r="C25" s="204"/>
      <c r="D25" s="204"/>
      <c r="E25" s="204"/>
      <c r="F25" s="204"/>
      <c r="G25" s="204"/>
      <c r="H25" s="204"/>
      <c r="I25" s="204"/>
      <c r="J25" s="204"/>
      <c r="K25" s="252"/>
    </row>
    <row r="26" customHeight="1" spans="1:11">
      <c r="A26" s="184" t="s">
        <v>96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84"/>
    </row>
    <row r="27" customHeight="1" spans="1:11">
      <c r="A27" s="170" t="s">
        <v>97</v>
      </c>
      <c r="B27" s="187" t="s">
        <v>59</v>
      </c>
      <c r="C27" s="187" t="s">
        <v>60</v>
      </c>
      <c r="D27" s="187" t="s">
        <v>52</v>
      </c>
      <c r="E27" s="171" t="s">
        <v>98</v>
      </c>
      <c r="F27" s="187" t="s">
        <v>59</v>
      </c>
      <c r="G27" s="187" t="s">
        <v>60</v>
      </c>
      <c r="H27" s="187" t="s">
        <v>52</v>
      </c>
      <c r="I27" s="171" t="s">
        <v>99</v>
      </c>
      <c r="J27" s="187" t="s">
        <v>59</v>
      </c>
      <c r="K27" s="244" t="s">
        <v>60</v>
      </c>
    </row>
    <row r="28" customHeight="1" spans="1:11">
      <c r="A28" s="205" t="s">
        <v>51</v>
      </c>
      <c r="B28" s="175" t="s">
        <v>59</v>
      </c>
      <c r="C28" s="175" t="s">
        <v>60</v>
      </c>
      <c r="D28" s="175" t="s">
        <v>52</v>
      </c>
      <c r="E28" s="236" t="s">
        <v>58</v>
      </c>
      <c r="F28" s="175" t="s">
        <v>59</v>
      </c>
      <c r="G28" s="175" t="s">
        <v>60</v>
      </c>
      <c r="H28" s="175" t="s">
        <v>52</v>
      </c>
      <c r="I28" s="236" t="s">
        <v>69</v>
      </c>
      <c r="J28" s="175" t="s">
        <v>59</v>
      </c>
      <c r="K28" s="176" t="s">
        <v>60</v>
      </c>
    </row>
    <row r="29" customHeight="1" spans="1:11">
      <c r="A29" s="174" t="s">
        <v>62</v>
      </c>
      <c r="B29" s="206"/>
      <c r="C29" s="206"/>
      <c r="D29" s="206"/>
      <c r="E29" s="206"/>
      <c r="F29" s="206"/>
      <c r="G29" s="206"/>
      <c r="H29" s="206"/>
      <c r="I29" s="206"/>
      <c r="J29" s="206"/>
      <c r="K29" s="253"/>
    </row>
    <row r="30" customHeight="1" spans="1:11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54"/>
    </row>
    <row r="31" customHeight="1" spans="1:11">
      <c r="A31" s="209" t="s">
        <v>147</v>
      </c>
      <c r="B31" s="209"/>
      <c r="C31" s="209"/>
      <c r="D31" s="209"/>
      <c r="E31" s="209"/>
      <c r="F31" s="209"/>
      <c r="G31" s="209"/>
      <c r="H31" s="209"/>
      <c r="I31" s="209"/>
      <c r="J31" s="209"/>
      <c r="K31" s="209"/>
    </row>
    <row r="32" ht="17.25" customHeight="1" spans="1:11">
      <c r="A32" s="210" t="s">
        <v>92</v>
      </c>
      <c r="B32" s="211"/>
      <c r="C32" s="211"/>
      <c r="D32" s="211"/>
      <c r="E32" s="211"/>
      <c r="F32" s="211"/>
      <c r="G32" s="211"/>
      <c r="H32" s="211"/>
      <c r="I32" s="211"/>
      <c r="J32" s="211"/>
      <c r="K32" s="255"/>
    </row>
    <row r="33" ht="17.25" customHeight="1" spans="1:11">
      <c r="A33" s="212" t="s">
        <v>148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56"/>
    </row>
    <row r="34" ht="17.25" customHeight="1" spans="1:11">
      <c r="A34" s="212"/>
      <c r="B34" s="213"/>
      <c r="C34" s="213"/>
      <c r="D34" s="213"/>
      <c r="E34" s="213"/>
      <c r="F34" s="213"/>
      <c r="G34" s="213"/>
      <c r="H34" s="213"/>
      <c r="I34" s="213"/>
      <c r="J34" s="213"/>
      <c r="K34" s="256"/>
    </row>
    <row r="35" ht="17.25" customHeight="1" spans="1:11">
      <c r="A35" s="212"/>
      <c r="B35" s="213"/>
      <c r="C35" s="213"/>
      <c r="D35" s="213"/>
      <c r="E35" s="213"/>
      <c r="F35" s="213"/>
      <c r="G35" s="213"/>
      <c r="H35" s="213"/>
      <c r="I35" s="213"/>
      <c r="J35" s="213"/>
      <c r="K35" s="256"/>
    </row>
    <row r="36" ht="17.25" customHeight="1" spans="1:11">
      <c r="A36" s="212"/>
      <c r="B36" s="213"/>
      <c r="C36" s="213"/>
      <c r="D36" s="213"/>
      <c r="E36" s="213"/>
      <c r="F36" s="213"/>
      <c r="G36" s="213"/>
      <c r="H36" s="213"/>
      <c r="I36" s="213"/>
      <c r="J36" s="213"/>
      <c r="K36" s="256"/>
    </row>
    <row r="37" ht="17.25" customHeight="1" spans="1:11">
      <c r="A37" s="212"/>
      <c r="B37" s="213"/>
      <c r="C37" s="213"/>
      <c r="D37" s="213"/>
      <c r="E37" s="213"/>
      <c r="F37" s="213"/>
      <c r="G37" s="213"/>
      <c r="H37" s="213"/>
      <c r="I37" s="213"/>
      <c r="J37" s="213"/>
      <c r="K37" s="256"/>
    </row>
    <row r="38" ht="17.25" customHeight="1" spans="1:11">
      <c r="A38" s="212"/>
      <c r="B38" s="213"/>
      <c r="C38" s="213"/>
      <c r="D38" s="213"/>
      <c r="E38" s="213"/>
      <c r="F38" s="213"/>
      <c r="G38" s="213"/>
      <c r="H38" s="213"/>
      <c r="I38" s="213"/>
      <c r="J38" s="213"/>
      <c r="K38" s="256"/>
    </row>
    <row r="39" ht="17.25" customHeight="1" spans="1:11">
      <c r="A39" s="212"/>
      <c r="B39" s="213"/>
      <c r="C39" s="213"/>
      <c r="D39" s="213"/>
      <c r="E39" s="213"/>
      <c r="F39" s="213"/>
      <c r="G39" s="213"/>
      <c r="H39" s="213"/>
      <c r="I39" s="213"/>
      <c r="J39" s="213"/>
      <c r="K39" s="256"/>
    </row>
    <row r="40" ht="17.25" customHeight="1" spans="1:11">
      <c r="A40" s="212"/>
      <c r="B40" s="213"/>
      <c r="C40" s="213"/>
      <c r="D40" s="213"/>
      <c r="E40" s="213"/>
      <c r="F40" s="213"/>
      <c r="G40" s="213"/>
      <c r="H40" s="213"/>
      <c r="I40" s="213"/>
      <c r="J40" s="213"/>
      <c r="K40" s="256"/>
    </row>
    <row r="41" ht="17.25" customHeight="1" spans="1:11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56"/>
    </row>
    <row r="42" ht="17.25" customHeight="1" spans="1:11">
      <c r="A42" s="212"/>
      <c r="B42" s="213"/>
      <c r="C42" s="213"/>
      <c r="D42" s="213"/>
      <c r="E42" s="213"/>
      <c r="F42" s="213"/>
      <c r="G42" s="213"/>
      <c r="H42" s="213"/>
      <c r="I42" s="213"/>
      <c r="J42" s="213"/>
      <c r="K42" s="256"/>
    </row>
    <row r="43" ht="17.25" customHeight="1" spans="1:11">
      <c r="A43" s="207" t="s">
        <v>95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54"/>
    </row>
    <row r="44" customHeight="1" spans="1:11">
      <c r="A44" s="209" t="s">
        <v>149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09"/>
    </row>
    <row r="45" ht="18" customHeight="1" spans="1:11">
      <c r="A45" s="214" t="s">
        <v>90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57"/>
    </row>
    <row r="46" ht="18" customHeight="1" spans="1:11">
      <c r="A46" s="214"/>
      <c r="B46" s="215"/>
      <c r="C46" s="215"/>
      <c r="D46" s="215"/>
      <c r="E46" s="215"/>
      <c r="F46" s="215"/>
      <c r="G46" s="215"/>
      <c r="H46" s="215"/>
      <c r="I46" s="215"/>
      <c r="J46" s="215"/>
      <c r="K46" s="257"/>
    </row>
    <row r="47" ht="18" customHeight="1" spans="1:11">
      <c r="A47" s="203"/>
      <c r="B47" s="204"/>
      <c r="C47" s="204"/>
      <c r="D47" s="204"/>
      <c r="E47" s="204"/>
      <c r="F47" s="204"/>
      <c r="G47" s="204"/>
      <c r="H47" s="204"/>
      <c r="I47" s="204"/>
      <c r="J47" s="204"/>
      <c r="K47" s="252"/>
    </row>
    <row r="48" ht="21" customHeight="1" spans="1:11">
      <c r="A48" s="216" t="s">
        <v>101</v>
      </c>
      <c r="B48" s="217" t="s">
        <v>102</v>
      </c>
      <c r="C48" s="217"/>
      <c r="D48" s="218" t="s">
        <v>103</v>
      </c>
      <c r="E48" s="237"/>
      <c r="F48" s="218" t="s">
        <v>104</v>
      </c>
      <c r="G48" s="238"/>
      <c r="H48" s="239" t="s">
        <v>105</v>
      </c>
      <c r="I48" s="239"/>
      <c r="J48" s="217"/>
      <c r="K48" s="258"/>
    </row>
    <row r="49" customHeight="1" spans="1:11">
      <c r="A49" s="219" t="s">
        <v>106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59"/>
    </row>
    <row r="50" customHeight="1" spans="1:11">
      <c r="A50" s="221"/>
      <c r="B50" s="222"/>
      <c r="C50" s="222"/>
      <c r="D50" s="222"/>
      <c r="E50" s="222"/>
      <c r="F50" s="222"/>
      <c r="G50" s="222"/>
      <c r="H50" s="222"/>
      <c r="I50" s="222"/>
      <c r="J50" s="222"/>
      <c r="K50" s="260"/>
    </row>
    <row r="51" customHeight="1" spans="1:11">
      <c r="A51" s="223"/>
      <c r="B51" s="224"/>
      <c r="C51" s="224"/>
      <c r="D51" s="224"/>
      <c r="E51" s="224"/>
      <c r="F51" s="224"/>
      <c r="G51" s="224"/>
      <c r="H51" s="224"/>
      <c r="I51" s="224"/>
      <c r="J51" s="224"/>
      <c r="K51" s="261"/>
    </row>
    <row r="52" ht="21" customHeight="1" spans="1:11">
      <c r="A52" s="216" t="s">
        <v>101</v>
      </c>
      <c r="B52" s="217" t="s">
        <v>102</v>
      </c>
      <c r="C52" s="217"/>
      <c r="D52" s="218" t="s">
        <v>103</v>
      </c>
      <c r="E52" s="218"/>
      <c r="F52" s="218" t="s">
        <v>104</v>
      </c>
      <c r="G52" s="240">
        <v>44896</v>
      </c>
      <c r="H52" s="239" t="s">
        <v>105</v>
      </c>
      <c r="I52" s="239"/>
      <c r="J52" s="262" t="s">
        <v>109</v>
      </c>
      <c r="K52" s="263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11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15875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15</xdr:row>
                    <xdr:rowOff>206375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215900</xdr:colOff>
                    <xdr:row>12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12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215900</xdr:colOff>
                    <xdr:row>11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215900</xdr:colOff>
                    <xdr:row>10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3</xdr:col>
                    <xdr:colOff>0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3</xdr:col>
                    <xdr:colOff>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2</xdr:col>
                    <xdr:colOff>0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11</xdr:col>
                    <xdr:colOff>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11</xdr:col>
                    <xdr:colOff>0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0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11</xdr:col>
                    <xdr:colOff>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opLeftCell="A5" workbookViewId="0">
      <selection activeCell="E24" sqref="E24"/>
    </sheetView>
  </sheetViews>
  <sheetFormatPr defaultColWidth="9" defaultRowHeight="26" customHeight="1"/>
  <cols>
    <col min="1" max="1" width="17.1696428571429" style="49" customWidth="1"/>
    <col min="2" max="7" width="9.33035714285714" style="49" customWidth="1"/>
    <col min="8" max="8" width="1.33035714285714" style="49" customWidth="1"/>
    <col min="9" max="14" width="9.625" style="49" customWidth="1"/>
    <col min="15" max="16384" width="9" style="49"/>
  </cols>
  <sheetData>
    <row r="1" ht="30" customHeight="1" spans="1:14">
      <c r="A1" s="50" t="s">
        <v>110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27</v>
      </c>
      <c r="B2" s="53" t="s">
        <v>28</v>
      </c>
      <c r="C2" s="53"/>
      <c r="D2" s="54" t="s">
        <v>33</v>
      </c>
      <c r="E2" s="53" t="s">
        <v>34</v>
      </c>
      <c r="F2" s="53"/>
      <c r="G2" s="53"/>
      <c r="H2" s="65"/>
      <c r="I2" s="68" t="s">
        <v>22</v>
      </c>
      <c r="J2" s="53"/>
      <c r="K2" s="53"/>
      <c r="L2" s="53"/>
      <c r="M2" s="53"/>
      <c r="N2" s="76"/>
    </row>
    <row r="3" ht="29" customHeight="1" spans="1:14">
      <c r="A3" s="55" t="s">
        <v>111</v>
      </c>
      <c r="B3" s="56" t="s">
        <v>112</v>
      </c>
      <c r="C3" s="56"/>
      <c r="D3" s="56"/>
      <c r="E3" s="56"/>
      <c r="F3" s="56"/>
      <c r="G3" s="56"/>
      <c r="H3" s="66"/>
      <c r="I3" s="69" t="s">
        <v>113</v>
      </c>
      <c r="J3" s="69"/>
      <c r="K3" s="69"/>
      <c r="L3" s="69"/>
      <c r="M3" s="69"/>
      <c r="N3" s="77"/>
    </row>
    <row r="4" ht="29" customHeight="1" spans="1:14">
      <c r="A4" s="55"/>
      <c r="B4" s="57" t="s">
        <v>76</v>
      </c>
      <c r="C4" s="57" t="s">
        <v>77</v>
      </c>
      <c r="D4" s="58" t="s">
        <v>78</v>
      </c>
      <c r="E4" s="57" t="s">
        <v>79</v>
      </c>
      <c r="F4" s="57" t="s">
        <v>80</v>
      </c>
      <c r="G4" s="57" t="s">
        <v>81</v>
      </c>
      <c r="H4" s="66"/>
      <c r="I4" s="57" t="s">
        <v>76</v>
      </c>
      <c r="J4" s="57" t="s">
        <v>77</v>
      </c>
      <c r="K4" s="58" t="s">
        <v>78</v>
      </c>
      <c r="L4" s="57" t="s">
        <v>79</v>
      </c>
      <c r="M4" s="57" t="s">
        <v>80</v>
      </c>
      <c r="N4" s="57" t="s">
        <v>81</v>
      </c>
    </row>
    <row r="5" ht="29" customHeight="1" spans="1:14">
      <c r="A5" s="55"/>
      <c r="B5" s="57" t="s">
        <v>116</v>
      </c>
      <c r="C5" s="57" t="s">
        <v>117</v>
      </c>
      <c r="D5" s="57" t="s">
        <v>118</v>
      </c>
      <c r="E5" s="57" t="s">
        <v>119</v>
      </c>
      <c r="F5" s="57" t="s">
        <v>120</v>
      </c>
      <c r="G5" s="57" t="s">
        <v>121</v>
      </c>
      <c r="H5" s="66"/>
      <c r="I5" s="57" t="s">
        <v>116</v>
      </c>
      <c r="J5" s="57" t="s">
        <v>117</v>
      </c>
      <c r="K5" s="57" t="s">
        <v>118</v>
      </c>
      <c r="L5" s="57" t="s">
        <v>119</v>
      </c>
      <c r="M5" s="57" t="s">
        <v>120</v>
      </c>
      <c r="N5" s="57" t="s">
        <v>121</v>
      </c>
    </row>
    <row r="6" ht="29" customHeight="1" spans="1:14">
      <c r="A6" s="59" t="s">
        <v>122</v>
      </c>
      <c r="B6" s="60">
        <f>C6-1</f>
        <v>54</v>
      </c>
      <c r="C6" s="60">
        <f>D6-1</f>
        <v>55</v>
      </c>
      <c r="D6" s="61">
        <v>56</v>
      </c>
      <c r="E6" s="60">
        <f t="shared" ref="E6:G6" si="0">D6+1</f>
        <v>57</v>
      </c>
      <c r="F6" s="60">
        <f t="shared" si="0"/>
        <v>58</v>
      </c>
      <c r="G6" s="60">
        <f t="shared" si="0"/>
        <v>59</v>
      </c>
      <c r="H6" s="66"/>
      <c r="I6" s="70" t="s">
        <v>150</v>
      </c>
      <c r="J6" s="70" t="s">
        <v>151</v>
      </c>
      <c r="K6" s="71" t="s">
        <v>152</v>
      </c>
      <c r="L6" s="71" t="s">
        <v>153</v>
      </c>
      <c r="M6" s="71" t="s">
        <v>154</v>
      </c>
      <c r="N6" s="71" t="s">
        <v>155</v>
      </c>
    </row>
    <row r="7" ht="29" customHeight="1" spans="1:14">
      <c r="A7" s="59" t="s">
        <v>124</v>
      </c>
      <c r="B7" s="62">
        <f>C7-4</f>
        <v>72</v>
      </c>
      <c r="C7" s="62">
        <f>D7-4</f>
        <v>76</v>
      </c>
      <c r="D7" s="63">
        <v>80</v>
      </c>
      <c r="E7" s="62">
        <f t="shared" ref="E7:E9" si="1">D7+4</f>
        <v>84</v>
      </c>
      <c r="F7" s="62">
        <f>E7+5</f>
        <v>89</v>
      </c>
      <c r="G7" s="62">
        <f>F7+5</f>
        <v>94</v>
      </c>
      <c r="H7" s="66"/>
      <c r="I7" s="70" t="s">
        <v>156</v>
      </c>
      <c r="J7" s="70" t="s">
        <v>156</v>
      </c>
      <c r="K7" s="72" t="s">
        <v>157</v>
      </c>
      <c r="L7" s="72" t="s">
        <v>158</v>
      </c>
      <c r="M7" s="72" t="s">
        <v>159</v>
      </c>
      <c r="N7" s="72" t="s">
        <v>156</v>
      </c>
    </row>
    <row r="8" ht="29" customHeight="1" spans="1:14">
      <c r="A8" s="59" t="s">
        <v>126</v>
      </c>
      <c r="B8" s="62">
        <f>C8-4</f>
        <v>92</v>
      </c>
      <c r="C8" s="62">
        <f>D8-4</f>
        <v>96</v>
      </c>
      <c r="D8" s="63">
        <v>100</v>
      </c>
      <c r="E8" s="62">
        <f t="shared" si="1"/>
        <v>104</v>
      </c>
      <c r="F8" s="62">
        <f>E8+5</f>
        <v>109</v>
      </c>
      <c r="G8" s="62">
        <f>F8+5</f>
        <v>114</v>
      </c>
      <c r="H8" s="66"/>
      <c r="I8" s="70" t="s">
        <v>156</v>
      </c>
      <c r="J8" s="70" t="s">
        <v>160</v>
      </c>
      <c r="K8" s="72" t="s">
        <v>161</v>
      </c>
      <c r="L8" s="72" t="s">
        <v>161</v>
      </c>
      <c r="M8" s="72" t="s">
        <v>162</v>
      </c>
      <c r="N8" s="72" t="s">
        <v>163</v>
      </c>
    </row>
    <row r="9" ht="29" customHeight="1" spans="1:14">
      <c r="A9" s="59" t="s">
        <v>127</v>
      </c>
      <c r="B9" s="62">
        <f>C9-3.6</f>
        <v>98.8</v>
      </c>
      <c r="C9" s="62">
        <f>D9-3.6</f>
        <v>102.4</v>
      </c>
      <c r="D9" s="63">
        <v>106</v>
      </c>
      <c r="E9" s="62">
        <f t="shared" si="1"/>
        <v>110</v>
      </c>
      <c r="F9" s="62">
        <f>E9+4</f>
        <v>114</v>
      </c>
      <c r="G9" s="62">
        <f>F9+4</f>
        <v>118</v>
      </c>
      <c r="H9" s="66"/>
      <c r="I9" s="70" t="s">
        <v>164</v>
      </c>
      <c r="J9" s="70" t="s">
        <v>165</v>
      </c>
      <c r="K9" s="72" t="s">
        <v>161</v>
      </c>
      <c r="L9" s="72" t="s">
        <v>161</v>
      </c>
      <c r="M9" s="72" t="s">
        <v>162</v>
      </c>
      <c r="N9" s="72" t="s">
        <v>166</v>
      </c>
    </row>
    <row r="10" ht="29" customHeight="1" spans="1:14">
      <c r="A10" s="59" t="s">
        <v>129</v>
      </c>
      <c r="B10" s="62">
        <f>C10-1.15</f>
        <v>32.7</v>
      </c>
      <c r="C10" s="62">
        <f>D10-1.15</f>
        <v>33.85</v>
      </c>
      <c r="D10" s="63">
        <v>35</v>
      </c>
      <c r="E10" s="62">
        <f t="shared" ref="E10:G10" si="2">D10+1.3</f>
        <v>36.3</v>
      </c>
      <c r="F10" s="62">
        <f t="shared" si="2"/>
        <v>37.6</v>
      </c>
      <c r="G10" s="62">
        <f t="shared" si="2"/>
        <v>38.9</v>
      </c>
      <c r="H10" s="66"/>
      <c r="I10" s="70" t="s">
        <v>167</v>
      </c>
      <c r="J10" s="70" t="s">
        <v>168</v>
      </c>
      <c r="K10" s="72" t="s">
        <v>157</v>
      </c>
      <c r="L10" s="72" t="s">
        <v>157</v>
      </c>
      <c r="M10" s="72" t="s">
        <v>157</v>
      </c>
      <c r="N10" s="72" t="s">
        <v>157</v>
      </c>
    </row>
    <row r="11" ht="29" customHeight="1" spans="1:14">
      <c r="A11" s="59" t="s">
        <v>131</v>
      </c>
      <c r="B11" s="62">
        <f>C11-1.15</f>
        <v>27.7</v>
      </c>
      <c r="C11" s="62">
        <f>D11-1.15</f>
        <v>28.85</v>
      </c>
      <c r="D11" s="63">
        <v>30</v>
      </c>
      <c r="E11" s="62">
        <f t="shared" ref="E11:G11" si="3">D11+1.3</f>
        <v>31.3</v>
      </c>
      <c r="F11" s="62">
        <f t="shared" si="3"/>
        <v>32.6</v>
      </c>
      <c r="G11" s="62">
        <f t="shared" si="3"/>
        <v>33.9</v>
      </c>
      <c r="H11" s="66"/>
      <c r="I11" s="70" t="s">
        <v>156</v>
      </c>
      <c r="J11" s="70" t="s">
        <v>156</v>
      </c>
      <c r="K11" s="72" t="s">
        <v>169</v>
      </c>
      <c r="L11" s="72" t="s">
        <v>156</v>
      </c>
      <c r="M11" s="72" t="s">
        <v>156</v>
      </c>
      <c r="N11" s="72" t="s">
        <v>156</v>
      </c>
    </row>
    <row r="12" ht="29" customHeight="1" spans="1:14">
      <c r="A12" s="59" t="s">
        <v>132</v>
      </c>
      <c r="B12" s="62">
        <f>C12-0.4</f>
        <v>30.2</v>
      </c>
      <c r="C12" s="62">
        <f>D12-0.4</f>
        <v>30.6</v>
      </c>
      <c r="D12" s="63">
        <v>31</v>
      </c>
      <c r="E12" s="62">
        <f>D12+0.6</f>
        <v>31.6</v>
      </c>
      <c r="F12" s="62">
        <f>E12+0.7</f>
        <v>32.3</v>
      </c>
      <c r="G12" s="62">
        <f>F12+0.7</f>
        <v>33</v>
      </c>
      <c r="H12" s="66"/>
      <c r="I12" s="70" t="s">
        <v>165</v>
      </c>
      <c r="J12" s="70" t="s">
        <v>157</v>
      </c>
      <c r="K12" s="72" t="s">
        <v>157</v>
      </c>
      <c r="L12" s="72" t="s">
        <v>156</v>
      </c>
      <c r="M12" s="72" t="s">
        <v>156</v>
      </c>
      <c r="N12" s="72" t="s">
        <v>156</v>
      </c>
    </row>
    <row r="13" ht="29" customHeight="1" spans="1:14">
      <c r="A13" s="59" t="s">
        <v>133</v>
      </c>
      <c r="B13" s="62">
        <f>C13-0.5</f>
        <v>41</v>
      </c>
      <c r="C13" s="62">
        <f>D13-0.5</f>
        <v>41.5</v>
      </c>
      <c r="D13" s="63">
        <v>42</v>
      </c>
      <c r="E13" s="62">
        <f t="shared" ref="E13:G13" si="4">D13+1.1</f>
        <v>43.1</v>
      </c>
      <c r="F13" s="62">
        <f t="shared" si="4"/>
        <v>44.2</v>
      </c>
      <c r="G13" s="62">
        <f t="shared" si="4"/>
        <v>45.3</v>
      </c>
      <c r="H13" s="66"/>
      <c r="I13" s="70" t="s">
        <v>156</v>
      </c>
      <c r="J13" s="70" t="s">
        <v>156</v>
      </c>
      <c r="K13" s="72" t="s">
        <v>170</v>
      </c>
      <c r="L13" s="72" t="s">
        <v>171</v>
      </c>
      <c r="M13" s="72" t="s">
        <v>156</v>
      </c>
      <c r="N13" s="72" t="s">
        <v>156</v>
      </c>
    </row>
    <row r="14" ht="29" customHeight="1" spans="1:14">
      <c r="A14" s="59" t="s">
        <v>134</v>
      </c>
      <c r="B14" s="62">
        <f t="shared" ref="B14:G14" si="5">B12+B13</f>
        <v>71.2</v>
      </c>
      <c r="C14" s="62">
        <f t="shared" si="5"/>
        <v>72.1</v>
      </c>
      <c r="D14" s="62">
        <f t="shared" si="5"/>
        <v>73</v>
      </c>
      <c r="E14" s="62">
        <f t="shared" si="5"/>
        <v>74.7</v>
      </c>
      <c r="F14" s="62">
        <f t="shared" si="5"/>
        <v>76.5</v>
      </c>
      <c r="G14" s="62">
        <f t="shared" si="5"/>
        <v>78.3</v>
      </c>
      <c r="H14" s="66"/>
      <c r="I14" s="70" t="s">
        <v>156</v>
      </c>
      <c r="J14" s="70" t="s">
        <v>156</v>
      </c>
      <c r="K14" s="72" t="s">
        <v>157</v>
      </c>
      <c r="L14" s="72" t="s">
        <v>158</v>
      </c>
      <c r="M14" s="72" t="s">
        <v>159</v>
      </c>
      <c r="N14" s="72" t="s">
        <v>156</v>
      </c>
    </row>
    <row r="15" ht="29" customHeight="1" spans="1:14">
      <c r="A15" s="59" t="s">
        <v>135</v>
      </c>
      <c r="B15" s="62">
        <f>C15</f>
        <v>4.5</v>
      </c>
      <c r="C15" s="62">
        <f>D15</f>
        <v>4.5</v>
      </c>
      <c r="D15" s="63">
        <v>4.5</v>
      </c>
      <c r="E15" s="62">
        <f t="shared" ref="E15:G15" si="6">D15</f>
        <v>4.5</v>
      </c>
      <c r="F15" s="62">
        <f t="shared" si="6"/>
        <v>4.5</v>
      </c>
      <c r="G15" s="62">
        <f t="shared" si="6"/>
        <v>4.5</v>
      </c>
      <c r="H15" s="66"/>
      <c r="I15" s="70" t="s">
        <v>156</v>
      </c>
      <c r="J15" s="70" t="s">
        <v>160</v>
      </c>
      <c r="K15" s="72" t="s">
        <v>161</v>
      </c>
      <c r="L15" s="72" t="s">
        <v>161</v>
      </c>
      <c r="M15" s="72" t="s">
        <v>162</v>
      </c>
      <c r="N15" s="72" t="s">
        <v>163</v>
      </c>
    </row>
    <row r="16" ht="29" customHeight="1" spans="1:14">
      <c r="A16" s="155"/>
      <c r="B16" s="156"/>
      <c r="C16" s="157"/>
      <c r="D16" s="157"/>
      <c r="E16" s="158"/>
      <c r="F16" s="158"/>
      <c r="G16" s="159"/>
      <c r="H16" s="160"/>
      <c r="I16" s="161"/>
      <c r="J16" s="162"/>
      <c r="K16" s="163"/>
      <c r="L16" s="162"/>
      <c r="M16" s="162"/>
      <c r="N16" s="164"/>
    </row>
    <row r="17" ht="18.35" spans="1:14">
      <c r="A17" s="74" t="s">
        <v>90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</row>
    <row r="18" ht="17.6" spans="1:14">
      <c r="A18" s="49" t="s">
        <v>172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</row>
    <row r="19" ht="17.6" spans="1:13">
      <c r="A19" s="64"/>
      <c r="B19" s="64"/>
      <c r="C19" s="64"/>
      <c r="D19" s="64"/>
      <c r="E19" s="64"/>
      <c r="F19" s="64"/>
      <c r="G19" s="64"/>
      <c r="H19" s="64"/>
      <c r="I19" s="74" t="s">
        <v>137</v>
      </c>
      <c r="J19" s="75"/>
      <c r="K19" s="74" t="s">
        <v>138</v>
      </c>
      <c r="L19" s="74"/>
      <c r="M19" s="74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18" workbookViewId="0">
      <selection activeCell="A21" sqref="A21:K21"/>
    </sheetView>
  </sheetViews>
  <sheetFormatPr defaultColWidth="10.1696428571429" defaultRowHeight="17.6"/>
  <cols>
    <col min="1" max="1" width="9.66964285714286" style="80" customWidth="1"/>
    <col min="2" max="2" width="11.1696428571429" style="80" customWidth="1"/>
    <col min="3" max="3" width="9.16964285714286" style="80" customWidth="1"/>
    <col min="4" max="4" width="9.5" style="80" customWidth="1"/>
    <col min="5" max="5" width="9.16964285714286" style="80" customWidth="1"/>
    <col min="6" max="6" width="10.3303571428571" style="80" customWidth="1"/>
    <col min="7" max="7" width="9.5" style="80" customWidth="1"/>
    <col min="8" max="8" width="9.16964285714286" style="80" customWidth="1"/>
    <col min="9" max="9" width="8.16964285714286" style="80" customWidth="1"/>
    <col min="10" max="10" width="10.5" style="80" customWidth="1"/>
    <col min="11" max="11" width="12.1696428571429" style="80" customWidth="1"/>
    <col min="12" max="16384" width="10.1696428571429" style="80"/>
  </cols>
  <sheetData>
    <row r="1" ht="29.55" spans="1:11">
      <c r="A1" s="81" t="s">
        <v>173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>
      <c r="A2" s="82" t="s">
        <v>18</v>
      </c>
      <c r="B2" s="83" t="s">
        <v>19</v>
      </c>
      <c r="C2" s="83"/>
      <c r="D2" s="84" t="s">
        <v>27</v>
      </c>
      <c r="E2" s="126" t="s">
        <v>28</v>
      </c>
      <c r="F2" s="98" t="s">
        <v>174</v>
      </c>
      <c r="G2" s="127" t="s">
        <v>34</v>
      </c>
      <c r="H2" s="127"/>
      <c r="I2" s="106" t="s">
        <v>22</v>
      </c>
      <c r="J2" s="127" t="s">
        <v>23</v>
      </c>
      <c r="K2" s="139"/>
    </row>
    <row r="3" spans="1:11">
      <c r="A3" s="85" t="s">
        <v>40</v>
      </c>
      <c r="B3" s="86">
        <v>6633</v>
      </c>
      <c r="C3" s="86"/>
      <c r="D3" s="87" t="s">
        <v>175</v>
      </c>
      <c r="E3" s="128">
        <v>44900</v>
      </c>
      <c r="F3" s="129"/>
      <c r="G3" s="129"/>
      <c r="H3" s="124" t="s">
        <v>176</v>
      </c>
      <c r="I3" s="124"/>
      <c r="J3" s="124"/>
      <c r="K3" s="140"/>
    </row>
    <row r="4" spans="1:11">
      <c r="A4" s="88" t="s">
        <v>37</v>
      </c>
      <c r="B4" s="89">
        <v>3</v>
      </c>
      <c r="C4" s="90">
        <v>6</v>
      </c>
      <c r="D4" s="91" t="s">
        <v>177</v>
      </c>
      <c r="E4" s="129" t="s">
        <v>178</v>
      </c>
      <c r="F4" s="129"/>
      <c r="G4" s="129"/>
      <c r="H4" s="91" t="s">
        <v>179</v>
      </c>
      <c r="I4" s="91"/>
      <c r="J4" s="99" t="s">
        <v>31</v>
      </c>
      <c r="K4" s="141" t="s">
        <v>32</v>
      </c>
    </row>
    <row r="5" spans="1:11">
      <c r="A5" s="88" t="s">
        <v>180</v>
      </c>
      <c r="B5" s="86">
        <v>1</v>
      </c>
      <c r="C5" s="86"/>
      <c r="D5" s="87" t="s">
        <v>181</v>
      </c>
      <c r="E5" s="87" t="s">
        <v>182</v>
      </c>
      <c r="F5" s="87" t="s">
        <v>183</v>
      </c>
      <c r="G5" s="87" t="s">
        <v>184</v>
      </c>
      <c r="H5" s="91" t="s">
        <v>185</v>
      </c>
      <c r="I5" s="91"/>
      <c r="J5" s="99" t="s">
        <v>31</v>
      </c>
      <c r="K5" s="141" t="s">
        <v>32</v>
      </c>
    </row>
    <row r="6" ht="18.35" spans="1:11">
      <c r="A6" s="92" t="s">
        <v>186</v>
      </c>
      <c r="B6" s="93">
        <v>200</v>
      </c>
      <c r="C6" s="93"/>
      <c r="D6" s="94" t="s">
        <v>187</v>
      </c>
      <c r="E6" s="104"/>
      <c r="F6" s="103">
        <v>5740</v>
      </c>
      <c r="G6" s="94"/>
      <c r="H6" s="130" t="s">
        <v>188</v>
      </c>
      <c r="I6" s="130"/>
      <c r="J6" s="103" t="s">
        <v>31</v>
      </c>
      <c r="K6" s="142" t="s">
        <v>32</v>
      </c>
    </row>
    <row r="7" ht="18.35" spans="1:11">
      <c r="A7" s="95"/>
      <c r="B7" s="96"/>
      <c r="C7" s="96"/>
      <c r="D7" s="95"/>
      <c r="E7" s="96"/>
      <c r="F7" s="131"/>
      <c r="G7" s="95"/>
      <c r="H7" s="131"/>
      <c r="I7" s="96"/>
      <c r="J7" s="96"/>
      <c r="K7" s="96"/>
    </row>
    <row r="8" spans="1:11">
      <c r="A8" s="97" t="s">
        <v>189</v>
      </c>
      <c r="B8" s="98" t="s">
        <v>190</v>
      </c>
      <c r="C8" s="98" t="s">
        <v>191</v>
      </c>
      <c r="D8" s="98" t="s">
        <v>192</v>
      </c>
      <c r="E8" s="98" t="s">
        <v>193</v>
      </c>
      <c r="F8" s="98" t="s">
        <v>194</v>
      </c>
      <c r="G8" s="132" t="s">
        <v>43</v>
      </c>
      <c r="H8" s="116"/>
      <c r="I8" s="116"/>
      <c r="J8" s="116"/>
      <c r="K8" s="143"/>
    </row>
    <row r="9" spans="1:11">
      <c r="A9" s="88" t="s">
        <v>195</v>
      </c>
      <c r="B9" s="91"/>
      <c r="C9" s="99" t="s">
        <v>31</v>
      </c>
      <c r="D9" s="99" t="s">
        <v>32</v>
      </c>
      <c r="E9" s="87" t="s">
        <v>196</v>
      </c>
      <c r="F9" s="102" t="s">
        <v>197</v>
      </c>
      <c r="G9" s="133"/>
      <c r="H9" s="134"/>
      <c r="I9" s="134"/>
      <c r="J9" s="134"/>
      <c r="K9" s="144"/>
    </row>
    <row r="10" spans="1:11">
      <c r="A10" s="88" t="s">
        <v>198</v>
      </c>
      <c r="B10" s="91"/>
      <c r="C10" s="99" t="s">
        <v>31</v>
      </c>
      <c r="D10" s="99" t="s">
        <v>32</v>
      </c>
      <c r="E10" s="87" t="s">
        <v>199</v>
      </c>
      <c r="F10" s="102" t="s">
        <v>200</v>
      </c>
      <c r="G10" s="133" t="s">
        <v>201</v>
      </c>
      <c r="H10" s="134"/>
      <c r="I10" s="134"/>
      <c r="J10" s="134"/>
      <c r="K10" s="144"/>
    </row>
    <row r="11" spans="1:11">
      <c r="A11" s="100" t="s">
        <v>141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45"/>
    </row>
    <row r="12" spans="1:11">
      <c r="A12" s="85" t="s">
        <v>53</v>
      </c>
      <c r="B12" s="99" t="s">
        <v>49</v>
      </c>
      <c r="C12" s="99" t="s">
        <v>50</v>
      </c>
      <c r="D12" s="102"/>
      <c r="E12" s="87" t="s">
        <v>51</v>
      </c>
      <c r="F12" s="99" t="s">
        <v>49</v>
      </c>
      <c r="G12" s="99" t="s">
        <v>50</v>
      </c>
      <c r="H12" s="99"/>
      <c r="I12" s="87" t="s">
        <v>202</v>
      </c>
      <c r="J12" s="99" t="s">
        <v>49</v>
      </c>
      <c r="K12" s="141" t="s">
        <v>50</v>
      </c>
    </row>
    <row r="13" spans="1:11">
      <c r="A13" s="85" t="s">
        <v>56</v>
      </c>
      <c r="B13" s="99" t="s">
        <v>49</v>
      </c>
      <c r="C13" s="99" t="s">
        <v>50</v>
      </c>
      <c r="D13" s="102"/>
      <c r="E13" s="87" t="s">
        <v>61</v>
      </c>
      <c r="F13" s="99" t="s">
        <v>49</v>
      </c>
      <c r="G13" s="99" t="s">
        <v>50</v>
      </c>
      <c r="H13" s="99"/>
      <c r="I13" s="87" t="s">
        <v>203</v>
      </c>
      <c r="J13" s="99" t="s">
        <v>49</v>
      </c>
      <c r="K13" s="141" t="s">
        <v>50</v>
      </c>
    </row>
    <row r="14" ht="18.35" spans="1:11">
      <c r="A14" s="92" t="s">
        <v>204</v>
      </c>
      <c r="B14" s="103" t="s">
        <v>49</v>
      </c>
      <c r="C14" s="103" t="s">
        <v>50</v>
      </c>
      <c r="D14" s="104"/>
      <c r="E14" s="94" t="s">
        <v>205</v>
      </c>
      <c r="F14" s="103" t="s">
        <v>49</v>
      </c>
      <c r="G14" s="103" t="s">
        <v>50</v>
      </c>
      <c r="H14" s="103"/>
      <c r="I14" s="94" t="s">
        <v>206</v>
      </c>
      <c r="J14" s="103" t="s">
        <v>49</v>
      </c>
      <c r="K14" s="142" t="s">
        <v>50</v>
      </c>
    </row>
    <row r="15" ht="18.35" spans="1:11">
      <c r="A15" s="95"/>
      <c r="B15" s="105"/>
      <c r="C15" s="105"/>
      <c r="D15" s="96"/>
      <c r="E15" s="95"/>
      <c r="F15" s="105"/>
      <c r="G15" s="105"/>
      <c r="H15" s="105"/>
      <c r="I15" s="95"/>
      <c r="J15" s="105"/>
      <c r="K15" s="105"/>
    </row>
    <row r="16" s="78" customFormat="1" spans="1:11">
      <c r="A16" s="82" t="s">
        <v>207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46"/>
    </row>
    <row r="17" spans="1:11">
      <c r="A17" s="88" t="s">
        <v>208</v>
      </c>
      <c r="B17" s="91"/>
      <c r="C17" s="91"/>
      <c r="D17" s="91"/>
      <c r="E17" s="91"/>
      <c r="F17" s="91"/>
      <c r="G17" s="91"/>
      <c r="H17" s="91"/>
      <c r="I17" s="91"/>
      <c r="J17" s="91"/>
      <c r="K17" s="147"/>
    </row>
    <row r="18" spans="1:11">
      <c r="A18" s="88" t="s">
        <v>209</v>
      </c>
      <c r="B18" s="91"/>
      <c r="C18" s="91"/>
      <c r="D18" s="91"/>
      <c r="E18" s="91"/>
      <c r="F18" s="91"/>
      <c r="G18" s="91"/>
      <c r="H18" s="91"/>
      <c r="I18" s="91"/>
      <c r="J18" s="91"/>
      <c r="K18" s="147"/>
    </row>
    <row r="19" spans="1:11">
      <c r="A19" s="107" t="s">
        <v>210</v>
      </c>
      <c r="B19" s="99"/>
      <c r="C19" s="99"/>
      <c r="D19" s="99"/>
      <c r="E19" s="99"/>
      <c r="F19" s="99"/>
      <c r="G19" s="99"/>
      <c r="H19" s="99"/>
      <c r="I19" s="99"/>
      <c r="J19" s="99"/>
      <c r="K19" s="141"/>
    </row>
    <row r="20" spans="1:11">
      <c r="A20" s="108" t="s">
        <v>211</v>
      </c>
      <c r="B20" s="109"/>
      <c r="C20" s="109"/>
      <c r="D20" s="109"/>
      <c r="E20" s="109"/>
      <c r="F20" s="109"/>
      <c r="G20" s="109"/>
      <c r="H20" s="109"/>
      <c r="I20" s="109"/>
      <c r="J20" s="109"/>
      <c r="K20" s="148"/>
    </row>
    <row r="21" spans="1:11">
      <c r="A21" s="108" t="s">
        <v>212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48"/>
    </row>
    <row r="22" spans="1:11">
      <c r="A22" s="108"/>
      <c r="B22" s="109"/>
      <c r="C22" s="109"/>
      <c r="D22" s="109"/>
      <c r="E22" s="109"/>
      <c r="F22" s="109"/>
      <c r="G22" s="109"/>
      <c r="H22" s="109"/>
      <c r="I22" s="109"/>
      <c r="J22" s="109"/>
      <c r="K22" s="148"/>
    </row>
    <row r="23" spans="1:11">
      <c r="A23" s="110"/>
      <c r="B23" s="111"/>
      <c r="C23" s="111"/>
      <c r="D23" s="111"/>
      <c r="E23" s="111"/>
      <c r="F23" s="111"/>
      <c r="G23" s="111"/>
      <c r="H23" s="111"/>
      <c r="I23" s="111"/>
      <c r="J23" s="111"/>
      <c r="K23" s="149"/>
    </row>
    <row r="24" spans="1:11">
      <c r="A24" s="88" t="s">
        <v>89</v>
      </c>
      <c r="B24" s="91"/>
      <c r="C24" s="99" t="s">
        <v>31</v>
      </c>
      <c r="D24" s="99" t="s">
        <v>32</v>
      </c>
      <c r="E24" s="124"/>
      <c r="F24" s="124"/>
      <c r="G24" s="124"/>
      <c r="H24" s="124"/>
      <c r="I24" s="124"/>
      <c r="J24" s="124"/>
      <c r="K24" s="140"/>
    </row>
    <row r="25" ht="18.35" spans="1:11">
      <c r="A25" s="112" t="s">
        <v>213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50"/>
    </row>
    <row r="26" ht="18.35" spans="1:11">
      <c r="A26" s="114"/>
      <c r="B26" s="114"/>
      <c r="C26" s="114"/>
      <c r="D26" s="114"/>
      <c r="E26" s="114"/>
      <c r="F26" s="114"/>
      <c r="G26" s="114"/>
      <c r="H26" s="114"/>
      <c r="I26" s="114"/>
      <c r="J26" s="114"/>
      <c r="K26" s="114"/>
    </row>
    <row r="27" spans="1:11">
      <c r="A27" s="115" t="s">
        <v>214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43"/>
    </row>
    <row r="28" spans="1:11">
      <c r="A28" s="117" t="s">
        <v>215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51"/>
    </row>
    <row r="29" spans="1:11">
      <c r="A29" s="117" t="s">
        <v>216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51"/>
    </row>
    <row r="30" spans="1:11">
      <c r="A30" s="117" t="s">
        <v>217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51"/>
    </row>
    <row r="31" spans="1:11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51"/>
    </row>
    <row r="32" spans="1:11">
      <c r="A32" s="117"/>
      <c r="B32" s="118"/>
      <c r="C32" s="118"/>
      <c r="D32" s="118"/>
      <c r="E32" s="118"/>
      <c r="F32" s="118"/>
      <c r="G32" s="118"/>
      <c r="H32" s="118"/>
      <c r="I32" s="118"/>
      <c r="J32" s="118"/>
      <c r="K32" s="151"/>
    </row>
    <row r="33" ht="23" customHeight="1" spans="1:11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51"/>
    </row>
    <row r="34" ht="23" customHeight="1" spans="1:11">
      <c r="A34" s="108"/>
      <c r="B34" s="109"/>
      <c r="C34" s="109"/>
      <c r="D34" s="109"/>
      <c r="E34" s="109"/>
      <c r="F34" s="109"/>
      <c r="G34" s="109"/>
      <c r="H34" s="109"/>
      <c r="I34" s="109"/>
      <c r="J34" s="109"/>
      <c r="K34" s="148"/>
    </row>
    <row r="35" ht="23" customHeight="1" spans="1:11">
      <c r="A35" s="119"/>
      <c r="B35" s="109"/>
      <c r="C35" s="109"/>
      <c r="D35" s="109"/>
      <c r="E35" s="109"/>
      <c r="F35" s="109"/>
      <c r="G35" s="109"/>
      <c r="H35" s="109"/>
      <c r="I35" s="109"/>
      <c r="J35" s="109"/>
      <c r="K35" s="148"/>
    </row>
    <row r="36" ht="23" customHeight="1" spans="1:11">
      <c r="A36" s="120"/>
      <c r="B36" s="121"/>
      <c r="C36" s="121"/>
      <c r="D36" s="121"/>
      <c r="E36" s="121"/>
      <c r="F36" s="121"/>
      <c r="G36" s="121"/>
      <c r="H36" s="121"/>
      <c r="I36" s="121"/>
      <c r="J36" s="121"/>
      <c r="K36" s="152"/>
    </row>
    <row r="37" ht="18.75" customHeight="1" spans="1:11">
      <c r="A37" s="122" t="s">
        <v>218</v>
      </c>
      <c r="B37" s="123"/>
      <c r="C37" s="123"/>
      <c r="D37" s="123"/>
      <c r="E37" s="123"/>
      <c r="F37" s="123"/>
      <c r="G37" s="123"/>
      <c r="H37" s="123"/>
      <c r="I37" s="123"/>
      <c r="J37" s="123"/>
      <c r="K37" s="153"/>
    </row>
    <row r="38" s="79" customFormat="1" ht="18.75" customHeight="1" spans="1:11">
      <c r="A38" s="88" t="s">
        <v>219</v>
      </c>
      <c r="B38" s="91"/>
      <c r="C38" s="91"/>
      <c r="D38" s="124" t="s">
        <v>220</v>
      </c>
      <c r="E38" s="124"/>
      <c r="F38" s="135" t="s">
        <v>221</v>
      </c>
      <c r="G38" s="136"/>
      <c r="H38" s="91" t="s">
        <v>222</v>
      </c>
      <c r="I38" s="91"/>
      <c r="J38" s="91" t="s">
        <v>223</v>
      </c>
      <c r="K38" s="147"/>
    </row>
    <row r="39" ht="18.75" customHeight="1" spans="1:13">
      <c r="A39" s="88" t="s">
        <v>90</v>
      </c>
      <c r="B39" s="91" t="s">
        <v>224</v>
      </c>
      <c r="C39" s="91"/>
      <c r="D39" s="91"/>
      <c r="E39" s="91"/>
      <c r="F39" s="91"/>
      <c r="G39" s="91"/>
      <c r="H39" s="91"/>
      <c r="I39" s="91"/>
      <c r="J39" s="91"/>
      <c r="K39" s="147"/>
      <c r="M39" s="79"/>
    </row>
    <row r="40" ht="31" customHeight="1" spans="1:11">
      <c r="A40" s="88" t="s">
        <v>225</v>
      </c>
      <c r="B40" s="91"/>
      <c r="C40" s="91"/>
      <c r="D40" s="91"/>
      <c r="E40" s="91"/>
      <c r="F40" s="91"/>
      <c r="G40" s="91"/>
      <c r="H40" s="91"/>
      <c r="I40" s="91"/>
      <c r="J40" s="91"/>
      <c r="K40" s="147"/>
    </row>
    <row r="41" ht="18.75" customHeight="1" spans="1:11">
      <c r="A41" s="88"/>
      <c r="B41" s="91"/>
      <c r="C41" s="91"/>
      <c r="D41" s="91"/>
      <c r="E41" s="91"/>
      <c r="F41" s="91"/>
      <c r="G41" s="91"/>
      <c r="H41" s="91"/>
      <c r="I41" s="91"/>
      <c r="J41" s="91"/>
      <c r="K41" s="147"/>
    </row>
    <row r="42" ht="32" customHeight="1" spans="1:11">
      <c r="A42" s="92" t="s">
        <v>101</v>
      </c>
      <c r="B42" s="125" t="s">
        <v>226</v>
      </c>
      <c r="C42" s="125"/>
      <c r="D42" s="94" t="s">
        <v>227</v>
      </c>
      <c r="E42" s="104" t="s">
        <v>228</v>
      </c>
      <c r="F42" s="94" t="s">
        <v>104</v>
      </c>
      <c r="G42" s="137">
        <v>44986</v>
      </c>
      <c r="H42" s="138" t="s">
        <v>105</v>
      </c>
      <c r="I42" s="138"/>
      <c r="J42" s="125" t="s">
        <v>109</v>
      </c>
      <c r="K42" s="15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J6" sqref="J6"/>
    </sheetView>
  </sheetViews>
  <sheetFormatPr defaultColWidth="9" defaultRowHeight="26" customHeight="1"/>
  <cols>
    <col min="1" max="1" width="17.1696428571429" style="49" customWidth="1"/>
    <col min="2" max="7" width="9.33035714285714" style="49" customWidth="1"/>
    <col min="8" max="8" width="1.33035714285714" style="49" customWidth="1"/>
    <col min="9" max="9" width="16.5" style="49" customWidth="1"/>
    <col min="10" max="10" width="17" style="49" customWidth="1"/>
    <col min="11" max="11" width="18.5" style="49" customWidth="1"/>
    <col min="12" max="12" width="16.6696428571429" style="49" customWidth="1"/>
    <col min="13" max="13" width="14.1696428571429" style="49" customWidth="1"/>
    <col min="14" max="14" width="16.3303571428571" style="49" customWidth="1"/>
    <col min="15" max="16384" width="9" style="49"/>
  </cols>
  <sheetData>
    <row r="1" ht="30" customHeight="1" spans="1:14">
      <c r="A1" s="50" t="s">
        <v>110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ht="29" customHeight="1" spans="1:14">
      <c r="A2" s="52" t="s">
        <v>27</v>
      </c>
      <c r="B2" s="53" t="s">
        <v>28</v>
      </c>
      <c r="C2" s="53"/>
      <c r="D2" s="54" t="s">
        <v>33</v>
      </c>
      <c r="E2" s="53" t="s">
        <v>34</v>
      </c>
      <c r="F2" s="53"/>
      <c r="G2" s="53"/>
      <c r="H2" s="65"/>
      <c r="I2" s="68" t="s">
        <v>22</v>
      </c>
      <c r="J2" s="53" t="s">
        <v>34</v>
      </c>
      <c r="K2" s="53"/>
      <c r="L2" s="53"/>
      <c r="M2" s="53"/>
      <c r="N2" s="76"/>
    </row>
    <row r="3" ht="29" customHeight="1" spans="1:14">
      <c r="A3" s="55" t="s">
        <v>111</v>
      </c>
      <c r="B3" s="56" t="s">
        <v>112</v>
      </c>
      <c r="C3" s="56"/>
      <c r="D3" s="56"/>
      <c r="E3" s="56"/>
      <c r="F3" s="56"/>
      <c r="G3" s="56"/>
      <c r="H3" s="66"/>
      <c r="I3" s="69" t="s">
        <v>113</v>
      </c>
      <c r="J3" s="69"/>
      <c r="K3" s="69"/>
      <c r="L3" s="69"/>
      <c r="M3" s="69"/>
      <c r="N3" s="77"/>
    </row>
    <row r="4" ht="29" customHeight="1" spans="1:14">
      <c r="A4" s="55"/>
      <c r="B4" s="57" t="s">
        <v>76</v>
      </c>
      <c r="C4" s="57" t="s">
        <v>77</v>
      </c>
      <c r="D4" s="58" t="s">
        <v>78</v>
      </c>
      <c r="E4" s="57" t="s">
        <v>79</v>
      </c>
      <c r="F4" s="57" t="s">
        <v>80</v>
      </c>
      <c r="G4" s="57" t="s">
        <v>81</v>
      </c>
      <c r="H4" s="66"/>
      <c r="I4" s="57" t="s">
        <v>229</v>
      </c>
      <c r="J4" s="57" t="s">
        <v>230</v>
      </c>
      <c r="K4" s="58" t="s">
        <v>231</v>
      </c>
      <c r="L4" s="57" t="s">
        <v>232</v>
      </c>
      <c r="M4" s="57" t="s">
        <v>233</v>
      </c>
      <c r="N4" s="57" t="s">
        <v>234</v>
      </c>
    </row>
    <row r="5" ht="29" customHeight="1" spans="1:14">
      <c r="A5" s="55"/>
      <c r="B5" s="57" t="s">
        <v>116</v>
      </c>
      <c r="C5" s="57" t="s">
        <v>117</v>
      </c>
      <c r="D5" s="57" t="s">
        <v>118</v>
      </c>
      <c r="E5" s="57" t="s">
        <v>119</v>
      </c>
      <c r="F5" s="57" t="s">
        <v>120</v>
      </c>
      <c r="G5" s="57" t="s">
        <v>121</v>
      </c>
      <c r="H5" s="66"/>
      <c r="I5" s="57" t="s">
        <v>116</v>
      </c>
      <c r="J5" s="57" t="s">
        <v>117</v>
      </c>
      <c r="K5" s="57" t="s">
        <v>118</v>
      </c>
      <c r="L5" s="57" t="s">
        <v>119</v>
      </c>
      <c r="M5" s="57" t="s">
        <v>120</v>
      </c>
      <c r="N5" s="57" t="s">
        <v>121</v>
      </c>
    </row>
    <row r="6" ht="29" customHeight="1" spans="1:14">
      <c r="A6" s="59" t="s">
        <v>122</v>
      </c>
      <c r="B6" s="60">
        <f>C6-1</f>
        <v>54</v>
      </c>
      <c r="C6" s="60">
        <f>D6-1</f>
        <v>55</v>
      </c>
      <c r="D6" s="61">
        <v>56</v>
      </c>
      <c r="E6" s="60">
        <f t="shared" ref="E6:G6" si="0">D6+1</f>
        <v>57</v>
      </c>
      <c r="F6" s="60">
        <f t="shared" si="0"/>
        <v>58</v>
      </c>
      <c r="G6" s="60">
        <f t="shared" si="0"/>
        <v>59</v>
      </c>
      <c r="H6" s="66"/>
      <c r="I6" s="70" t="s">
        <v>235</v>
      </c>
      <c r="J6" s="70" t="s">
        <v>236</v>
      </c>
      <c r="K6" s="71" t="s">
        <v>237</v>
      </c>
      <c r="L6" s="71" t="s">
        <v>238</v>
      </c>
      <c r="M6" s="71" t="s">
        <v>239</v>
      </c>
      <c r="N6" s="71" t="s">
        <v>240</v>
      </c>
    </row>
    <row r="7" ht="29" customHeight="1" spans="1:14">
      <c r="A7" s="59" t="s">
        <v>124</v>
      </c>
      <c r="B7" s="62">
        <f>C7-4</f>
        <v>72</v>
      </c>
      <c r="C7" s="62">
        <f>D7-4</f>
        <v>76</v>
      </c>
      <c r="D7" s="63">
        <v>80</v>
      </c>
      <c r="E7" s="62">
        <f t="shared" ref="E7:E9" si="1">D7+4</f>
        <v>84</v>
      </c>
      <c r="F7" s="62">
        <f>E7+5</f>
        <v>89</v>
      </c>
      <c r="G7" s="62">
        <f>F7+5</f>
        <v>94</v>
      </c>
      <c r="H7" s="66"/>
      <c r="I7" s="70" t="s">
        <v>241</v>
      </c>
      <c r="J7" s="70" t="s">
        <v>242</v>
      </c>
      <c r="K7" s="72" t="s">
        <v>243</v>
      </c>
      <c r="L7" s="72" t="s">
        <v>244</v>
      </c>
      <c r="M7" s="72" t="s">
        <v>159</v>
      </c>
      <c r="N7" s="72" t="s">
        <v>245</v>
      </c>
    </row>
    <row r="8" ht="29" customHeight="1" spans="1:14">
      <c r="A8" s="59" t="s">
        <v>126</v>
      </c>
      <c r="B8" s="62">
        <f>C8-4</f>
        <v>92</v>
      </c>
      <c r="C8" s="62">
        <f>D8-4</f>
        <v>96</v>
      </c>
      <c r="D8" s="63">
        <v>100</v>
      </c>
      <c r="E8" s="62">
        <f t="shared" si="1"/>
        <v>104</v>
      </c>
      <c r="F8" s="62">
        <f>E8+5</f>
        <v>109</v>
      </c>
      <c r="G8" s="62">
        <f>F8+5</f>
        <v>114</v>
      </c>
      <c r="H8" s="66"/>
      <c r="I8" s="70" t="s">
        <v>245</v>
      </c>
      <c r="J8" s="70" t="s">
        <v>246</v>
      </c>
      <c r="K8" s="72" t="s">
        <v>247</v>
      </c>
      <c r="L8" s="72" t="s">
        <v>247</v>
      </c>
      <c r="M8" s="72" t="s">
        <v>162</v>
      </c>
      <c r="N8" s="72" t="s">
        <v>163</v>
      </c>
    </row>
    <row r="9" ht="29" customHeight="1" spans="1:14">
      <c r="A9" s="59" t="s">
        <v>127</v>
      </c>
      <c r="B9" s="62">
        <f>C9-3.6</f>
        <v>98.8</v>
      </c>
      <c r="C9" s="62">
        <f>D9-3.6</f>
        <v>102.4</v>
      </c>
      <c r="D9" s="63">
        <v>106</v>
      </c>
      <c r="E9" s="62">
        <f t="shared" si="1"/>
        <v>110</v>
      </c>
      <c r="F9" s="62">
        <f>E9+4</f>
        <v>114</v>
      </c>
      <c r="G9" s="62">
        <f>F9+4</f>
        <v>118</v>
      </c>
      <c r="H9" s="66"/>
      <c r="I9" s="70" t="s">
        <v>164</v>
      </c>
      <c r="J9" s="70" t="s">
        <v>165</v>
      </c>
      <c r="K9" s="72" t="s">
        <v>247</v>
      </c>
      <c r="L9" s="72" t="s">
        <v>247</v>
      </c>
      <c r="M9" s="72" t="s">
        <v>162</v>
      </c>
      <c r="N9" s="72" t="s">
        <v>166</v>
      </c>
    </row>
    <row r="10" ht="29" customHeight="1" spans="1:14">
      <c r="A10" s="59" t="s">
        <v>129</v>
      </c>
      <c r="B10" s="62">
        <f>C10-1.15</f>
        <v>32.7</v>
      </c>
      <c r="C10" s="62">
        <f>D10-1.15</f>
        <v>33.85</v>
      </c>
      <c r="D10" s="63">
        <v>35</v>
      </c>
      <c r="E10" s="62">
        <f t="shared" ref="E10:G10" si="2">D10+1.3</f>
        <v>36.3</v>
      </c>
      <c r="F10" s="62">
        <f t="shared" si="2"/>
        <v>37.6</v>
      </c>
      <c r="G10" s="62">
        <f t="shared" si="2"/>
        <v>38.9</v>
      </c>
      <c r="H10" s="66"/>
      <c r="I10" s="70" t="s">
        <v>167</v>
      </c>
      <c r="J10" s="70" t="s">
        <v>168</v>
      </c>
      <c r="K10" s="72" t="s">
        <v>157</v>
      </c>
      <c r="L10" s="72" t="s">
        <v>157</v>
      </c>
      <c r="M10" s="72" t="s">
        <v>157</v>
      </c>
      <c r="N10" s="72" t="s">
        <v>157</v>
      </c>
    </row>
    <row r="11" ht="29" customHeight="1" spans="1:14">
      <c r="A11" s="59" t="s">
        <v>131</v>
      </c>
      <c r="B11" s="62">
        <f>C11-1.15</f>
        <v>27.7</v>
      </c>
      <c r="C11" s="62">
        <f>D11-1.15</f>
        <v>28.85</v>
      </c>
      <c r="D11" s="63">
        <v>30</v>
      </c>
      <c r="E11" s="62">
        <f t="shared" ref="E11:G11" si="3">D11+1.3</f>
        <v>31.3</v>
      </c>
      <c r="F11" s="62">
        <f t="shared" si="3"/>
        <v>32.6</v>
      </c>
      <c r="G11" s="62">
        <f t="shared" si="3"/>
        <v>33.9</v>
      </c>
      <c r="H11" s="66"/>
      <c r="I11" s="70" t="s">
        <v>245</v>
      </c>
      <c r="J11" s="70" t="s">
        <v>245</v>
      </c>
      <c r="K11" s="72" t="s">
        <v>248</v>
      </c>
      <c r="L11" s="72" t="s">
        <v>156</v>
      </c>
      <c r="M11" s="72" t="s">
        <v>156</v>
      </c>
      <c r="N11" s="72" t="s">
        <v>156</v>
      </c>
    </row>
    <row r="12" ht="29" customHeight="1" spans="1:14">
      <c r="A12" s="59" t="s">
        <v>132</v>
      </c>
      <c r="B12" s="62">
        <f>C12-0.4</f>
        <v>30.2</v>
      </c>
      <c r="C12" s="62">
        <f>D12-0.4</f>
        <v>30.6</v>
      </c>
      <c r="D12" s="63">
        <v>31</v>
      </c>
      <c r="E12" s="62">
        <f>D12+0.6</f>
        <v>31.6</v>
      </c>
      <c r="F12" s="62">
        <f>E12+0.7</f>
        <v>32.3</v>
      </c>
      <c r="G12" s="62">
        <f>F12+0.7</f>
        <v>33</v>
      </c>
      <c r="H12" s="66"/>
      <c r="I12" s="70" t="s">
        <v>165</v>
      </c>
      <c r="J12" s="70" t="s">
        <v>157</v>
      </c>
      <c r="K12" s="72" t="s">
        <v>157</v>
      </c>
      <c r="L12" s="72" t="s">
        <v>156</v>
      </c>
      <c r="M12" s="72" t="s">
        <v>156</v>
      </c>
      <c r="N12" s="72" t="s">
        <v>156</v>
      </c>
    </row>
    <row r="13" ht="29" customHeight="1" spans="1:14">
      <c r="A13" s="59" t="s">
        <v>133</v>
      </c>
      <c r="B13" s="62">
        <f>C13-0.5</f>
        <v>41</v>
      </c>
      <c r="C13" s="62">
        <f>D13-0.5</f>
        <v>41.5</v>
      </c>
      <c r="D13" s="63">
        <v>42</v>
      </c>
      <c r="E13" s="62">
        <f t="shared" ref="E13:G13" si="4">D13+1.1</f>
        <v>43.1</v>
      </c>
      <c r="F13" s="62">
        <f t="shared" si="4"/>
        <v>44.2</v>
      </c>
      <c r="G13" s="62">
        <f t="shared" si="4"/>
        <v>45.3</v>
      </c>
      <c r="H13" s="66"/>
      <c r="I13" s="70" t="s">
        <v>156</v>
      </c>
      <c r="J13" s="70" t="s">
        <v>156</v>
      </c>
      <c r="K13" s="72" t="s">
        <v>157</v>
      </c>
      <c r="L13" s="72" t="s">
        <v>158</v>
      </c>
      <c r="M13" s="72" t="s">
        <v>159</v>
      </c>
      <c r="N13" s="72" t="s">
        <v>156</v>
      </c>
    </row>
    <row r="14" ht="29" customHeight="1" spans="1:14">
      <c r="A14" s="59" t="s">
        <v>134</v>
      </c>
      <c r="B14" s="62">
        <f t="shared" ref="B14:G14" si="5">B12+B13</f>
        <v>71.2</v>
      </c>
      <c r="C14" s="62">
        <f t="shared" si="5"/>
        <v>72.1</v>
      </c>
      <c r="D14" s="62">
        <f t="shared" si="5"/>
        <v>73</v>
      </c>
      <c r="E14" s="62">
        <f t="shared" si="5"/>
        <v>74.7</v>
      </c>
      <c r="F14" s="62">
        <f t="shared" si="5"/>
        <v>76.5</v>
      </c>
      <c r="G14" s="62">
        <f t="shared" si="5"/>
        <v>78.3</v>
      </c>
      <c r="H14" s="67"/>
      <c r="I14" s="70" t="s">
        <v>156</v>
      </c>
      <c r="J14" s="70" t="s">
        <v>160</v>
      </c>
      <c r="K14" s="72" t="s">
        <v>247</v>
      </c>
      <c r="L14" s="72" t="s">
        <v>161</v>
      </c>
      <c r="M14" s="72" t="s">
        <v>162</v>
      </c>
      <c r="N14" s="72" t="s">
        <v>163</v>
      </c>
    </row>
    <row r="15" ht="17.6" spans="1:14">
      <c r="A15" s="59" t="s">
        <v>135</v>
      </c>
      <c r="B15" s="62">
        <f>C15</f>
        <v>4.5</v>
      </c>
      <c r="C15" s="62">
        <f>D15</f>
        <v>4.5</v>
      </c>
      <c r="D15" s="63">
        <v>4.5</v>
      </c>
      <c r="E15" s="62">
        <f t="shared" ref="E15:G15" si="6">D15</f>
        <v>4.5</v>
      </c>
      <c r="F15" s="62">
        <f t="shared" si="6"/>
        <v>4.5</v>
      </c>
      <c r="G15" s="62">
        <f t="shared" si="6"/>
        <v>4.5</v>
      </c>
      <c r="H15" s="64"/>
      <c r="I15" s="73"/>
      <c r="J15" s="73"/>
      <c r="K15" s="73"/>
      <c r="L15" s="73"/>
      <c r="M15" s="73"/>
      <c r="N15" s="73"/>
    </row>
    <row r="16" ht="17.6" spans="1:14">
      <c r="A16" s="49" t="s">
        <v>249</v>
      </c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</row>
    <row r="17" ht="17.6" spans="1:13">
      <c r="A17" s="64"/>
      <c r="B17" s="64"/>
      <c r="C17" s="64"/>
      <c r="D17" s="64"/>
      <c r="E17" s="64"/>
      <c r="F17" s="64"/>
      <c r="G17" s="64"/>
      <c r="H17" s="64"/>
      <c r="I17" s="74" t="s">
        <v>250</v>
      </c>
      <c r="J17" s="75"/>
      <c r="K17" s="74" t="s">
        <v>138</v>
      </c>
      <c r="L17" s="74"/>
      <c r="M17" s="74" t="s">
        <v>139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tabSelected="1" zoomScale="125" zoomScaleNormal="125" workbookViewId="0">
      <selection activeCell="A12" sqref="A12:D12"/>
    </sheetView>
  </sheetViews>
  <sheetFormatPr defaultColWidth="9" defaultRowHeight="17.6"/>
  <cols>
    <col min="1" max="1" width="7" customWidth="1"/>
    <col min="2" max="2" width="12.1696428571429" customWidth="1"/>
    <col min="3" max="3" width="12.8303571428571" customWidth="1"/>
    <col min="4" max="4" width="9.16964285714286" customWidth="1"/>
    <col min="5" max="5" width="14.3303571428571" customWidth="1"/>
    <col min="6" max="6" width="11.3303571428571" customWidth="1"/>
    <col min="7" max="7" width="8" customWidth="1"/>
    <col min="8" max="8" width="11.6696428571429" customWidth="1"/>
    <col min="9" max="12" width="10" customWidth="1"/>
    <col min="13" max="14" width="9.16964285714286" customWidth="1"/>
    <col min="15" max="15" width="10.6696428571429" customWidth="1"/>
  </cols>
  <sheetData>
    <row r="1" ht="25.2" spans="1:15">
      <c r="A1" s="3" t="s">
        <v>251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4.4" spans="1:15">
      <c r="A2" s="4" t="s">
        <v>252</v>
      </c>
      <c r="B2" s="5" t="s">
        <v>253</v>
      </c>
      <c r="C2" s="5" t="s">
        <v>254</v>
      </c>
      <c r="D2" s="5" t="s">
        <v>255</v>
      </c>
      <c r="E2" s="5" t="s">
        <v>256</v>
      </c>
      <c r="F2" s="5" t="s">
        <v>257</v>
      </c>
      <c r="G2" s="5" t="s">
        <v>258</v>
      </c>
      <c r="H2" s="5" t="s">
        <v>259</v>
      </c>
      <c r="I2" s="4" t="s">
        <v>260</v>
      </c>
      <c r="J2" s="4" t="s">
        <v>261</v>
      </c>
      <c r="K2" s="4" t="s">
        <v>262</v>
      </c>
      <c r="L2" s="4" t="s">
        <v>263</v>
      </c>
      <c r="M2" s="4" t="s">
        <v>264</v>
      </c>
      <c r="N2" s="5" t="s">
        <v>265</v>
      </c>
      <c r="O2" s="5" t="s">
        <v>266</v>
      </c>
    </row>
    <row r="3" s="1" customFormat="1" ht="14.4" spans="1:15">
      <c r="A3" s="4"/>
      <c r="B3" s="6"/>
      <c r="C3" s="6"/>
      <c r="D3" s="6"/>
      <c r="E3" s="6"/>
      <c r="F3" s="6"/>
      <c r="G3" s="6"/>
      <c r="H3" s="6"/>
      <c r="I3" s="4" t="s">
        <v>267</v>
      </c>
      <c r="J3" s="4" t="s">
        <v>267</v>
      </c>
      <c r="K3" s="4" t="s">
        <v>267</v>
      </c>
      <c r="L3" s="4" t="s">
        <v>267</v>
      </c>
      <c r="M3" s="4" t="s">
        <v>267</v>
      </c>
      <c r="N3" s="6"/>
      <c r="O3" s="6"/>
    </row>
    <row r="4" spans="1:15">
      <c r="A4" s="7">
        <v>1</v>
      </c>
      <c r="B4" s="8" t="s">
        <v>268</v>
      </c>
      <c r="C4" s="354" t="s">
        <v>269</v>
      </c>
      <c r="D4" s="355" t="s">
        <v>270</v>
      </c>
      <c r="E4" s="8" t="s">
        <v>28</v>
      </c>
      <c r="F4" s="40" t="s">
        <v>271</v>
      </c>
      <c r="G4" s="8" t="s">
        <v>31</v>
      </c>
      <c r="H4" s="8" t="s">
        <v>31</v>
      </c>
      <c r="I4" s="8">
        <v>2</v>
      </c>
      <c r="J4" s="8">
        <v>1</v>
      </c>
      <c r="K4" s="8">
        <v>2</v>
      </c>
      <c r="L4" s="8">
        <v>1</v>
      </c>
      <c r="M4" s="8">
        <v>3</v>
      </c>
      <c r="N4" s="8">
        <v>9</v>
      </c>
      <c r="O4" s="8" t="s">
        <v>272</v>
      </c>
    </row>
    <row r="5" spans="1:15">
      <c r="A5" s="7">
        <v>2</v>
      </c>
      <c r="B5" s="8" t="s">
        <v>273</v>
      </c>
      <c r="C5" s="354" t="s">
        <v>269</v>
      </c>
      <c r="D5" s="355" t="s">
        <v>274</v>
      </c>
      <c r="E5" s="8" t="s">
        <v>28</v>
      </c>
      <c r="F5" s="40" t="s">
        <v>271</v>
      </c>
      <c r="G5" s="8" t="s">
        <v>31</v>
      </c>
      <c r="H5" s="8" t="s">
        <v>31</v>
      </c>
      <c r="I5" s="8">
        <v>3</v>
      </c>
      <c r="J5" s="8">
        <v>1</v>
      </c>
      <c r="K5" s="8">
        <v>1</v>
      </c>
      <c r="L5" s="8">
        <v>1</v>
      </c>
      <c r="M5" s="8">
        <v>3</v>
      </c>
      <c r="N5" s="8">
        <v>9</v>
      </c>
      <c r="O5" s="8" t="s">
        <v>272</v>
      </c>
    </row>
    <row r="6" spans="1:15">
      <c r="A6" s="7">
        <v>3</v>
      </c>
      <c r="B6" s="8" t="s">
        <v>275</v>
      </c>
      <c r="C6" s="354" t="s">
        <v>269</v>
      </c>
      <c r="D6" s="355" t="s">
        <v>276</v>
      </c>
      <c r="E6" s="8" t="s">
        <v>28</v>
      </c>
      <c r="F6" s="40" t="s">
        <v>271</v>
      </c>
      <c r="G6" s="8" t="s">
        <v>31</v>
      </c>
      <c r="H6" s="8" t="s">
        <v>31</v>
      </c>
      <c r="I6" s="8">
        <v>1</v>
      </c>
      <c r="J6" s="8">
        <v>1</v>
      </c>
      <c r="K6" s="8">
        <v>1</v>
      </c>
      <c r="L6" s="8">
        <v>1</v>
      </c>
      <c r="M6" s="8">
        <v>0</v>
      </c>
      <c r="N6" s="8">
        <v>4</v>
      </c>
      <c r="O6" s="8" t="s">
        <v>272</v>
      </c>
    </row>
    <row r="7" spans="1:15">
      <c r="A7" s="7"/>
      <c r="B7" s="8"/>
      <c r="C7" s="42"/>
      <c r="D7" s="45"/>
      <c r="E7" s="8"/>
      <c r="F7" s="42"/>
      <c r="G7" s="8"/>
      <c r="H7" s="8"/>
      <c r="I7" s="8"/>
      <c r="J7" s="8"/>
      <c r="K7" s="8"/>
      <c r="L7" s="8"/>
      <c r="M7" s="8"/>
      <c r="N7" s="8"/>
      <c r="O7" s="8"/>
    </row>
    <row r="8" spans="1: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</row>
    <row r="10" spans="1:1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="2" customFormat="1" ht="20.4" spans="1:15">
      <c r="A12" s="9" t="s">
        <v>277</v>
      </c>
      <c r="B12" s="10"/>
      <c r="C12" s="10"/>
      <c r="D12" s="11"/>
      <c r="E12" s="16"/>
      <c r="F12" s="29"/>
      <c r="G12" s="29"/>
      <c r="H12" s="29"/>
      <c r="I12" s="24"/>
      <c r="J12" s="9" t="s">
        <v>278</v>
      </c>
      <c r="K12" s="10"/>
      <c r="L12" s="10"/>
      <c r="M12" s="11"/>
      <c r="N12" s="10"/>
      <c r="O12" s="19"/>
    </row>
    <row r="13" spans="1:15">
      <c r="A13" s="12" t="s">
        <v>279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2" sqref="A12:E12"/>
    </sheetView>
  </sheetViews>
  <sheetFormatPr defaultColWidth="9" defaultRowHeight="17.6"/>
  <cols>
    <col min="1" max="2" width="7" customWidth="1"/>
    <col min="3" max="3" width="12.1696428571429" customWidth="1"/>
    <col min="4" max="4" width="12.8303571428571" customWidth="1"/>
    <col min="5" max="5" width="12.1696428571429" customWidth="1"/>
    <col min="6" max="6" width="14.3303571428571" customWidth="1"/>
    <col min="7" max="10" width="10" customWidth="1"/>
    <col min="11" max="11" width="9.16964285714286" customWidth="1"/>
    <col min="12" max="13" width="10.6696428571429" customWidth="1"/>
  </cols>
  <sheetData>
    <row r="1" ht="25.2" spans="1:13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4.4" spans="1:13">
      <c r="A2" s="4" t="s">
        <v>252</v>
      </c>
      <c r="B2" s="5" t="s">
        <v>257</v>
      </c>
      <c r="C2" s="5" t="s">
        <v>253</v>
      </c>
      <c r="D2" s="5" t="s">
        <v>254</v>
      </c>
      <c r="E2" s="5" t="s">
        <v>255</v>
      </c>
      <c r="F2" s="5" t="s">
        <v>256</v>
      </c>
      <c r="G2" s="4" t="s">
        <v>281</v>
      </c>
      <c r="H2" s="4"/>
      <c r="I2" s="4" t="s">
        <v>282</v>
      </c>
      <c r="J2" s="4"/>
      <c r="K2" s="14" t="s">
        <v>283</v>
      </c>
      <c r="L2" s="46" t="s">
        <v>284</v>
      </c>
      <c r="M2" s="17" t="s">
        <v>285</v>
      </c>
    </row>
    <row r="3" s="1" customFormat="1" ht="14.4" spans="1:13">
      <c r="A3" s="4"/>
      <c r="B3" s="6"/>
      <c r="C3" s="6"/>
      <c r="D3" s="6"/>
      <c r="E3" s="6"/>
      <c r="F3" s="6"/>
      <c r="G3" s="4" t="s">
        <v>286</v>
      </c>
      <c r="H3" s="4" t="s">
        <v>287</v>
      </c>
      <c r="I3" s="4" t="s">
        <v>286</v>
      </c>
      <c r="J3" s="4" t="s">
        <v>287</v>
      </c>
      <c r="K3" s="15"/>
      <c r="L3" s="47"/>
      <c r="M3" s="18"/>
    </row>
    <row r="4" spans="1:13">
      <c r="A4" s="7">
        <v>1</v>
      </c>
      <c r="B4" s="40" t="s">
        <v>271</v>
      </c>
      <c r="C4" s="8" t="s">
        <v>268</v>
      </c>
      <c r="D4" s="354" t="s">
        <v>269</v>
      </c>
      <c r="E4" s="355" t="s">
        <v>270</v>
      </c>
      <c r="F4" s="8" t="s">
        <v>28</v>
      </c>
      <c r="G4" s="8">
        <v>0.3</v>
      </c>
      <c r="H4" s="8">
        <v>0.2</v>
      </c>
      <c r="I4" s="8">
        <v>0.4</v>
      </c>
      <c r="J4" s="8">
        <v>0.3</v>
      </c>
      <c r="K4" s="8">
        <v>1.2</v>
      </c>
      <c r="L4" s="8" t="s">
        <v>288</v>
      </c>
      <c r="M4" s="8" t="s">
        <v>272</v>
      </c>
    </row>
    <row r="5" spans="1:13">
      <c r="A5" s="7">
        <v>2</v>
      </c>
      <c r="B5" s="40" t="s">
        <v>271</v>
      </c>
      <c r="C5" s="8" t="s">
        <v>273</v>
      </c>
      <c r="D5" s="354" t="s">
        <v>269</v>
      </c>
      <c r="E5" s="355" t="s">
        <v>274</v>
      </c>
      <c r="F5" s="8" t="s">
        <v>28</v>
      </c>
      <c r="G5" s="8">
        <v>0.2</v>
      </c>
      <c r="H5" s="8">
        <v>0.2</v>
      </c>
      <c r="I5" s="8">
        <v>0.4</v>
      </c>
      <c r="J5" s="8">
        <v>0.3</v>
      </c>
      <c r="K5" s="8">
        <v>1.1</v>
      </c>
      <c r="L5" s="8" t="s">
        <v>288</v>
      </c>
      <c r="M5" s="8" t="s">
        <v>272</v>
      </c>
    </row>
    <row r="6" spans="1:13">
      <c r="A6" s="7">
        <v>3</v>
      </c>
      <c r="B6" s="40" t="s">
        <v>271</v>
      </c>
      <c r="C6" s="8" t="s">
        <v>275</v>
      </c>
      <c r="D6" s="354" t="s">
        <v>269</v>
      </c>
      <c r="E6" s="355" t="s">
        <v>276</v>
      </c>
      <c r="F6" s="8" t="s">
        <v>28</v>
      </c>
      <c r="G6" s="8">
        <v>0.4</v>
      </c>
      <c r="H6" s="8">
        <v>0.2</v>
      </c>
      <c r="I6" s="8">
        <v>0.4</v>
      </c>
      <c r="J6" s="8">
        <v>0.2</v>
      </c>
      <c r="K6" s="8">
        <v>1.2</v>
      </c>
      <c r="L6" s="8"/>
      <c r="M6" s="8" t="s">
        <v>272</v>
      </c>
    </row>
    <row r="7" spans="1:13">
      <c r="A7" s="7"/>
      <c r="B7" s="42"/>
      <c r="C7" s="8"/>
      <c r="D7" s="42"/>
      <c r="E7" s="45"/>
      <c r="F7" s="8"/>
      <c r="G7" s="8"/>
      <c r="H7" s="8"/>
      <c r="I7" s="8"/>
      <c r="J7" s="8"/>
      <c r="K7" s="8"/>
      <c r="L7" s="8"/>
      <c r="M7" s="8"/>
    </row>
    <row r="8" spans="1:1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="2" customFormat="1" ht="20.4" spans="1:13">
      <c r="A12" s="9" t="s">
        <v>277</v>
      </c>
      <c r="B12" s="10"/>
      <c r="C12" s="10"/>
      <c r="D12" s="10"/>
      <c r="E12" s="11"/>
      <c r="F12" s="16"/>
      <c r="G12" s="24"/>
      <c r="H12" s="9" t="s">
        <v>278</v>
      </c>
      <c r="I12" s="10"/>
      <c r="J12" s="10"/>
      <c r="K12" s="11"/>
      <c r="L12" s="48"/>
      <c r="M12" s="19"/>
    </row>
    <row r="13" spans="1:13">
      <c r="A13" s="43" t="s">
        <v>289</v>
      </c>
      <c r="B13" s="4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川平</cp:lastModifiedBy>
  <dcterms:created xsi:type="dcterms:W3CDTF">2020-03-11T09:34:00Z</dcterms:created>
  <dcterms:modified xsi:type="dcterms:W3CDTF">2023-03-03T16:36:28Z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2052-5.0.0.7550</vt:lpwstr>
  </property>
  <property fmtid="{D5CDD505-2E9C-101B-9397-08002B2CF9AE}" pid="3" name="ICV">
    <vt:lpwstr>84849F3E3C054C598F4CFFFAFF74361F</vt:lpwstr>
  </property>
</Properties>
</file>