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桌面文件\优溢23SS\QAJJAL83602\2-27尾期1290件\"/>
    </mc:Choice>
  </mc:AlternateContent>
  <xr:revisionPtr revIDLastSave="0" documentId="13_ncr:1_{971E1EBB-A72F-487A-8225-EC67C64D3420}" xr6:coauthVersionLast="47" xr6:coauthVersionMax="47" xr10:uidLastSave="{00000000-0000-0000-0000-000000000000}"/>
  <bookViews>
    <workbookView xWindow="-120" yWindow="-120" windowWidth="20730" windowHeight="11160" tabRatio="793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'[1]3-15'!$C$28</definedName>
    <definedName name="D形扣">[2]辅料!#REF!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4">中期!$A$1:$K$52</definedName>
    <definedName name="TAB_RANGE">'[1]3-15'!$A$8:$S$29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[2]辅料!#REF!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[2]辅料!#REF!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[2]辅料!#REF!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[2]辅料!#REF!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[2]辅料!#REF!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[2]辅料!#REF!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[2]辅料!#REF!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[2]辅料!#REF!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[2]辅料!#REF!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[2]辅料!#REF!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[2]辅料!#REF!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[2]里料!#REF!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[2]辅料!#REF!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[2]辅料!#REF!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[2]辅料!#REF!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[2]辅料!#REF!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[2]辅料!#REF!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'[2]颜色色号2007-04-02'!$C$2:$C$112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[2]辅料!#REF!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[2]梭织面料!#REF!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[2]辅料!#REF!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[2]辅料!#REF!</definedName>
    <definedName name="五抓扣">[2]辅料!#REF!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[2]洗水!#REF!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[2]辅料!#REF!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[2]辅料!#REF!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[2]辅料!#REF!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[2]辅料!#REF!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[2]针织面料!#REF!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[2]辅料!#REF!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[2]辅料!#REF!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[2]辅料!#REF!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[2]辅料!#REF!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N9" i="7" l="1"/>
  <c r="N8" i="7"/>
  <c r="N7" i="7"/>
  <c r="N6" i="7"/>
  <c r="N5" i="7"/>
  <c r="N4" i="7"/>
  <c r="D11" i="17"/>
  <c r="E11" i="17"/>
  <c r="F11" i="17"/>
  <c r="G11" i="17"/>
  <c r="B11" i="17"/>
  <c r="D10" i="17"/>
  <c r="E10" i="17"/>
  <c r="F10" i="17"/>
  <c r="G10" i="17"/>
  <c r="B10" i="17"/>
  <c r="D9" i="17"/>
  <c r="E9" i="17"/>
  <c r="F9" i="17"/>
  <c r="G9" i="17"/>
  <c r="B9" i="17"/>
  <c r="D8" i="17"/>
  <c r="E8" i="17"/>
  <c r="F8" i="17"/>
  <c r="G8" i="17"/>
  <c r="B8" i="17"/>
  <c r="D7" i="17"/>
  <c r="E7" i="17"/>
  <c r="F7" i="17"/>
  <c r="G7" i="17"/>
  <c r="B7" i="17"/>
  <c r="D6" i="17"/>
  <c r="E6" i="17"/>
  <c r="F6" i="17"/>
  <c r="G6" i="17"/>
  <c r="B6" i="17"/>
  <c r="D5" i="17"/>
  <c r="E5" i="17"/>
  <c r="F5" i="17"/>
  <c r="G5" i="17"/>
  <c r="B5" i="17"/>
  <c r="K36" i="5"/>
  <c r="D13" i="15"/>
  <c r="E13" i="15"/>
  <c r="F13" i="15"/>
  <c r="G13" i="15"/>
  <c r="B13" i="15"/>
  <c r="D12" i="15"/>
  <c r="E12" i="15"/>
  <c r="F12" i="15"/>
  <c r="G12" i="15"/>
  <c r="B12" i="15"/>
  <c r="D11" i="15"/>
  <c r="E11" i="15"/>
  <c r="F11" i="15"/>
  <c r="G11" i="15"/>
  <c r="B11" i="15"/>
  <c r="D10" i="15"/>
  <c r="E10" i="15"/>
  <c r="F10" i="15"/>
  <c r="G10" i="15"/>
  <c r="B10" i="15"/>
  <c r="D9" i="15"/>
  <c r="E9" i="15"/>
  <c r="F9" i="15"/>
  <c r="G9" i="15"/>
  <c r="B9" i="15"/>
  <c r="D8" i="15"/>
  <c r="E8" i="15"/>
  <c r="F8" i="15"/>
  <c r="G8" i="15"/>
  <c r="B8" i="15"/>
  <c r="D7" i="15"/>
  <c r="E7" i="15"/>
  <c r="F7" i="15"/>
  <c r="G7" i="15"/>
  <c r="B7" i="15"/>
  <c r="D6" i="15"/>
  <c r="E6" i="15"/>
  <c r="F6" i="15"/>
  <c r="G6" i="15"/>
  <c r="B6" i="15"/>
  <c r="D5" i="15"/>
  <c r="E5" i="15"/>
  <c r="F5" i="15"/>
  <c r="G5" i="15"/>
  <c r="B5" i="15"/>
</calcChain>
</file>

<file path=xl/sharedStrings.xml><?xml version="1.0" encoding="utf-8"?>
<sst xmlns="http://schemas.openxmlformats.org/spreadsheetml/2006/main" count="880" uniqueCount="366">
  <si>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</si>
  <si>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</si>
  <si>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</si>
  <si>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</si>
  <si>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</si>
  <si>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</si>
  <si>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</si>
  <si>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</si>
  <si>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</si>
  <si>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</si>
  <si>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</si>
  <si>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</si>
  <si>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</si>
  <si>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</si>
  <si>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</si>
  <si>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</si>
  <si>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</si>
  <si>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</si>
  <si>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</si>
  <si>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</si>
  <si>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</si>
  <si>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</si>
  <si>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</si>
  <si>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</si>
  <si>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</si>
  <si>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</si>
  <si>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</si>
  <si>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</si>
  <si>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</si>
  <si>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</si>
  <si>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</si>
  <si>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</si>
  <si>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</si>
  <si>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</si>
  <si>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</si>
  <si>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</si>
  <si>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</si>
  <si>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</si>
  <si>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</si>
  <si>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</si>
  <si>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</si>
  <si>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</si>
  <si>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</si>
  <si>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</si>
  <si>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</si>
  <si>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</si>
  <si>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</si>
  <si>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</si>
  <si>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</si>
  <si>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</si>
  <si>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</si>
  <si>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</si>
  <si>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</si>
  <si>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</si>
  <si>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童装期货</t>
  </si>
  <si>
    <t>合同签订方</t>
  </si>
  <si>
    <t>佛山优溢服饰有限公司</t>
  </si>
  <si>
    <t>生产工厂</t>
  </si>
  <si>
    <t>优溢</t>
  </si>
  <si>
    <t>订单基础信息</t>
  </si>
  <si>
    <t>生产•出货进度</t>
  </si>
  <si>
    <t>指示•确认资料</t>
  </si>
  <si>
    <t>款号</t>
  </si>
  <si>
    <t>QAJJAL83602</t>
  </si>
  <si>
    <t>合同交期</t>
  </si>
  <si>
    <t>产前确认样</t>
  </si>
  <si>
    <t>有</t>
  </si>
  <si>
    <t>无</t>
  </si>
  <si>
    <t>品名</t>
  </si>
  <si>
    <t>儿童短袖T恤</t>
  </si>
  <si>
    <t>上线日</t>
  </si>
  <si>
    <t>原辅材料卡</t>
  </si>
  <si>
    <t>色/号型数</t>
  </si>
  <si>
    <t>2/6</t>
  </si>
  <si>
    <t>120~170码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</si>
  <si>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</si>
  <si>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</si>
  <si>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</si>
  <si>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</si>
  <si>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</si>
  <si>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</si>
  <si>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CGDD22102000023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</si>
  <si>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</si>
  <si>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</si>
  <si>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</si>
  <si>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</si>
  <si>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</si>
  <si>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</si>
  <si>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</si>
  <si>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</si>
  <si>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</si>
  <si>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</si>
  <si>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</si>
  <si>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</si>
  <si>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</si>
  <si>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</si>
  <si>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</si>
  <si>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</si>
  <si>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</si>
  <si>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</si>
  <si>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</si>
  <si>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</si>
  <si>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</si>
  <si>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</si>
  <si>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</si>
  <si>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</si>
  <si>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</si>
  <si>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</si>
  <si>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</si>
  <si>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</si>
  <si>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</si>
  <si>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</si>
  <si>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</si>
  <si>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</si>
  <si>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</si>
  <si>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</si>
  <si>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</si>
  <si>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170/88A</t>
  </si>
  <si>
    <t>未裁齐原因</t>
  </si>
  <si>
    <t>帆船航海蓝印花</t>
  </si>
  <si>
    <t>帆船晴空蓝印花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</si>
  <si>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</si>
  <si>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</si>
  <si>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</si>
  <si>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</si>
  <si>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</si>
  <si>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</si>
  <si>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1.领子不圆顺，起皱</t>
  </si>
  <si>
    <t>3.袖口衫脚冚线不平直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</si>
  <si>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</si>
  <si>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</si>
  <si>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</si>
  <si>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</si>
  <si>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</si>
  <si>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</si>
  <si>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</si>
  <si>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</si>
  <si>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</si>
  <si>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朱志华</t>
  </si>
  <si>
    <t>查验时间</t>
  </si>
  <si>
    <t>工厂负责人</t>
  </si>
  <si>
    <t>周宇</t>
  </si>
  <si>
    <t>复核时间</t>
  </si>
  <si>
    <t>QC规格测量表</t>
  </si>
  <si>
    <t>儿童短袖T</t>
  </si>
  <si>
    <t>码号</t>
  </si>
  <si>
    <t>儿童号型</t>
  </si>
  <si>
    <t>成人号型</t>
  </si>
  <si>
    <t>号型</t>
  </si>
  <si>
    <t>洗前</t>
  </si>
  <si>
    <t>洗后</t>
  </si>
  <si>
    <t>后中长</t>
  </si>
  <si>
    <t>-</t>
  </si>
  <si>
    <t>-1</t>
  </si>
  <si>
    <t>胸围</t>
  </si>
  <si>
    <t>+0.5</t>
  </si>
  <si>
    <t>摆围</t>
  </si>
  <si>
    <t>肩宽</t>
  </si>
  <si>
    <t>+1.2</t>
  </si>
  <si>
    <t>+0.8</t>
  </si>
  <si>
    <t>上领围</t>
  </si>
  <si>
    <t>+0.7</t>
  </si>
  <si>
    <t>下领围</t>
  </si>
  <si>
    <t>-0.5</t>
  </si>
  <si>
    <t>肩点袖长(短袖）</t>
  </si>
  <si>
    <t>袖肥/2</t>
  </si>
  <si>
    <t>袖口围/2（短袖）</t>
  </si>
  <si>
    <t xml:space="preserve">     初期请洗测2-3件，有问题的另加测量数量。</t>
  </si>
  <si>
    <t>验货时间：</t>
  </si>
  <si>
    <t>跟单QC:</t>
  </si>
  <si>
    <t>唐元辉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</si>
  <si>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</si>
  <si>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</si>
  <si>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</si>
  <si>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</si>
  <si>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</si>
  <si>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</si>
  <si>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</si>
  <si>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</si>
  <si>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</si>
  <si>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</si>
  <si>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</si>
  <si>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</si>
  <si>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</si>
  <si>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</si>
  <si>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【整改结果】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</si>
  <si>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</si>
  <si>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</si>
  <si>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</si>
  <si>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</si>
  <si>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</si>
  <si>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</si>
  <si>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</si>
  <si>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</si>
  <si>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</si>
  <si>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S洗前/洗后</t>
  </si>
  <si>
    <t>QC出货报告书</t>
  </si>
  <si>
    <t>产品名称</t>
  </si>
  <si>
    <t>合同日期</t>
  </si>
  <si>
    <t>检验资料确认</t>
  </si>
  <si>
    <t>2</t>
  </si>
  <si>
    <t>交货形式</t>
  </si>
  <si>
    <t>物流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</si>
  <si>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</si>
  <si>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</si>
  <si>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</si>
  <si>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</si>
  <si>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</si>
  <si>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</si>
  <si>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</si>
  <si>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</si>
  <si>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</si>
  <si>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</si>
  <si>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</si>
  <si>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</si>
  <si>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</si>
  <si>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</si>
  <si>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采购凭证编号：CGDD22102000024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</si>
  <si>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</si>
  <si>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</si>
  <si>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</si>
  <si>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</si>
  <si>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</si>
  <si>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</si>
  <si>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</si>
  <si>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</si>
  <si>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</si>
  <si>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</si>
  <si>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</si>
  <si>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</si>
  <si>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</si>
  <si>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情况说明：</t>
  </si>
  <si>
    <t xml:space="preserve">【问题点描述】  </t>
  </si>
  <si>
    <t>数量</t>
  </si>
  <si>
    <t>1.袖顶不圆顺。</t>
  </si>
  <si>
    <t>2.后拼块容位不均。</t>
  </si>
  <si>
    <t>3.下摆不顺直。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</si>
  <si>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</si>
  <si>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</si>
  <si>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</si>
  <si>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</si>
  <si>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</si>
  <si>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</si>
  <si>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</si>
  <si>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</si>
  <si>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</si>
  <si>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</si>
  <si>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全世琼</t>
  </si>
  <si>
    <t>日期：</t>
  </si>
  <si>
    <t>/ /</t>
  </si>
  <si>
    <t>+0.5 +0.3</t>
  </si>
  <si>
    <t>/</t>
  </si>
  <si>
    <t>+0.5 +0.2</t>
  </si>
  <si>
    <t>/  /</t>
  </si>
  <si>
    <t>+0.3 +0.5</t>
  </si>
  <si>
    <t>+0.2 +0.3</t>
  </si>
  <si>
    <t>+0.3 +0.3</t>
  </si>
  <si>
    <t>+0.6 +0.4</t>
  </si>
  <si>
    <t>+0.5 +0.4</t>
  </si>
  <si>
    <t>+0.3 +0.6</t>
  </si>
  <si>
    <t>+0.5 /</t>
  </si>
  <si>
    <t>+0.5 +0.6</t>
  </si>
  <si>
    <t>+0.5 +0.5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</si>
  <si>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</si>
  <si>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</si>
  <si>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</si>
  <si>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</si>
  <si>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</si>
  <si>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</si>
  <si>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</si>
  <si>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</si>
  <si>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</si>
  <si>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</si>
  <si>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</si>
  <si>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</si>
  <si>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</si>
  <si>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</si>
  <si>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</si>
  <si>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</si>
  <si>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S2222698</t>
  </si>
  <si>
    <t>FK06360</t>
  </si>
  <si>
    <t>23SS晴空蓝</t>
  </si>
  <si>
    <t>兴欣宝</t>
  </si>
  <si>
    <t>S2222348</t>
  </si>
  <si>
    <t>19SS白色</t>
  </si>
  <si>
    <t>S2226264</t>
  </si>
  <si>
    <t>晴空蓝</t>
  </si>
  <si>
    <t>FK0554P</t>
  </si>
  <si>
    <t>航海蓝印花</t>
  </si>
  <si>
    <t>晴空蓝印花</t>
  </si>
  <si>
    <t>制表时间：2022-10-25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</si>
  <si>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</si>
  <si>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</si>
  <si>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</si>
  <si>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</si>
  <si>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</si>
  <si>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</si>
  <si>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</si>
  <si>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</si>
  <si>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</si>
  <si>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</si>
  <si>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欣兴宝</t>
  </si>
  <si>
    <t>﹣0.5</t>
  </si>
  <si>
    <t>﹣1</t>
  </si>
  <si>
    <t>无色差</t>
  </si>
  <si>
    <t>YES</t>
  </si>
  <si>
    <t>制表时间：2022-10-26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</si>
  <si>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</si>
  <si>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</si>
  <si>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</si>
  <si>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</si>
  <si>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</si>
  <si>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</si>
  <si>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</si>
  <si>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</si>
  <si>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</si>
  <si>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</si>
  <si>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</si>
  <si>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 xml:space="preserve">S2222698
S2222348
S2226264
221004541
221004542
</t>
  </si>
  <si>
    <t>FK06360
FK0554P</t>
  </si>
  <si>
    <t xml:space="preserve">全消光竖条小网眼布 </t>
  </si>
  <si>
    <t>全消光加积印花</t>
  </si>
  <si>
    <t>物料6</t>
  </si>
  <si>
    <t>物料7</t>
  </si>
  <si>
    <t>物料8</t>
  </si>
  <si>
    <t>物料9</t>
  </si>
  <si>
    <t>物料10</t>
  </si>
  <si>
    <t>制表时间：2022-10-31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</si>
  <si>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</si>
  <si>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</si>
  <si>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</si>
  <si>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</si>
  <si>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</si>
  <si>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</si>
  <si>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</si>
  <si>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</si>
  <si>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</si>
  <si>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</si>
  <si>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</si>
  <si>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</si>
  <si>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</si>
  <si>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</si>
  <si>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</si>
  <si>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</si>
  <si>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洗测4次</t>
  </si>
  <si>
    <t>嘉华</t>
  </si>
  <si>
    <t>前幅</t>
  </si>
  <si>
    <t>胶浆印花</t>
  </si>
  <si>
    <t>无开胶/掉色</t>
  </si>
  <si>
    <t>制表时间：2022-12-10</t>
  </si>
  <si>
    <t>测试人签名：嘉华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</si>
  <si>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</si>
  <si>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</si>
  <si>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</si>
  <si>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</si>
  <si>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</si>
  <si>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G18SSBB001-G89</t>
  </si>
  <si>
    <t>宝石红</t>
  </si>
  <si>
    <t>﹣5</t>
  </si>
  <si>
    <t>原野绿</t>
  </si>
  <si>
    <t>制表时间：2022-9-31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</si>
  <si>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</si>
  <si>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</si>
  <si>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②检验明细：齐色齐号抽验125件</t>
    <phoneticPr fontId="54" type="noConversion"/>
  </si>
  <si>
    <t>①成品完成比例（%）：95%</t>
    <phoneticPr fontId="54" type="noConversion"/>
  </si>
  <si>
    <t>尾期验货，按照AQL2.5标准抽验125件，验货合格</t>
    <phoneticPr fontId="5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</si>
</sst>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);[Red]\(0.00\)"/>
    <numFmt numFmtId="177" formatCode="0.0_ "/>
    <numFmt numFmtId="178" formatCode="0.00_ "/>
    <numFmt numFmtId="179" formatCode="yyyy&quot;年&quot;m&quot;月&quot;d&quot;日&quot;;@"/>
    <numFmt numFmtId="180" formatCode="_ [$¥-804]* #,##0.00_ ;_ [$¥-804]* \-#,##0.00_ ;_ [$¥-804]* &quot;-&quot;??_ ;_ @_ "/>
    <numFmt numFmtId="181" formatCode="0_ "/>
  </numFmts>
  <fonts count="55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宋体"/>
      <charset val="134"/>
    </font>
    <font>
      <sz val="10"/>
      <name val="微软雅黑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name val="仿宋_GB2312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0"/>
      <name val="仿宋_GB2312"/>
      <charset val="134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1"/>
      <name val="宋体"/>
      <family val="3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1"/>
      <name val="Arial"/>
      <family val="2"/>
    </font>
    <font>
      <sz val="10"/>
      <color theme="1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2"/>
      <color theme="1"/>
      <name val="仿宋_GB231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name val="新細明體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6" fillId="0" borderId="0">
      <alignment horizontal="center" vertical="center"/>
    </xf>
    <xf numFmtId="0" fontId="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50" fillId="0" borderId="0" applyProtection="0">
      <alignment vertical="center"/>
    </xf>
  </cellStyleXfs>
  <cellXfs count="4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6" fillId="0" borderId="2" xfId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shrinkToFit="1"/>
    </xf>
    <xf numFmtId="0" fontId="7" fillId="0" borderId="2" xfId="7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49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/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4" fillId="0" borderId="0" xfId="0" applyFont="1"/>
    <xf numFmtId="176" fontId="1" fillId="0" borderId="2" xfId="0" applyNumberFormat="1" applyFont="1" applyBorder="1" applyAlignment="1">
      <alignment horizontal="center"/>
    </xf>
    <xf numFmtId="0" fontId="16" fillId="0" borderId="0" xfId="5" applyFont="1"/>
    <xf numFmtId="0" fontId="17" fillId="0" borderId="0" xfId="5"/>
    <xf numFmtId="0" fontId="16" fillId="0" borderId="0" xfId="5" applyFont="1" applyAlignment="1">
      <alignment horizontal="left"/>
    </xf>
    <xf numFmtId="0" fontId="19" fillId="0" borderId="11" xfId="4" applyFont="1" applyBorder="1" applyAlignment="1">
      <alignment horizontal="left" vertical="center"/>
    </xf>
    <xf numFmtId="0" fontId="19" fillId="0" borderId="12" xfId="4" applyFont="1" applyBorder="1">
      <alignment vertical="center"/>
    </xf>
    <xf numFmtId="0" fontId="22" fillId="0" borderId="2" xfId="4" applyFont="1" applyBorder="1" applyAlignment="1">
      <alignment horizontal="center"/>
    </xf>
    <xf numFmtId="0" fontId="23" fillId="0" borderId="2" xfId="4" applyFont="1" applyBorder="1" applyAlignment="1">
      <alignment horizontal="center"/>
    </xf>
    <xf numFmtId="0" fontId="22" fillId="0" borderId="2" xfId="4" applyFont="1" applyBorder="1" applyAlignment="1">
      <alignment horizontal="left"/>
    </xf>
    <xf numFmtId="0" fontId="24" fillId="0" borderId="2" xfId="4" applyFont="1" applyBorder="1" applyAlignment="1">
      <alignment horizontal="center" vertical="center"/>
    </xf>
    <xf numFmtId="0" fontId="24" fillId="0" borderId="2" xfId="4" applyFont="1" applyBorder="1" applyAlignment="1">
      <alignment horizontal="center"/>
    </xf>
    <xf numFmtId="0" fontId="25" fillId="0" borderId="2" xfId="4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6" fillId="0" borderId="13" xfId="0" applyFont="1" applyBorder="1" applyAlignment="1">
      <alignment vertical="center"/>
    </xf>
    <xf numFmtId="177" fontId="27" fillId="0" borderId="2" xfId="0" applyNumberFormat="1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8" fillId="0" borderId="13" xfId="0" applyFont="1" applyBorder="1" applyAlignment="1">
      <alignment horizontal="left" shrinkToFit="1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9" fillId="0" borderId="0" xfId="3" applyFont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0" fontId="30" fillId="0" borderId="0" xfId="5" applyFont="1"/>
    <xf numFmtId="0" fontId="31" fillId="0" borderId="0" xfId="5" applyFont="1"/>
    <xf numFmtId="0" fontId="0" fillId="0" borderId="0" xfId="0" applyAlignment="1">
      <alignment horizontal="left" vertical="center"/>
    </xf>
    <xf numFmtId="0" fontId="19" fillId="0" borderId="12" xfId="4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32" fillId="3" borderId="20" xfId="0" applyFont="1" applyFill="1" applyBorder="1" applyAlignment="1">
      <alignment horizontal="center" vertical="center"/>
    </xf>
    <xf numFmtId="0" fontId="33" fillId="0" borderId="2" xfId="0" applyFont="1" applyBorder="1" applyAlignment="1">
      <alignment horizontal="center" vertical="center" wrapText="1"/>
    </xf>
    <xf numFmtId="49" fontId="30" fillId="4" borderId="21" xfId="6" applyNumberFormat="1" applyFont="1" applyFill="1" applyBorder="1" applyAlignment="1">
      <alignment horizontal="center" vertical="center"/>
    </xf>
    <xf numFmtId="49" fontId="30" fillId="4" borderId="22" xfId="6" applyNumberFormat="1" applyFont="1" applyFill="1" applyBorder="1" applyAlignment="1">
      <alignment horizontal="center" vertical="center"/>
    </xf>
    <xf numFmtId="49" fontId="16" fillId="4" borderId="23" xfId="5" applyNumberFormat="1" applyFont="1" applyFill="1" applyBorder="1" applyAlignment="1">
      <alignment horizontal="center"/>
    </xf>
    <xf numFmtId="49" fontId="30" fillId="4" borderId="23" xfId="6" applyNumberFormat="1" applyFont="1" applyFill="1" applyBorder="1" applyAlignment="1">
      <alignment horizontal="center" vertical="center"/>
    </xf>
    <xf numFmtId="49" fontId="30" fillId="4" borderId="24" xfId="6" applyNumberFormat="1" applyFont="1" applyFill="1" applyBorder="1" applyAlignment="1">
      <alignment horizontal="center" vertical="center"/>
    </xf>
    <xf numFmtId="0" fontId="34" fillId="0" borderId="0" xfId="5" applyFont="1"/>
    <xf numFmtId="14" fontId="34" fillId="0" borderId="0" xfId="5" applyNumberFormat="1" applyFont="1"/>
    <xf numFmtId="0" fontId="31" fillId="0" borderId="0" xfId="4" applyFont="1" applyAlignment="1">
      <alignment horizontal="center" vertical="center"/>
    </xf>
    <xf numFmtId="0" fontId="17" fillId="0" borderId="0" xfId="4" applyAlignment="1">
      <alignment horizontal="left" vertical="center"/>
    </xf>
    <xf numFmtId="0" fontId="36" fillId="0" borderId="26" xfId="4" applyFont="1" applyBorder="1" applyAlignment="1">
      <alignment horizontal="left" vertical="center"/>
    </xf>
    <xf numFmtId="0" fontId="36" fillId="0" borderId="27" xfId="4" applyFont="1" applyBorder="1" applyAlignment="1">
      <alignment horizontal="center" vertical="center"/>
    </xf>
    <xf numFmtId="0" fontId="31" fillId="0" borderId="27" xfId="4" applyFont="1" applyBorder="1">
      <alignment vertical="center"/>
    </xf>
    <xf numFmtId="0" fontId="36" fillId="0" borderId="27" xfId="4" applyFont="1" applyBorder="1">
      <alignment vertical="center"/>
    </xf>
    <xf numFmtId="0" fontId="36" fillId="0" borderId="28" xfId="4" applyFont="1" applyBorder="1">
      <alignment vertical="center"/>
    </xf>
    <xf numFmtId="0" fontId="28" fillId="0" borderId="22" xfId="4" applyFont="1" applyBorder="1" applyAlignment="1">
      <alignment horizontal="center" vertical="center"/>
    </xf>
    <xf numFmtId="0" fontId="36" fillId="0" borderId="22" xfId="4" applyFont="1" applyBorder="1">
      <alignment vertical="center"/>
    </xf>
    <xf numFmtId="0" fontId="36" fillId="0" borderId="28" xfId="4" applyFont="1" applyBorder="1" applyAlignment="1">
      <alignment horizontal="left" vertical="center"/>
    </xf>
    <xf numFmtId="49" fontId="28" fillId="0" borderId="22" xfId="4" applyNumberFormat="1" applyFont="1" applyBorder="1" applyAlignment="1">
      <alignment horizontal="right" vertical="center"/>
    </xf>
    <xf numFmtId="0" fontId="31" fillId="0" borderId="22" xfId="4" applyFont="1" applyBorder="1" applyAlignment="1">
      <alignment horizontal="left" vertical="center"/>
    </xf>
    <xf numFmtId="0" fontId="36" fillId="0" borderId="22" xfId="4" applyFont="1" applyBorder="1" applyAlignment="1">
      <alignment horizontal="left" vertical="center"/>
    </xf>
    <xf numFmtId="0" fontId="36" fillId="0" borderId="29" xfId="4" applyFont="1" applyBorder="1">
      <alignment vertical="center"/>
    </xf>
    <xf numFmtId="0" fontId="36" fillId="0" borderId="30" xfId="4" applyFont="1" applyBorder="1">
      <alignment vertical="center"/>
    </xf>
    <xf numFmtId="0" fontId="31" fillId="0" borderId="30" xfId="4" applyFont="1" applyBorder="1">
      <alignment vertical="center"/>
    </xf>
    <xf numFmtId="0" fontId="31" fillId="0" borderId="30" xfId="4" applyFont="1" applyBorder="1" applyAlignment="1">
      <alignment horizontal="left" vertical="center"/>
    </xf>
    <xf numFmtId="0" fontId="36" fillId="0" borderId="0" xfId="4" applyFont="1">
      <alignment vertical="center"/>
    </xf>
    <xf numFmtId="0" fontId="31" fillId="0" borderId="0" xfId="4" applyFont="1">
      <alignment vertical="center"/>
    </xf>
    <xf numFmtId="0" fontId="31" fillId="0" borderId="0" xfId="4" applyFont="1" applyAlignment="1">
      <alignment horizontal="left" vertical="center"/>
    </xf>
    <xf numFmtId="0" fontId="36" fillId="0" borderId="26" xfId="4" applyFont="1" applyBorder="1">
      <alignment vertical="center"/>
    </xf>
    <xf numFmtId="0" fontId="31" fillId="0" borderId="22" xfId="4" applyFont="1" applyBorder="1">
      <alignment vertical="center"/>
    </xf>
    <xf numFmtId="0" fontId="36" fillId="0" borderId="27" xfId="4" applyFont="1" applyBorder="1" applyAlignment="1">
      <alignment horizontal="left" vertical="center"/>
    </xf>
    <xf numFmtId="0" fontId="36" fillId="0" borderId="29" xfId="4" applyFont="1" applyBorder="1" applyAlignment="1">
      <alignment horizontal="left" vertical="center"/>
    </xf>
    <xf numFmtId="0" fontId="31" fillId="0" borderId="30" xfId="4" applyFont="1" applyBorder="1" applyAlignment="1">
      <alignment horizontal="center" vertical="center"/>
    </xf>
    <xf numFmtId="58" fontId="36" fillId="0" borderId="30" xfId="4" applyNumberFormat="1" applyFont="1" applyBorder="1">
      <alignment vertical="center"/>
    </xf>
    <xf numFmtId="58" fontId="31" fillId="0" borderId="30" xfId="4" applyNumberFormat="1" applyFont="1" applyBorder="1" applyAlignment="1">
      <alignment horizontal="center" vertical="center"/>
    </xf>
    <xf numFmtId="0" fontId="31" fillId="0" borderId="42" xfId="4" applyFont="1" applyBorder="1" applyAlignment="1">
      <alignment horizontal="left" vertical="center"/>
    </xf>
    <xf numFmtId="0" fontId="31" fillId="0" borderId="43" xfId="4" applyFont="1" applyBorder="1" applyAlignment="1">
      <alignment horizontal="left" vertical="center"/>
    </xf>
    <xf numFmtId="0" fontId="31" fillId="0" borderId="45" xfId="4" applyFont="1" applyBorder="1" applyAlignment="1">
      <alignment horizontal="center" vertical="center"/>
    </xf>
    <xf numFmtId="0" fontId="36" fillId="0" borderId="42" xfId="4" applyFont="1" applyBorder="1" applyAlignment="1">
      <alignment horizontal="left" vertical="center"/>
    </xf>
    <xf numFmtId="0" fontId="23" fillId="0" borderId="44" xfId="4" applyFont="1" applyBorder="1" applyAlignment="1">
      <alignment horizontal="center" vertical="center"/>
    </xf>
    <xf numFmtId="0" fontId="17" fillId="0" borderId="47" xfId="4" applyBorder="1" applyAlignment="1">
      <alignment horizontal="center" vertical="center"/>
    </xf>
    <xf numFmtId="0" fontId="17" fillId="0" borderId="45" xfId="4" applyBorder="1" applyAlignment="1">
      <alignment horizontal="center" vertical="center"/>
    </xf>
    <xf numFmtId="0" fontId="23" fillId="0" borderId="45" xfId="4" applyFont="1" applyBorder="1" applyAlignment="1">
      <alignment horizontal="center" vertical="center"/>
    </xf>
    <xf numFmtId="0" fontId="31" fillId="0" borderId="49" xfId="4" applyFont="1" applyBorder="1" applyAlignment="1">
      <alignment horizontal="center" vertical="center"/>
    </xf>
    <xf numFmtId="0" fontId="32" fillId="3" borderId="50" xfId="0" applyFont="1" applyFill="1" applyBorder="1" applyAlignment="1">
      <alignment horizontal="center" vertical="center"/>
    </xf>
    <xf numFmtId="0" fontId="32" fillId="3" borderId="51" xfId="0" applyFont="1" applyFill="1" applyBorder="1" applyAlignment="1">
      <alignment horizontal="center" vertical="center"/>
    </xf>
    <xf numFmtId="0" fontId="38" fillId="0" borderId="52" xfId="0" applyFont="1" applyBorder="1" applyAlignment="1">
      <alignment horizontal="center" vertical="center"/>
    </xf>
    <xf numFmtId="0" fontId="38" fillId="0" borderId="53" xfId="0" applyFont="1" applyBorder="1" applyAlignment="1">
      <alignment horizontal="center" vertical="center"/>
    </xf>
    <xf numFmtId="0" fontId="26" fillId="0" borderId="54" xfId="0" applyFont="1" applyBorder="1" applyAlignment="1">
      <alignment vertical="center"/>
    </xf>
    <xf numFmtId="177" fontId="27" fillId="0" borderId="4" xfId="0" applyNumberFormat="1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180" fontId="38" fillId="0" borderId="3" xfId="0" applyNumberFormat="1" applyFont="1" applyBorder="1" applyAlignment="1">
      <alignment horizontal="center" vertical="center"/>
    </xf>
    <xf numFmtId="180" fontId="38" fillId="0" borderId="2" xfId="0" applyNumberFormat="1" applyFont="1" applyBorder="1" applyAlignment="1">
      <alignment horizontal="center" vertical="center"/>
    </xf>
    <xf numFmtId="0" fontId="38" fillId="0" borderId="56" xfId="0" applyFont="1" applyBorder="1" applyAlignment="1">
      <alignment horizontal="center" vertical="center"/>
    </xf>
    <xf numFmtId="0" fontId="38" fillId="0" borderId="57" xfId="0" applyFont="1" applyBorder="1" applyAlignment="1">
      <alignment horizontal="center" vertical="center"/>
    </xf>
    <xf numFmtId="49" fontId="30" fillId="4" borderId="58" xfId="6" applyNumberFormat="1" applyFont="1" applyFill="1" applyBorder="1" applyAlignment="1">
      <alignment horizontal="center" vertical="center"/>
    </xf>
    <xf numFmtId="49" fontId="39" fillId="4" borderId="58" xfId="6" applyNumberFormat="1" applyFont="1" applyFill="1" applyBorder="1" applyAlignment="1">
      <alignment horizontal="center" vertical="center"/>
    </xf>
    <xf numFmtId="49" fontId="30" fillId="4" borderId="59" xfId="6" applyNumberFormat="1" applyFont="1" applyFill="1" applyBorder="1" applyAlignment="1">
      <alignment horizontal="center" vertical="center"/>
    </xf>
    <xf numFmtId="0" fontId="23" fillId="0" borderId="60" xfId="4" applyFont="1" applyBorder="1" applyAlignment="1">
      <alignment horizontal="left" vertical="center"/>
    </xf>
    <xf numFmtId="0" fontId="24" fillId="0" borderId="61" xfId="4" applyFont="1" applyBorder="1" applyAlignment="1">
      <alignment horizontal="left" vertical="center"/>
    </xf>
    <xf numFmtId="0" fontId="24" fillId="0" borderId="26" xfId="4" applyFont="1" applyBorder="1" applyAlignment="1">
      <alignment horizontal="center" vertical="center"/>
    </xf>
    <xf numFmtId="0" fontId="24" fillId="0" borderId="27" xfId="4" applyFont="1" applyBorder="1" applyAlignment="1">
      <alignment horizontal="center" vertical="center"/>
    </xf>
    <xf numFmtId="0" fontId="24" fillId="0" borderId="28" xfId="4" applyFont="1" applyBorder="1" applyAlignment="1">
      <alignment horizontal="left" vertical="center"/>
    </xf>
    <xf numFmtId="0" fontId="24" fillId="0" borderId="22" xfId="4" applyFont="1" applyBorder="1" applyAlignment="1">
      <alignment horizontal="left" vertical="center"/>
    </xf>
    <xf numFmtId="0" fontId="24" fillId="0" borderId="28" xfId="4" applyFont="1" applyBorder="1">
      <alignment vertical="center"/>
    </xf>
    <xf numFmtId="0" fontId="28" fillId="0" borderId="28" xfId="4" applyFont="1" applyBorder="1" applyAlignment="1">
      <alignment horizontal="left" vertical="center"/>
    </xf>
    <xf numFmtId="0" fontId="41" fillId="0" borderId="29" xfId="4" applyFont="1" applyBorder="1">
      <alignment vertical="center"/>
    </xf>
    <xf numFmtId="0" fontId="24" fillId="0" borderId="26" xfId="4" applyFont="1" applyBorder="1">
      <alignment vertical="center"/>
    </xf>
    <xf numFmtId="0" fontId="17" fillId="0" borderId="27" xfId="4" applyBorder="1" applyAlignment="1">
      <alignment horizontal="left" vertical="center"/>
    </xf>
    <xf numFmtId="0" fontId="28" fillId="0" borderId="27" xfId="4" applyFont="1" applyBorder="1" applyAlignment="1">
      <alignment horizontal="left" vertical="center"/>
    </xf>
    <xf numFmtId="0" fontId="17" fillId="0" borderId="27" xfId="4" applyBorder="1">
      <alignment vertical="center"/>
    </xf>
    <xf numFmtId="0" fontId="24" fillId="0" borderId="27" xfId="4" applyFont="1" applyBorder="1">
      <alignment vertical="center"/>
    </xf>
    <xf numFmtId="0" fontId="17" fillId="0" borderId="22" xfId="4" applyBorder="1" applyAlignment="1">
      <alignment horizontal="left" vertical="center"/>
    </xf>
    <xf numFmtId="0" fontId="28" fillId="0" borderId="22" xfId="4" applyFont="1" applyBorder="1" applyAlignment="1">
      <alignment horizontal="left" vertical="center"/>
    </xf>
    <xf numFmtId="0" fontId="17" fillId="0" borderId="22" xfId="4" applyBorder="1">
      <alignment vertical="center"/>
    </xf>
    <xf numFmtId="0" fontId="24" fillId="0" borderId="22" xfId="4" applyFont="1" applyBorder="1">
      <alignment vertical="center"/>
    </xf>
    <xf numFmtId="0" fontId="28" fillId="0" borderId="30" xfId="4" applyFont="1" applyBorder="1" applyAlignment="1">
      <alignment horizontal="left" vertical="center"/>
    </xf>
    <xf numFmtId="0" fontId="24" fillId="0" borderId="28" xfId="4" applyFont="1" applyBorder="1" applyAlignment="1">
      <alignment horizontal="center" vertical="center"/>
    </xf>
    <xf numFmtId="0" fontId="24" fillId="0" borderId="22" xfId="4" applyFont="1" applyBorder="1" applyAlignment="1">
      <alignment horizontal="center" vertical="center"/>
    </xf>
    <xf numFmtId="0" fontId="23" fillId="0" borderId="62" xfId="4" applyFont="1" applyBorder="1">
      <alignment vertical="center"/>
    </xf>
    <xf numFmtId="0" fontId="23" fillId="0" borderId="63" xfId="4" applyFont="1" applyBorder="1">
      <alignment vertical="center"/>
    </xf>
    <xf numFmtId="0" fontId="28" fillId="0" borderId="63" xfId="4" applyFont="1" applyBorder="1">
      <alignment vertical="center"/>
    </xf>
    <xf numFmtId="58" fontId="17" fillId="0" borderId="63" xfId="4" applyNumberFormat="1" applyBorder="1">
      <alignment vertical="center"/>
    </xf>
    <xf numFmtId="0" fontId="28" fillId="0" borderId="42" xfId="4" applyFont="1" applyBorder="1" applyAlignment="1">
      <alignment horizontal="left" vertical="center"/>
    </xf>
    <xf numFmtId="0" fontId="28" fillId="0" borderId="41" xfId="4" applyFont="1" applyBorder="1" applyAlignment="1">
      <alignment horizontal="left" vertical="center"/>
    </xf>
    <xf numFmtId="0" fontId="28" fillId="0" borderId="43" xfId="4" applyFont="1" applyBorder="1" applyAlignment="1">
      <alignment horizontal="left" vertical="center"/>
    </xf>
    <xf numFmtId="0" fontId="42" fillId="0" borderId="2" xfId="4" applyFont="1" applyBorder="1" applyAlignment="1">
      <alignment horizontal="left"/>
    </xf>
    <xf numFmtId="49" fontId="38" fillId="0" borderId="2" xfId="0" applyNumberFormat="1" applyFont="1" applyBorder="1" applyAlignment="1">
      <alignment horizontal="center" vertical="center"/>
    </xf>
    <xf numFmtId="49" fontId="38" fillId="0" borderId="56" xfId="0" applyNumberFormat="1" applyFont="1" applyBorder="1" applyAlignment="1">
      <alignment horizontal="center" vertical="center"/>
    </xf>
    <xf numFmtId="49" fontId="38" fillId="0" borderId="52" xfId="0" applyNumberFormat="1" applyFont="1" applyBorder="1" applyAlignment="1">
      <alignment horizontal="center" vertical="center"/>
    </xf>
    <xf numFmtId="49" fontId="38" fillId="0" borderId="57" xfId="0" applyNumberFormat="1" applyFont="1" applyBorder="1" applyAlignment="1">
      <alignment horizontal="center" vertical="center"/>
    </xf>
    <xf numFmtId="49" fontId="28" fillId="0" borderId="22" xfId="4" applyNumberFormat="1" applyFont="1" applyBorder="1">
      <alignment vertical="center"/>
    </xf>
    <xf numFmtId="0" fontId="28" fillId="0" borderId="42" xfId="4" applyFont="1" applyBorder="1">
      <alignment vertical="center"/>
    </xf>
    <xf numFmtId="0" fontId="24" fillId="0" borderId="65" xfId="4" applyFont="1" applyBorder="1">
      <alignment vertical="center"/>
    </xf>
    <xf numFmtId="0" fontId="17" fillId="0" borderId="58" xfId="4" applyBorder="1" applyAlignment="1">
      <alignment horizontal="left" vertical="center"/>
    </xf>
    <xf numFmtId="0" fontId="28" fillId="0" borderId="58" xfId="4" applyFont="1" applyBorder="1" applyAlignment="1">
      <alignment horizontal="left" vertical="center"/>
    </xf>
    <xf numFmtId="0" fontId="17" fillId="0" borderId="58" xfId="4" applyBorder="1">
      <alignment vertical="center"/>
    </xf>
    <xf numFmtId="0" fontId="24" fillId="0" borderId="58" xfId="4" applyFont="1" applyBorder="1">
      <alignment vertical="center"/>
    </xf>
    <xf numFmtId="0" fontId="24" fillId="0" borderId="65" xfId="4" applyFont="1" applyBorder="1" applyAlignment="1">
      <alignment horizontal="center" vertical="center"/>
    </xf>
    <xf numFmtId="0" fontId="28" fillId="0" borderId="58" xfId="4" applyFont="1" applyBorder="1" applyAlignment="1">
      <alignment horizontal="center" vertical="center"/>
    </xf>
    <xf numFmtId="0" fontId="24" fillId="0" borderId="58" xfId="4" applyFont="1" applyBorder="1" applyAlignment="1">
      <alignment horizontal="center" vertical="center"/>
    </xf>
    <xf numFmtId="0" fontId="17" fillId="0" borderId="58" xfId="4" applyBorder="1" applyAlignment="1">
      <alignment horizontal="center" vertical="center"/>
    </xf>
    <xf numFmtId="0" fontId="17" fillId="0" borderId="22" xfId="4" applyBorder="1" applyAlignment="1">
      <alignment horizontal="center" vertical="center"/>
    </xf>
    <xf numFmtId="0" fontId="44" fillId="0" borderId="71" xfId="4" applyFont="1" applyBorder="1" applyAlignment="1">
      <alignment horizontal="left" vertical="center" wrapText="1"/>
    </xf>
    <xf numFmtId="9" fontId="28" fillId="0" borderId="22" xfId="4" applyNumberFormat="1" applyFont="1" applyBorder="1" applyAlignment="1">
      <alignment horizontal="center" vertical="center"/>
    </xf>
    <xf numFmtId="181" fontId="28" fillId="0" borderId="22" xfId="4" applyNumberFormat="1" applyFont="1" applyBorder="1" applyAlignment="1">
      <alignment horizontal="center" vertical="center"/>
    </xf>
    <xf numFmtId="0" fontId="23" fillId="0" borderId="60" xfId="4" applyFont="1" applyBorder="1">
      <alignment vertical="center"/>
    </xf>
    <xf numFmtId="0" fontId="23" fillId="0" borderId="61" xfId="4" applyFont="1" applyBorder="1">
      <alignment vertical="center"/>
    </xf>
    <xf numFmtId="0" fontId="28" fillId="0" borderId="75" xfId="4" applyFont="1" applyBorder="1">
      <alignment vertical="center"/>
    </xf>
    <xf numFmtId="0" fontId="23" fillId="0" borderId="75" xfId="4" applyFont="1" applyBorder="1">
      <alignment vertical="center"/>
    </xf>
    <xf numFmtId="58" fontId="17" fillId="0" borderId="61" xfId="4" applyNumberFormat="1" applyBorder="1">
      <alignment vertical="center"/>
    </xf>
    <xf numFmtId="0" fontId="17" fillId="0" borderId="75" xfId="4" applyBorder="1">
      <alignment vertical="center"/>
    </xf>
    <xf numFmtId="0" fontId="28" fillId="0" borderId="69" xfId="4" applyFont="1" applyBorder="1" applyAlignment="1">
      <alignment horizontal="left" vertical="center"/>
    </xf>
    <xf numFmtId="0" fontId="24" fillId="0" borderId="0" xfId="4" applyFont="1">
      <alignment vertical="center"/>
    </xf>
    <xf numFmtId="0" fontId="45" fillId="0" borderId="42" xfId="4" applyFont="1" applyBorder="1" applyAlignment="1">
      <alignment horizontal="left" vertical="center" wrapText="1"/>
    </xf>
    <xf numFmtId="0" fontId="45" fillId="0" borderId="42" xfId="4" applyFont="1" applyBorder="1" applyAlignment="1">
      <alignment horizontal="left" vertical="center"/>
    </xf>
    <xf numFmtId="0" fontId="47" fillId="0" borderId="80" xfId="0" applyFont="1" applyBorder="1"/>
    <xf numFmtId="0" fontId="47" fillId="0" borderId="2" xfId="0" applyFont="1" applyBorder="1"/>
    <xf numFmtId="0" fontId="47" fillId="5" borderId="2" xfId="0" applyFont="1" applyFill="1" applyBorder="1"/>
    <xf numFmtId="0" fontId="0" fillId="0" borderId="80" xfId="0" applyBorder="1"/>
    <xf numFmtId="0" fontId="0" fillId="5" borderId="2" xfId="0" applyFill="1" applyBorder="1"/>
    <xf numFmtId="0" fontId="0" fillId="0" borderId="81" xfId="0" applyBorder="1"/>
    <xf numFmtId="0" fontId="0" fillId="0" borderId="52" xfId="0" applyBorder="1"/>
    <xf numFmtId="0" fontId="0" fillId="5" borderId="52" xfId="0" applyFill="1" applyBorder="1"/>
    <xf numFmtId="0" fontId="0" fillId="6" borderId="0" xfId="0" applyFill="1"/>
    <xf numFmtId="0" fontId="47" fillId="0" borderId="83" xfId="0" applyFont="1" applyBorder="1"/>
    <xf numFmtId="0" fontId="0" fillId="0" borderId="83" xfId="0" applyBorder="1"/>
    <xf numFmtId="0" fontId="0" fillId="0" borderId="53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8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47" fillId="7" borderId="2" xfId="0" applyFont="1" applyFill="1" applyBorder="1" applyAlignment="1">
      <alignment vertical="top" wrapText="1"/>
    </xf>
    <xf numFmtId="0" fontId="49" fillId="0" borderId="2" xfId="0" applyFont="1" applyBorder="1" applyAlignment="1">
      <alignment vertical="top" wrapText="1"/>
    </xf>
    <xf numFmtId="0" fontId="14" fillId="0" borderId="0" xfId="0" applyFont="1" applyAlignment="1">
      <alignment vertical="top" wrapText="1"/>
    </xf>
    <xf numFmtId="0" fontId="12" fillId="0" borderId="2" xfId="0" quotePrefix="1" applyFont="1" applyBorder="1" applyAlignment="1">
      <alignment horizontal="center"/>
    </xf>
    <xf numFmtId="0" fontId="46" fillId="0" borderId="79" xfId="0" applyFont="1" applyBorder="1" applyAlignment="1">
      <alignment horizontal="center" vertical="center" wrapText="1"/>
    </xf>
    <xf numFmtId="0" fontId="46" fillId="0" borderId="50" xfId="0" applyFont="1" applyBorder="1" applyAlignment="1">
      <alignment horizontal="center" vertical="center" wrapText="1"/>
    </xf>
    <xf numFmtId="0" fontId="46" fillId="0" borderId="51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47" fillId="5" borderId="5" xfId="0" applyFont="1" applyFill="1" applyBorder="1" applyAlignment="1">
      <alignment horizontal="center" vertical="center"/>
    </xf>
    <xf numFmtId="0" fontId="47" fillId="5" borderId="7" xfId="0" applyFont="1" applyFill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23" fillId="0" borderId="36" xfId="4" applyFont="1" applyBorder="1" applyAlignment="1">
      <alignment horizontal="left" vertical="center"/>
    </xf>
    <xf numFmtId="0" fontId="28" fillId="0" borderId="70" xfId="4" applyFont="1" applyBorder="1" applyAlignment="1">
      <alignment horizontal="left" vertical="center"/>
    </xf>
    <xf numFmtId="0" fontId="28" fillId="0" borderId="36" xfId="4" applyFont="1" applyBorder="1" applyAlignment="1">
      <alignment horizontal="left" vertical="center"/>
    </xf>
    <xf numFmtId="0" fontId="28" fillId="0" borderId="76" xfId="4" applyFont="1" applyBorder="1" applyAlignment="1">
      <alignment horizontal="left" vertical="center"/>
    </xf>
    <xf numFmtId="0" fontId="8" fillId="0" borderId="63" xfId="4" applyFont="1" applyBorder="1" applyAlignment="1">
      <alignment horizontal="center" vertical="center"/>
    </xf>
    <xf numFmtId="0" fontId="23" fillId="0" borderId="36" xfId="4" applyFont="1" applyBorder="1" applyAlignment="1">
      <alignment horizontal="center" vertical="center"/>
    </xf>
    <xf numFmtId="0" fontId="23" fillId="0" borderId="78" xfId="4" applyFont="1" applyBorder="1" applyAlignment="1">
      <alignment horizontal="center" vertical="center"/>
    </xf>
    <xf numFmtId="0" fontId="28" fillId="0" borderId="75" xfId="4" applyFont="1" applyBorder="1" applyAlignment="1">
      <alignment horizontal="center" vertical="center"/>
    </xf>
    <xf numFmtId="0" fontId="28" fillId="0" borderId="76" xfId="4" applyFont="1" applyBorder="1" applyAlignment="1">
      <alignment horizontal="center" vertical="center"/>
    </xf>
    <xf numFmtId="0" fontId="28" fillId="0" borderId="73" xfId="4" applyFont="1" applyBorder="1" applyAlignment="1">
      <alignment horizontal="left" vertical="center"/>
    </xf>
    <xf numFmtId="0" fontId="28" fillId="0" borderId="74" xfId="4" applyFont="1" applyBorder="1" applyAlignment="1">
      <alignment horizontal="left" vertical="center"/>
    </xf>
    <xf numFmtId="0" fontId="28" fillId="0" borderId="77" xfId="4" applyFont="1" applyBorder="1" applyAlignment="1">
      <alignment horizontal="left" vertical="center"/>
    </xf>
    <xf numFmtId="0" fontId="28" fillId="0" borderId="35" xfId="4" applyFont="1" applyBorder="1" applyAlignment="1">
      <alignment horizontal="left" vertical="center"/>
    </xf>
    <xf numFmtId="0" fontId="28" fillId="0" borderId="34" xfId="4" applyFont="1" applyBorder="1" applyAlignment="1">
      <alignment horizontal="left" vertical="center"/>
    </xf>
    <xf numFmtId="0" fontId="28" fillId="0" borderId="45" xfId="4" applyFont="1" applyBorder="1" applyAlignment="1">
      <alignment horizontal="left" vertical="center"/>
    </xf>
    <xf numFmtId="0" fontId="24" fillId="0" borderId="38" xfId="4" applyFont="1" applyBorder="1" applyAlignment="1">
      <alignment horizontal="left" vertical="center"/>
    </xf>
    <xf numFmtId="0" fontId="24" fillId="0" borderId="39" xfId="4" applyFont="1" applyBorder="1" applyAlignment="1">
      <alignment horizontal="left" vertical="center"/>
    </xf>
    <xf numFmtId="0" fontId="24" fillId="0" borderId="49" xfId="4" applyFont="1" applyBorder="1" applyAlignment="1">
      <alignment horizontal="left" vertical="center"/>
    </xf>
    <xf numFmtId="0" fontId="23" fillId="0" borderId="64" xfId="4" applyFont="1" applyBorder="1" applyAlignment="1">
      <alignment horizontal="left" vertical="center"/>
    </xf>
    <xf numFmtId="0" fontId="23" fillId="0" borderId="63" xfId="4" applyFont="1" applyBorder="1" applyAlignment="1">
      <alignment horizontal="left" vertical="center"/>
    </xf>
    <xf numFmtId="0" fontId="23" fillId="0" borderId="68" xfId="4" applyFont="1" applyBorder="1" applyAlignment="1">
      <alignment horizontal="left" vertical="center"/>
    </xf>
    <xf numFmtId="0" fontId="24" fillId="0" borderId="29" xfId="4" applyFont="1" applyBorder="1" applyAlignment="1">
      <alignment horizontal="left" vertical="center"/>
    </xf>
    <xf numFmtId="0" fontId="24" fillId="0" borderId="30" xfId="4" applyFont="1" applyBorder="1" applyAlignment="1">
      <alignment horizontal="left" vertical="center"/>
    </xf>
    <xf numFmtId="0" fontId="24" fillId="0" borderId="43" xfId="4" applyFont="1" applyBorder="1" applyAlignment="1">
      <alignment horizontal="left" vertical="center"/>
    </xf>
    <xf numFmtId="0" fontId="23" fillId="0" borderId="64" xfId="0" applyFont="1" applyBorder="1" applyAlignment="1">
      <alignment horizontal="left" vertical="center"/>
    </xf>
    <xf numFmtId="0" fontId="23" fillId="0" borderId="63" xfId="0" applyFont="1" applyBorder="1" applyAlignment="1">
      <alignment horizontal="left" vertical="center"/>
    </xf>
    <xf numFmtId="0" fontId="23" fillId="0" borderId="68" xfId="0" applyFont="1" applyBorder="1" applyAlignment="1">
      <alignment horizontal="left" vertical="center"/>
    </xf>
    <xf numFmtId="0" fontId="36" fillId="0" borderId="65" xfId="4" applyFont="1" applyBorder="1" applyAlignment="1">
      <alignment horizontal="left" vertical="center"/>
    </xf>
    <xf numFmtId="0" fontId="36" fillId="0" borderId="58" xfId="4" applyFont="1" applyBorder="1" applyAlignment="1">
      <alignment horizontal="left" vertical="center"/>
    </xf>
    <xf numFmtId="0" fontId="36" fillId="0" borderId="69" xfId="4" applyFont="1" applyBorder="1" applyAlignment="1">
      <alignment horizontal="left" vertical="center"/>
    </xf>
    <xf numFmtId="0" fontId="36" fillId="0" borderId="28" xfId="4" applyFont="1" applyBorder="1" applyAlignment="1">
      <alignment horizontal="left" vertical="center"/>
    </xf>
    <xf numFmtId="0" fontId="36" fillId="0" borderId="22" xfId="4" applyFont="1" applyBorder="1" applyAlignment="1">
      <alignment horizontal="left" vertical="center"/>
    </xf>
    <xf numFmtId="0" fontId="36" fillId="0" borderId="72" xfId="4" applyFont="1" applyBorder="1" applyAlignment="1">
      <alignment horizontal="left" vertical="center"/>
    </xf>
    <xf numFmtId="0" fontId="36" fillId="0" borderId="39" xfId="4" applyFont="1" applyBorder="1" applyAlignment="1">
      <alignment horizontal="left" vertical="center"/>
    </xf>
    <xf numFmtId="0" fontId="36" fillId="0" borderId="49" xfId="4" applyFont="1" applyBorder="1" applyAlignment="1">
      <alignment horizontal="left" vertical="center"/>
    </xf>
    <xf numFmtId="0" fontId="24" fillId="0" borderId="65" xfId="4" applyFont="1" applyBorder="1" applyAlignment="1">
      <alignment horizontal="left" vertical="center"/>
    </xf>
    <xf numFmtId="0" fontId="24" fillId="0" borderId="58" xfId="4" applyFont="1" applyBorder="1" applyAlignment="1">
      <alignment horizontal="left" vertical="center"/>
    </xf>
    <xf numFmtId="0" fontId="24" fillId="0" borderId="69" xfId="4" applyFont="1" applyBorder="1" applyAlignment="1">
      <alignment horizontal="left" vertical="center"/>
    </xf>
    <xf numFmtId="9" fontId="28" fillId="0" borderId="37" xfId="4" applyNumberFormat="1" applyFont="1" applyBorder="1" applyAlignment="1">
      <alignment horizontal="left" vertical="center"/>
    </xf>
    <xf numFmtId="9" fontId="28" fillId="0" borderId="32" xfId="4" applyNumberFormat="1" applyFont="1" applyBorder="1" applyAlignment="1">
      <alignment horizontal="left" vertical="center"/>
    </xf>
    <xf numFmtId="9" fontId="28" fillId="0" borderId="44" xfId="4" applyNumberFormat="1" applyFont="1" applyBorder="1" applyAlignment="1">
      <alignment horizontal="left" vertical="center"/>
    </xf>
    <xf numFmtId="9" fontId="28" fillId="0" borderId="38" xfId="4" applyNumberFormat="1" applyFont="1" applyBorder="1" applyAlignment="1">
      <alignment horizontal="left" vertical="center"/>
    </xf>
    <xf numFmtId="9" fontId="28" fillId="0" borderId="39" xfId="4" applyNumberFormat="1" applyFont="1" applyBorder="1" applyAlignment="1">
      <alignment horizontal="left" vertical="center"/>
    </xf>
    <xf numFmtId="9" fontId="28" fillId="0" borderId="49" xfId="4" applyNumberFormat="1" applyFont="1" applyBorder="1" applyAlignment="1">
      <alignment horizontal="left" vertical="center"/>
    </xf>
    <xf numFmtId="0" fontId="24" fillId="0" borderId="70" xfId="4" applyFont="1" applyBorder="1" applyAlignment="1">
      <alignment horizontal="left" vertical="center"/>
    </xf>
    <xf numFmtId="0" fontId="24" fillId="0" borderId="36" xfId="4" applyFont="1" applyBorder="1" applyAlignment="1">
      <alignment horizontal="left" vertical="center"/>
    </xf>
    <xf numFmtId="0" fontId="24" fillId="0" borderId="76" xfId="4" applyFont="1" applyBorder="1" applyAlignment="1">
      <alignment horizontal="left" vertical="center"/>
    </xf>
    <xf numFmtId="0" fontId="24" fillId="0" borderId="38" xfId="4" applyFont="1" applyBorder="1" applyAlignment="1">
      <alignment horizontal="left" vertical="center" wrapText="1"/>
    </xf>
    <xf numFmtId="0" fontId="24" fillId="0" borderId="39" xfId="4" applyFont="1" applyBorder="1" applyAlignment="1">
      <alignment horizontal="left" vertical="center" wrapText="1"/>
    </xf>
    <xf numFmtId="0" fontId="24" fillId="0" borderId="49" xfId="4" applyFont="1" applyBorder="1" applyAlignment="1">
      <alignment horizontal="left" vertical="center" wrapText="1"/>
    </xf>
    <xf numFmtId="0" fontId="28" fillId="0" borderId="33" xfId="4" applyFont="1" applyBorder="1" applyAlignment="1">
      <alignment horizontal="left" vertical="center"/>
    </xf>
    <xf numFmtId="14" fontId="28" fillId="0" borderId="22" xfId="4" applyNumberFormat="1" applyFont="1" applyBorder="1" applyAlignment="1">
      <alignment horizontal="center" vertical="center"/>
    </xf>
    <xf numFmtId="14" fontId="28" fillId="0" borderId="42" xfId="4" applyNumberFormat="1" applyFont="1" applyBorder="1" applyAlignment="1">
      <alignment horizontal="center" vertical="center"/>
    </xf>
    <xf numFmtId="0" fontId="24" fillId="0" borderId="28" xfId="4" applyFont="1" applyBorder="1" applyAlignment="1">
      <alignment horizontal="left" vertical="center"/>
    </xf>
    <xf numFmtId="0" fontId="24" fillId="0" borderId="22" xfId="4" applyFont="1" applyBorder="1" applyAlignment="1">
      <alignment horizontal="left" vertical="center"/>
    </xf>
    <xf numFmtId="0" fontId="28" fillId="0" borderId="30" xfId="4" applyFont="1" applyBorder="1" applyAlignment="1">
      <alignment horizontal="center" vertical="center"/>
    </xf>
    <xf numFmtId="0" fontId="28" fillId="0" borderId="43" xfId="4" applyFont="1" applyBorder="1" applyAlignment="1">
      <alignment horizontal="center" vertical="center"/>
    </xf>
    <xf numFmtId="14" fontId="28" fillId="0" borderId="30" xfId="4" applyNumberFormat="1" applyFont="1" applyBorder="1" applyAlignment="1">
      <alignment horizontal="center" vertical="center"/>
    </xf>
    <xf numFmtId="14" fontId="28" fillId="0" borderId="43" xfId="4" applyNumberFormat="1" applyFont="1" applyBorder="1" applyAlignment="1">
      <alignment horizontal="center" vertical="center"/>
    </xf>
    <xf numFmtId="0" fontId="28" fillId="0" borderId="22" xfId="4" applyFont="1" applyBorder="1" applyAlignment="1">
      <alignment horizontal="left" vertical="center"/>
    </xf>
    <xf numFmtId="0" fontId="28" fillId="0" borderId="42" xfId="4" applyFont="1" applyBorder="1" applyAlignment="1">
      <alignment horizontal="left" vertical="center"/>
    </xf>
    <xf numFmtId="0" fontId="24" fillId="0" borderId="26" xfId="4" applyFont="1" applyBorder="1" applyAlignment="1">
      <alignment horizontal="center" vertical="center"/>
    </xf>
    <xf numFmtId="0" fontId="24" fillId="0" borderId="27" xfId="4" applyFont="1" applyBorder="1" applyAlignment="1">
      <alignment horizontal="center" vertical="center"/>
    </xf>
    <xf numFmtId="0" fontId="24" fillId="0" borderId="41" xfId="4" applyFont="1" applyBorder="1" applyAlignment="1">
      <alignment horizontal="center" vertical="center"/>
    </xf>
    <xf numFmtId="0" fontId="23" fillId="0" borderId="26" xfId="4" applyFont="1" applyBorder="1" applyAlignment="1">
      <alignment horizontal="center" vertical="center"/>
    </xf>
    <xf numFmtId="0" fontId="23" fillId="0" borderId="27" xfId="4" applyFont="1" applyBorder="1" applyAlignment="1">
      <alignment horizontal="center" vertical="center"/>
    </xf>
    <xf numFmtId="0" fontId="23" fillId="0" borderId="41" xfId="4" applyFont="1" applyBorder="1" applyAlignment="1">
      <alignment horizontal="center" vertical="center"/>
    </xf>
    <xf numFmtId="0" fontId="43" fillId="0" borderId="25" xfId="4" applyFont="1" applyBorder="1" applyAlignment="1">
      <alignment horizontal="center" vertical="top"/>
    </xf>
    <xf numFmtId="0" fontId="28" fillId="0" borderId="61" xfId="4" applyFont="1" applyBorder="1" applyAlignment="1">
      <alignment horizontal="center" vertical="center"/>
    </xf>
    <xf numFmtId="0" fontId="23" fillId="0" borderId="61" xfId="4" applyFont="1" applyBorder="1" applyAlignment="1">
      <alignment horizontal="center" vertical="center"/>
    </xf>
    <xf numFmtId="0" fontId="17" fillId="0" borderId="61" xfId="4" applyBorder="1" applyAlignment="1">
      <alignment horizontal="center" vertical="center"/>
    </xf>
    <xf numFmtId="0" fontId="17" fillId="0" borderId="66" xfId="4" applyBorder="1" applyAlignment="1">
      <alignment horizontal="center" vertical="center"/>
    </xf>
    <xf numFmtId="0" fontId="18" fillId="0" borderId="0" xfId="5" applyFont="1" applyAlignment="1">
      <alignment horizontal="center" vertical="center"/>
    </xf>
    <xf numFmtId="0" fontId="16" fillId="0" borderId="0" xfId="5" applyFont="1" applyAlignment="1">
      <alignment horizontal="center" vertical="center"/>
    </xf>
    <xf numFmtId="0" fontId="17" fillId="0" borderId="0" xfId="5" applyAlignment="1">
      <alignment horizontal="center" vertical="center"/>
    </xf>
    <xf numFmtId="0" fontId="0" fillId="0" borderId="12" xfId="4" applyFont="1" applyBorder="1" applyAlignment="1">
      <alignment horizontal="center" vertical="center"/>
    </xf>
    <xf numFmtId="0" fontId="20" fillId="0" borderId="12" xfId="4" applyFont="1" applyBorder="1" applyAlignment="1">
      <alignment horizontal="center" vertical="center"/>
    </xf>
    <xf numFmtId="0" fontId="21" fillId="0" borderId="12" xfId="4" applyFont="1" applyBorder="1" applyAlignment="1">
      <alignment horizontal="center" vertical="center"/>
    </xf>
    <xf numFmtId="0" fontId="16" fillId="0" borderId="12" xfId="4" applyFont="1" applyBorder="1" applyAlignment="1">
      <alignment horizontal="center" vertical="center"/>
    </xf>
    <xf numFmtId="0" fontId="16" fillId="0" borderId="17" xfId="4" applyFont="1" applyBorder="1" applyAlignment="1">
      <alignment horizontal="center" vertical="center"/>
    </xf>
    <xf numFmtId="0" fontId="23" fillId="0" borderId="2" xfId="4" applyFont="1" applyBorder="1" applyAlignment="1">
      <alignment horizontal="center"/>
    </xf>
    <xf numFmtId="0" fontId="16" fillId="0" borderId="12" xfId="5" applyFont="1" applyBorder="1" applyAlignment="1">
      <alignment horizontal="center"/>
    </xf>
    <xf numFmtId="0" fontId="16" fillId="0" borderId="2" xfId="5" applyFont="1" applyBorder="1" applyAlignment="1">
      <alignment horizontal="center"/>
    </xf>
    <xf numFmtId="0" fontId="16" fillId="0" borderId="5" xfId="5" applyFont="1" applyBorder="1" applyAlignment="1">
      <alignment horizontal="center"/>
    </xf>
    <xf numFmtId="0" fontId="16" fillId="0" borderId="16" xfId="5" applyFont="1" applyBorder="1" applyAlignment="1">
      <alignment horizontal="center"/>
    </xf>
    <xf numFmtId="0" fontId="23" fillId="0" borderId="65" xfId="4" applyFont="1" applyBorder="1" applyAlignment="1">
      <alignment horizontal="center" vertical="center"/>
    </xf>
    <xf numFmtId="0" fontId="23" fillId="0" borderId="58" xfId="4" applyFont="1" applyBorder="1" applyAlignment="1">
      <alignment horizontal="center" vertical="center"/>
    </xf>
    <xf numFmtId="0" fontId="23" fillId="0" borderId="69" xfId="4" applyFont="1" applyBorder="1" applyAlignment="1">
      <alignment horizontal="center" vertical="center"/>
    </xf>
    <xf numFmtId="0" fontId="23" fillId="0" borderId="29" xfId="4" applyFont="1" applyBorder="1" applyAlignment="1">
      <alignment horizontal="center" vertical="center"/>
    </xf>
    <xf numFmtId="0" fontId="23" fillId="0" borderId="30" xfId="4" applyFont="1" applyBorder="1" applyAlignment="1">
      <alignment horizontal="center" vertical="center"/>
    </xf>
    <xf numFmtId="0" fontId="23" fillId="0" borderId="43" xfId="4" applyFont="1" applyBorder="1" applyAlignment="1">
      <alignment horizontal="center" vertical="center"/>
    </xf>
    <xf numFmtId="0" fontId="28" fillId="0" borderId="63" xfId="4" applyFont="1" applyBorder="1" applyAlignment="1">
      <alignment horizontal="center" vertical="center"/>
    </xf>
    <xf numFmtId="0" fontId="23" fillId="0" borderId="63" xfId="4" applyFont="1" applyBorder="1" applyAlignment="1">
      <alignment horizontal="center" vertical="center"/>
    </xf>
    <xf numFmtId="0" fontId="17" fillId="0" borderId="63" xfId="4" applyBorder="1" applyAlignment="1">
      <alignment horizontal="center" vertical="center"/>
    </xf>
    <xf numFmtId="0" fontId="17" fillId="0" borderId="67" xfId="4" applyBorder="1" applyAlignment="1">
      <alignment horizontal="center" vertical="center"/>
    </xf>
    <xf numFmtId="0" fontId="23" fillId="0" borderId="0" xfId="4" applyFont="1" applyAlignment="1">
      <alignment horizontal="left" vertical="center"/>
    </xf>
    <xf numFmtId="0" fontId="24" fillId="0" borderId="35" xfId="4" applyFont="1" applyBorder="1" applyAlignment="1">
      <alignment horizontal="left" vertical="center"/>
    </xf>
    <xf numFmtId="0" fontId="24" fillId="0" borderId="34" xfId="4" applyFont="1" applyBorder="1" applyAlignment="1">
      <alignment horizontal="left" vertical="center"/>
    </xf>
    <xf numFmtId="0" fontId="24" fillId="0" borderId="45" xfId="4" applyFont="1" applyBorder="1" applyAlignment="1">
      <alignment horizontal="left" vertical="center"/>
    </xf>
    <xf numFmtId="0" fontId="24" fillId="0" borderId="29" xfId="4" applyFont="1" applyBorder="1" applyAlignment="1">
      <alignment horizontal="center" vertical="center"/>
    </xf>
    <xf numFmtId="0" fontId="24" fillId="0" borderId="30" xfId="4" applyFont="1" applyBorder="1" applyAlignment="1">
      <alignment horizontal="center" vertical="center"/>
    </xf>
    <xf numFmtId="0" fontId="24" fillId="0" borderId="43" xfId="4" applyFont="1" applyBorder="1" applyAlignment="1">
      <alignment horizontal="center" vertical="center"/>
    </xf>
    <xf numFmtId="0" fontId="28" fillId="0" borderId="67" xfId="4" applyFont="1" applyBorder="1" applyAlignment="1">
      <alignment horizontal="center" vertical="center"/>
    </xf>
    <xf numFmtId="0" fontId="36" fillId="0" borderId="42" xfId="4" applyFont="1" applyBorder="1" applyAlignment="1">
      <alignment horizontal="left" vertical="center"/>
    </xf>
    <xf numFmtId="0" fontId="28" fillId="0" borderId="37" xfId="4" applyFont="1" applyBorder="1" applyAlignment="1">
      <alignment horizontal="left" vertical="center"/>
    </xf>
    <xf numFmtId="0" fontId="28" fillId="0" borderId="32" xfId="4" applyFont="1" applyBorder="1" applyAlignment="1">
      <alignment horizontal="left" vertical="center"/>
    </xf>
    <xf numFmtId="0" fontId="28" fillId="0" borderId="44" xfId="4" applyFont="1" applyBorder="1" applyAlignment="1">
      <alignment horizontal="left" vertical="center"/>
    </xf>
    <xf numFmtId="0" fontId="36" fillId="0" borderId="22" xfId="4" applyFont="1" applyBorder="1" applyAlignment="1">
      <alignment horizontal="center" vertical="center"/>
    </xf>
    <xf numFmtId="0" fontId="36" fillId="0" borderId="42" xfId="4" applyFont="1" applyBorder="1" applyAlignment="1">
      <alignment horizontal="center" vertical="center"/>
    </xf>
    <xf numFmtId="0" fontId="28" fillId="0" borderId="29" xfId="4" applyFont="1" applyBorder="1" applyAlignment="1">
      <alignment horizontal="left" vertical="center"/>
    </xf>
    <xf numFmtId="0" fontId="28" fillId="0" borderId="30" xfId="4" applyFont="1" applyBorder="1" applyAlignment="1">
      <alignment horizontal="left" vertical="center"/>
    </xf>
    <xf numFmtId="0" fontId="28" fillId="0" borderId="43" xfId="4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36" fillId="0" borderId="26" xfId="4" applyFont="1" applyBorder="1" applyAlignment="1">
      <alignment horizontal="left" vertical="center"/>
    </xf>
    <xf numFmtId="0" fontId="36" fillId="0" borderId="27" xfId="4" applyFont="1" applyBorder="1" applyAlignment="1">
      <alignment horizontal="left" vertical="center"/>
    </xf>
    <xf numFmtId="0" fontId="36" fillId="0" borderId="41" xfId="4" applyFont="1" applyBorder="1" applyAlignment="1">
      <alignment horizontal="left" vertical="center"/>
    </xf>
    <xf numFmtId="0" fontId="24" fillId="0" borderId="0" xfId="4" applyFont="1" applyAlignment="1">
      <alignment horizontal="left" vertical="center"/>
    </xf>
    <xf numFmtId="0" fontId="31" fillId="0" borderId="26" xfId="4" applyFont="1" applyBorder="1" applyAlignment="1">
      <alignment horizontal="left" vertical="center"/>
    </xf>
    <xf numFmtId="0" fontId="31" fillId="0" borderId="27" xfId="4" applyFont="1" applyBorder="1" applyAlignment="1">
      <alignment horizontal="left" vertical="center"/>
    </xf>
    <xf numFmtId="0" fontId="31" fillId="0" borderId="35" xfId="4" applyFont="1" applyBorder="1" applyAlignment="1">
      <alignment horizontal="left" vertical="center"/>
    </xf>
    <xf numFmtId="0" fontId="31" fillId="0" borderId="34" xfId="4" applyFont="1" applyBorder="1" applyAlignment="1">
      <alignment horizontal="left" vertical="center"/>
    </xf>
    <xf numFmtId="0" fontId="31" fillId="0" borderId="40" xfId="4" applyFont="1" applyBorder="1" applyAlignment="1">
      <alignment horizontal="left" vertical="center"/>
    </xf>
    <xf numFmtId="0" fontId="31" fillId="0" borderId="33" xfId="4" applyFont="1" applyBorder="1" applyAlignment="1">
      <alignment horizontal="left" vertical="center"/>
    </xf>
    <xf numFmtId="0" fontId="36" fillId="0" borderId="33" xfId="4" applyFont="1" applyBorder="1" applyAlignment="1">
      <alignment horizontal="left" vertical="center"/>
    </xf>
    <xf numFmtId="0" fontId="36" fillId="0" borderId="34" xfId="4" applyFont="1" applyBorder="1" applyAlignment="1">
      <alignment horizontal="left" vertical="center"/>
    </xf>
    <xf numFmtId="0" fontId="36" fillId="0" borderId="45" xfId="4" applyFont="1" applyBorder="1" applyAlignment="1">
      <alignment horizontal="left" vertical="center"/>
    </xf>
    <xf numFmtId="0" fontId="28" fillId="0" borderId="22" xfId="4" applyFont="1" applyBorder="1" applyAlignment="1">
      <alignment horizontal="center" vertical="center"/>
    </xf>
    <xf numFmtId="0" fontId="28" fillId="0" borderId="42" xfId="4" applyFont="1" applyBorder="1" applyAlignment="1">
      <alignment horizontal="center" vertical="center"/>
    </xf>
    <xf numFmtId="0" fontId="28" fillId="0" borderId="28" xfId="4" applyFont="1" applyBorder="1" applyAlignment="1">
      <alignment horizontal="left" vertical="center"/>
    </xf>
    <xf numFmtId="0" fontId="31" fillId="0" borderId="22" xfId="4" applyFont="1" applyBorder="1" applyAlignment="1">
      <alignment horizontal="center" vertical="center"/>
    </xf>
    <xf numFmtId="0" fontId="31" fillId="0" borderId="42" xfId="4" applyFont="1" applyBorder="1" applyAlignment="1">
      <alignment horizontal="center" vertical="center"/>
    </xf>
    <xf numFmtId="0" fontId="24" fillId="0" borderId="42" xfId="4" applyFont="1" applyBorder="1" applyAlignment="1">
      <alignment horizontal="left" vertical="center"/>
    </xf>
    <xf numFmtId="0" fontId="40" fillId="0" borderId="25" xfId="4" applyFont="1" applyBorder="1" applyAlignment="1">
      <alignment horizontal="center" vertical="top"/>
    </xf>
    <xf numFmtId="0" fontId="34" fillId="0" borderId="2" xfId="5" applyFont="1" applyBorder="1" applyAlignment="1">
      <alignment horizontal="center" vertical="center"/>
    </xf>
    <xf numFmtId="0" fontId="31" fillId="0" borderId="2" xfId="5" applyFont="1" applyBorder="1" applyAlignment="1">
      <alignment horizontal="center" vertical="center"/>
    </xf>
    <xf numFmtId="0" fontId="34" fillId="0" borderId="55" xfId="5" applyFont="1" applyBorder="1" applyAlignment="1">
      <alignment horizontal="center" vertical="center"/>
    </xf>
    <xf numFmtId="0" fontId="37" fillId="0" borderId="13" xfId="5" applyFont="1" applyBorder="1" applyAlignment="1">
      <alignment horizontal="center" vertical="center"/>
    </xf>
    <xf numFmtId="0" fontId="31" fillId="0" borderId="30" xfId="4" applyFont="1" applyBorder="1" applyAlignment="1">
      <alignment horizontal="center" vertical="center"/>
    </xf>
    <xf numFmtId="0" fontId="36" fillId="0" borderId="30" xfId="4" applyFont="1" applyBorder="1" applyAlignment="1">
      <alignment horizontal="center" vertical="center"/>
    </xf>
    <xf numFmtId="0" fontId="31" fillId="0" borderId="43" xfId="4" applyFont="1" applyBorder="1" applyAlignment="1">
      <alignment horizontal="center" vertical="center"/>
    </xf>
    <xf numFmtId="0" fontId="17" fillId="0" borderId="35" xfId="4" applyBorder="1" applyAlignment="1">
      <alignment horizontal="left" vertical="center"/>
    </xf>
    <xf numFmtId="0" fontId="17" fillId="0" borderId="34" xfId="4" applyBorder="1" applyAlignment="1">
      <alignment horizontal="left" vertical="center"/>
    </xf>
    <xf numFmtId="0" fontId="17" fillId="0" borderId="40" xfId="4" applyBorder="1" applyAlignment="1">
      <alignment horizontal="left" vertical="center"/>
    </xf>
    <xf numFmtId="0" fontId="17" fillId="0" borderId="38" xfId="4" applyBorder="1" applyAlignment="1">
      <alignment horizontal="right" vertical="center"/>
    </xf>
    <xf numFmtId="0" fontId="17" fillId="0" borderId="39" xfId="4" applyBorder="1" applyAlignment="1">
      <alignment horizontal="right" vertical="center"/>
    </xf>
    <xf numFmtId="0" fontId="17" fillId="0" borderId="48" xfId="4" applyBorder="1" applyAlignment="1">
      <alignment horizontal="right" vertical="center"/>
    </xf>
    <xf numFmtId="0" fontId="24" fillId="0" borderId="26" xfId="4" applyFont="1" applyBorder="1" applyAlignment="1">
      <alignment horizontal="left" vertical="center"/>
    </xf>
    <xf numFmtId="0" fontId="24" fillId="0" borderId="27" xfId="4" applyFont="1" applyBorder="1" applyAlignment="1">
      <alignment horizontal="left" vertical="center"/>
    </xf>
    <xf numFmtId="0" fontId="24" fillId="0" borderId="41" xfId="4" applyFont="1" applyBorder="1" applyAlignment="1">
      <alignment horizontal="left" vertical="center"/>
    </xf>
    <xf numFmtId="0" fontId="36" fillId="0" borderId="40" xfId="4" applyFont="1" applyBorder="1" applyAlignment="1">
      <alignment horizontal="left" vertical="center"/>
    </xf>
    <xf numFmtId="0" fontId="17" fillId="0" borderId="30" xfId="4" applyBorder="1" applyAlignment="1">
      <alignment horizontal="center" vertical="center"/>
    </xf>
    <xf numFmtId="0" fontId="17" fillId="0" borderId="43" xfId="4" applyBorder="1" applyAlignment="1">
      <alignment horizontal="center" vertical="center"/>
    </xf>
    <xf numFmtId="0" fontId="36" fillId="0" borderId="36" xfId="4" applyFont="1" applyBorder="1" applyAlignment="1">
      <alignment horizontal="center" vertical="center"/>
    </xf>
    <xf numFmtId="0" fontId="36" fillId="0" borderId="37" xfId="4" applyFont="1" applyBorder="1" applyAlignment="1">
      <alignment horizontal="left" vertical="center"/>
    </xf>
    <xf numFmtId="0" fontId="36" fillId="0" borderId="32" xfId="4" applyFont="1" applyBorder="1" applyAlignment="1">
      <alignment horizontal="left" vertical="center"/>
    </xf>
    <xf numFmtId="0" fontId="36" fillId="0" borderId="46" xfId="4" applyFont="1" applyBorder="1" applyAlignment="1">
      <alignment horizontal="left" vertical="center"/>
    </xf>
    <xf numFmtId="0" fontId="31" fillId="0" borderId="45" xfId="4" applyFont="1" applyBorder="1" applyAlignment="1">
      <alignment horizontal="left" vertical="center"/>
    </xf>
    <xf numFmtId="0" fontId="31" fillId="0" borderId="28" xfId="4" applyFont="1" applyBorder="1" applyAlignment="1">
      <alignment horizontal="left" vertical="center" wrapText="1"/>
    </xf>
    <xf numFmtId="0" fontId="31" fillId="0" borderId="22" xfId="4" applyFont="1" applyBorder="1" applyAlignment="1">
      <alignment horizontal="left" vertical="center" wrapText="1"/>
    </xf>
    <xf numFmtId="0" fontId="31" fillId="0" borderId="42" xfId="4" applyFont="1" applyBorder="1" applyAlignment="1">
      <alignment horizontal="left" vertical="center" wrapText="1"/>
    </xf>
    <xf numFmtId="0" fontId="31" fillId="0" borderId="28" xfId="4" applyFont="1" applyBorder="1" applyAlignment="1">
      <alignment horizontal="left" vertical="center"/>
    </xf>
    <xf numFmtId="0" fontId="31" fillId="0" borderId="22" xfId="4" applyFont="1" applyBorder="1" applyAlignment="1">
      <alignment horizontal="left" vertical="center"/>
    </xf>
    <xf numFmtId="0" fontId="31" fillId="0" borderId="42" xfId="4" applyFont="1" applyBorder="1" applyAlignment="1">
      <alignment horizontal="left" vertical="center"/>
    </xf>
    <xf numFmtId="0" fontId="36" fillId="0" borderId="31" xfId="4" applyFont="1" applyBorder="1" applyAlignment="1">
      <alignment horizontal="left" vertical="center"/>
    </xf>
    <xf numFmtId="0" fontId="36" fillId="0" borderId="44" xfId="4" applyFont="1" applyBorder="1" applyAlignment="1">
      <alignment horizontal="left" vertical="center"/>
    </xf>
    <xf numFmtId="0" fontId="31" fillId="0" borderId="33" xfId="4" applyFont="1" applyBorder="1" applyAlignment="1">
      <alignment horizontal="center" vertical="center"/>
    </xf>
    <xf numFmtId="0" fontId="31" fillId="0" borderId="34" xfId="4" applyFont="1" applyBorder="1" applyAlignment="1">
      <alignment horizontal="center" vertical="center"/>
    </xf>
    <xf numFmtId="0" fontId="31" fillId="0" borderId="45" xfId="4" applyFont="1" applyBorder="1" applyAlignment="1">
      <alignment horizontal="center" vertical="center"/>
    </xf>
    <xf numFmtId="0" fontId="36" fillId="0" borderId="30" xfId="4" applyFont="1" applyBorder="1" applyAlignment="1">
      <alignment horizontal="left" vertical="center"/>
    </xf>
    <xf numFmtId="0" fontId="35" fillId="0" borderId="25" xfId="4" applyFont="1" applyBorder="1" applyAlignment="1">
      <alignment horizontal="center" vertical="top"/>
    </xf>
    <xf numFmtId="0" fontId="28" fillId="0" borderId="27" xfId="4" applyFont="1" applyBorder="1" applyAlignment="1">
      <alignment horizontal="center" vertical="center"/>
    </xf>
    <xf numFmtId="0" fontId="31" fillId="0" borderId="27" xfId="4" applyFont="1" applyBorder="1" applyAlignment="1">
      <alignment horizontal="center" vertical="center"/>
    </xf>
    <xf numFmtId="0" fontId="31" fillId="0" borderId="41" xfId="4" applyFont="1" applyBorder="1" applyAlignment="1">
      <alignment horizontal="center" vertical="center"/>
    </xf>
    <xf numFmtId="179" fontId="31" fillId="0" borderId="22" xfId="4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center" vertical="center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</cellXfs>
  <cellStyles count="8">
    <cellStyle name="S16" xfId="1" xr:uid="{00000000-0005-0000-0000-000005000000}"/>
    <cellStyle name="常规" xfId="0" builtinId="0"/>
    <cellStyle name="常规 2" xfId="4" xr:uid="{00000000-0005-0000-0000-000034000000}"/>
    <cellStyle name="常规 3" xfId="5" xr:uid="{00000000-0005-0000-0000-000035000000}"/>
    <cellStyle name="常规 4" xfId="6" xr:uid="{00000000-0005-0000-0000-000036000000}"/>
    <cellStyle name="常规 40" xfId="2" xr:uid="{00000000-0005-0000-0000-00000C000000}"/>
    <cellStyle name="常规_10AW核价-润懋(35款已核，单耗未减)" xfId="7" xr:uid="{00000000-0005-0000-0000-000037000000}"/>
    <cellStyle name="常规_110509_2006-09-28" xfId="3" xr:uid="{00000000-0005-0000-0000-00001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161925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171450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200025</xdr:rowOff>
        </xdr:from>
        <xdr:to>
          <xdr:col>7</xdr:col>
          <xdr:colOff>123825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12</xdr:row>
          <xdr:rowOff>9525</xdr:rowOff>
        </xdr:from>
        <xdr:to>
          <xdr:col>7</xdr:col>
          <xdr:colOff>219075</xdr:colOff>
          <xdr:row>12</xdr:row>
          <xdr:rowOff>219075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13</xdr:row>
          <xdr:rowOff>19050</xdr:rowOff>
        </xdr:from>
        <xdr:to>
          <xdr:col>7</xdr:col>
          <xdr:colOff>285750</xdr:colOff>
          <xdr:row>14</xdr:row>
          <xdr:rowOff>28575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342900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23</xdr:row>
          <xdr:rowOff>19050</xdr:rowOff>
        </xdr:from>
        <xdr:to>
          <xdr:col>3</xdr:col>
          <xdr:colOff>561975</xdr:colOff>
          <xdr:row>23</xdr:row>
          <xdr:rowOff>190500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23</xdr:row>
          <xdr:rowOff>19050</xdr:rowOff>
        </xdr:from>
        <xdr:to>
          <xdr:col>2</xdr:col>
          <xdr:colOff>619125</xdr:colOff>
          <xdr:row>24</xdr:row>
          <xdr:rowOff>47625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5270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5270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5270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5270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5270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5270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5270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5270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5270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5270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5270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5270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5270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5270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5270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5270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5270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5270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5270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5270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5270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5270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5270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5270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5270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5270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193" customWidth="1"/>
    <col min="3" max="3" width="10.125" customWidth="1"/>
  </cols>
  <sheetData>
    <row r="1" spans="1:2" ht="21" customHeight="1">
      <c r="A1" s="194"/>
      <c r="B1" s="195" t="s">
        <v>0</v>
      </c>
    </row>
    <row r="2" spans="1:2">
      <c r="A2" s="22">
        <v>1</v>
      </c>
      <c r="B2" s="196" t="s">
        <v>1</v>
      </c>
    </row>
    <row r="3" spans="1:2">
      <c r="A3" s="22">
        <v>2</v>
      </c>
      <c r="B3" s="196" t="s">
        <v>2</v>
      </c>
    </row>
    <row r="4" spans="1:2">
      <c r="A4" s="22">
        <v>3</v>
      </c>
      <c r="B4" s="196" t="s">
        <v>3</v>
      </c>
    </row>
    <row r="5" spans="1:2">
      <c r="A5" s="22">
        <v>4</v>
      </c>
      <c r="B5" s="196" t="s">
        <v>4</v>
      </c>
    </row>
    <row r="6" spans="1:2">
      <c r="A6" s="22">
        <v>5</v>
      </c>
      <c r="B6" s="196" t="s">
        <v>5</v>
      </c>
    </row>
    <row r="7" spans="1:2">
      <c r="A7" s="22">
        <v>6</v>
      </c>
      <c r="B7" s="196" t="s">
        <v>6</v>
      </c>
    </row>
    <row r="8" spans="1:2" s="192" customFormat="1" ht="15" customHeight="1">
      <c r="A8" s="197">
        <v>7</v>
      </c>
      <c r="B8" s="198" t="s">
        <v>7</v>
      </c>
    </row>
    <row r="9" spans="1:2" ht="18.95" customHeight="1">
      <c r="A9" s="194"/>
      <c r="B9" s="199" t="s">
        <v>8</v>
      </c>
    </row>
    <row r="10" spans="1:2" ht="15.95" customHeight="1">
      <c r="A10" s="22">
        <v>1</v>
      </c>
      <c r="B10" s="200" t="s">
        <v>9</v>
      </c>
    </row>
    <row r="11" spans="1:2">
      <c r="A11" s="22">
        <v>2</v>
      </c>
      <c r="B11" s="196" t="s">
        <v>10</v>
      </c>
    </row>
    <row r="12" spans="1:2">
      <c r="A12" s="22">
        <v>3</v>
      </c>
      <c r="B12" s="198" t="s">
        <v>11</v>
      </c>
    </row>
    <row r="13" spans="1:2">
      <c r="A13" s="22">
        <v>4</v>
      </c>
      <c r="B13" s="196" t="s">
        <v>12</v>
      </c>
    </row>
    <row r="14" spans="1:2">
      <c r="A14" s="22">
        <v>5</v>
      </c>
      <c r="B14" s="196" t="s">
        <v>13</v>
      </c>
    </row>
    <row r="15" spans="1:2">
      <c r="A15" s="22">
        <v>6</v>
      </c>
      <c r="B15" s="196" t="s">
        <v>14</v>
      </c>
    </row>
    <row r="16" spans="1:2">
      <c r="A16" s="22">
        <v>7</v>
      </c>
      <c r="B16" s="196" t="s">
        <v>15</v>
      </c>
    </row>
    <row r="17" spans="1:2">
      <c r="A17" s="22">
        <v>8</v>
      </c>
      <c r="B17" s="196" t="s">
        <v>16</v>
      </c>
    </row>
    <row r="18" spans="1:2">
      <c r="A18" s="22">
        <v>9</v>
      </c>
      <c r="B18" s="196" t="s">
        <v>17</v>
      </c>
    </row>
    <row r="19" spans="1:2">
      <c r="A19" s="22"/>
      <c r="B19" s="196"/>
    </row>
    <row r="20" spans="1:2" ht="20.25">
      <c r="A20" s="194"/>
      <c r="B20" s="195" t="s">
        <v>18</v>
      </c>
    </row>
    <row r="21" spans="1:2">
      <c r="A21" s="22">
        <v>1</v>
      </c>
      <c r="B21" s="196" t="s">
        <v>19</v>
      </c>
    </row>
    <row r="22" spans="1:2">
      <c r="A22" s="22">
        <v>2</v>
      </c>
      <c r="B22" s="196" t="s">
        <v>20</v>
      </c>
    </row>
    <row r="23" spans="1:2">
      <c r="A23" s="22">
        <v>3</v>
      </c>
      <c r="B23" s="196" t="s">
        <v>21</v>
      </c>
    </row>
    <row r="24" spans="1:2">
      <c r="A24" s="22">
        <v>4</v>
      </c>
      <c r="B24" s="196" t="s">
        <v>22</v>
      </c>
    </row>
    <row r="25" spans="1:2">
      <c r="A25" s="22">
        <v>5</v>
      </c>
      <c r="B25" s="196" t="s">
        <v>23</v>
      </c>
    </row>
    <row r="26" spans="1:2">
      <c r="A26" s="22">
        <v>6</v>
      </c>
      <c r="B26" s="196" t="s">
        <v>24</v>
      </c>
    </row>
    <row r="27" spans="1:2">
      <c r="A27" s="22">
        <v>7</v>
      </c>
      <c r="B27" s="196" t="s">
        <v>25</v>
      </c>
    </row>
    <row r="28" spans="1:2">
      <c r="A28" s="22"/>
      <c r="B28" s="196"/>
    </row>
    <row r="29" spans="1:2" ht="20.25">
      <c r="A29" s="194"/>
      <c r="B29" s="195" t="s">
        <v>26</v>
      </c>
    </row>
    <row r="30" spans="1:2">
      <c r="A30" s="22">
        <v>1</v>
      </c>
      <c r="B30" s="196" t="s">
        <v>27</v>
      </c>
    </row>
    <row r="31" spans="1:2">
      <c r="A31" s="22">
        <v>2</v>
      </c>
      <c r="B31" s="196" t="s">
        <v>28</v>
      </c>
    </row>
    <row r="32" spans="1:2">
      <c r="A32" s="22">
        <v>3</v>
      </c>
      <c r="B32" s="196" t="s">
        <v>29</v>
      </c>
    </row>
    <row r="33" spans="1:2" ht="28.5">
      <c r="A33" s="22">
        <v>4</v>
      </c>
      <c r="B33" s="196" t="s">
        <v>30</v>
      </c>
    </row>
    <row r="34" spans="1:2">
      <c r="A34" s="22">
        <v>5</v>
      </c>
      <c r="B34" s="196" t="s">
        <v>31</v>
      </c>
    </row>
    <row r="35" spans="1:2">
      <c r="A35" s="22">
        <v>6</v>
      </c>
      <c r="B35" s="196" t="s">
        <v>32</v>
      </c>
    </row>
    <row r="36" spans="1:2">
      <c r="A36" s="22">
        <v>7</v>
      </c>
      <c r="B36" s="196" t="s">
        <v>33</v>
      </c>
    </row>
    <row r="37" spans="1:2">
      <c r="A37" s="22"/>
      <c r="B37" s="196"/>
    </row>
    <row r="39" spans="1:2">
      <c r="A39" s="29" t="s">
        <v>34</v>
      </c>
      <c r="B39" s="201"/>
    </row>
  </sheetData>
  <phoneticPr fontId="5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K14" sqref="K14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11" width="10" style="1" customWidth="1"/>
    <col min="12" max="13" width="10.625" style="1" customWidth="1"/>
    <col min="14" max="16384" width="9" style="1"/>
  </cols>
  <sheetData>
    <row r="1" spans="1:13" ht="28.5" customHeight="1">
      <c r="A1" s="385" t="s">
        <v>293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</row>
    <row r="2" spans="1:13" s="2" customFormat="1" ht="18" customHeight="1">
      <c r="A2" s="394" t="s">
        <v>264</v>
      </c>
      <c r="B2" s="395" t="s">
        <v>269</v>
      </c>
      <c r="C2" s="395" t="s">
        <v>265</v>
      </c>
      <c r="D2" s="395" t="s">
        <v>266</v>
      </c>
      <c r="E2" s="395" t="s">
        <v>267</v>
      </c>
      <c r="F2" s="395" t="s">
        <v>268</v>
      </c>
      <c r="G2" s="394" t="s">
        <v>294</v>
      </c>
      <c r="H2" s="394"/>
      <c r="I2" s="394" t="s">
        <v>295</v>
      </c>
      <c r="J2" s="403"/>
      <c r="K2" s="398" t="s">
        <v>296</v>
      </c>
      <c r="L2" s="399" t="s">
        <v>297</v>
      </c>
      <c r="M2" s="401" t="s">
        <v>298</v>
      </c>
    </row>
    <row r="3" spans="1:13" s="2" customFormat="1" ht="21" customHeight="1">
      <c r="A3" s="394"/>
      <c r="B3" s="396"/>
      <c r="C3" s="396"/>
      <c r="D3" s="396"/>
      <c r="E3" s="396"/>
      <c r="F3" s="396"/>
      <c r="G3" s="4" t="s">
        <v>299</v>
      </c>
      <c r="H3" s="4" t="s">
        <v>300</v>
      </c>
      <c r="I3" s="4" t="s">
        <v>299</v>
      </c>
      <c r="J3" s="27" t="s">
        <v>300</v>
      </c>
      <c r="K3" s="398"/>
      <c r="L3" s="400"/>
      <c r="M3" s="402"/>
    </row>
    <row r="4" spans="1:13" ht="14.25" customHeight="1">
      <c r="A4" s="6">
        <v>1</v>
      </c>
      <c r="B4" s="6" t="s">
        <v>301</v>
      </c>
      <c r="C4" s="15" t="s">
        <v>279</v>
      </c>
      <c r="D4" s="202" t="s">
        <v>280</v>
      </c>
      <c r="E4" s="15" t="s">
        <v>281</v>
      </c>
      <c r="F4" s="17" t="s">
        <v>63</v>
      </c>
      <c r="G4" s="30" t="s">
        <v>302</v>
      </c>
      <c r="H4" s="30" t="s">
        <v>303</v>
      </c>
      <c r="I4" s="30" t="s">
        <v>302</v>
      </c>
      <c r="J4" s="30" t="s">
        <v>303</v>
      </c>
      <c r="K4" s="6">
        <v>-3</v>
      </c>
      <c r="L4" s="6" t="s">
        <v>304</v>
      </c>
      <c r="M4" s="6" t="s">
        <v>305</v>
      </c>
    </row>
    <row r="5" spans="1:13" ht="14.25" customHeight="1">
      <c r="A5" s="6">
        <v>2</v>
      </c>
      <c r="B5" s="6" t="s">
        <v>301</v>
      </c>
      <c r="C5" s="15" t="s">
        <v>283</v>
      </c>
      <c r="D5" s="202" t="s">
        <v>280</v>
      </c>
      <c r="E5" s="15" t="s">
        <v>284</v>
      </c>
      <c r="F5" s="17" t="s">
        <v>63</v>
      </c>
      <c r="G5" s="30" t="s">
        <v>302</v>
      </c>
      <c r="H5" s="30" t="s">
        <v>303</v>
      </c>
      <c r="I5" s="30" t="s">
        <v>302</v>
      </c>
      <c r="J5" s="30" t="s">
        <v>303</v>
      </c>
      <c r="K5" s="6">
        <v>-3</v>
      </c>
      <c r="L5" s="6" t="s">
        <v>304</v>
      </c>
      <c r="M5" s="6" t="s">
        <v>305</v>
      </c>
    </row>
    <row r="6" spans="1:13" ht="14.25" customHeight="1">
      <c r="A6" s="6">
        <v>3</v>
      </c>
      <c r="B6" s="6" t="s">
        <v>301</v>
      </c>
      <c r="C6" s="15" t="s">
        <v>285</v>
      </c>
      <c r="D6" s="202" t="s">
        <v>280</v>
      </c>
      <c r="E6" s="15" t="s">
        <v>286</v>
      </c>
      <c r="F6" s="17" t="s">
        <v>63</v>
      </c>
      <c r="G6" s="30" t="s">
        <v>302</v>
      </c>
      <c r="H6" s="30" t="s">
        <v>303</v>
      </c>
      <c r="I6" s="30" t="s">
        <v>302</v>
      </c>
      <c r="J6" s="30" t="s">
        <v>303</v>
      </c>
      <c r="K6" s="6">
        <v>-3</v>
      </c>
      <c r="L6" s="6" t="s">
        <v>304</v>
      </c>
      <c r="M6" s="6" t="s">
        <v>305</v>
      </c>
    </row>
    <row r="7" spans="1:13" ht="14.25" customHeight="1">
      <c r="A7" s="6">
        <v>4</v>
      </c>
      <c r="B7" s="6" t="s">
        <v>301</v>
      </c>
      <c r="C7" s="15">
        <v>221004541</v>
      </c>
      <c r="D7" s="16" t="s">
        <v>287</v>
      </c>
      <c r="E7" s="15" t="s">
        <v>288</v>
      </c>
      <c r="F7" s="17" t="s">
        <v>63</v>
      </c>
      <c r="G7" s="30" t="s">
        <v>302</v>
      </c>
      <c r="H7" s="30" t="s">
        <v>302</v>
      </c>
      <c r="I7" s="30" t="s">
        <v>302</v>
      </c>
      <c r="J7" s="30" t="s">
        <v>302</v>
      </c>
      <c r="K7" s="6">
        <v>-3</v>
      </c>
      <c r="L7" s="6" t="s">
        <v>304</v>
      </c>
      <c r="M7" s="6" t="s">
        <v>305</v>
      </c>
    </row>
    <row r="8" spans="1:13" ht="14.25" customHeight="1">
      <c r="A8" s="6">
        <v>5</v>
      </c>
      <c r="B8" s="6" t="s">
        <v>301</v>
      </c>
      <c r="C8" s="15">
        <v>221004542</v>
      </c>
      <c r="D8" s="16" t="s">
        <v>287</v>
      </c>
      <c r="E8" s="15" t="s">
        <v>289</v>
      </c>
      <c r="F8" s="17" t="s">
        <v>63</v>
      </c>
      <c r="G8" s="30" t="s">
        <v>302</v>
      </c>
      <c r="H8" s="30" t="s">
        <v>302</v>
      </c>
      <c r="I8" s="30" t="s">
        <v>302</v>
      </c>
      <c r="J8" s="30" t="s">
        <v>302</v>
      </c>
      <c r="K8" s="6">
        <v>-3</v>
      </c>
      <c r="L8" s="6" t="s">
        <v>304</v>
      </c>
      <c r="M8" s="6" t="s">
        <v>305</v>
      </c>
    </row>
    <row r="9" spans="1:13" ht="14.25" customHeight="1">
      <c r="A9" s="7"/>
      <c r="B9" s="7"/>
      <c r="C9" s="7"/>
      <c r="D9" s="7"/>
      <c r="E9" s="7"/>
      <c r="F9" s="7"/>
      <c r="G9" s="6"/>
      <c r="H9" s="6"/>
      <c r="I9" s="6"/>
      <c r="J9" s="6"/>
      <c r="K9" s="6"/>
      <c r="L9" s="7"/>
      <c r="M9" s="7"/>
    </row>
    <row r="10" spans="1:13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t="1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3" customFormat="1" ht="29.25" customHeight="1">
      <c r="A12" s="386" t="s">
        <v>306</v>
      </c>
      <c r="B12" s="387"/>
      <c r="C12" s="387"/>
      <c r="D12" s="387"/>
      <c r="E12" s="388"/>
      <c r="F12" s="389"/>
      <c r="G12" s="391"/>
      <c r="H12" s="386" t="s">
        <v>291</v>
      </c>
      <c r="I12" s="387"/>
      <c r="J12" s="387"/>
      <c r="K12" s="12"/>
      <c r="L12" s="404"/>
      <c r="M12" s="405"/>
    </row>
    <row r="13" spans="1:13" ht="105" customHeight="1">
      <c r="A13" s="392" t="s">
        <v>307</v>
      </c>
      <c r="B13" s="397"/>
      <c r="C13" s="393"/>
      <c r="D13" s="393"/>
      <c r="E13" s="393"/>
      <c r="F13" s="393"/>
      <c r="G13" s="393"/>
      <c r="H13" s="393"/>
      <c r="I13" s="393"/>
      <c r="J13" s="393"/>
      <c r="K13" s="393"/>
      <c r="L13" s="393"/>
      <c r="M13" s="393"/>
    </row>
  </sheetData>
  <mergeCells count="17">
    <mergeCell ref="A1:M1"/>
    <mergeCell ref="G2:H2"/>
    <mergeCell ref="I2:J2"/>
    <mergeCell ref="A12:E12"/>
    <mergeCell ref="F12:G12"/>
    <mergeCell ref="H12:J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54" type="noConversion"/>
  <dataValidations count="1">
    <dataValidation type="list" allowBlank="1" showInputMessage="1" showErrorMessage="1" sqref="M5 M6 M7 M8 M1:M4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22" sqref="F22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7.75" style="1" customWidth="1"/>
    <col min="8" max="8" width="14.875" style="1" customWidth="1"/>
    <col min="9" max="9" width="6.375" style="1" customWidth="1"/>
    <col min="10" max="20" width="8.125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385" t="s">
        <v>308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5"/>
      <c r="W1" s="385"/>
    </row>
    <row r="2" spans="1:23" s="2" customFormat="1" ht="15.95" customHeight="1">
      <c r="A2" s="395" t="s">
        <v>309</v>
      </c>
      <c r="B2" s="395" t="s">
        <v>269</v>
      </c>
      <c r="C2" s="395" t="s">
        <v>265</v>
      </c>
      <c r="D2" s="395" t="s">
        <v>266</v>
      </c>
      <c r="E2" s="395" t="s">
        <v>267</v>
      </c>
      <c r="F2" s="395" t="s">
        <v>268</v>
      </c>
      <c r="G2" s="403" t="s">
        <v>310</v>
      </c>
      <c r="H2" s="413"/>
      <c r="I2" s="414"/>
      <c r="J2" s="403" t="s">
        <v>311</v>
      </c>
      <c r="K2" s="413"/>
      <c r="L2" s="414"/>
      <c r="M2" s="403" t="s">
        <v>312</v>
      </c>
      <c r="N2" s="413"/>
      <c r="O2" s="414"/>
      <c r="P2" s="403" t="s">
        <v>313</v>
      </c>
      <c r="Q2" s="413"/>
      <c r="R2" s="414"/>
      <c r="S2" s="413" t="s">
        <v>314</v>
      </c>
      <c r="T2" s="413"/>
      <c r="U2" s="414"/>
      <c r="V2" s="415" t="s">
        <v>315</v>
      </c>
      <c r="W2" s="415" t="s">
        <v>278</v>
      </c>
    </row>
    <row r="3" spans="1:23" s="2" customFormat="1" ht="18" customHeight="1">
      <c r="A3" s="396"/>
      <c r="B3" s="408"/>
      <c r="C3" s="408"/>
      <c r="D3" s="408"/>
      <c r="E3" s="408"/>
      <c r="F3" s="408"/>
      <c r="G3" s="4" t="s">
        <v>316</v>
      </c>
      <c r="H3" s="4" t="s">
        <v>68</v>
      </c>
      <c r="I3" s="4" t="s">
        <v>269</v>
      </c>
      <c r="J3" s="4" t="s">
        <v>316</v>
      </c>
      <c r="K3" s="4" t="s">
        <v>68</v>
      </c>
      <c r="L3" s="4" t="s">
        <v>269</v>
      </c>
      <c r="M3" s="4" t="s">
        <v>316</v>
      </c>
      <c r="N3" s="4" t="s">
        <v>68</v>
      </c>
      <c r="O3" s="4" t="s">
        <v>269</v>
      </c>
      <c r="P3" s="4" t="s">
        <v>316</v>
      </c>
      <c r="Q3" s="4" t="s">
        <v>68</v>
      </c>
      <c r="R3" s="4" t="s">
        <v>269</v>
      </c>
      <c r="S3" s="4" t="s">
        <v>316</v>
      </c>
      <c r="T3" s="4" t="s">
        <v>68</v>
      </c>
      <c r="U3" s="4" t="s">
        <v>269</v>
      </c>
      <c r="V3" s="416"/>
      <c r="W3" s="416"/>
    </row>
    <row r="4" spans="1:23" ht="14.25" customHeight="1">
      <c r="A4" s="409" t="s">
        <v>317</v>
      </c>
      <c r="B4" s="409" t="s">
        <v>301</v>
      </c>
      <c r="C4" s="412" t="s">
        <v>318</v>
      </c>
      <c r="D4" s="412" t="s">
        <v>319</v>
      </c>
      <c r="E4" s="15" t="s">
        <v>284</v>
      </c>
      <c r="F4" s="409" t="s">
        <v>63</v>
      </c>
      <c r="G4" s="6" t="s">
        <v>280</v>
      </c>
      <c r="H4" s="28" t="s">
        <v>320</v>
      </c>
      <c r="I4" s="28" t="s">
        <v>301</v>
      </c>
      <c r="J4" s="28" t="s">
        <v>287</v>
      </c>
      <c r="K4" s="29" t="s">
        <v>321</v>
      </c>
      <c r="L4" s="6" t="s">
        <v>301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4.25" customHeight="1">
      <c r="A5" s="410"/>
      <c r="B5" s="410"/>
      <c r="C5" s="410"/>
      <c r="D5" s="410"/>
      <c r="E5" s="15" t="s">
        <v>286</v>
      </c>
      <c r="F5" s="410"/>
      <c r="G5" s="403" t="s">
        <v>322</v>
      </c>
      <c r="H5" s="413"/>
      <c r="I5" s="414"/>
      <c r="J5" s="403" t="s">
        <v>323</v>
      </c>
      <c r="K5" s="413"/>
      <c r="L5" s="414"/>
      <c r="M5" s="403" t="s">
        <v>324</v>
      </c>
      <c r="N5" s="413"/>
      <c r="O5" s="414"/>
      <c r="P5" s="403" t="s">
        <v>325</v>
      </c>
      <c r="Q5" s="413"/>
      <c r="R5" s="414"/>
      <c r="S5" s="413" t="s">
        <v>326</v>
      </c>
      <c r="T5" s="413"/>
      <c r="U5" s="414"/>
      <c r="V5" s="6"/>
      <c r="W5" s="6"/>
    </row>
    <row r="6" spans="1:23" ht="14.25" customHeight="1">
      <c r="A6" s="410"/>
      <c r="B6" s="410"/>
      <c r="C6" s="410"/>
      <c r="D6" s="410"/>
      <c r="E6" s="15" t="s">
        <v>288</v>
      </c>
      <c r="F6" s="410"/>
      <c r="G6" s="4" t="s">
        <v>316</v>
      </c>
      <c r="H6" s="4" t="s">
        <v>68</v>
      </c>
      <c r="I6" s="4" t="s">
        <v>269</v>
      </c>
      <c r="J6" s="4" t="s">
        <v>316</v>
      </c>
      <c r="K6" s="4" t="s">
        <v>68</v>
      </c>
      <c r="L6" s="4" t="s">
        <v>269</v>
      </c>
      <c r="M6" s="4" t="s">
        <v>316</v>
      </c>
      <c r="N6" s="4" t="s">
        <v>68</v>
      </c>
      <c r="O6" s="4" t="s">
        <v>269</v>
      </c>
      <c r="P6" s="4" t="s">
        <v>316</v>
      </c>
      <c r="Q6" s="4" t="s">
        <v>68</v>
      </c>
      <c r="R6" s="4" t="s">
        <v>269</v>
      </c>
      <c r="S6" s="4" t="s">
        <v>316</v>
      </c>
      <c r="T6" s="4" t="s">
        <v>68</v>
      </c>
      <c r="U6" s="4" t="s">
        <v>269</v>
      </c>
      <c r="V6" s="6"/>
      <c r="W6" s="6"/>
    </row>
    <row r="7" spans="1:23" ht="14.25" customHeight="1">
      <c r="A7" s="411"/>
      <c r="B7" s="411"/>
      <c r="C7" s="411"/>
      <c r="D7" s="411"/>
      <c r="E7" s="15" t="s">
        <v>289</v>
      </c>
      <c r="F7" s="411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4.25" customHeight="1">
      <c r="A8" s="406"/>
      <c r="B8" s="406"/>
      <c r="C8" s="406"/>
      <c r="D8" s="406"/>
      <c r="E8" s="406"/>
      <c r="F8" s="40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25" customHeight="1">
      <c r="A9" s="407"/>
      <c r="B9" s="407"/>
      <c r="C9" s="407"/>
      <c r="D9" s="407"/>
      <c r="E9" s="407"/>
      <c r="F9" s="40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4.25" customHeight="1">
      <c r="A10" s="406"/>
      <c r="B10" s="406"/>
      <c r="C10" s="406"/>
      <c r="D10" s="406"/>
      <c r="E10" s="406"/>
      <c r="F10" s="40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407"/>
      <c r="B11" s="407"/>
      <c r="C11" s="407"/>
      <c r="D11" s="407"/>
      <c r="E11" s="407"/>
      <c r="F11" s="407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" customHeight="1">
      <c r="A12" s="406"/>
      <c r="B12" s="406"/>
      <c r="D12" s="406"/>
      <c r="E12" s="406"/>
      <c r="F12" s="40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>
      <c r="A13" s="407"/>
      <c r="B13" s="407"/>
      <c r="D13" s="407"/>
      <c r="E13" s="407"/>
      <c r="F13" s="40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4.25" customHeight="1">
      <c r="A14" s="406"/>
      <c r="B14" s="406"/>
      <c r="C14" s="406"/>
      <c r="D14" s="406"/>
      <c r="E14" s="406"/>
      <c r="F14" s="406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14.25" customHeight="1">
      <c r="A15" s="407"/>
      <c r="B15" s="407"/>
      <c r="C15" s="407"/>
      <c r="D15" s="407"/>
      <c r="E15" s="407"/>
      <c r="F15" s="40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ht="14.2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3" customFormat="1" ht="29.25" customHeight="1">
      <c r="A17" s="386" t="s">
        <v>327</v>
      </c>
      <c r="B17" s="387"/>
      <c r="C17" s="387"/>
      <c r="D17" s="387"/>
      <c r="E17" s="388"/>
      <c r="F17" s="389"/>
      <c r="G17" s="391"/>
      <c r="H17" s="26"/>
      <c r="I17" s="26"/>
      <c r="J17" s="386" t="s">
        <v>291</v>
      </c>
      <c r="K17" s="387"/>
      <c r="L17" s="387"/>
      <c r="M17" s="387"/>
      <c r="N17" s="387"/>
      <c r="O17" s="387"/>
      <c r="P17" s="387"/>
      <c r="Q17" s="387"/>
      <c r="R17" s="387"/>
      <c r="S17" s="387"/>
      <c r="T17" s="387"/>
      <c r="U17" s="388"/>
      <c r="V17" s="12"/>
      <c r="W17" s="14"/>
    </row>
    <row r="18" spans="1:23" ht="72.95" customHeight="1">
      <c r="A18" s="392" t="s">
        <v>328</v>
      </c>
      <c r="B18" s="392"/>
      <c r="C18" s="393"/>
      <c r="D18" s="393"/>
      <c r="E18" s="393"/>
      <c r="F18" s="393"/>
      <c r="G18" s="393"/>
      <c r="H18" s="393"/>
      <c r="I18" s="393"/>
      <c r="J18" s="393"/>
      <c r="K18" s="393"/>
      <c r="L18" s="393"/>
      <c r="M18" s="393"/>
      <c r="N18" s="393"/>
      <c r="O18" s="393"/>
      <c r="P18" s="393"/>
      <c r="Q18" s="393"/>
      <c r="R18" s="393"/>
      <c r="S18" s="393"/>
      <c r="T18" s="393"/>
      <c r="U18" s="393"/>
      <c r="V18" s="393"/>
      <c r="W18" s="393"/>
    </row>
  </sheetData>
  <mergeCells count="51"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4:C15"/>
    <mergeCell ref="D2:D3"/>
    <mergeCell ref="D4:D7"/>
    <mergeCell ref="D8:D9"/>
    <mergeCell ref="D10:D11"/>
    <mergeCell ref="D12:D13"/>
    <mergeCell ref="D14:D15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</mergeCells>
  <phoneticPr fontId="54" type="noConversion"/>
  <dataValidations count="1">
    <dataValidation type="list" allowBlank="1" showInputMessage="1" showErrorMessage="1" sqref="W1 W4 W5 W6 W7 W8 W9 W10 W11 W12 W13 W14:W15 W1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4" sqref="D1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85" t="s">
        <v>329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</row>
    <row r="2" spans="1:14" s="2" customFormat="1" ht="16.5">
      <c r="A2" s="20" t="s">
        <v>330</v>
      </c>
      <c r="B2" s="21" t="s">
        <v>265</v>
      </c>
      <c r="C2" s="21" t="s">
        <v>266</v>
      </c>
      <c r="D2" s="21" t="s">
        <v>267</v>
      </c>
      <c r="E2" s="21" t="s">
        <v>268</v>
      </c>
      <c r="F2" s="21" t="s">
        <v>269</v>
      </c>
      <c r="G2" s="20" t="s">
        <v>331</v>
      </c>
      <c r="H2" s="20" t="s">
        <v>332</v>
      </c>
      <c r="I2" s="20" t="s">
        <v>333</v>
      </c>
      <c r="J2" s="20" t="s">
        <v>332</v>
      </c>
      <c r="K2" s="20" t="s">
        <v>334</v>
      </c>
      <c r="L2" s="20" t="s">
        <v>332</v>
      </c>
      <c r="M2" s="21" t="s">
        <v>315</v>
      </c>
      <c r="N2" s="21" t="s">
        <v>278</v>
      </c>
    </row>
    <row r="3" spans="1:14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16.5">
      <c r="A4" s="24" t="s">
        <v>330</v>
      </c>
      <c r="B4" s="25" t="s">
        <v>335</v>
      </c>
      <c r="C4" s="25" t="s">
        <v>316</v>
      </c>
      <c r="D4" s="25" t="s">
        <v>267</v>
      </c>
      <c r="E4" s="21" t="s">
        <v>268</v>
      </c>
      <c r="F4" s="21" t="s">
        <v>269</v>
      </c>
      <c r="G4" s="20" t="s">
        <v>331</v>
      </c>
      <c r="H4" s="20" t="s">
        <v>332</v>
      </c>
      <c r="I4" s="20" t="s">
        <v>333</v>
      </c>
      <c r="J4" s="20" t="s">
        <v>332</v>
      </c>
      <c r="K4" s="20" t="s">
        <v>334</v>
      </c>
      <c r="L4" s="20" t="s">
        <v>332</v>
      </c>
      <c r="M4" s="21" t="s">
        <v>315</v>
      </c>
      <c r="N4" s="21" t="s">
        <v>278</v>
      </c>
    </row>
    <row r="5" spans="1:14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>
      <c r="A6" s="22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14" s="19" customFormat="1" ht="18.75">
      <c r="A11" s="386" t="s">
        <v>336</v>
      </c>
      <c r="B11" s="387"/>
      <c r="C11" s="387"/>
      <c r="D11" s="388"/>
      <c r="E11" s="389"/>
      <c r="F11" s="390"/>
      <c r="G11" s="391"/>
      <c r="H11" s="26"/>
      <c r="I11" s="386" t="s">
        <v>337</v>
      </c>
      <c r="J11" s="387"/>
      <c r="K11" s="387"/>
      <c r="L11" s="12"/>
      <c r="M11" s="12"/>
      <c r="N11" s="14"/>
    </row>
    <row r="12" spans="1:14" ht="16.5">
      <c r="A12" s="392" t="s">
        <v>338</v>
      </c>
      <c r="B12" s="393"/>
      <c r="C12" s="393"/>
      <c r="D12" s="393"/>
      <c r="E12" s="393"/>
      <c r="F12" s="393"/>
      <c r="G12" s="393"/>
      <c r="H12" s="393"/>
      <c r="I12" s="393"/>
      <c r="J12" s="393"/>
      <c r="K12" s="393"/>
      <c r="L12" s="393"/>
      <c r="M12" s="393"/>
      <c r="N12" s="393"/>
    </row>
  </sheetData>
  <mergeCells count="5">
    <mergeCell ref="A1:N1"/>
    <mergeCell ref="A11:D11"/>
    <mergeCell ref="E11:G11"/>
    <mergeCell ref="I11:K11"/>
    <mergeCell ref="A12:N12"/>
  </mergeCells>
  <phoneticPr fontId="5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J21" sqref="J21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385" t="s">
        <v>339</v>
      </c>
      <c r="B1" s="385"/>
      <c r="C1" s="385"/>
      <c r="D1" s="385"/>
      <c r="E1" s="385"/>
      <c r="F1" s="385"/>
      <c r="G1" s="385"/>
      <c r="H1" s="385"/>
      <c r="I1" s="385"/>
      <c r="J1" s="385"/>
    </row>
    <row r="2" spans="1:12" s="2" customFormat="1" ht="18" customHeight="1">
      <c r="A2" s="4" t="s">
        <v>309</v>
      </c>
      <c r="B2" s="5" t="s">
        <v>269</v>
      </c>
      <c r="C2" s="5" t="s">
        <v>265</v>
      </c>
      <c r="D2" s="5" t="s">
        <v>266</v>
      </c>
      <c r="E2" s="5" t="s">
        <v>267</v>
      </c>
      <c r="F2" s="5" t="s">
        <v>268</v>
      </c>
      <c r="G2" s="4" t="s">
        <v>340</v>
      </c>
      <c r="H2" s="4" t="s">
        <v>341</v>
      </c>
      <c r="I2" s="4" t="s">
        <v>342</v>
      </c>
      <c r="J2" s="4" t="s">
        <v>343</v>
      </c>
      <c r="K2" s="5" t="s">
        <v>315</v>
      </c>
      <c r="L2" s="5" t="s">
        <v>278</v>
      </c>
    </row>
    <row r="3" spans="1:12" ht="14.25" customHeight="1">
      <c r="A3" s="7" t="s">
        <v>344</v>
      </c>
      <c r="B3" s="7" t="s">
        <v>345</v>
      </c>
      <c r="C3" s="15" t="s">
        <v>279</v>
      </c>
      <c r="D3" s="202" t="s">
        <v>280</v>
      </c>
      <c r="E3" s="15" t="s">
        <v>284</v>
      </c>
      <c r="F3" s="17" t="s">
        <v>63</v>
      </c>
      <c r="G3" s="6" t="s">
        <v>346</v>
      </c>
      <c r="H3" s="6" t="s">
        <v>347</v>
      </c>
      <c r="I3" s="6"/>
      <c r="J3" s="6"/>
      <c r="K3" s="6" t="s">
        <v>348</v>
      </c>
      <c r="L3" s="6" t="s">
        <v>305</v>
      </c>
    </row>
    <row r="4" spans="1:12" ht="14.25" customHeight="1">
      <c r="A4" s="7" t="s">
        <v>344</v>
      </c>
      <c r="B4" s="7" t="s">
        <v>345</v>
      </c>
      <c r="C4" s="15" t="s">
        <v>283</v>
      </c>
      <c r="D4" s="202" t="s">
        <v>280</v>
      </c>
      <c r="E4" s="15" t="s">
        <v>286</v>
      </c>
      <c r="F4" s="17" t="s">
        <v>63</v>
      </c>
      <c r="G4" s="6" t="s">
        <v>346</v>
      </c>
      <c r="H4" s="6" t="s">
        <v>347</v>
      </c>
      <c r="I4" s="6"/>
      <c r="J4" s="6"/>
      <c r="K4" s="6" t="s">
        <v>348</v>
      </c>
      <c r="L4" s="6" t="s">
        <v>305</v>
      </c>
    </row>
    <row r="5" spans="1:12" ht="14.25" customHeight="1">
      <c r="A5" s="7"/>
      <c r="B5" s="7"/>
      <c r="C5" s="15"/>
      <c r="D5" s="18"/>
      <c r="E5" s="6"/>
      <c r="F5" s="6"/>
      <c r="G5" s="6"/>
      <c r="H5" s="6"/>
      <c r="I5" s="6"/>
      <c r="J5" s="6"/>
      <c r="K5" s="6"/>
      <c r="L5" s="6"/>
    </row>
    <row r="6" spans="1:12" ht="14.25" customHeight="1">
      <c r="A6" s="7"/>
      <c r="B6" s="7"/>
      <c r="C6" s="15"/>
      <c r="D6" s="18"/>
      <c r="E6" s="6"/>
      <c r="F6" s="6"/>
      <c r="G6" s="6"/>
      <c r="H6" s="6"/>
      <c r="I6" s="6"/>
      <c r="J6" s="6"/>
      <c r="K6" s="6"/>
      <c r="L6" s="6"/>
    </row>
    <row r="7" spans="1:12" ht="14.25" customHeight="1">
      <c r="A7" s="7"/>
      <c r="B7" s="7"/>
      <c r="C7" s="7"/>
      <c r="D7" s="7"/>
      <c r="E7" s="6"/>
      <c r="F7" s="7"/>
      <c r="G7" s="7"/>
      <c r="H7" s="7"/>
      <c r="I7" s="7"/>
      <c r="J7" s="7"/>
      <c r="K7" s="7"/>
      <c r="L7" s="7"/>
    </row>
    <row r="8" spans="1:12" ht="14.2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14.2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s="3" customFormat="1" ht="29.25" customHeight="1">
      <c r="A10" s="386" t="s">
        <v>349</v>
      </c>
      <c r="B10" s="387"/>
      <c r="C10" s="387"/>
      <c r="D10" s="387"/>
      <c r="E10" s="388"/>
      <c r="F10" s="389"/>
      <c r="G10" s="391"/>
      <c r="H10" s="386" t="s">
        <v>350</v>
      </c>
      <c r="I10" s="387"/>
      <c r="J10" s="387"/>
      <c r="K10" s="12"/>
      <c r="L10" s="14"/>
    </row>
    <row r="11" spans="1:12" ht="72.95" customHeight="1">
      <c r="A11" s="392" t="s">
        <v>351</v>
      </c>
      <c r="B11" s="392"/>
      <c r="C11" s="393"/>
      <c r="D11" s="393"/>
      <c r="E11" s="393"/>
      <c r="F11" s="393"/>
      <c r="G11" s="393"/>
      <c r="H11" s="393"/>
      <c r="I11" s="393"/>
      <c r="J11" s="393"/>
      <c r="K11" s="393"/>
      <c r="L11" s="393"/>
    </row>
  </sheetData>
  <mergeCells count="5">
    <mergeCell ref="A1:J1"/>
    <mergeCell ref="A10:E10"/>
    <mergeCell ref="F10:G10"/>
    <mergeCell ref="H10:J10"/>
    <mergeCell ref="A11:L11"/>
  </mergeCells>
  <phoneticPr fontId="54" type="noConversion"/>
  <dataValidations count="1">
    <dataValidation type="list" allowBlank="1" showInputMessage="1" showErrorMessage="1" sqref="L3 L4 L5 L6 L7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9" sqref="F19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385" t="s">
        <v>352</v>
      </c>
      <c r="B1" s="385"/>
      <c r="C1" s="385"/>
      <c r="D1" s="385"/>
      <c r="E1" s="385"/>
      <c r="F1" s="385"/>
      <c r="G1" s="385"/>
      <c r="H1" s="385"/>
      <c r="I1" s="385"/>
    </row>
    <row r="2" spans="1:9" s="2" customFormat="1" ht="18" customHeight="1">
      <c r="A2" s="394" t="s">
        <v>264</v>
      </c>
      <c r="B2" s="395" t="s">
        <v>269</v>
      </c>
      <c r="C2" s="395" t="s">
        <v>316</v>
      </c>
      <c r="D2" s="395" t="s">
        <v>267</v>
      </c>
      <c r="E2" s="395" t="s">
        <v>268</v>
      </c>
      <c r="F2" s="4" t="s">
        <v>353</v>
      </c>
      <c r="G2" s="4" t="s">
        <v>295</v>
      </c>
      <c r="H2" s="417" t="s">
        <v>296</v>
      </c>
      <c r="I2" s="401" t="s">
        <v>298</v>
      </c>
    </row>
    <row r="3" spans="1:9" s="2" customFormat="1" ht="18" customHeight="1">
      <c r="A3" s="394"/>
      <c r="B3" s="396"/>
      <c r="C3" s="396"/>
      <c r="D3" s="396"/>
      <c r="E3" s="396"/>
      <c r="F3" s="4" t="s">
        <v>354</v>
      </c>
      <c r="G3" s="4" t="s">
        <v>299</v>
      </c>
      <c r="H3" s="418"/>
      <c r="I3" s="402"/>
    </row>
    <row r="4" spans="1:9" ht="14.25" customHeight="1">
      <c r="A4" s="6">
        <v>1</v>
      </c>
      <c r="B4" s="7" t="s">
        <v>355</v>
      </c>
      <c r="C4" s="6" t="s">
        <v>356</v>
      </c>
      <c r="D4" s="8" t="s">
        <v>357</v>
      </c>
      <c r="E4" s="9" t="s">
        <v>63</v>
      </c>
      <c r="F4" s="6" t="s">
        <v>358</v>
      </c>
      <c r="G4" s="6" t="s">
        <v>303</v>
      </c>
      <c r="H4" s="6">
        <v>-6</v>
      </c>
      <c r="I4" s="6" t="s">
        <v>305</v>
      </c>
    </row>
    <row r="5" spans="1:9" ht="14.25" customHeight="1">
      <c r="A5" s="6">
        <v>2</v>
      </c>
      <c r="B5" s="7" t="s">
        <v>355</v>
      </c>
      <c r="C5" s="6" t="s">
        <v>356</v>
      </c>
      <c r="D5" s="10" t="s">
        <v>359</v>
      </c>
      <c r="E5" s="9" t="s">
        <v>63</v>
      </c>
      <c r="F5" s="6" t="s">
        <v>358</v>
      </c>
      <c r="G5" s="6">
        <v>-1</v>
      </c>
      <c r="H5" s="6">
        <v>-6</v>
      </c>
      <c r="I5" s="6" t="s">
        <v>305</v>
      </c>
    </row>
    <row r="6" spans="1:9" ht="14.25" customHeight="1">
      <c r="A6" s="6"/>
      <c r="B6" s="7"/>
      <c r="C6" s="6"/>
      <c r="D6" s="11"/>
      <c r="E6" s="6"/>
      <c r="F6" s="6"/>
      <c r="G6" s="6"/>
      <c r="H6" s="6"/>
      <c r="I6" s="6"/>
    </row>
    <row r="7" spans="1:9" ht="14.25" customHeight="1">
      <c r="A7" s="6"/>
      <c r="B7" s="7"/>
      <c r="C7" s="6"/>
      <c r="D7" s="11"/>
      <c r="E7" s="6"/>
      <c r="F7" s="6"/>
      <c r="G7" s="6"/>
      <c r="H7" s="6"/>
      <c r="I7" s="6"/>
    </row>
    <row r="8" spans="1:9" ht="14.25" customHeight="1">
      <c r="A8" s="7"/>
      <c r="B8" s="7"/>
      <c r="C8" s="6"/>
      <c r="D8" s="7"/>
      <c r="E8" s="7"/>
      <c r="F8" s="7"/>
      <c r="G8" s="7"/>
      <c r="H8" s="7"/>
      <c r="I8" s="7"/>
    </row>
    <row r="9" spans="1:9" ht="14.25" customHeight="1">
      <c r="A9" s="7"/>
      <c r="B9" s="7"/>
      <c r="C9" s="7"/>
      <c r="D9" s="7"/>
      <c r="E9" s="7"/>
      <c r="F9" s="7"/>
      <c r="G9" s="7"/>
      <c r="H9" s="7"/>
      <c r="I9" s="7"/>
    </row>
    <row r="10" spans="1:9" ht="14.25" customHeight="1">
      <c r="A10" s="7"/>
      <c r="B10" s="7"/>
      <c r="C10" s="7"/>
      <c r="D10" s="7"/>
      <c r="E10" s="7"/>
      <c r="F10" s="7"/>
      <c r="G10" s="7"/>
      <c r="H10" s="7"/>
      <c r="I10" s="7"/>
    </row>
    <row r="11" spans="1:9" ht="14.25" customHeight="1">
      <c r="A11" s="7"/>
      <c r="B11" s="7"/>
      <c r="C11" s="7"/>
      <c r="D11" s="7"/>
      <c r="E11" s="7"/>
      <c r="F11" s="7"/>
      <c r="G11" s="7"/>
      <c r="H11" s="7"/>
      <c r="I11" s="7"/>
    </row>
    <row r="12" spans="1:9" s="3" customFormat="1" ht="29.25" customHeight="1">
      <c r="A12" s="386" t="s">
        <v>360</v>
      </c>
      <c r="B12" s="387"/>
      <c r="C12" s="387"/>
      <c r="D12" s="388"/>
      <c r="E12" s="13"/>
      <c r="F12" s="386" t="s">
        <v>361</v>
      </c>
      <c r="G12" s="387"/>
      <c r="H12" s="388"/>
      <c r="I12" s="14"/>
    </row>
    <row r="13" spans="1:9" ht="51.95" customHeight="1">
      <c r="A13" s="392" t="s">
        <v>362</v>
      </c>
      <c r="B13" s="392"/>
      <c r="C13" s="393"/>
      <c r="D13" s="393"/>
      <c r="E13" s="393"/>
      <c r="F13" s="393"/>
      <c r="G13" s="393"/>
      <c r="H13" s="393"/>
      <c r="I13" s="39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4" type="noConversion"/>
  <dataValidations count="1">
    <dataValidation type="list" allowBlank="1" showInputMessage="1" showErrorMessage="1" sqref="I1:I4 I5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N9" sqref="N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03" t="s">
        <v>35</v>
      </c>
      <c r="C2" s="204"/>
      <c r="D2" s="204"/>
      <c r="E2" s="204"/>
      <c r="F2" s="204"/>
      <c r="G2" s="204"/>
      <c r="H2" s="204"/>
      <c r="I2" s="205"/>
    </row>
    <row r="3" spans="2:9" ht="27.95" customHeight="1">
      <c r="B3" s="180"/>
      <c r="C3" s="181"/>
      <c r="D3" s="206" t="s">
        <v>36</v>
      </c>
      <c r="E3" s="207"/>
      <c r="F3" s="208" t="s">
        <v>37</v>
      </c>
      <c r="G3" s="209"/>
      <c r="H3" s="206" t="s">
        <v>38</v>
      </c>
      <c r="I3" s="210"/>
    </row>
    <row r="4" spans="2:9" ht="27.95" customHeight="1">
      <c r="B4" s="180" t="s">
        <v>39</v>
      </c>
      <c r="C4" s="181" t="s">
        <v>40</v>
      </c>
      <c r="D4" s="181" t="s">
        <v>41</v>
      </c>
      <c r="E4" s="181" t="s">
        <v>42</v>
      </c>
      <c r="F4" s="182" t="s">
        <v>41</v>
      </c>
      <c r="G4" s="182" t="s">
        <v>42</v>
      </c>
      <c r="H4" s="181" t="s">
        <v>41</v>
      </c>
      <c r="I4" s="189" t="s">
        <v>42</v>
      </c>
    </row>
    <row r="5" spans="2:9" ht="27.95" customHeight="1">
      <c r="B5" s="183" t="s">
        <v>43</v>
      </c>
      <c r="C5" s="22">
        <v>13</v>
      </c>
      <c r="D5" s="22">
        <v>0</v>
      </c>
      <c r="E5" s="22">
        <v>1</v>
      </c>
      <c r="F5" s="184">
        <v>0</v>
      </c>
      <c r="G5" s="184">
        <v>1</v>
      </c>
      <c r="H5" s="22">
        <v>1</v>
      </c>
      <c r="I5" s="190">
        <v>2</v>
      </c>
    </row>
    <row r="6" spans="2:9" ht="27.95" customHeight="1">
      <c r="B6" s="183" t="s">
        <v>44</v>
      </c>
      <c r="C6" s="22">
        <v>20</v>
      </c>
      <c r="D6" s="22">
        <v>0</v>
      </c>
      <c r="E6" s="22">
        <v>1</v>
      </c>
      <c r="F6" s="184">
        <v>1</v>
      </c>
      <c r="G6" s="184">
        <v>2</v>
      </c>
      <c r="H6" s="22">
        <v>2</v>
      </c>
      <c r="I6" s="190">
        <v>3</v>
      </c>
    </row>
    <row r="7" spans="2:9" ht="27.95" customHeight="1">
      <c r="B7" s="183" t="s">
        <v>45</v>
      </c>
      <c r="C7" s="22">
        <v>32</v>
      </c>
      <c r="D7" s="22">
        <v>0</v>
      </c>
      <c r="E7" s="22">
        <v>1</v>
      </c>
      <c r="F7" s="184">
        <v>2</v>
      </c>
      <c r="G7" s="184">
        <v>3</v>
      </c>
      <c r="H7" s="22">
        <v>3</v>
      </c>
      <c r="I7" s="190">
        <v>4</v>
      </c>
    </row>
    <row r="8" spans="2:9" ht="27.95" customHeight="1">
      <c r="B8" s="183" t="s">
        <v>46</v>
      </c>
      <c r="C8" s="22">
        <v>50</v>
      </c>
      <c r="D8" s="22">
        <v>1</v>
      </c>
      <c r="E8" s="22">
        <v>2</v>
      </c>
      <c r="F8" s="184">
        <v>3</v>
      </c>
      <c r="G8" s="184">
        <v>4</v>
      </c>
      <c r="H8" s="22">
        <v>5</v>
      </c>
      <c r="I8" s="190">
        <v>6</v>
      </c>
    </row>
    <row r="9" spans="2:9" ht="27.95" customHeight="1">
      <c r="B9" s="183" t="s">
        <v>47</v>
      </c>
      <c r="C9" s="22">
        <v>80</v>
      </c>
      <c r="D9" s="22">
        <v>2</v>
      </c>
      <c r="E9" s="22">
        <v>3</v>
      </c>
      <c r="F9" s="184">
        <v>5</v>
      </c>
      <c r="G9" s="184">
        <v>6</v>
      </c>
      <c r="H9" s="22">
        <v>7</v>
      </c>
      <c r="I9" s="190">
        <v>8</v>
      </c>
    </row>
    <row r="10" spans="2:9" ht="27.95" customHeight="1">
      <c r="B10" s="183" t="s">
        <v>48</v>
      </c>
      <c r="C10" s="22">
        <v>125</v>
      </c>
      <c r="D10" s="22">
        <v>3</v>
      </c>
      <c r="E10" s="22">
        <v>4</v>
      </c>
      <c r="F10" s="184">
        <v>7</v>
      </c>
      <c r="G10" s="184">
        <v>8</v>
      </c>
      <c r="H10" s="22">
        <v>10</v>
      </c>
      <c r="I10" s="190">
        <v>11</v>
      </c>
    </row>
    <row r="11" spans="2:9" ht="27.95" customHeight="1">
      <c r="B11" s="183" t="s">
        <v>49</v>
      </c>
      <c r="C11" s="22">
        <v>200</v>
      </c>
      <c r="D11" s="22">
        <v>5</v>
      </c>
      <c r="E11" s="22">
        <v>6</v>
      </c>
      <c r="F11" s="184">
        <v>10</v>
      </c>
      <c r="G11" s="184">
        <v>11</v>
      </c>
      <c r="H11" s="22">
        <v>14</v>
      </c>
      <c r="I11" s="190">
        <v>15</v>
      </c>
    </row>
    <row r="12" spans="2:9" ht="27.95" customHeight="1">
      <c r="B12" s="185" t="s">
        <v>50</v>
      </c>
      <c r="C12" s="186">
        <v>315</v>
      </c>
      <c r="D12" s="186">
        <v>7</v>
      </c>
      <c r="E12" s="186">
        <v>8</v>
      </c>
      <c r="F12" s="187">
        <v>14</v>
      </c>
      <c r="G12" s="187">
        <v>15</v>
      </c>
      <c r="H12" s="186">
        <v>21</v>
      </c>
      <c r="I12" s="191">
        <v>22</v>
      </c>
    </row>
    <row r="14" spans="2:9">
      <c r="B14" s="188" t="s">
        <v>51</v>
      </c>
      <c r="C14" s="188"/>
      <c r="D14" s="188"/>
    </row>
  </sheetData>
  <mergeCells count="4">
    <mergeCell ref="B2:I2"/>
    <mergeCell ref="D3:E3"/>
    <mergeCell ref="F3:G3"/>
    <mergeCell ref="H3:I3"/>
  </mergeCells>
  <phoneticPr fontId="5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N12" sqref="N12"/>
    </sheetView>
  </sheetViews>
  <sheetFormatPr defaultColWidth="10.375" defaultRowHeight="16.5" customHeight="1"/>
  <cols>
    <col min="1" max="1" width="11.125" style="73" customWidth="1"/>
    <col min="2" max="9" width="10.375" style="73"/>
    <col min="10" max="10" width="8.875" style="73" customWidth="1"/>
    <col min="11" max="11" width="12" style="73" customWidth="1"/>
    <col min="12" max="16384" width="10.375" style="73"/>
  </cols>
  <sheetData>
    <row r="1" spans="1:11" ht="20.25">
      <c r="A1" s="278" t="s">
        <v>52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</row>
    <row r="2" spans="1:11" ht="14.25">
      <c r="A2" s="122" t="s">
        <v>53</v>
      </c>
      <c r="B2" s="279" t="s">
        <v>54</v>
      </c>
      <c r="C2" s="279"/>
      <c r="D2" s="280" t="s">
        <v>55</v>
      </c>
      <c r="E2" s="280"/>
      <c r="F2" s="279" t="s">
        <v>56</v>
      </c>
      <c r="G2" s="279"/>
      <c r="H2" s="123" t="s">
        <v>57</v>
      </c>
      <c r="I2" s="281" t="s">
        <v>58</v>
      </c>
      <c r="J2" s="281"/>
      <c r="K2" s="282"/>
    </row>
    <row r="3" spans="1:11" ht="14.25">
      <c r="A3" s="272" t="s">
        <v>59</v>
      </c>
      <c r="B3" s="273"/>
      <c r="C3" s="274"/>
      <c r="D3" s="275" t="s">
        <v>60</v>
      </c>
      <c r="E3" s="276"/>
      <c r="F3" s="276"/>
      <c r="G3" s="277"/>
      <c r="H3" s="275" t="s">
        <v>61</v>
      </c>
      <c r="I3" s="276"/>
      <c r="J3" s="276"/>
      <c r="K3" s="277"/>
    </row>
    <row r="4" spans="1:11" ht="14.25">
      <c r="A4" s="126" t="s">
        <v>62</v>
      </c>
      <c r="B4" s="270" t="s">
        <v>63</v>
      </c>
      <c r="C4" s="271"/>
      <c r="D4" s="264" t="s">
        <v>64</v>
      </c>
      <c r="E4" s="265"/>
      <c r="F4" s="262">
        <v>44990</v>
      </c>
      <c r="G4" s="263"/>
      <c r="H4" s="264" t="s">
        <v>65</v>
      </c>
      <c r="I4" s="265"/>
      <c r="J4" s="137" t="s">
        <v>66</v>
      </c>
      <c r="K4" s="147" t="s">
        <v>67</v>
      </c>
    </row>
    <row r="5" spans="1:11" ht="14.25">
      <c r="A5" s="128" t="s">
        <v>68</v>
      </c>
      <c r="B5" s="270" t="s">
        <v>69</v>
      </c>
      <c r="C5" s="271"/>
      <c r="D5" s="264" t="s">
        <v>70</v>
      </c>
      <c r="E5" s="265"/>
      <c r="F5" s="262">
        <v>44973</v>
      </c>
      <c r="G5" s="263"/>
      <c r="H5" s="264" t="s">
        <v>71</v>
      </c>
      <c r="I5" s="265"/>
      <c r="J5" s="137" t="s">
        <v>66</v>
      </c>
      <c r="K5" s="147" t="s">
        <v>67</v>
      </c>
    </row>
    <row r="6" spans="1:11" ht="14.25">
      <c r="A6" s="126" t="s">
        <v>72</v>
      </c>
      <c r="B6" s="155" t="s">
        <v>73</v>
      </c>
      <c r="C6" s="156" t="s">
        <v>74</v>
      </c>
      <c r="D6" s="128" t="s">
        <v>75</v>
      </c>
      <c r="E6" s="139"/>
      <c r="F6" s="262">
        <v>44978</v>
      </c>
      <c r="G6" s="263"/>
      <c r="H6" s="264" t="s">
        <v>76</v>
      </c>
      <c r="I6" s="265"/>
      <c r="J6" s="137" t="s">
        <v>66</v>
      </c>
      <c r="K6" s="147" t="s">
        <v>67</v>
      </c>
    </row>
    <row r="7" spans="1:11" ht="14.25">
      <c r="A7" s="126" t="s">
        <v>77</v>
      </c>
      <c r="B7" s="261">
        <v>1550</v>
      </c>
      <c r="C7" s="225"/>
      <c r="D7" s="128" t="s">
        <v>78</v>
      </c>
      <c r="E7" s="138"/>
      <c r="F7" s="262">
        <v>44983</v>
      </c>
      <c r="G7" s="263"/>
      <c r="H7" s="264" t="s">
        <v>79</v>
      </c>
      <c r="I7" s="265"/>
      <c r="J7" s="137" t="s">
        <v>66</v>
      </c>
      <c r="K7" s="147" t="s">
        <v>67</v>
      </c>
    </row>
    <row r="8" spans="1:11" ht="14.25">
      <c r="A8" s="130" t="s">
        <v>80</v>
      </c>
      <c r="B8" s="266" t="s">
        <v>81</v>
      </c>
      <c r="C8" s="267"/>
      <c r="D8" s="232" t="s">
        <v>82</v>
      </c>
      <c r="E8" s="233"/>
      <c r="F8" s="268">
        <v>44986</v>
      </c>
      <c r="G8" s="269"/>
      <c r="H8" s="232" t="s">
        <v>83</v>
      </c>
      <c r="I8" s="233"/>
      <c r="J8" s="140" t="s">
        <v>66</v>
      </c>
      <c r="K8" s="149" t="s">
        <v>67</v>
      </c>
    </row>
    <row r="9" spans="1:11" ht="14.25">
      <c r="A9" s="255" t="s">
        <v>84</v>
      </c>
      <c r="B9" s="256"/>
      <c r="C9" s="256"/>
      <c r="D9" s="256"/>
      <c r="E9" s="256"/>
      <c r="F9" s="256"/>
      <c r="G9" s="256"/>
      <c r="H9" s="256"/>
      <c r="I9" s="256"/>
      <c r="J9" s="256"/>
      <c r="K9" s="257"/>
    </row>
    <row r="10" spans="1:11" ht="14.25">
      <c r="A10" s="229" t="s">
        <v>85</v>
      </c>
      <c r="B10" s="230"/>
      <c r="C10" s="230"/>
      <c r="D10" s="230"/>
      <c r="E10" s="230"/>
      <c r="F10" s="230"/>
      <c r="G10" s="230"/>
      <c r="H10" s="230"/>
      <c r="I10" s="230"/>
      <c r="J10" s="230"/>
      <c r="K10" s="231"/>
    </row>
    <row r="11" spans="1:11" ht="14.25">
      <c r="A11" s="157" t="s">
        <v>86</v>
      </c>
      <c r="B11" s="158" t="s">
        <v>87</v>
      </c>
      <c r="C11" s="159" t="s">
        <v>88</v>
      </c>
      <c r="D11" s="160"/>
      <c r="E11" s="161" t="s">
        <v>89</v>
      </c>
      <c r="F11" s="158" t="s">
        <v>87</v>
      </c>
      <c r="G11" s="159" t="s">
        <v>88</v>
      </c>
      <c r="H11" s="159" t="s">
        <v>90</v>
      </c>
      <c r="I11" s="161" t="s">
        <v>91</v>
      </c>
      <c r="J11" s="158" t="s">
        <v>87</v>
      </c>
      <c r="K11" s="176" t="s">
        <v>88</v>
      </c>
    </row>
    <row r="12" spans="1:11" ht="14.25">
      <c r="A12" s="128" t="s">
        <v>92</v>
      </c>
      <c r="B12" s="136" t="s">
        <v>87</v>
      </c>
      <c r="C12" s="137" t="s">
        <v>88</v>
      </c>
      <c r="D12" s="138"/>
      <c r="E12" s="139" t="s">
        <v>93</v>
      </c>
      <c r="F12" s="136" t="s">
        <v>87</v>
      </c>
      <c r="G12" s="137" t="s">
        <v>88</v>
      </c>
      <c r="H12" s="137" t="s">
        <v>90</v>
      </c>
      <c r="I12" s="139" t="s">
        <v>94</v>
      </c>
      <c r="J12" s="136" t="s">
        <v>87</v>
      </c>
      <c r="K12" s="147" t="s">
        <v>88</v>
      </c>
    </row>
    <row r="13" spans="1:11" ht="14.25">
      <c r="A13" s="128" t="s">
        <v>95</v>
      </c>
      <c r="B13" s="136" t="s">
        <v>87</v>
      </c>
      <c r="C13" s="137" t="s">
        <v>88</v>
      </c>
      <c r="D13" s="138"/>
      <c r="E13" s="139" t="s">
        <v>96</v>
      </c>
      <c r="F13" s="137" t="s">
        <v>97</v>
      </c>
      <c r="G13" s="137" t="s">
        <v>98</v>
      </c>
      <c r="H13" s="137" t="s">
        <v>90</v>
      </c>
      <c r="I13" s="139" t="s">
        <v>99</v>
      </c>
      <c r="J13" s="136" t="s">
        <v>87</v>
      </c>
      <c r="K13" s="147" t="s">
        <v>88</v>
      </c>
    </row>
    <row r="14" spans="1:11" ht="14.25">
      <c r="A14" s="232" t="s">
        <v>100</v>
      </c>
      <c r="B14" s="233"/>
      <c r="C14" s="233"/>
      <c r="D14" s="233"/>
      <c r="E14" s="233"/>
      <c r="F14" s="233"/>
      <c r="G14" s="233"/>
      <c r="H14" s="233"/>
      <c r="I14" s="233"/>
      <c r="J14" s="233"/>
      <c r="K14" s="234"/>
    </row>
    <row r="15" spans="1:11" ht="14.25">
      <c r="A15" s="229" t="s">
        <v>101</v>
      </c>
      <c r="B15" s="230"/>
      <c r="C15" s="230"/>
      <c r="D15" s="230"/>
      <c r="E15" s="230"/>
      <c r="F15" s="230"/>
      <c r="G15" s="230"/>
      <c r="H15" s="230"/>
      <c r="I15" s="230"/>
      <c r="J15" s="230"/>
      <c r="K15" s="231"/>
    </row>
    <row r="16" spans="1:11" ht="14.25">
      <c r="A16" s="162" t="s">
        <v>102</v>
      </c>
      <c r="B16" s="159" t="s">
        <v>97</v>
      </c>
      <c r="C16" s="159" t="s">
        <v>98</v>
      </c>
      <c r="D16" s="163"/>
      <c r="E16" s="164" t="s">
        <v>103</v>
      </c>
      <c r="F16" s="159" t="s">
        <v>97</v>
      </c>
      <c r="G16" s="159" t="s">
        <v>98</v>
      </c>
      <c r="H16" s="165"/>
      <c r="I16" s="164" t="s">
        <v>104</v>
      </c>
      <c r="J16" s="159" t="s">
        <v>97</v>
      </c>
      <c r="K16" s="176" t="s">
        <v>98</v>
      </c>
    </row>
    <row r="17" spans="1:22" ht="16.5" customHeight="1">
      <c r="A17" s="141" t="s">
        <v>105</v>
      </c>
      <c r="B17" s="137" t="s">
        <v>97</v>
      </c>
      <c r="C17" s="137" t="s">
        <v>98</v>
      </c>
      <c r="D17" s="79"/>
      <c r="E17" s="142" t="s">
        <v>106</v>
      </c>
      <c r="F17" s="137" t="s">
        <v>97</v>
      </c>
      <c r="G17" s="137" t="s">
        <v>98</v>
      </c>
      <c r="H17" s="166"/>
      <c r="I17" s="142" t="s">
        <v>107</v>
      </c>
      <c r="J17" s="137" t="s">
        <v>97</v>
      </c>
      <c r="K17" s="147" t="s">
        <v>98</v>
      </c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</row>
    <row r="18" spans="1:22" ht="18" customHeight="1">
      <c r="A18" s="258" t="s">
        <v>108</v>
      </c>
      <c r="B18" s="259"/>
      <c r="C18" s="259"/>
      <c r="D18" s="259"/>
      <c r="E18" s="259"/>
      <c r="F18" s="259"/>
      <c r="G18" s="259"/>
      <c r="H18" s="259"/>
      <c r="I18" s="259"/>
      <c r="J18" s="259"/>
      <c r="K18" s="260"/>
    </row>
    <row r="19" spans="1:22" ht="18" customHeight="1">
      <c r="A19" s="229" t="s">
        <v>109</v>
      </c>
      <c r="B19" s="230"/>
      <c r="C19" s="230"/>
      <c r="D19" s="230"/>
      <c r="E19" s="230"/>
      <c r="F19" s="230"/>
      <c r="G19" s="230"/>
      <c r="H19" s="230"/>
      <c r="I19" s="230"/>
      <c r="J19" s="230"/>
      <c r="K19" s="231"/>
    </row>
    <row r="20" spans="1:22" ht="16.5" customHeight="1">
      <c r="A20" s="246" t="s">
        <v>110</v>
      </c>
      <c r="B20" s="247"/>
      <c r="C20" s="247"/>
      <c r="D20" s="247"/>
      <c r="E20" s="247"/>
      <c r="F20" s="247"/>
      <c r="G20" s="247"/>
      <c r="H20" s="247"/>
      <c r="I20" s="247"/>
      <c r="J20" s="247"/>
      <c r="K20" s="248"/>
    </row>
    <row r="21" spans="1:22" ht="21.75" customHeight="1">
      <c r="A21" s="167" t="s">
        <v>111</v>
      </c>
      <c r="B21" s="39" t="s">
        <v>112</v>
      </c>
      <c r="C21" s="39" t="s">
        <v>113</v>
      </c>
      <c r="D21" s="39" t="s">
        <v>114</v>
      </c>
      <c r="E21" s="39" t="s">
        <v>115</v>
      </c>
      <c r="F21" s="39" t="s">
        <v>116</v>
      </c>
      <c r="G21" s="39" t="s">
        <v>117</v>
      </c>
      <c r="H21" s="142"/>
      <c r="I21" s="142"/>
      <c r="J21" s="142"/>
      <c r="K21" s="102" t="s">
        <v>118</v>
      </c>
    </row>
    <row r="22" spans="1:22" ht="27" customHeight="1">
      <c r="A22" s="64" t="s">
        <v>119</v>
      </c>
      <c r="B22" s="168" t="s">
        <v>97</v>
      </c>
      <c r="C22" s="168" t="s">
        <v>97</v>
      </c>
      <c r="D22" s="168" t="s">
        <v>97</v>
      </c>
      <c r="E22" s="168" t="s">
        <v>97</v>
      </c>
      <c r="F22" s="168" t="s">
        <v>97</v>
      </c>
      <c r="G22" s="168" t="s">
        <v>97</v>
      </c>
      <c r="H22" s="169"/>
      <c r="I22" s="168"/>
      <c r="J22" s="168"/>
      <c r="K22" s="178"/>
    </row>
    <row r="23" spans="1:22" ht="27" customHeight="1">
      <c r="A23" s="64" t="s">
        <v>120</v>
      </c>
      <c r="B23" s="168" t="s">
        <v>97</v>
      </c>
      <c r="C23" s="168" t="s">
        <v>97</v>
      </c>
      <c r="D23" s="168" t="s">
        <v>97</v>
      </c>
      <c r="E23" s="168" t="s">
        <v>97</v>
      </c>
      <c r="F23" s="168" t="s">
        <v>97</v>
      </c>
      <c r="G23" s="168" t="s">
        <v>97</v>
      </c>
      <c r="H23" s="169"/>
      <c r="I23" s="168"/>
      <c r="J23" s="168"/>
      <c r="K23" s="179"/>
    </row>
    <row r="24" spans="1:22" ht="23.1" customHeight="1">
      <c r="A24" s="168"/>
      <c r="B24" s="168"/>
      <c r="C24" s="168"/>
      <c r="D24" s="168"/>
      <c r="E24" s="168"/>
      <c r="F24" s="168"/>
      <c r="G24" s="168"/>
      <c r="H24" s="169"/>
      <c r="I24" s="168"/>
      <c r="J24" s="168"/>
      <c r="K24" s="179"/>
    </row>
    <row r="25" spans="1:22" ht="23.1" customHeight="1">
      <c r="A25" s="129"/>
      <c r="B25" s="168"/>
      <c r="C25" s="168"/>
      <c r="D25" s="168"/>
      <c r="E25" s="168"/>
      <c r="F25" s="168"/>
      <c r="G25" s="168"/>
      <c r="H25" s="169"/>
      <c r="I25" s="168"/>
      <c r="J25" s="168"/>
      <c r="K25" s="99"/>
    </row>
    <row r="26" spans="1:22" ht="23.1" customHeight="1">
      <c r="A26" s="129"/>
      <c r="B26" s="168"/>
      <c r="C26" s="168"/>
      <c r="D26" s="168"/>
      <c r="E26" s="168"/>
      <c r="F26" s="168"/>
      <c r="G26" s="168"/>
      <c r="H26" s="169"/>
      <c r="I26" s="168"/>
      <c r="J26" s="168"/>
      <c r="K26" s="99"/>
    </row>
    <row r="27" spans="1:22" ht="23.1" customHeight="1">
      <c r="A27" s="129"/>
      <c r="B27" s="168"/>
      <c r="C27" s="168"/>
      <c r="D27" s="168"/>
      <c r="E27" s="168"/>
      <c r="F27" s="168"/>
      <c r="G27" s="168"/>
      <c r="H27" s="169"/>
      <c r="I27" s="168"/>
      <c r="J27" s="168"/>
      <c r="K27" s="99"/>
    </row>
    <row r="28" spans="1:22" ht="23.1" customHeight="1">
      <c r="A28" s="129"/>
      <c r="B28" s="168"/>
      <c r="C28" s="168"/>
      <c r="D28" s="168"/>
      <c r="E28" s="168"/>
      <c r="F28" s="168"/>
      <c r="G28" s="168"/>
      <c r="H28" s="169"/>
      <c r="I28" s="168"/>
      <c r="J28" s="168"/>
      <c r="K28" s="99"/>
    </row>
    <row r="29" spans="1:22" ht="18" customHeight="1">
      <c r="A29" s="235" t="s">
        <v>121</v>
      </c>
      <c r="B29" s="236"/>
      <c r="C29" s="236"/>
      <c r="D29" s="236"/>
      <c r="E29" s="236"/>
      <c r="F29" s="236"/>
      <c r="G29" s="236"/>
      <c r="H29" s="236"/>
      <c r="I29" s="236"/>
      <c r="J29" s="236"/>
      <c r="K29" s="237"/>
    </row>
    <row r="30" spans="1:22" ht="18.75" customHeight="1">
      <c r="A30" s="249"/>
      <c r="B30" s="250"/>
      <c r="C30" s="250"/>
      <c r="D30" s="250"/>
      <c r="E30" s="250"/>
      <c r="F30" s="250"/>
      <c r="G30" s="250"/>
      <c r="H30" s="250"/>
      <c r="I30" s="250"/>
      <c r="J30" s="250"/>
      <c r="K30" s="251"/>
    </row>
    <row r="31" spans="1:22" ht="18.75" customHeight="1">
      <c r="A31" s="252"/>
      <c r="B31" s="253"/>
      <c r="C31" s="253"/>
      <c r="D31" s="253"/>
      <c r="E31" s="253"/>
      <c r="F31" s="253"/>
      <c r="G31" s="253"/>
      <c r="H31" s="253"/>
      <c r="I31" s="253"/>
      <c r="J31" s="253"/>
      <c r="K31" s="254"/>
    </row>
    <row r="32" spans="1:22" ht="18" customHeight="1">
      <c r="A32" s="235" t="s">
        <v>122</v>
      </c>
      <c r="B32" s="236"/>
      <c r="C32" s="236"/>
      <c r="D32" s="236"/>
      <c r="E32" s="236"/>
      <c r="F32" s="236"/>
      <c r="G32" s="236"/>
      <c r="H32" s="236"/>
      <c r="I32" s="236"/>
      <c r="J32" s="236"/>
      <c r="K32" s="237"/>
    </row>
    <row r="33" spans="1:11" ht="14.25">
      <c r="A33" s="238" t="s">
        <v>123</v>
      </c>
      <c r="B33" s="239"/>
      <c r="C33" s="239"/>
      <c r="D33" s="239"/>
      <c r="E33" s="239"/>
      <c r="F33" s="239"/>
      <c r="G33" s="239"/>
      <c r="H33" s="239"/>
      <c r="I33" s="239"/>
      <c r="J33" s="239"/>
      <c r="K33" s="240"/>
    </row>
    <row r="34" spans="1:11" ht="14.25">
      <c r="A34" s="241" t="s">
        <v>124</v>
      </c>
      <c r="B34" s="242"/>
      <c r="C34" s="137" t="s">
        <v>66</v>
      </c>
      <c r="D34" s="137" t="s">
        <v>67</v>
      </c>
      <c r="E34" s="243" t="s">
        <v>125</v>
      </c>
      <c r="F34" s="244"/>
      <c r="G34" s="244"/>
      <c r="H34" s="244"/>
      <c r="I34" s="244"/>
      <c r="J34" s="244"/>
      <c r="K34" s="245"/>
    </row>
    <row r="35" spans="1:11" ht="14.25">
      <c r="A35" s="211" t="s">
        <v>126</v>
      </c>
      <c r="B35" s="211"/>
      <c r="C35" s="211"/>
      <c r="D35" s="211"/>
      <c r="E35" s="211"/>
      <c r="F35" s="211"/>
      <c r="G35" s="211"/>
      <c r="H35" s="211"/>
      <c r="I35" s="211"/>
      <c r="J35" s="211"/>
      <c r="K35" s="211"/>
    </row>
    <row r="36" spans="1:11" ht="21" customHeight="1">
      <c r="A36" s="220" t="s">
        <v>127</v>
      </c>
      <c r="B36" s="221"/>
      <c r="C36" s="221"/>
      <c r="D36" s="221"/>
      <c r="E36" s="221"/>
      <c r="F36" s="221"/>
      <c r="G36" s="221"/>
      <c r="H36" s="221"/>
      <c r="I36" s="221"/>
      <c r="J36" s="221"/>
      <c r="K36" s="222"/>
    </row>
    <row r="37" spans="1:11" ht="21" customHeight="1">
      <c r="A37" s="223" t="s">
        <v>128</v>
      </c>
      <c r="B37" s="224"/>
      <c r="C37" s="224"/>
      <c r="D37" s="224"/>
      <c r="E37" s="224"/>
      <c r="F37" s="224"/>
      <c r="G37" s="224"/>
      <c r="H37" s="224"/>
      <c r="I37" s="224"/>
      <c r="J37" s="224"/>
      <c r="K37" s="225"/>
    </row>
    <row r="38" spans="1:11" ht="21" customHeight="1">
      <c r="A38" s="223"/>
      <c r="B38" s="224"/>
      <c r="C38" s="224"/>
      <c r="D38" s="224"/>
      <c r="E38" s="224"/>
      <c r="F38" s="224"/>
      <c r="G38" s="224"/>
      <c r="H38" s="224"/>
      <c r="I38" s="224"/>
      <c r="J38" s="224"/>
      <c r="K38" s="225"/>
    </row>
    <row r="39" spans="1:11" ht="21" customHeight="1">
      <c r="A39" s="223"/>
      <c r="B39" s="224"/>
      <c r="C39" s="224"/>
      <c r="D39" s="224"/>
      <c r="E39" s="224"/>
      <c r="F39" s="224"/>
      <c r="G39" s="224"/>
      <c r="H39" s="224"/>
      <c r="I39" s="224"/>
      <c r="J39" s="224"/>
      <c r="K39" s="225"/>
    </row>
    <row r="40" spans="1:11" ht="21" customHeight="1">
      <c r="A40" s="223"/>
      <c r="B40" s="224"/>
      <c r="C40" s="224"/>
      <c r="D40" s="224"/>
      <c r="E40" s="224"/>
      <c r="F40" s="224"/>
      <c r="G40" s="224"/>
      <c r="H40" s="224"/>
      <c r="I40" s="224"/>
      <c r="J40" s="224"/>
      <c r="K40" s="225"/>
    </row>
    <row r="41" spans="1:11" ht="21" customHeight="1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225"/>
    </row>
    <row r="42" spans="1:11" ht="21" customHeight="1">
      <c r="A42" s="223"/>
      <c r="B42" s="224"/>
      <c r="C42" s="224"/>
      <c r="D42" s="224"/>
      <c r="E42" s="224"/>
      <c r="F42" s="224"/>
      <c r="G42" s="224"/>
      <c r="H42" s="224"/>
      <c r="I42" s="224"/>
      <c r="J42" s="224"/>
      <c r="K42" s="225"/>
    </row>
    <row r="43" spans="1:11" ht="14.25">
      <c r="A43" s="226" t="s">
        <v>129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28"/>
    </row>
    <row r="44" spans="1:11" ht="14.25">
      <c r="A44" s="229" t="s">
        <v>130</v>
      </c>
      <c r="B44" s="230"/>
      <c r="C44" s="230"/>
      <c r="D44" s="230"/>
      <c r="E44" s="230"/>
      <c r="F44" s="230"/>
      <c r="G44" s="230"/>
      <c r="H44" s="230"/>
      <c r="I44" s="230"/>
      <c r="J44" s="230"/>
      <c r="K44" s="231"/>
    </row>
    <row r="45" spans="1:11" ht="14.25">
      <c r="A45" s="162" t="s">
        <v>131</v>
      </c>
      <c r="B45" s="159" t="s">
        <v>97</v>
      </c>
      <c r="C45" s="159" t="s">
        <v>98</v>
      </c>
      <c r="D45" s="159" t="s">
        <v>90</v>
      </c>
      <c r="E45" s="164" t="s">
        <v>132</v>
      </c>
      <c r="F45" s="159" t="s">
        <v>97</v>
      </c>
      <c r="G45" s="159" t="s">
        <v>98</v>
      </c>
      <c r="H45" s="159" t="s">
        <v>90</v>
      </c>
      <c r="I45" s="164" t="s">
        <v>133</v>
      </c>
      <c r="J45" s="159" t="s">
        <v>97</v>
      </c>
      <c r="K45" s="176" t="s">
        <v>98</v>
      </c>
    </row>
    <row r="46" spans="1:11" ht="14.25">
      <c r="A46" s="141" t="s">
        <v>89</v>
      </c>
      <c r="B46" s="137" t="s">
        <v>97</v>
      </c>
      <c r="C46" s="137" t="s">
        <v>98</v>
      </c>
      <c r="D46" s="137" t="s">
        <v>90</v>
      </c>
      <c r="E46" s="142" t="s">
        <v>96</v>
      </c>
      <c r="F46" s="137" t="s">
        <v>97</v>
      </c>
      <c r="G46" s="137" t="s">
        <v>98</v>
      </c>
      <c r="H46" s="137" t="s">
        <v>90</v>
      </c>
      <c r="I46" s="142" t="s">
        <v>107</v>
      </c>
      <c r="J46" s="137" t="s">
        <v>97</v>
      </c>
      <c r="K46" s="147" t="s">
        <v>98</v>
      </c>
    </row>
    <row r="47" spans="1:11" ht="14.25">
      <c r="A47" s="232" t="s">
        <v>100</v>
      </c>
      <c r="B47" s="233"/>
      <c r="C47" s="233"/>
      <c r="D47" s="233"/>
      <c r="E47" s="233"/>
      <c r="F47" s="233"/>
      <c r="G47" s="233"/>
      <c r="H47" s="233"/>
      <c r="I47" s="233"/>
      <c r="J47" s="233"/>
      <c r="K47" s="234"/>
    </row>
    <row r="48" spans="1:11" ht="14.25">
      <c r="A48" s="211" t="s">
        <v>134</v>
      </c>
      <c r="B48" s="211"/>
      <c r="C48" s="211"/>
      <c r="D48" s="211"/>
      <c r="E48" s="211"/>
      <c r="F48" s="211"/>
      <c r="G48" s="211"/>
      <c r="H48" s="211"/>
      <c r="I48" s="211"/>
      <c r="J48" s="211"/>
      <c r="K48" s="211"/>
    </row>
    <row r="49" spans="1:11" ht="14.25">
      <c r="A49" s="220"/>
      <c r="B49" s="221"/>
      <c r="C49" s="221"/>
      <c r="D49" s="221"/>
      <c r="E49" s="221"/>
      <c r="F49" s="221"/>
      <c r="G49" s="221"/>
      <c r="H49" s="221"/>
      <c r="I49" s="221"/>
      <c r="J49" s="221"/>
      <c r="K49" s="222"/>
    </row>
    <row r="50" spans="1:11" ht="14.25">
      <c r="A50" s="170" t="s">
        <v>135</v>
      </c>
      <c r="B50" s="215" t="s">
        <v>136</v>
      </c>
      <c r="C50" s="215"/>
      <c r="D50" s="171" t="s">
        <v>137</v>
      </c>
      <c r="E50" s="172" t="s">
        <v>138</v>
      </c>
      <c r="F50" s="173" t="s">
        <v>139</v>
      </c>
      <c r="G50" s="174">
        <v>44976</v>
      </c>
      <c r="H50" s="216" t="s">
        <v>140</v>
      </c>
      <c r="I50" s="217"/>
      <c r="J50" s="218" t="s">
        <v>141</v>
      </c>
      <c r="K50" s="219"/>
    </row>
    <row r="51" spans="1:11" ht="14.25">
      <c r="A51" s="211"/>
      <c r="B51" s="211"/>
      <c r="C51" s="211"/>
      <c r="D51" s="211"/>
      <c r="E51" s="211"/>
      <c r="F51" s="211"/>
      <c r="G51" s="211"/>
      <c r="H51" s="211"/>
      <c r="I51" s="211"/>
      <c r="J51" s="211"/>
      <c r="K51" s="211"/>
    </row>
    <row r="52" spans="1:11" ht="14.25">
      <c r="A52" s="212"/>
      <c r="B52" s="213"/>
      <c r="C52" s="213"/>
      <c r="D52" s="213"/>
      <c r="E52" s="213"/>
      <c r="F52" s="213"/>
      <c r="G52" s="213"/>
      <c r="H52" s="213"/>
      <c r="I52" s="213"/>
      <c r="J52" s="213"/>
      <c r="K52" s="214"/>
    </row>
    <row r="53" spans="1:11" ht="14.25">
      <c r="A53" s="170" t="s">
        <v>135</v>
      </c>
      <c r="B53" s="215" t="s">
        <v>136</v>
      </c>
      <c r="C53" s="215"/>
      <c r="D53" s="171" t="s">
        <v>137</v>
      </c>
      <c r="E53" s="175"/>
      <c r="F53" s="173" t="s">
        <v>142</v>
      </c>
      <c r="G53" s="174">
        <v>44976</v>
      </c>
      <c r="H53" s="216" t="s">
        <v>140</v>
      </c>
      <c r="I53" s="217"/>
      <c r="J53" s="218" t="s">
        <v>141</v>
      </c>
      <c r="K53" s="21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54" type="noConversion"/>
  <pageMargins left="0.196527777777778" right="7.8472222222222193E-2" top="0.39305555555555599" bottom="0" header="0.5" footer="0.5"/>
  <pageSetup paperSize="9" scale="82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23"/>
  <sheetViews>
    <sheetView workbookViewId="0">
      <selection activeCell="A2" sqref="A2:G13"/>
    </sheetView>
  </sheetViews>
  <sheetFormatPr defaultColWidth="9" defaultRowHeight="14.25"/>
  <cols>
    <col min="1" max="1" width="16.625" style="31" customWidth="1"/>
    <col min="2" max="2" width="8.5" style="31" customWidth="1"/>
    <col min="3" max="3" width="8.5" style="32" customWidth="1"/>
    <col min="4" max="7" width="8.5" style="31" customWidth="1"/>
    <col min="8" max="8" width="2.75" style="31" customWidth="1"/>
    <col min="9" max="9" width="8.75" style="31" customWidth="1"/>
    <col min="10" max="10" width="9.625" style="31" customWidth="1"/>
    <col min="11" max="14" width="8.75" style="31" customWidth="1"/>
    <col min="15" max="15" width="8.75" style="33" customWidth="1"/>
    <col min="16" max="253" width="9" style="31"/>
    <col min="254" max="16384" width="9" style="19"/>
  </cols>
  <sheetData>
    <row r="1" spans="1:256" s="31" customFormat="1" ht="29.1" customHeight="1">
      <c r="A1" s="283" t="s">
        <v>143</v>
      </c>
      <c r="B1" s="284"/>
      <c r="C1" s="285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5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  <c r="HJ1" s="19"/>
      <c r="HK1" s="19"/>
      <c r="HL1" s="19"/>
      <c r="HM1" s="19"/>
      <c r="HN1" s="19"/>
      <c r="HO1" s="19"/>
      <c r="HP1" s="19"/>
      <c r="HQ1" s="19"/>
      <c r="HR1" s="19"/>
      <c r="HS1" s="19"/>
      <c r="HT1" s="19"/>
      <c r="HU1" s="19"/>
      <c r="HV1" s="19"/>
      <c r="HW1" s="19"/>
      <c r="HX1" s="19"/>
      <c r="HY1" s="19"/>
      <c r="HZ1" s="19"/>
      <c r="IA1" s="19"/>
      <c r="IB1" s="19"/>
      <c r="IC1" s="19"/>
      <c r="ID1" s="19"/>
      <c r="IE1" s="19"/>
      <c r="IF1" s="19"/>
      <c r="IG1" s="19"/>
      <c r="IH1" s="19"/>
      <c r="II1" s="19"/>
      <c r="IJ1" s="19"/>
      <c r="IK1" s="19"/>
      <c r="IL1" s="19"/>
      <c r="IM1" s="19"/>
      <c r="IN1" s="19"/>
      <c r="IO1" s="19"/>
      <c r="IP1" s="19"/>
      <c r="IQ1" s="19"/>
      <c r="IR1" s="19"/>
      <c r="IS1" s="19"/>
      <c r="IT1" s="19"/>
      <c r="IU1" s="19"/>
      <c r="IV1" s="19"/>
    </row>
    <row r="2" spans="1:256" s="31" customFormat="1" ht="20.100000000000001" customHeight="1">
      <c r="A2" s="34" t="s">
        <v>62</v>
      </c>
      <c r="B2" s="286" t="s">
        <v>63</v>
      </c>
      <c r="C2" s="287"/>
      <c r="D2" s="35" t="s">
        <v>68</v>
      </c>
      <c r="E2" s="288" t="s">
        <v>144</v>
      </c>
      <c r="F2" s="288"/>
      <c r="G2" s="288"/>
      <c r="H2" s="292"/>
      <c r="I2" s="60" t="s">
        <v>57</v>
      </c>
      <c r="J2" s="289" t="s">
        <v>58</v>
      </c>
      <c r="K2" s="289"/>
      <c r="L2" s="289"/>
      <c r="M2" s="289"/>
      <c r="N2" s="290"/>
      <c r="O2" s="61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  <c r="IV2" s="19"/>
    </row>
    <row r="3" spans="1:256" s="31" customFormat="1">
      <c r="A3" s="38" t="s">
        <v>145</v>
      </c>
      <c r="B3" s="36"/>
      <c r="C3" s="37"/>
      <c r="D3" s="291" t="s">
        <v>146</v>
      </c>
      <c r="E3" s="291"/>
      <c r="F3" s="291"/>
      <c r="G3" s="36" t="s">
        <v>147</v>
      </c>
      <c r="H3" s="293"/>
      <c r="I3" s="36"/>
      <c r="J3" s="37"/>
      <c r="K3" s="291" t="s">
        <v>146</v>
      </c>
      <c r="L3" s="291"/>
      <c r="M3" s="291"/>
      <c r="N3" s="36" t="s">
        <v>147</v>
      </c>
      <c r="O3" s="62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</row>
    <row r="4" spans="1:256" s="31" customFormat="1" ht="15">
      <c r="A4" s="38" t="s">
        <v>148</v>
      </c>
      <c r="B4" s="39" t="s">
        <v>112</v>
      </c>
      <c r="C4" s="39" t="s">
        <v>113</v>
      </c>
      <c r="D4" s="39" t="s">
        <v>114</v>
      </c>
      <c r="E4" s="39" t="s">
        <v>115</v>
      </c>
      <c r="F4" s="39" t="s">
        <v>116</v>
      </c>
      <c r="G4" s="39" t="s">
        <v>117</v>
      </c>
      <c r="H4" s="293"/>
      <c r="I4" s="39"/>
      <c r="J4" s="39"/>
      <c r="K4" s="39" t="s">
        <v>149</v>
      </c>
      <c r="L4" s="39" t="s">
        <v>114</v>
      </c>
      <c r="M4" s="39" t="s">
        <v>150</v>
      </c>
      <c r="N4" s="39" t="s">
        <v>114</v>
      </c>
      <c r="O4" s="63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</row>
    <row r="5" spans="1:256" s="31" customFormat="1" ht="16.5">
      <c r="A5" s="36" t="s">
        <v>151</v>
      </c>
      <c r="B5" s="40">
        <f t="shared" ref="B5:B7" si="0">C5-4</f>
        <v>43</v>
      </c>
      <c r="C5" s="40">
        <v>47</v>
      </c>
      <c r="D5" s="40">
        <f t="shared" ref="D5:G5" si="1">C5+4</f>
        <v>51</v>
      </c>
      <c r="E5" s="40">
        <f t="shared" si="1"/>
        <v>55</v>
      </c>
      <c r="F5" s="40">
        <f t="shared" si="1"/>
        <v>59</v>
      </c>
      <c r="G5" s="40">
        <f t="shared" si="1"/>
        <v>63</v>
      </c>
      <c r="H5" s="294"/>
      <c r="I5" s="151"/>
      <c r="J5" s="152"/>
      <c r="K5" s="153"/>
      <c r="L5" s="153" t="s">
        <v>152</v>
      </c>
      <c r="M5" s="153"/>
      <c r="N5" s="153" t="s">
        <v>153</v>
      </c>
      <c r="O5" s="154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</row>
    <row r="6" spans="1:256" s="31" customFormat="1" ht="20.100000000000001" customHeight="1">
      <c r="A6" s="36" t="s">
        <v>154</v>
      </c>
      <c r="B6" s="40">
        <f t="shared" si="0"/>
        <v>76</v>
      </c>
      <c r="C6" s="40">
        <v>80</v>
      </c>
      <c r="D6" s="40">
        <f>C6+4</f>
        <v>84</v>
      </c>
      <c r="E6" s="40">
        <f t="shared" ref="E6:G6" si="2">D6+6</f>
        <v>90</v>
      </c>
      <c r="F6" s="40">
        <f t="shared" si="2"/>
        <v>96</v>
      </c>
      <c r="G6" s="40">
        <f t="shared" si="2"/>
        <v>102</v>
      </c>
      <c r="H6" s="294"/>
      <c r="I6" s="119"/>
      <c r="J6" s="66"/>
      <c r="K6" s="66"/>
      <c r="L6" s="66" t="s">
        <v>155</v>
      </c>
      <c r="M6" s="66"/>
      <c r="N6" s="66" t="s">
        <v>152</v>
      </c>
      <c r="O6" s="66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</row>
    <row r="7" spans="1:256" s="31" customFormat="1" ht="20.100000000000001" customHeight="1">
      <c r="A7" s="36" t="s">
        <v>156</v>
      </c>
      <c r="B7" s="40">
        <f t="shared" si="0"/>
        <v>76</v>
      </c>
      <c r="C7" s="40">
        <v>80</v>
      </c>
      <c r="D7" s="40">
        <f>C7+4</f>
        <v>84</v>
      </c>
      <c r="E7" s="40">
        <f t="shared" ref="E7:G7" si="3">D7+6</f>
        <v>90</v>
      </c>
      <c r="F7" s="40">
        <f t="shared" si="3"/>
        <v>96</v>
      </c>
      <c r="G7" s="40">
        <f t="shared" si="3"/>
        <v>102</v>
      </c>
      <c r="H7" s="294"/>
      <c r="I7" s="66"/>
      <c r="J7" s="66"/>
      <c r="K7" s="66"/>
      <c r="L7" s="66" t="s">
        <v>152</v>
      </c>
      <c r="M7" s="66"/>
      <c r="N7" s="66" t="s">
        <v>152</v>
      </c>
      <c r="O7" s="65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</row>
    <row r="8" spans="1:256" s="31" customFormat="1" ht="20.100000000000001" customHeight="1">
      <c r="A8" s="36" t="s">
        <v>157</v>
      </c>
      <c r="B8" s="40">
        <f>C8-1.5</f>
        <v>29.5</v>
      </c>
      <c r="C8" s="40">
        <v>31</v>
      </c>
      <c r="D8" s="40">
        <f t="shared" ref="D8:G8" si="4">C8+2.2</f>
        <v>33.200000000000003</v>
      </c>
      <c r="E8" s="40">
        <f t="shared" si="4"/>
        <v>35.400000000000006</v>
      </c>
      <c r="F8" s="40">
        <f t="shared" si="4"/>
        <v>37.600000000000009</v>
      </c>
      <c r="G8" s="40">
        <f t="shared" si="4"/>
        <v>39.800000000000011</v>
      </c>
      <c r="H8" s="294"/>
      <c r="I8" s="66"/>
      <c r="J8" s="66"/>
      <c r="K8" s="66"/>
      <c r="L8" s="66" t="s">
        <v>158</v>
      </c>
      <c r="M8" s="66"/>
      <c r="N8" s="66" t="s">
        <v>159</v>
      </c>
      <c r="O8" s="65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</row>
    <row r="9" spans="1:256" s="31" customFormat="1" ht="20.100000000000001" customHeight="1">
      <c r="A9" s="36" t="s">
        <v>160</v>
      </c>
      <c r="B9" s="40">
        <f t="shared" ref="B9:B11" si="5">C9-1</f>
        <v>38</v>
      </c>
      <c r="C9" s="40">
        <v>39</v>
      </c>
      <c r="D9" s="40">
        <f t="shared" ref="D9:D11" si="6">C9+1</f>
        <v>40</v>
      </c>
      <c r="E9" s="40">
        <f t="shared" ref="E9:G9" si="7">D9+1.5</f>
        <v>41.5</v>
      </c>
      <c r="F9" s="40">
        <f t="shared" si="7"/>
        <v>43</v>
      </c>
      <c r="G9" s="40">
        <f t="shared" si="7"/>
        <v>44.5</v>
      </c>
      <c r="H9" s="294"/>
      <c r="I9" s="66"/>
      <c r="J9" s="66"/>
      <c r="K9" s="66"/>
      <c r="L9" s="66" t="s">
        <v>161</v>
      </c>
      <c r="M9" s="66"/>
      <c r="N9" s="66" t="s">
        <v>155</v>
      </c>
      <c r="O9" s="65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</row>
    <row r="10" spans="1:256" s="31" customFormat="1" ht="20.100000000000001" customHeight="1">
      <c r="A10" s="36" t="s">
        <v>162</v>
      </c>
      <c r="B10" s="40">
        <f t="shared" si="5"/>
        <v>45.6</v>
      </c>
      <c r="C10" s="40">
        <v>46.6</v>
      </c>
      <c r="D10" s="40">
        <f t="shared" si="6"/>
        <v>47.6</v>
      </c>
      <c r="E10" s="40">
        <f t="shared" ref="E10:G10" si="8">D10+1.5</f>
        <v>49.1</v>
      </c>
      <c r="F10" s="40">
        <f t="shared" si="8"/>
        <v>50.6</v>
      </c>
      <c r="G10" s="40">
        <f t="shared" si="8"/>
        <v>52.1</v>
      </c>
      <c r="H10" s="294"/>
      <c r="I10" s="66"/>
      <c r="J10" s="66"/>
      <c r="K10" s="66"/>
      <c r="L10" s="66" t="s">
        <v>152</v>
      </c>
      <c r="M10" s="66"/>
      <c r="N10" s="66" t="s">
        <v>163</v>
      </c>
      <c r="O10" s="65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</row>
    <row r="11" spans="1:256" s="31" customFormat="1" ht="20.100000000000001" customHeight="1">
      <c r="A11" s="43" t="s">
        <v>164</v>
      </c>
      <c r="B11" s="42">
        <f t="shared" si="5"/>
        <v>13</v>
      </c>
      <c r="C11" s="42">
        <v>14</v>
      </c>
      <c r="D11" s="42">
        <f t="shared" si="6"/>
        <v>15</v>
      </c>
      <c r="E11" s="42">
        <f t="shared" ref="E11:G11" si="9">D11+1</f>
        <v>16</v>
      </c>
      <c r="F11" s="42">
        <f t="shared" si="9"/>
        <v>17</v>
      </c>
      <c r="G11" s="42">
        <f t="shared" si="9"/>
        <v>18</v>
      </c>
      <c r="H11" s="294"/>
      <c r="I11" s="66"/>
      <c r="J11" s="66"/>
      <c r="K11" s="66"/>
      <c r="L11" s="66" t="s">
        <v>163</v>
      </c>
      <c r="M11" s="66"/>
      <c r="N11" s="66" t="s">
        <v>163</v>
      </c>
      <c r="O11" s="65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</row>
    <row r="12" spans="1:256" s="31" customFormat="1" ht="20.100000000000001" customHeight="1">
      <c r="A12" s="43" t="s">
        <v>165</v>
      </c>
      <c r="B12" s="42">
        <f>C12-1.2</f>
        <v>13.3</v>
      </c>
      <c r="C12" s="42">
        <v>14.5</v>
      </c>
      <c r="D12" s="42">
        <f t="shared" ref="D12:G12" si="10">C12+1.2</f>
        <v>15.7</v>
      </c>
      <c r="E12" s="42">
        <f t="shared" si="10"/>
        <v>16.899999999999999</v>
      </c>
      <c r="F12" s="42">
        <f t="shared" si="10"/>
        <v>18.099999999999998</v>
      </c>
      <c r="G12" s="42">
        <f t="shared" si="10"/>
        <v>19.299999999999997</v>
      </c>
      <c r="H12" s="294"/>
      <c r="I12" s="66"/>
      <c r="J12" s="66"/>
      <c r="K12" s="66"/>
      <c r="L12" s="66" t="s">
        <v>152</v>
      </c>
      <c r="M12" s="66"/>
      <c r="N12" s="66" t="s">
        <v>152</v>
      </c>
      <c r="O12" s="65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</row>
    <row r="13" spans="1:256" s="31" customFormat="1" ht="20.100000000000001" customHeight="1">
      <c r="A13" s="43" t="s">
        <v>166</v>
      </c>
      <c r="B13" s="43">
        <f>C13-1</f>
        <v>13</v>
      </c>
      <c r="C13" s="43">
        <v>14</v>
      </c>
      <c r="D13" s="43">
        <f>C13+1</f>
        <v>15</v>
      </c>
      <c r="E13" s="43">
        <f>D13+1</f>
        <v>16</v>
      </c>
      <c r="F13" s="43">
        <f>E13+1</f>
        <v>17</v>
      </c>
      <c r="G13" s="43">
        <f>F13+0.6</f>
        <v>17.600000000000001</v>
      </c>
      <c r="H13" s="294"/>
      <c r="I13" s="66"/>
      <c r="J13" s="66"/>
      <c r="K13" s="66"/>
      <c r="L13" s="66" t="s">
        <v>152</v>
      </c>
      <c r="M13" s="66"/>
      <c r="N13" s="66" t="s">
        <v>152</v>
      </c>
      <c r="O13" s="65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</row>
    <row r="14" spans="1:256" s="31" customFormat="1" ht="20.100000000000001" customHeight="1">
      <c r="A14" s="150"/>
      <c r="B14" s="45"/>
      <c r="C14" s="45"/>
      <c r="D14" s="46"/>
      <c r="E14" s="45"/>
      <c r="F14" s="45"/>
      <c r="G14" s="45"/>
      <c r="H14" s="294"/>
      <c r="I14" s="66"/>
      <c r="J14" s="66"/>
      <c r="K14" s="66"/>
      <c r="M14" s="66"/>
      <c r="N14" s="66"/>
      <c r="O14" s="65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</row>
    <row r="15" spans="1:256" s="31" customFormat="1" ht="20.100000000000001" customHeight="1">
      <c r="A15" s="44"/>
      <c r="B15" s="45"/>
      <c r="C15" s="45"/>
      <c r="D15" s="46"/>
      <c r="E15" s="45"/>
      <c r="F15" s="45"/>
      <c r="G15" s="45"/>
      <c r="H15" s="294"/>
      <c r="I15" s="66"/>
      <c r="J15" s="66"/>
      <c r="K15" s="66"/>
      <c r="L15" s="66"/>
      <c r="M15" s="66"/>
      <c r="N15" s="66"/>
      <c r="O15" s="65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</row>
    <row r="16" spans="1:256" s="31" customFormat="1" ht="20.100000000000001" customHeight="1">
      <c r="A16" s="44"/>
      <c r="B16" s="45"/>
      <c r="C16" s="45"/>
      <c r="D16" s="46"/>
      <c r="E16" s="45"/>
      <c r="F16" s="45"/>
      <c r="G16" s="45"/>
      <c r="H16" s="294"/>
      <c r="I16" s="66"/>
      <c r="J16" s="66"/>
      <c r="K16" s="66"/>
      <c r="L16" s="66"/>
      <c r="M16" s="66"/>
      <c r="N16" s="66"/>
      <c r="O16" s="65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</row>
    <row r="17" spans="1:256" s="31" customFormat="1" ht="20.100000000000001" customHeight="1">
      <c r="A17" s="44"/>
      <c r="B17" s="45"/>
      <c r="C17" s="45"/>
      <c r="D17" s="46"/>
      <c r="E17" s="45"/>
      <c r="F17" s="45"/>
      <c r="G17" s="45"/>
      <c r="H17" s="294"/>
      <c r="I17" s="66"/>
      <c r="J17" s="66"/>
      <c r="K17" s="66"/>
      <c r="L17" s="66"/>
      <c r="M17" s="66"/>
      <c r="N17" s="66"/>
      <c r="O17" s="65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  <c r="IU17" s="19"/>
      <c r="IV17" s="19"/>
    </row>
    <row r="18" spans="1:256" s="31" customFormat="1" ht="20.100000000000001" customHeight="1">
      <c r="A18" s="47"/>
      <c r="B18" s="48"/>
      <c r="C18" s="48"/>
      <c r="D18" s="48"/>
      <c r="E18" s="48"/>
      <c r="F18" s="48"/>
      <c r="G18" s="48"/>
      <c r="H18" s="294"/>
      <c r="I18" s="66"/>
      <c r="J18" s="66"/>
      <c r="K18" s="66"/>
      <c r="L18" s="66"/>
      <c r="M18" s="66"/>
      <c r="N18" s="66"/>
      <c r="O18" s="65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  <c r="IU18" s="19"/>
      <c r="IV18" s="19"/>
    </row>
    <row r="19" spans="1:256" s="31" customFormat="1" ht="20.100000000000001" customHeight="1">
      <c r="A19" s="49"/>
      <c r="B19" s="50"/>
      <c r="C19" s="50"/>
      <c r="D19" s="50"/>
      <c r="E19" s="50"/>
      <c r="F19" s="50"/>
      <c r="G19" s="50"/>
      <c r="H19" s="294"/>
      <c r="I19" s="66"/>
      <c r="J19" s="66"/>
      <c r="K19" s="66"/>
      <c r="L19" s="66"/>
      <c r="M19" s="66"/>
      <c r="N19" s="66"/>
      <c r="O19" s="65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  <c r="IV19" s="19"/>
    </row>
    <row r="20" spans="1:256" s="31" customFormat="1" ht="20.100000000000001" customHeight="1">
      <c r="A20" s="51"/>
      <c r="B20" s="52"/>
      <c r="C20" s="52"/>
      <c r="D20" s="53"/>
      <c r="E20" s="52"/>
      <c r="F20" s="52"/>
      <c r="G20" s="52"/>
      <c r="H20" s="295"/>
      <c r="I20" s="67"/>
      <c r="J20" s="67"/>
      <c r="K20" s="68"/>
      <c r="L20" s="67"/>
      <c r="M20" s="67"/>
      <c r="N20" s="68"/>
      <c r="O20" s="6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  <c r="IU20" s="19"/>
      <c r="IV20" s="19"/>
    </row>
    <row r="21" spans="1:256" s="31" customFormat="1" ht="16.5">
      <c r="A21" s="54"/>
      <c r="B21" s="54"/>
      <c r="C21" s="54"/>
      <c r="D21" s="55"/>
      <c r="E21" s="54"/>
      <c r="F21" s="54"/>
      <c r="G21" s="56"/>
      <c r="O21" s="5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  <c r="IU21" s="19"/>
      <c r="IV21" s="19"/>
    </row>
    <row r="22" spans="1:256" s="31" customFormat="1">
      <c r="A22" s="57" t="s">
        <v>167</v>
      </c>
      <c r="B22" s="57"/>
      <c r="C22" s="58"/>
      <c r="O22" s="5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  <c r="IU22" s="19"/>
      <c r="IV22" s="19"/>
    </row>
    <row r="23" spans="1:256" s="31" customFormat="1">
      <c r="C23" s="32"/>
      <c r="I23" s="70" t="s">
        <v>168</v>
      </c>
      <c r="J23" s="71">
        <v>44940</v>
      </c>
      <c r="K23" s="70" t="s">
        <v>169</v>
      </c>
      <c r="L23" s="70" t="s">
        <v>170</v>
      </c>
      <c r="M23" s="70" t="s">
        <v>171</v>
      </c>
      <c r="O23" s="5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  <c r="IU23" s="19"/>
      <c r="IV23" s="19"/>
    </row>
  </sheetData>
  <mergeCells count="7">
    <mergeCell ref="A1:N1"/>
    <mergeCell ref="B2:C2"/>
    <mergeCell ref="E2:G2"/>
    <mergeCell ref="J2:N2"/>
    <mergeCell ref="D3:F3"/>
    <mergeCell ref="K3:M3"/>
    <mergeCell ref="H2:H20"/>
  </mergeCells>
  <phoneticPr fontId="54" type="noConversion"/>
  <pageMargins left="0.27500000000000002" right="0.118055555555556" top="0.47222222222222199" bottom="0.196527777777778" header="0.5" footer="7.8472222222222193E-2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A35" sqref="A35:K35"/>
    </sheetView>
  </sheetViews>
  <sheetFormatPr defaultColWidth="10" defaultRowHeight="16.5" customHeight="1"/>
  <cols>
    <col min="1" max="1" width="10.875" style="73" customWidth="1"/>
    <col min="2" max="16384" width="10" style="73"/>
  </cols>
  <sheetData>
    <row r="1" spans="1:11" ht="22.5" customHeight="1">
      <c r="A1" s="343" t="s">
        <v>172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</row>
    <row r="2" spans="1:11" ht="17.25" customHeight="1">
      <c r="A2" s="122" t="s">
        <v>53</v>
      </c>
      <c r="B2" s="279"/>
      <c r="C2" s="279"/>
      <c r="D2" s="280" t="s">
        <v>55</v>
      </c>
      <c r="E2" s="280"/>
      <c r="F2" s="279"/>
      <c r="G2" s="279"/>
      <c r="H2" s="123" t="s">
        <v>57</v>
      </c>
      <c r="I2" s="281"/>
      <c r="J2" s="281"/>
      <c r="K2" s="282"/>
    </row>
    <row r="3" spans="1:11" ht="16.5" customHeight="1">
      <c r="A3" s="272" t="s">
        <v>59</v>
      </c>
      <c r="B3" s="273"/>
      <c r="C3" s="274"/>
      <c r="D3" s="275" t="s">
        <v>60</v>
      </c>
      <c r="E3" s="276"/>
      <c r="F3" s="276"/>
      <c r="G3" s="277"/>
      <c r="H3" s="275" t="s">
        <v>61</v>
      </c>
      <c r="I3" s="276"/>
      <c r="J3" s="276"/>
      <c r="K3" s="277"/>
    </row>
    <row r="4" spans="1:11" ht="16.5" customHeight="1">
      <c r="A4" s="126" t="s">
        <v>62</v>
      </c>
      <c r="B4" s="337"/>
      <c r="C4" s="338"/>
      <c r="D4" s="264" t="s">
        <v>64</v>
      </c>
      <c r="E4" s="265"/>
      <c r="F4" s="262"/>
      <c r="G4" s="263"/>
      <c r="H4" s="264" t="s">
        <v>173</v>
      </c>
      <c r="I4" s="265"/>
      <c r="J4" s="137" t="s">
        <v>66</v>
      </c>
      <c r="K4" s="147" t="s">
        <v>67</v>
      </c>
    </row>
    <row r="5" spans="1:11" ht="16.5" customHeight="1">
      <c r="A5" s="128" t="s">
        <v>68</v>
      </c>
      <c r="B5" s="340"/>
      <c r="C5" s="341"/>
      <c r="D5" s="264" t="s">
        <v>174</v>
      </c>
      <c r="E5" s="265"/>
      <c r="F5" s="337"/>
      <c r="G5" s="338"/>
      <c r="H5" s="264" t="s">
        <v>175</v>
      </c>
      <c r="I5" s="265"/>
      <c r="J5" s="137" t="s">
        <v>66</v>
      </c>
      <c r="K5" s="147" t="s">
        <v>67</v>
      </c>
    </row>
    <row r="6" spans="1:11" ht="16.5" customHeight="1">
      <c r="A6" s="126" t="s">
        <v>72</v>
      </c>
      <c r="B6" s="340"/>
      <c r="C6" s="341"/>
      <c r="D6" s="264" t="s">
        <v>176</v>
      </c>
      <c r="E6" s="265"/>
      <c r="F6" s="337"/>
      <c r="G6" s="338"/>
      <c r="H6" s="264" t="s">
        <v>177</v>
      </c>
      <c r="I6" s="265"/>
      <c r="J6" s="265"/>
      <c r="K6" s="342"/>
    </row>
    <row r="7" spans="1:11" ht="16.5" customHeight="1">
      <c r="A7" s="126" t="s">
        <v>77</v>
      </c>
      <c r="B7" s="337"/>
      <c r="C7" s="338"/>
      <c r="D7" s="126" t="s">
        <v>178</v>
      </c>
      <c r="E7" s="127"/>
      <c r="F7" s="337"/>
      <c r="G7" s="338"/>
      <c r="H7" s="339"/>
      <c r="I7" s="270"/>
      <c r="J7" s="270"/>
      <c r="K7" s="271"/>
    </row>
    <row r="8" spans="1:11" ht="16.5" customHeight="1">
      <c r="A8" s="130" t="s">
        <v>80</v>
      </c>
      <c r="B8" s="266"/>
      <c r="C8" s="267"/>
      <c r="D8" s="232" t="s">
        <v>82</v>
      </c>
      <c r="E8" s="233"/>
      <c r="F8" s="268"/>
      <c r="G8" s="269"/>
      <c r="H8" s="232"/>
      <c r="I8" s="233"/>
      <c r="J8" s="233"/>
      <c r="K8" s="234"/>
    </row>
    <row r="9" spans="1:11" ht="16.5" customHeight="1">
      <c r="A9" s="306" t="s">
        <v>179</v>
      </c>
      <c r="B9" s="306"/>
      <c r="C9" s="306"/>
      <c r="D9" s="306"/>
      <c r="E9" s="306"/>
      <c r="F9" s="306"/>
      <c r="G9" s="306"/>
      <c r="H9" s="306"/>
      <c r="I9" s="306"/>
      <c r="J9" s="306"/>
      <c r="K9" s="306"/>
    </row>
    <row r="10" spans="1:11" ht="16.5" customHeight="1">
      <c r="A10" s="131" t="s">
        <v>86</v>
      </c>
      <c r="B10" s="132" t="s">
        <v>87</v>
      </c>
      <c r="C10" s="133" t="s">
        <v>88</v>
      </c>
      <c r="D10" s="134"/>
      <c r="E10" s="135" t="s">
        <v>91</v>
      </c>
      <c r="F10" s="132" t="s">
        <v>87</v>
      </c>
      <c r="G10" s="133" t="s">
        <v>88</v>
      </c>
      <c r="H10" s="132"/>
      <c r="I10" s="135" t="s">
        <v>89</v>
      </c>
      <c r="J10" s="132" t="s">
        <v>87</v>
      </c>
      <c r="K10" s="148" t="s">
        <v>88</v>
      </c>
    </row>
    <row r="11" spans="1:11" ht="16.5" customHeight="1">
      <c r="A11" s="128" t="s">
        <v>92</v>
      </c>
      <c r="B11" s="136" t="s">
        <v>87</v>
      </c>
      <c r="C11" s="137" t="s">
        <v>88</v>
      </c>
      <c r="D11" s="138"/>
      <c r="E11" s="139" t="s">
        <v>94</v>
      </c>
      <c r="F11" s="136" t="s">
        <v>87</v>
      </c>
      <c r="G11" s="137" t="s">
        <v>88</v>
      </c>
      <c r="H11" s="136"/>
      <c r="I11" s="139" t="s">
        <v>99</v>
      </c>
      <c r="J11" s="136" t="s">
        <v>87</v>
      </c>
      <c r="K11" s="147" t="s">
        <v>88</v>
      </c>
    </row>
    <row r="12" spans="1:11" ht="16.5" customHeight="1">
      <c r="A12" s="232" t="s">
        <v>125</v>
      </c>
      <c r="B12" s="233"/>
      <c r="C12" s="233"/>
      <c r="D12" s="233"/>
      <c r="E12" s="233"/>
      <c r="F12" s="233"/>
      <c r="G12" s="233"/>
      <c r="H12" s="233"/>
      <c r="I12" s="233"/>
      <c r="J12" s="233"/>
      <c r="K12" s="234"/>
    </row>
    <row r="13" spans="1:11" ht="16.5" customHeight="1">
      <c r="A13" s="327" t="s">
        <v>180</v>
      </c>
      <c r="B13" s="327"/>
      <c r="C13" s="327"/>
      <c r="D13" s="327"/>
      <c r="E13" s="327"/>
      <c r="F13" s="327"/>
      <c r="G13" s="327"/>
      <c r="H13" s="327"/>
      <c r="I13" s="327"/>
      <c r="J13" s="327"/>
      <c r="K13" s="327"/>
    </row>
    <row r="14" spans="1:11" ht="16.5" customHeight="1">
      <c r="A14" s="328"/>
      <c r="B14" s="329"/>
      <c r="C14" s="329"/>
      <c r="D14" s="329"/>
      <c r="E14" s="329"/>
      <c r="F14" s="329"/>
      <c r="G14" s="329"/>
      <c r="H14" s="329"/>
      <c r="I14" s="325"/>
      <c r="J14" s="325"/>
      <c r="K14" s="326"/>
    </row>
    <row r="15" spans="1:11" ht="16.5" customHeight="1">
      <c r="A15" s="330"/>
      <c r="B15" s="331"/>
      <c r="C15" s="331"/>
      <c r="D15" s="332"/>
      <c r="E15" s="333"/>
      <c r="F15" s="331"/>
      <c r="G15" s="331"/>
      <c r="H15" s="332"/>
      <c r="I15" s="334"/>
      <c r="J15" s="335"/>
      <c r="K15" s="336"/>
    </row>
    <row r="16" spans="1:11" ht="16.5" customHeight="1">
      <c r="A16" s="320"/>
      <c r="B16" s="321"/>
      <c r="C16" s="321"/>
      <c r="D16" s="321"/>
      <c r="E16" s="321"/>
      <c r="F16" s="321"/>
      <c r="G16" s="321"/>
      <c r="H16" s="321"/>
      <c r="I16" s="321"/>
      <c r="J16" s="321"/>
      <c r="K16" s="322"/>
    </row>
    <row r="17" spans="1:11" ht="16.5" customHeight="1">
      <c r="A17" s="327" t="s">
        <v>181</v>
      </c>
      <c r="B17" s="327"/>
      <c r="C17" s="327"/>
      <c r="D17" s="327"/>
      <c r="E17" s="327"/>
      <c r="F17" s="327"/>
      <c r="G17" s="327"/>
      <c r="H17" s="327"/>
      <c r="I17" s="327"/>
      <c r="J17" s="327"/>
      <c r="K17" s="327"/>
    </row>
    <row r="18" spans="1:11" ht="16.5" customHeight="1">
      <c r="A18" s="328"/>
      <c r="B18" s="329"/>
      <c r="C18" s="329"/>
      <c r="D18" s="329"/>
      <c r="E18" s="329"/>
      <c r="F18" s="329"/>
      <c r="G18" s="329"/>
      <c r="H18" s="329"/>
      <c r="I18" s="325"/>
      <c r="J18" s="325"/>
      <c r="K18" s="326"/>
    </row>
    <row r="19" spans="1:11" ht="16.5" customHeight="1">
      <c r="A19" s="330"/>
      <c r="B19" s="331"/>
      <c r="C19" s="331"/>
      <c r="D19" s="332"/>
      <c r="E19" s="333"/>
      <c r="F19" s="331"/>
      <c r="G19" s="331"/>
      <c r="H19" s="332"/>
      <c r="I19" s="334"/>
      <c r="J19" s="335"/>
      <c r="K19" s="336"/>
    </row>
    <row r="20" spans="1:11" ht="16.5" customHeight="1">
      <c r="A20" s="320"/>
      <c r="B20" s="321"/>
      <c r="C20" s="321"/>
      <c r="D20" s="321"/>
      <c r="E20" s="321"/>
      <c r="F20" s="321"/>
      <c r="G20" s="321"/>
      <c r="H20" s="321"/>
      <c r="I20" s="321"/>
      <c r="J20" s="321"/>
      <c r="K20" s="322"/>
    </row>
    <row r="21" spans="1:11" ht="16.5" customHeight="1">
      <c r="A21" s="323" t="s">
        <v>122</v>
      </c>
      <c r="B21" s="323"/>
      <c r="C21" s="323"/>
      <c r="D21" s="323"/>
      <c r="E21" s="323"/>
      <c r="F21" s="323"/>
      <c r="G21" s="323"/>
      <c r="H21" s="323"/>
      <c r="I21" s="323"/>
      <c r="J21" s="323"/>
      <c r="K21" s="323"/>
    </row>
    <row r="22" spans="1:11" ht="16.5" customHeight="1">
      <c r="A22" s="324" t="s">
        <v>123</v>
      </c>
      <c r="B22" s="325"/>
      <c r="C22" s="325"/>
      <c r="D22" s="325"/>
      <c r="E22" s="325"/>
      <c r="F22" s="325"/>
      <c r="G22" s="325"/>
      <c r="H22" s="325"/>
      <c r="I22" s="325"/>
      <c r="J22" s="325"/>
      <c r="K22" s="326"/>
    </row>
    <row r="23" spans="1:11" ht="16.5" customHeight="1">
      <c r="A23" s="241" t="s">
        <v>124</v>
      </c>
      <c r="B23" s="242"/>
      <c r="C23" s="137" t="s">
        <v>66</v>
      </c>
      <c r="D23" s="137" t="s">
        <v>67</v>
      </c>
      <c r="E23" s="318"/>
      <c r="F23" s="318"/>
      <c r="G23" s="318"/>
      <c r="H23" s="318"/>
      <c r="I23" s="318"/>
      <c r="J23" s="318"/>
      <c r="K23" s="319"/>
    </row>
    <row r="24" spans="1:11" ht="16.5" customHeight="1">
      <c r="A24" s="264" t="s">
        <v>182</v>
      </c>
      <c r="B24" s="270"/>
      <c r="C24" s="270"/>
      <c r="D24" s="270"/>
      <c r="E24" s="270"/>
      <c r="F24" s="270"/>
      <c r="G24" s="270"/>
      <c r="H24" s="270"/>
      <c r="I24" s="270"/>
      <c r="J24" s="270"/>
      <c r="K24" s="271"/>
    </row>
    <row r="25" spans="1:11" ht="16.5" customHeight="1">
      <c r="A25" s="310"/>
      <c r="B25" s="311"/>
      <c r="C25" s="311"/>
      <c r="D25" s="311"/>
      <c r="E25" s="311"/>
      <c r="F25" s="311"/>
      <c r="G25" s="311"/>
      <c r="H25" s="311"/>
      <c r="I25" s="311"/>
      <c r="J25" s="311"/>
      <c r="K25" s="312"/>
    </row>
    <row r="26" spans="1:11" ht="16.5" customHeight="1">
      <c r="A26" s="306" t="s">
        <v>130</v>
      </c>
      <c r="B26" s="306"/>
      <c r="C26" s="306"/>
      <c r="D26" s="306"/>
      <c r="E26" s="306"/>
      <c r="F26" s="306"/>
      <c r="G26" s="306"/>
      <c r="H26" s="306"/>
      <c r="I26" s="306"/>
      <c r="J26" s="306"/>
      <c r="K26" s="306"/>
    </row>
    <row r="27" spans="1:11" ht="16.5" customHeight="1">
      <c r="A27" s="124" t="s">
        <v>131</v>
      </c>
      <c r="B27" s="133" t="s">
        <v>97</v>
      </c>
      <c r="C27" s="133" t="s">
        <v>98</v>
      </c>
      <c r="D27" s="133" t="s">
        <v>90</v>
      </c>
      <c r="E27" s="125" t="s">
        <v>132</v>
      </c>
      <c r="F27" s="133" t="s">
        <v>97</v>
      </c>
      <c r="G27" s="133" t="s">
        <v>98</v>
      </c>
      <c r="H27" s="133" t="s">
        <v>90</v>
      </c>
      <c r="I27" s="125" t="s">
        <v>133</v>
      </c>
      <c r="J27" s="133" t="s">
        <v>97</v>
      </c>
      <c r="K27" s="148" t="s">
        <v>98</v>
      </c>
    </row>
    <row r="28" spans="1:11" ht="16.5" customHeight="1">
      <c r="A28" s="141" t="s">
        <v>89</v>
      </c>
      <c r="B28" s="137" t="s">
        <v>97</v>
      </c>
      <c r="C28" s="137" t="s">
        <v>98</v>
      </c>
      <c r="D28" s="137" t="s">
        <v>90</v>
      </c>
      <c r="E28" s="142" t="s">
        <v>96</v>
      </c>
      <c r="F28" s="137" t="s">
        <v>97</v>
      </c>
      <c r="G28" s="137" t="s">
        <v>98</v>
      </c>
      <c r="H28" s="137" t="s">
        <v>90</v>
      </c>
      <c r="I28" s="142" t="s">
        <v>107</v>
      </c>
      <c r="J28" s="137" t="s">
        <v>97</v>
      </c>
      <c r="K28" s="147" t="s">
        <v>98</v>
      </c>
    </row>
    <row r="29" spans="1:11" ht="16.5" customHeight="1">
      <c r="A29" s="264" t="s">
        <v>100</v>
      </c>
      <c r="B29" s="242"/>
      <c r="C29" s="242"/>
      <c r="D29" s="242"/>
      <c r="E29" s="242"/>
      <c r="F29" s="242"/>
      <c r="G29" s="242"/>
      <c r="H29" s="242"/>
      <c r="I29" s="242"/>
      <c r="J29" s="242"/>
      <c r="K29" s="314"/>
    </row>
    <row r="30" spans="1:11" ht="16.5" customHeight="1">
      <c r="A30" s="226"/>
      <c r="B30" s="227"/>
      <c r="C30" s="227"/>
      <c r="D30" s="227"/>
      <c r="E30" s="227"/>
      <c r="F30" s="227"/>
      <c r="G30" s="227"/>
      <c r="H30" s="227"/>
      <c r="I30" s="227"/>
      <c r="J30" s="227"/>
      <c r="K30" s="228"/>
    </row>
    <row r="31" spans="1:11" ht="16.5" customHeight="1">
      <c r="A31" s="306" t="s">
        <v>183</v>
      </c>
      <c r="B31" s="306"/>
      <c r="C31" s="306"/>
      <c r="D31" s="306"/>
      <c r="E31" s="306"/>
      <c r="F31" s="306"/>
      <c r="G31" s="306"/>
      <c r="H31" s="306"/>
      <c r="I31" s="306"/>
      <c r="J31" s="306"/>
      <c r="K31" s="306"/>
    </row>
    <row r="32" spans="1:11" ht="21" customHeight="1">
      <c r="A32" s="315"/>
      <c r="B32" s="316"/>
      <c r="C32" s="316"/>
      <c r="D32" s="316"/>
      <c r="E32" s="316"/>
      <c r="F32" s="316"/>
      <c r="G32" s="316"/>
      <c r="H32" s="316"/>
      <c r="I32" s="316"/>
      <c r="J32" s="316"/>
      <c r="K32" s="317"/>
    </row>
    <row r="33" spans="1:11" ht="21" customHeight="1">
      <c r="A33" s="223"/>
      <c r="B33" s="224"/>
      <c r="C33" s="224"/>
      <c r="D33" s="224"/>
      <c r="E33" s="224"/>
      <c r="F33" s="224"/>
      <c r="G33" s="224"/>
      <c r="H33" s="224"/>
      <c r="I33" s="224"/>
      <c r="J33" s="224"/>
      <c r="K33" s="225"/>
    </row>
    <row r="34" spans="1:11" ht="21" customHeight="1">
      <c r="A34" s="223"/>
      <c r="B34" s="224"/>
      <c r="C34" s="224"/>
      <c r="D34" s="224"/>
      <c r="E34" s="224"/>
      <c r="F34" s="224"/>
      <c r="G34" s="224"/>
      <c r="H34" s="224"/>
      <c r="I34" s="224"/>
      <c r="J34" s="224"/>
      <c r="K34" s="225"/>
    </row>
    <row r="35" spans="1:11" ht="21" customHeight="1">
      <c r="A35" s="223"/>
      <c r="B35" s="224"/>
      <c r="C35" s="224"/>
      <c r="D35" s="224"/>
      <c r="E35" s="224"/>
      <c r="F35" s="224"/>
      <c r="G35" s="224"/>
      <c r="H35" s="224"/>
      <c r="I35" s="224"/>
      <c r="J35" s="224"/>
      <c r="K35" s="225"/>
    </row>
    <row r="36" spans="1:11" ht="21" customHeight="1">
      <c r="A36" s="223"/>
      <c r="B36" s="224"/>
      <c r="C36" s="224"/>
      <c r="D36" s="224"/>
      <c r="E36" s="224"/>
      <c r="F36" s="224"/>
      <c r="G36" s="224"/>
      <c r="H36" s="224"/>
      <c r="I36" s="224"/>
      <c r="J36" s="224"/>
      <c r="K36" s="225"/>
    </row>
    <row r="37" spans="1:11" ht="21" customHeight="1">
      <c r="A37" s="223"/>
      <c r="B37" s="224"/>
      <c r="C37" s="224"/>
      <c r="D37" s="224"/>
      <c r="E37" s="224"/>
      <c r="F37" s="224"/>
      <c r="G37" s="224"/>
      <c r="H37" s="224"/>
      <c r="I37" s="224"/>
      <c r="J37" s="224"/>
      <c r="K37" s="225"/>
    </row>
    <row r="38" spans="1:11" ht="21" customHeight="1">
      <c r="A38" s="223"/>
      <c r="B38" s="224"/>
      <c r="C38" s="224"/>
      <c r="D38" s="224"/>
      <c r="E38" s="224"/>
      <c r="F38" s="224"/>
      <c r="G38" s="224"/>
      <c r="H38" s="224"/>
      <c r="I38" s="224"/>
      <c r="J38" s="224"/>
      <c r="K38" s="225"/>
    </row>
    <row r="39" spans="1:11" ht="21" customHeight="1">
      <c r="A39" s="223"/>
      <c r="B39" s="224"/>
      <c r="C39" s="224"/>
      <c r="D39" s="224"/>
      <c r="E39" s="224"/>
      <c r="F39" s="224"/>
      <c r="G39" s="224"/>
      <c r="H39" s="224"/>
      <c r="I39" s="224"/>
      <c r="J39" s="224"/>
      <c r="K39" s="225"/>
    </row>
    <row r="40" spans="1:11" ht="21" customHeight="1">
      <c r="A40" s="223"/>
      <c r="B40" s="224"/>
      <c r="C40" s="224"/>
      <c r="D40" s="224"/>
      <c r="E40" s="224"/>
      <c r="F40" s="224"/>
      <c r="G40" s="224"/>
      <c r="H40" s="224"/>
      <c r="I40" s="224"/>
      <c r="J40" s="224"/>
      <c r="K40" s="225"/>
    </row>
    <row r="41" spans="1:11" ht="21" customHeight="1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225"/>
    </row>
    <row r="42" spans="1:11" ht="21" customHeight="1">
      <c r="A42" s="223"/>
      <c r="B42" s="224"/>
      <c r="C42" s="224"/>
      <c r="D42" s="224"/>
      <c r="E42" s="224"/>
      <c r="F42" s="224"/>
      <c r="G42" s="224"/>
      <c r="H42" s="224"/>
      <c r="I42" s="224"/>
      <c r="J42" s="224"/>
      <c r="K42" s="225"/>
    </row>
    <row r="43" spans="1:11" ht="17.25" customHeight="1">
      <c r="A43" s="226" t="s">
        <v>129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28"/>
    </row>
    <row r="44" spans="1:11" ht="16.5" customHeight="1">
      <c r="A44" s="306" t="s">
        <v>184</v>
      </c>
      <c r="B44" s="306"/>
      <c r="C44" s="306"/>
      <c r="D44" s="306"/>
      <c r="E44" s="306"/>
      <c r="F44" s="306"/>
      <c r="G44" s="306"/>
      <c r="H44" s="306"/>
      <c r="I44" s="306"/>
      <c r="J44" s="306"/>
      <c r="K44" s="306"/>
    </row>
    <row r="45" spans="1:11" ht="18" customHeight="1">
      <c r="A45" s="307" t="s">
        <v>125</v>
      </c>
      <c r="B45" s="308"/>
      <c r="C45" s="308"/>
      <c r="D45" s="308"/>
      <c r="E45" s="308"/>
      <c r="F45" s="308"/>
      <c r="G45" s="308"/>
      <c r="H45" s="308"/>
      <c r="I45" s="308"/>
      <c r="J45" s="308"/>
      <c r="K45" s="309"/>
    </row>
    <row r="46" spans="1:11" ht="18" customHeight="1">
      <c r="A46" s="307"/>
      <c r="B46" s="308"/>
      <c r="C46" s="308"/>
      <c r="D46" s="308"/>
      <c r="E46" s="308"/>
      <c r="F46" s="308"/>
      <c r="G46" s="308"/>
      <c r="H46" s="308"/>
      <c r="I46" s="308"/>
      <c r="J46" s="308"/>
      <c r="K46" s="309"/>
    </row>
    <row r="47" spans="1:11" ht="18" customHeight="1">
      <c r="A47" s="310"/>
      <c r="B47" s="311"/>
      <c r="C47" s="311"/>
      <c r="D47" s="311"/>
      <c r="E47" s="311"/>
      <c r="F47" s="311"/>
      <c r="G47" s="311"/>
      <c r="H47" s="311"/>
      <c r="I47" s="311"/>
      <c r="J47" s="311"/>
      <c r="K47" s="312"/>
    </row>
    <row r="48" spans="1:11" ht="21" customHeight="1">
      <c r="A48" s="143" t="s">
        <v>135</v>
      </c>
      <c r="B48" s="302" t="s">
        <v>136</v>
      </c>
      <c r="C48" s="302"/>
      <c r="D48" s="144" t="s">
        <v>137</v>
      </c>
      <c r="E48" s="145"/>
      <c r="F48" s="144" t="s">
        <v>139</v>
      </c>
      <c r="G48" s="146"/>
      <c r="H48" s="303" t="s">
        <v>140</v>
      </c>
      <c r="I48" s="303"/>
      <c r="J48" s="302"/>
      <c r="K48" s="313"/>
    </row>
    <row r="49" spans="1:11" ht="16.5" customHeight="1">
      <c r="A49" s="229" t="s">
        <v>185</v>
      </c>
      <c r="B49" s="230"/>
      <c r="C49" s="230"/>
      <c r="D49" s="230"/>
      <c r="E49" s="230"/>
      <c r="F49" s="230"/>
      <c r="G49" s="230"/>
      <c r="H49" s="230"/>
      <c r="I49" s="230"/>
      <c r="J49" s="230"/>
      <c r="K49" s="231"/>
    </row>
    <row r="50" spans="1:11" ht="16.5" customHeight="1">
      <c r="A50" s="296"/>
      <c r="B50" s="297"/>
      <c r="C50" s="297"/>
      <c r="D50" s="297"/>
      <c r="E50" s="297"/>
      <c r="F50" s="297"/>
      <c r="G50" s="297"/>
      <c r="H50" s="297"/>
      <c r="I50" s="297"/>
      <c r="J50" s="297"/>
      <c r="K50" s="298"/>
    </row>
    <row r="51" spans="1:11" ht="16.5" customHeight="1">
      <c r="A51" s="299"/>
      <c r="B51" s="300"/>
      <c r="C51" s="300"/>
      <c r="D51" s="300"/>
      <c r="E51" s="300"/>
      <c r="F51" s="300"/>
      <c r="G51" s="300"/>
      <c r="H51" s="300"/>
      <c r="I51" s="300"/>
      <c r="J51" s="300"/>
      <c r="K51" s="301"/>
    </row>
    <row r="52" spans="1:11" ht="21" customHeight="1">
      <c r="A52" s="143" t="s">
        <v>135</v>
      </c>
      <c r="B52" s="302" t="s">
        <v>136</v>
      </c>
      <c r="C52" s="302"/>
      <c r="D52" s="144" t="s">
        <v>137</v>
      </c>
      <c r="E52" s="144"/>
      <c r="F52" s="144" t="s">
        <v>139</v>
      </c>
      <c r="G52" s="144"/>
      <c r="H52" s="303" t="s">
        <v>140</v>
      </c>
      <c r="I52" s="303"/>
      <c r="J52" s="304"/>
      <c r="K52" s="305"/>
    </row>
  </sheetData>
  <mergeCells count="8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54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24"/>
  <sheetViews>
    <sheetView workbookViewId="0">
      <selection activeCell="R15" sqref="R15"/>
    </sheetView>
  </sheetViews>
  <sheetFormatPr defaultColWidth="9" defaultRowHeight="14.25"/>
  <cols>
    <col min="1" max="1" width="13.625" style="31" customWidth="1"/>
    <col min="2" max="2" width="8.5" style="31" customWidth="1"/>
    <col min="3" max="3" width="8.5" style="32" customWidth="1"/>
    <col min="4" max="7" width="8.5" style="31" customWidth="1"/>
    <col min="8" max="8" width="2.75" style="31" customWidth="1"/>
    <col min="9" max="9" width="9.125" style="31" customWidth="1"/>
    <col min="10" max="14" width="9.75" style="31" customWidth="1"/>
    <col min="15" max="15" width="9.75" style="33" customWidth="1"/>
    <col min="16" max="253" width="9" style="31"/>
    <col min="254" max="16384" width="9" style="19"/>
  </cols>
  <sheetData>
    <row r="1" spans="1:256" s="31" customFormat="1" ht="29.1" customHeight="1">
      <c r="A1" s="283" t="s">
        <v>143</v>
      </c>
      <c r="B1" s="284"/>
      <c r="C1" s="285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5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  <c r="HJ1" s="19"/>
      <c r="HK1" s="19"/>
      <c r="HL1" s="19"/>
      <c r="HM1" s="19"/>
      <c r="HN1" s="19"/>
      <c r="HO1" s="19"/>
      <c r="HP1" s="19"/>
      <c r="HQ1" s="19"/>
      <c r="HR1" s="19"/>
      <c r="HS1" s="19"/>
      <c r="HT1" s="19"/>
      <c r="HU1" s="19"/>
      <c r="HV1" s="19"/>
      <c r="HW1" s="19"/>
      <c r="HX1" s="19"/>
      <c r="HY1" s="19"/>
      <c r="HZ1" s="19"/>
      <c r="IA1" s="19"/>
      <c r="IB1" s="19"/>
      <c r="IC1" s="19"/>
      <c r="ID1" s="19"/>
      <c r="IE1" s="19"/>
      <c r="IF1" s="19"/>
      <c r="IG1" s="19"/>
      <c r="IH1" s="19"/>
      <c r="II1" s="19"/>
      <c r="IJ1" s="19"/>
      <c r="IK1" s="19"/>
      <c r="IL1" s="19"/>
      <c r="IM1" s="19"/>
      <c r="IN1" s="19"/>
      <c r="IO1" s="19"/>
      <c r="IP1" s="19"/>
      <c r="IQ1" s="19"/>
      <c r="IR1" s="19"/>
      <c r="IS1" s="19"/>
      <c r="IT1" s="19"/>
      <c r="IU1" s="19"/>
      <c r="IV1" s="19"/>
    </row>
    <row r="2" spans="1:256" s="31" customFormat="1" ht="20.100000000000001" customHeight="1">
      <c r="A2" s="34" t="s">
        <v>62</v>
      </c>
      <c r="B2" s="286"/>
      <c r="C2" s="287"/>
      <c r="D2" s="35" t="s">
        <v>68</v>
      </c>
      <c r="E2" s="288"/>
      <c r="F2" s="288"/>
      <c r="G2" s="288"/>
      <c r="H2" s="292"/>
      <c r="I2" s="60" t="s">
        <v>57</v>
      </c>
      <c r="J2" s="289" t="s">
        <v>58</v>
      </c>
      <c r="K2" s="289"/>
      <c r="L2" s="289"/>
      <c r="M2" s="289"/>
      <c r="N2" s="290"/>
      <c r="O2" s="61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  <c r="IV2" s="19"/>
    </row>
    <row r="3" spans="1:256" s="31" customFormat="1">
      <c r="A3" s="347" t="s">
        <v>186</v>
      </c>
      <c r="B3" s="344" t="s">
        <v>187</v>
      </c>
      <c r="C3" s="345"/>
      <c r="D3" s="344"/>
      <c r="E3" s="344"/>
      <c r="F3" s="344"/>
      <c r="G3" s="344"/>
      <c r="H3" s="293"/>
      <c r="I3" s="344" t="s">
        <v>188</v>
      </c>
      <c r="J3" s="344"/>
      <c r="K3" s="344"/>
      <c r="L3" s="344"/>
      <c r="M3" s="344"/>
      <c r="N3" s="346"/>
      <c r="O3" s="62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</row>
    <row r="4" spans="1:256" s="31" customFormat="1" ht="16.5">
      <c r="A4" s="347"/>
      <c r="B4" s="108" t="s">
        <v>189</v>
      </c>
      <c r="C4" s="108" t="s">
        <v>190</v>
      </c>
      <c r="D4" s="108" t="s">
        <v>191</v>
      </c>
      <c r="E4" s="108" t="s">
        <v>192</v>
      </c>
      <c r="F4" s="108" t="s">
        <v>193</v>
      </c>
      <c r="G4" s="109" t="s">
        <v>194</v>
      </c>
      <c r="H4" s="293"/>
      <c r="I4" s="115" t="s">
        <v>195</v>
      </c>
      <c r="J4" s="108" t="s">
        <v>189</v>
      </c>
      <c r="K4" s="108" t="s">
        <v>190</v>
      </c>
      <c r="L4" s="108" t="s">
        <v>191</v>
      </c>
      <c r="M4" s="108" t="s">
        <v>192</v>
      </c>
      <c r="N4" s="108" t="s">
        <v>193</v>
      </c>
      <c r="O4" s="63" t="s">
        <v>194</v>
      </c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</row>
    <row r="5" spans="1:256" s="31" customFormat="1" ht="20.100000000000001" customHeight="1">
      <c r="A5" s="347"/>
      <c r="B5" s="110"/>
      <c r="C5" s="110"/>
      <c r="D5" s="110"/>
      <c r="E5" s="110"/>
      <c r="F5" s="110"/>
      <c r="G5" s="111"/>
      <c r="H5" s="294"/>
      <c r="I5" s="116"/>
      <c r="J5" s="117"/>
      <c r="K5" s="110"/>
      <c r="L5" s="110"/>
      <c r="M5" s="110"/>
      <c r="N5" s="110"/>
      <c r="O5" s="118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</row>
    <row r="6" spans="1:256" s="31" customFormat="1" ht="20.100000000000001" customHeight="1">
      <c r="A6" s="112"/>
      <c r="B6" s="113"/>
      <c r="C6" s="113"/>
      <c r="D6" s="114"/>
      <c r="E6" s="113"/>
      <c r="F6" s="113"/>
      <c r="G6" s="113"/>
      <c r="H6" s="294"/>
      <c r="I6" s="119"/>
      <c r="J6" s="119"/>
      <c r="K6" s="120"/>
      <c r="L6" s="119"/>
      <c r="M6" s="119"/>
      <c r="N6" s="119"/>
      <c r="O6" s="121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</row>
    <row r="7" spans="1:256" s="31" customFormat="1" ht="20.100000000000001" customHeight="1">
      <c r="A7" s="44"/>
      <c r="B7" s="45"/>
      <c r="C7" s="45"/>
      <c r="D7" s="46"/>
      <c r="E7" s="45"/>
      <c r="F7" s="45"/>
      <c r="G7" s="45"/>
      <c r="H7" s="294"/>
      <c r="I7" s="66"/>
      <c r="J7" s="66"/>
      <c r="K7" s="66"/>
      <c r="L7" s="66"/>
      <c r="M7" s="66"/>
      <c r="N7" s="66"/>
      <c r="O7" s="65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</row>
    <row r="8" spans="1:256" s="31" customFormat="1" ht="20.100000000000001" customHeight="1">
      <c r="A8" s="44"/>
      <c r="B8" s="45"/>
      <c r="C8" s="45"/>
      <c r="D8" s="46"/>
      <c r="E8" s="45"/>
      <c r="F8" s="45"/>
      <c r="G8" s="45"/>
      <c r="H8" s="294"/>
      <c r="I8" s="66"/>
      <c r="J8" s="66"/>
      <c r="K8" s="66"/>
      <c r="L8" s="66"/>
      <c r="M8" s="66"/>
      <c r="N8" s="66"/>
      <c r="O8" s="65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</row>
    <row r="9" spans="1:256" s="31" customFormat="1" ht="20.100000000000001" customHeight="1">
      <c r="A9" s="44"/>
      <c r="B9" s="45"/>
      <c r="C9" s="45"/>
      <c r="D9" s="46"/>
      <c r="E9" s="45"/>
      <c r="F9" s="45"/>
      <c r="G9" s="45"/>
      <c r="H9" s="294"/>
      <c r="I9" s="66"/>
      <c r="J9" s="66"/>
      <c r="K9" s="66"/>
      <c r="L9" s="66"/>
      <c r="M9" s="66"/>
      <c r="N9" s="66"/>
      <c r="O9" s="65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</row>
    <row r="10" spans="1:256" s="31" customFormat="1" ht="20.100000000000001" customHeight="1">
      <c r="A10" s="44"/>
      <c r="B10" s="45"/>
      <c r="C10" s="45"/>
      <c r="D10" s="46"/>
      <c r="E10" s="45"/>
      <c r="F10" s="45"/>
      <c r="G10" s="45"/>
      <c r="H10" s="294"/>
      <c r="I10" s="66"/>
      <c r="J10" s="66"/>
      <c r="K10" s="66"/>
      <c r="L10" s="66"/>
      <c r="M10" s="66"/>
      <c r="N10" s="66"/>
      <c r="O10" s="65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</row>
    <row r="11" spans="1:256" s="31" customFormat="1" ht="20.100000000000001" customHeight="1">
      <c r="A11" s="44"/>
      <c r="B11" s="45"/>
      <c r="C11" s="45"/>
      <c r="D11" s="46"/>
      <c r="E11" s="45"/>
      <c r="F11" s="45"/>
      <c r="G11" s="45"/>
      <c r="H11" s="294"/>
      <c r="I11" s="66"/>
      <c r="J11" s="66"/>
      <c r="K11" s="66"/>
      <c r="L11" s="66"/>
      <c r="M11" s="66"/>
      <c r="N11" s="66"/>
      <c r="O11" s="65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</row>
    <row r="12" spans="1:256" s="31" customFormat="1" ht="20.100000000000001" customHeight="1">
      <c r="A12" s="44"/>
      <c r="B12" s="45"/>
      <c r="C12" s="45"/>
      <c r="D12" s="46"/>
      <c r="E12" s="45"/>
      <c r="F12" s="45"/>
      <c r="G12" s="45"/>
      <c r="H12" s="294"/>
      <c r="I12" s="66"/>
      <c r="J12" s="66"/>
      <c r="K12" s="66"/>
      <c r="L12" s="66"/>
      <c r="M12" s="66"/>
      <c r="N12" s="66"/>
      <c r="O12" s="65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</row>
    <row r="13" spans="1:256" s="31" customFormat="1" ht="20.100000000000001" customHeight="1">
      <c r="A13" s="44"/>
      <c r="B13" s="45"/>
      <c r="C13" s="45"/>
      <c r="D13" s="46"/>
      <c r="E13" s="45"/>
      <c r="F13" s="45"/>
      <c r="G13" s="45"/>
      <c r="H13" s="294"/>
      <c r="I13" s="66"/>
      <c r="J13" s="66"/>
      <c r="K13" s="66"/>
      <c r="L13" s="66"/>
      <c r="M13" s="66"/>
      <c r="N13" s="66"/>
      <c r="O13" s="65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</row>
    <row r="14" spans="1:256" s="31" customFormat="1" ht="20.100000000000001" customHeight="1">
      <c r="A14" s="44"/>
      <c r="B14" s="45"/>
      <c r="C14" s="45"/>
      <c r="D14" s="46"/>
      <c r="E14" s="45"/>
      <c r="F14" s="45"/>
      <c r="G14" s="45"/>
      <c r="H14" s="294"/>
      <c r="I14" s="66"/>
      <c r="J14" s="66"/>
      <c r="K14" s="66"/>
      <c r="L14" s="66"/>
      <c r="M14" s="66"/>
      <c r="N14" s="66"/>
      <c r="O14" s="65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</row>
    <row r="15" spans="1:256" s="31" customFormat="1" ht="20.100000000000001" customHeight="1">
      <c r="A15" s="44"/>
      <c r="B15" s="45"/>
      <c r="C15" s="45"/>
      <c r="D15" s="46"/>
      <c r="E15" s="45"/>
      <c r="F15" s="45"/>
      <c r="G15" s="45"/>
      <c r="H15" s="294"/>
      <c r="I15" s="66"/>
      <c r="J15" s="66"/>
      <c r="K15" s="66"/>
      <c r="L15" s="66"/>
      <c r="M15" s="66"/>
      <c r="N15" s="66"/>
      <c r="O15" s="65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</row>
    <row r="16" spans="1:256" s="31" customFormat="1" ht="20.100000000000001" customHeight="1">
      <c r="A16" s="44"/>
      <c r="B16" s="45"/>
      <c r="C16" s="45"/>
      <c r="D16" s="46"/>
      <c r="E16" s="45"/>
      <c r="F16" s="45"/>
      <c r="G16" s="45"/>
      <c r="H16" s="294"/>
      <c r="I16" s="66"/>
      <c r="J16" s="66"/>
      <c r="K16" s="66"/>
      <c r="L16" s="66"/>
      <c r="M16" s="66"/>
      <c r="N16" s="66"/>
      <c r="O16" s="65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</row>
    <row r="17" spans="1:256" s="31" customFormat="1" ht="20.100000000000001" customHeight="1">
      <c r="A17" s="44"/>
      <c r="B17" s="45"/>
      <c r="C17" s="45"/>
      <c r="D17" s="46"/>
      <c r="E17" s="45"/>
      <c r="F17" s="45"/>
      <c r="G17" s="45"/>
      <c r="H17" s="294"/>
      <c r="I17" s="66"/>
      <c r="J17" s="66"/>
      <c r="K17" s="66"/>
      <c r="L17" s="66"/>
      <c r="M17" s="66"/>
      <c r="N17" s="66"/>
      <c r="O17" s="65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  <c r="IU17" s="19"/>
      <c r="IV17" s="19"/>
    </row>
    <row r="18" spans="1:256" s="31" customFormat="1" ht="20.100000000000001" customHeight="1">
      <c r="A18" s="44"/>
      <c r="B18" s="45"/>
      <c r="C18" s="45"/>
      <c r="D18" s="46"/>
      <c r="E18" s="45"/>
      <c r="F18" s="45"/>
      <c r="G18" s="45"/>
      <c r="H18" s="294"/>
      <c r="I18" s="66"/>
      <c r="J18" s="66"/>
      <c r="K18" s="66"/>
      <c r="L18" s="66"/>
      <c r="M18" s="66"/>
      <c r="N18" s="66"/>
      <c r="O18" s="65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  <c r="IU18" s="19"/>
      <c r="IV18" s="19"/>
    </row>
    <row r="19" spans="1:256" s="31" customFormat="1" ht="20.100000000000001" customHeight="1">
      <c r="A19" s="47"/>
      <c r="B19" s="48"/>
      <c r="C19" s="48"/>
      <c r="D19" s="48"/>
      <c r="E19" s="48"/>
      <c r="F19" s="48"/>
      <c r="G19" s="48"/>
      <c r="H19" s="294"/>
      <c r="I19" s="66"/>
      <c r="J19" s="66"/>
      <c r="K19" s="66"/>
      <c r="L19" s="66"/>
      <c r="M19" s="66"/>
      <c r="N19" s="66"/>
      <c r="O19" s="65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  <c r="IV19" s="19"/>
    </row>
    <row r="20" spans="1:256" s="31" customFormat="1" ht="20.100000000000001" customHeight="1">
      <c r="A20" s="49"/>
      <c r="B20" s="50"/>
      <c r="C20" s="50"/>
      <c r="D20" s="50"/>
      <c r="E20" s="50"/>
      <c r="F20" s="50"/>
      <c r="G20" s="50"/>
      <c r="H20" s="294"/>
      <c r="I20" s="66"/>
      <c r="J20" s="66"/>
      <c r="K20" s="66"/>
      <c r="L20" s="66"/>
      <c r="M20" s="66"/>
      <c r="N20" s="66"/>
      <c r="O20" s="65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  <c r="IU20" s="19"/>
      <c r="IV20" s="19"/>
    </row>
    <row r="21" spans="1:256" s="31" customFormat="1" ht="20.100000000000001" customHeight="1">
      <c r="A21" s="51"/>
      <c r="B21" s="52"/>
      <c r="C21" s="52"/>
      <c r="D21" s="53"/>
      <c r="E21" s="52"/>
      <c r="F21" s="52"/>
      <c r="G21" s="52"/>
      <c r="H21" s="295"/>
      <c r="I21" s="67"/>
      <c r="J21" s="67"/>
      <c r="K21" s="68"/>
      <c r="L21" s="67"/>
      <c r="M21" s="67"/>
      <c r="N21" s="68"/>
      <c r="O21" s="6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  <c r="IU21" s="19"/>
      <c r="IV21" s="19"/>
    </row>
    <row r="22" spans="1:256" s="31" customFormat="1" ht="16.5">
      <c r="A22" s="54"/>
      <c r="B22" s="54"/>
      <c r="C22" s="54"/>
      <c r="D22" s="55"/>
      <c r="E22" s="54"/>
      <c r="F22" s="54"/>
      <c r="G22" s="56"/>
      <c r="O22" s="5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  <c r="IU22" s="19"/>
      <c r="IV22" s="19"/>
    </row>
    <row r="23" spans="1:256" s="31" customFormat="1">
      <c r="A23" s="57" t="s">
        <v>167</v>
      </c>
      <c r="B23" s="57"/>
      <c r="C23" s="58"/>
      <c r="O23" s="5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  <c r="IU23" s="19"/>
      <c r="IV23" s="19"/>
    </row>
    <row r="24" spans="1:256" s="31" customFormat="1">
      <c r="C24" s="32"/>
      <c r="I24" s="70" t="s">
        <v>168</v>
      </c>
      <c r="J24" s="71"/>
      <c r="K24" s="70" t="s">
        <v>169</v>
      </c>
      <c r="L24" s="70"/>
      <c r="M24" s="70" t="s">
        <v>171</v>
      </c>
      <c r="O24" s="5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  <c r="IU24" s="19"/>
      <c r="IV24" s="19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54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abSelected="1" workbookViewId="0">
      <selection activeCell="F5" sqref="F5"/>
    </sheetView>
  </sheetViews>
  <sheetFormatPr defaultColWidth="10.125" defaultRowHeight="14.25"/>
  <cols>
    <col min="1" max="1" width="9.625" style="73" customWidth="1"/>
    <col min="2" max="2" width="9.25" style="73" customWidth="1"/>
    <col min="3" max="3" width="11.875" style="73" customWidth="1"/>
    <col min="4" max="4" width="9.5" style="73" customWidth="1"/>
    <col min="5" max="5" width="10.75" style="73" customWidth="1"/>
    <col min="6" max="6" width="10.375" style="73" customWidth="1"/>
    <col min="7" max="7" width="9.5" style="73" customWidth="1"/>
    <col min="8" max="8" width="9.125" style="73" customWidth="1"/>
    <col min="9" max="9" width="8.125" style="73" customWidth="1"/>
    <col min="10" max="10" width="10.5" style="73" customWidth="1"/>
    <col min="11" max="11" width="12.125" style="73" customWidth="1"/>
    <col min="12" max="16384" width="10.125" style="73"/>
  </cols>
  <sheetData>
    <row r="1" spans="1:11" ht="32.1" customHeight="1">
      <c r="A1" s="380" t="s">
        <v>196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</row>
    <row r="2" spans="1:11" ht="18" customHeight="1">
      <c r="A2" s="74" t="s">
        <v>53</v>
      </c>
      <c r="B2" s="381" t="s">
        <v>54</v>
      </c>
      <c r="C2" s="381"/>
      <c r="D2" s="75" t="s">
        <v>62</v>
      </c>
      <c r="E2" s="76" t="s">
        <v>63</v>
      </c>
      <c r="F2" s="77" t="s">
        <v>197</v>
      </c>
      <c r="G2" s="382" t="s">
        <v>69</v>
      </c>
      <c r="H2" s="382"/>
      <c r="I2" s="94" t="s">
        <v>57</v>
      </c>
      <c r="J2" s="382" t="s">
        <v>58</v>
      </c>
      <c r="K2" s="383"/>
    </row>
    <row r="3" spans="1:11" ht="18" customHeight="1">
      <c r="A3" s="78" t="s">
        <v>77</v>
      </c>
      <c r="B3" s="337">
        <v>1290</v>
      </c>
      <c r="C3" s="337"/>
      <c r="D3" s="80" t="s">
        <v>198</v>
      </c>
      <c r="E3" s="384">
        <v>44990</v>
      </c>
      <c r="F3" s="384"/>
      <c r="G3" s="384"/>
      <c r="H3" s="318" t="s">
        <v>199</v>
      </c>
      <c r="I3" s="318"/>
      <c r="J3" s="318"/>
      <c r="K3" s="319"/>
    </row>
    <row r="4" spans="1:11" ht="18" customHeight="1">
      <c r="A4" s="81" t="s">
        <v>72</v>
      </c>
      <c r="B4" s="82" t="s">
        <v>200</v>
      </c>
      <c r="C4" s="83">
        <v>6</v>
      </c>
      <c r="D4" s="84" t="s">
        <v>201</v>
      </c>
      <c r="E4" s="340" t="s">
        <v>202</v>
      </c>
      <c r="F4" s="340"/>
      <c r="G4" s="340"/>
      <c r="H4" s="242" t="s">
        <v>203</v>
      </c>
      <c r="I4" s="242"/>
      <c r="J4" s="83" t="s">
        <v>66</v>
      </c>
      <c r="K4" s="99" t="s">
        <v>67</v>
      </c>
    </row>
    <row r="5" spans="1:11" ht="18" customHeight="1">
      <c r="A5" s="81" t="s">
        <v>204</v>
      </c>
      <c r="B5" s="337">
        <v>2</v>
      </c>
      <c r="C5" s="337"/>
      <c r="D5" s="80" t="s">
        <v>205</v>
      </c>
      <c r="E5" s="80" t="s">
        <v>206</v>
      </c>
      <c r="G5" s="80"/>
      <c r="H5" s="242" t="s">
        <v>207</v>
      </c>
      <c r="I5" s="242"/>
      <c r="J5" s="83" t="s">
        <v>66</v>
      </c>
      <c r="K5" s="99" t="s">
        <v>67</v>
      </c>
    </row>
    <row r="6" spans="1:11" ht="18" customHeight="1">
      <c r="A6" s="85" t="s">
        <v>208</v>
      </c>
      <c r="B6" s="266">
        <v>125</v>
      </c>
      <c r="C6" s="266"/>
      <c r="D6" s="86" t="s">
        <v>209</v>
      </c>
      <c r="E6" s="87">
        <v>1290</v>
      </c>
      <c r="F6" s="88"/>
      <c r="G6" s="86"/>
      <c r="H6" s="379" t="s">
        <v>210</v>
      </c>
      <c r="I6" s="379"/>
      <c r="J6" s="88" t="s">
        <v>66</v>
      </c>
      <c r="K6" s="100" t="s">
        <v>67</v>
      </c>
    </row>
    <row r="7" spans="1:11" ht="18" customHeight="1">
      <c r="A7" s="89"/>
      <c r="B7" s="90"/>
      <c r="C7" s="90"/>
      <c r="D7" s="89"/>
      <c r="E7" s="90"/>
      <c r="F7" s="91"/>
      <c r="G7" s="89"/>
      <c r="H7" s="91"/>
      <c r="I7" s="90"/>
      <c r="J7" s="90"/>
      <c r="K7" s="90"/>
    </row>
    <row r="8" spans="1:11" ht="18" customHeight="1">
      <c r="A8" s="92" t="s">
        <v>211</v>
      </c>
      <c r="B8" s="77" t="s">
        <v>212</v>
      </c>
      <c r="C8" s="77" t="s">
        <v>213</v>
      </c>
      <c r="D8" s="77" t="s">
        <v>214</v>
      </c>
      <c r="E8" s="77" t="s">
        <v>215</v>
      </c>
      <c r="F8" s="77" t="s">
        <v>216</v>
      </c>
      <c r="G8" s="374" t="s">
        <v>217</v>
      </c>
      <c r="H8" s="365"/>
      <c r="I8" s="365"/>
      <c r="J8" s="365"/>
      <c r="K8" s="375"/>
    </row>
    <row r="9" spans="1:11" ht="18" customHeight="1">
      <c r="A9" s="241" t="s">
        <v>218</v>
      </c>
      <c r="B9" s="242"/>
      <c r="C9" s="83" t="s">
        <v>66</v>
      </c>
      <c r="D9" s="83" t="s">
        <v>67</v>
      </c>
      <c r="E9" s="80" t="s">
        <v>219</v>
      </c>
      <c r="F9" s="93" t="s">
        <v>220</v>
      </c>
      <c r="G9" s="376"/>
      <c r="H9" s="377"/>
      <c r="I9" s="377"/>
      <c r="J9" s="377"/>
      <c r="K9" s="378"/>
    </row>
    <row r="10" spans="1:11" ht="18" customHeight="1">
      <c r="A10" s="241" t="s">
        <v>221</v>
      </c>
      <c r="B10" s="242"/>
      <c r="C10" s="83" t="s">
        <v>66</v>
      </c>
      <c r="D10" s="83" t="s">
        <v>67</v>
      </c>
      <c r="E10" s="80" t="s">
        <v>222</v>
      </c>
      <c r="F10" s="93" t="s">
        <v>223</v>
      </c>
      <c r="G10" s="376" t="s">
        <v>224</v>
      </c>
      <c r="H10" s="377"/>
      <c r="I10" s="377"/>
      <c r="J10" s="377"/>
      <c r="K10" s="378"/>
    </row>
    <row r="11" spans="1:11" ht="18" customHeight="1">
      <c r="A11" s="307" t="s">
        <v>179</v>
      </c>
      <c r="B11" s="308"/>
      <c r="C11" s="308"/>
      <c r="D11" s="308"/>
      <c r="E11" s="308"/>
      <c r="F11" s="308"/>
      <c r="G11" s="308"/>
      <c r="H11" s="308"/>
      <c r="I11" s="308"/>
      <c r="J11" s="308"/>
      <c r="K11" s="309"/>
    </row>
    <row r="12" spans="1:11" ht="18" customHeight="1">
      <c r="A12" s="78" t="s">
        <v>91</v>
      </c>
      <c r="B12" s="83" t="s">
        <v>87</v>
      </c>
      <c r="C12" s="83" t="s">
        <v>88</v>
      </c>
      <c r="D12" s="93"/>
      <c r="E12" s="80" t="s">
        <v>89</v>
      </c>
      <c r="F12" s="83" t="s">
        <v>87</v>
      </c>
      <c r="G12" s="83" t="s">
        <v>88</v>
      </c>
      <c r="H12" s="83"/>
      <c r="I12" s="80" t="s">
        <v>225</v>
      </c>
      <c r="J12" s="83" t="s">
        <v>87</v>
      </c>
      <c r="K12" s="99" t="s">
        <v>88</v>
      </c>
    </row>
    <row r="13" spans="1:11" ht="18" customHeight="1">
      <c r="A13" s="78" t="s">
        <v>94</v>
      </c>
      <c r="B13" s="83" t="s">
        <v>87</v>
      </c>
      <c r="C13" s="83" t="s">
        <v>88</v>
      </c>
      <c r="D13" s="93"/>
      <c r="E13" s="80" t="s">
        <v>99</v>
      </c>
      <c r="F13" s="83" t="s">
        <v>87</v>
      </c>
      <c r="G13" s="83" t="s">
        <v>88</v>
      </c>
      <c r="H13" s="83"/>
      <c r="I13" s="80" t="s">
        <v>226</v>
      </c>
      <c r="J13" s="83" t="s">
        <v>87</v>
      </c>
      <c r="K13" s="99" t="s">
        <v>88</v>
      </c>
    </row>
    <row r="14" spans="1:11" ht="18" customHeight="1">
      <c r="A14" s="85" t="s">
        <v>227</v>
      </c>
      <c r="B14" s="88" t="s">
        <v>87</v>
      </c>
      <c r="C14" s="88" t="s">
        <v>88</v>
      </c>
      <c r="D14" s="87"/>
      <c r="E14" s="86" t="s">
        <v>228</v>
      </c>
      <c r="F14" s="88" t="s">
        <v>87</v>
      </c>
      <c r="G14" s="88" t="s">
        <v>88</v>
      </c>
      <c r="H14" s="88"/>
      <c r="I14" s="86" t="s">
        <v>229</v>
      </c>
      <c r="J14" s="88" t="s">
        <v>87</v>
      </c>
      <c r="K14" s="100" t="s">
        <v>88</v>
      </c>
    </row>
    <row r="15" spans="1:11" ht="18" customHeight="1">
      <c r="A15" s="89"/>
      <c r="B15" s="91"/>
      <c r="C15" s="91"/>
      <c r="D15" s="90"/>
      <c r="E15" s="89"/>
      <c r="F15" s="91"/>
      <c r="G15" s="91"/>
      <c r="H15" s="91"/>
      <c r="I15" s="89"/>
      <c r="J15" s="91"/>
      <c r="K15" s="91"/>
    </row>
    <row r="16" spans="1:11" ht="18" customHeight="1">
      <c r="A16" s="324" t="s">
        <v>230</v>
      </c>
      <c r="B16" s="325"/>
      <c r="C16" s="325"/>
      <c r="D16" s="325"/>
      <c r="E16" s="325"/>
      <c r="F16" s="325"/>
      <c r="G16" s="325"/>
      <c r="H16" s="325"/>
      <c r="I16" s="325"/>
      <c r="J16" s="325"/>
      <c r="K16" s="326"/>
    </row>
    <row r="17" spans="1:11" ht="18" customHeight="1">
      <c r="A17" s="241" t="s">
        <v>364</v>
      </c>
      <c r="B17" s="242"/>
      <c r="C17" s="242"/>
      <c r="D17" s="242"/>
      <c r="E17" s="242"/>
      <c r="F17" s="242"/>
      <c r="G17" s="242"/>
      <c r="H17" s="242"/>
      <c r="I17" s="242"/>
      <c r="J17" s="242"/>
      <c r="K17" s="314"/>
    </row>
    <row r="18" spans="1:11" ht="18" customHeight="1">
      <c r="A18" s="241" t="s">
        <v>363</v>
      </c>
      <c r="B18" s="242"/>
      <c r="C18" s="242"/>
      <c r="D18" s="242"/>
      <c r="E18" s="242"/>
      <c r="F18" s="242"/>
      <c r="G18" s="242"/>
      <c r="H18" s="242"/>
      <c r="I18" s="242"/>
      <c r="J18" s="242"/>
      <c r="K18" s="314"/>
    </row>
    <row r="19" spans="1:11" ht="21.95" customHeight="1">
      <c r="A19" s="371"/>
      <c r="B19" s="372"/>
      <c r="C19" s="372"/>
      <c r="D19" s="372"/>
      <c r="E19" s="372"/>
      <c r="F19" s="372"/>
      <c r="G19" s="372"/>
      <c r="H19" s="372"/>
      <c r="I19" s="372"/>
      <c r="J19" s="372"/>
      <c r="K19" s="373"/>
    </row>
    <row r="20" spans="1:11" ht="21.95" customHeight="1">
      <c r="A20" s="330"/>
      <c r="B20" s="331"/>
      <c r="C20" s="331"/>
      <c r="D20" s="331"/>
      <c r="E20" s="331"/>
      <c r="F20" s="331"/>
      <c r="G20" s="331"/>
      <c r="H20" s="331"/>
      <c r="I20" s="331"/>
      <c r="J20" s="331"/>
      <c r="K20" s="367"/>
    </row>
    <row r="21" spans="1:11" ht="21.95" customHeight="1">
      <c r="A21" s="330"/>
      <c r="B21" s="331"/>
      <c r="C21" s="331"/>
      <c r="D21" s="331"/>
      <c r="E21" s="331"/>
      <c r="F21" s="331"/>
      <c r="G21" s="331"/>
      <c r="H21" s="331"/>
      <c r="I21" s="331"/>
      <c r="J21" s="331"/>
      <c r="K21" s="367"/>
    </row>
    <row r="22" spans="1:11" ht="21.95" customHeight="1">
      <c r="A22" s="330"/>
      <c r="B22" s="331"/>
      <c r="C22" s="331"/>
      <c r="D22" s="331"/>
      <c r="E22" s="331"/>
      <c r="F22" s="331"/>
      <c r="G22" s="331"/>
      <c r="H22" s="331"/>
      <c r="I22" s="331"/>
      <c r="J22" s="331"/>
      <c r="K22" s="367"/>
    </row>
    <row r="23" spans="1:11" ht="21.95" customHeight="1">
      <c r="A23" s="368"/>
      <c r="B23" s="369"/>
      <c r="C23" s="369"/>
      <c r="D23" s="369"/>
      <c r="E23" s="369"/>
      <c r="F23" s="369"/>
      <c r="G23" s="369"/>
      <c r="H23" s="369"/>
      <c r="I23" s="369"/>
      <c r="J23" s="369"/>
      <c r="K23" s="370"/>
    </row>
    <row r="24" spans="1:11" ht="18" customHeight="1">
      <c r="A24" s="241" t="s">
        <v>124</v>
      </c>
      <c r="B24" s="242"/>
      <c r="C24" s="83" t="s">
        <v>66</v>
      </c>
      <c r="D24" s="83" t="s">
        <v>67</v>
      </c>
      <c r="E24" s="318"/>
      <c r="F24" s="318"/>
      <c r="G24" s="318"/>
      <c r="H24" s="318"/>
      <c r="I24" s="318"/>
      <c r="J24" s="318"/>
      <c r="K24" s="319"/>
    </row>
    <row r="25" spans="1:11" ht="18" customHeight="1">
      <c r="A25" s="95" t="s">
        <v>231</v>
      </c>
      <c r="B25" s="361"/>
      <c r="C25" s="361"/>
      <c r="D25" s="361"/>
      <c r="E25" s="361"/>
      <c r="F25" s="361"/>
      <c r="G25" s="361"/>
      <c r="H25" s="361"/>
      <c r="I25" s="361"/>
      <c r="J25" s="361"/>
      <c r="K25" s="362"/>
    </row>
    <row r="26" spans="1:11">
      <c r="A26" s="363"/>
      <c r="B26" s="363"/>
      <c r="C26" s="363"/>
      <c r="D26" s="363"/>
      <c r="E26" s="363"/>
      <c r="F26" s="363"/>
      <c r="G26" s="363"/>
      <c r="H26" s="363"/>
      <c r="I26" s="363"/>
      <c r="J26" s="363"/>
      <c r="K26" s="363"/>
    </row>
    <row r="27" spans="1:11" ht="20.100000000000001" customHeight="1">
      <c r="A27" s="364" t="s">
        <v>232</v>
      </c>
      <c r="B27" s="365"/>
      <c r="C27" s="365"/>
      <c r="D27" s="365"/>
      <c r="E27" s="365"/>
      <c r="F27" s="365"/>
      <c r="G27" s="365"/>
      <c r="H27" s="365"/>
      <c r="I27" s="365"/>
      <c r="J27" s="366"/>
      <c r="K27" s="103" t="s">
        <v>233</v>
      </c>
    </row>
    <row r="28" spans="1:11" ht="23.1" customHeight="1">
      <c r="A28" s="351" t="s">
        <v>234</v>
      </c>
      <c r="B28" s="352"/>
      <c r="C28" s="352"/>
      <c r="D28" s="352"/>
      <c r="E28" s="352"/>
      <c r="F28" s="352"/>
      <c r="G28" s="352"/>
      <c r="H28" s="352"/>
      <c r="I28" s="352"/>
      <c r="J28" s="353"/>
      <c r="K28" s="104">
        <v>1</v>
      </c>
    </row>
    <row r="29" spans="1:11" ht="23.1" customHeight="1">
      <c r="A29" s="351" t="s">
        <v>235</v>
      </c>
      <c r="B29" s="352"/>
      <c r="C29" s="352"/>
      <c r="D29" s="352"/>
      <c r="E29" s="352"/>
      <c r="F29" s="352"/>
      <c r="G29" s="352"/>
      <c r="H29" s="352"/>
      <c r="I29" s="352"/>
      <c r="J29" s="353"/>
      <c r="K29" s="105">
        <v>1</v>
      </c>
    </row>
    <row r="30" spans="1:11" ht="23.1" customHeight="1">
      <c r="A30" s="351" t="s">
        <v>236</v>
      </c>
      <c r="B30" s="352"/>
      <c r="C30" s="352"/>
      <c r="D30" s="352"/>
      <c r="E30" s="352"/>
      <c r="F30" s="352"/>
      <c r="G30" s="352"/>
      <c r="H30" s="352"/>
      <c r="I30" s="352"/>
      <c r="J30" s="353"/>
      <c r="K30" s="105">
        <v>1</v>
      </c>
    </row>
    <row r="31" spans="1:11" ht="23.1" customHeight="1">
      <c r="A31" s="351"/>
      <c r="B31" s="352"/>
      <c r="C31" s="352"/>
      <c r="D31" s="352"/>
      <c r="E31" s="352"/>
      <c r="F31" s="352"/>
      <c r="G31" s="352"/>
      <c r="H31" s="352"/>
      <c r="I31" s="352"/>
      <c r="J31" s="353"/>
      <c r="K31" s="105"/>
    </row>
    <row r="32" spans="1:11" ht="23.1" customHeight="1">
      <c r="A32" s="351"/>
      <c r="B32" s="352"/>
      <c r="C32" s="352"/>
      <c r="D32" s="352"/>
      <c r="E32" s="352"/>
      <c r="F32" s="352"/>
      <c r="G32" s="352"/>
      <c r="H32" s="352"/>
      <c r="I32" s="352"/>
      <c r="J32" s="353"/>
      <c r="K32" s="105"/>
    </row>
    <row r="33" spans="1:11" ht="23.1" customHeight="1">
      <c r="A33" s="351"/>
      <c r="B33" s="352"/>
      <c r="C33" s="352"/>
      <c r="D33" s="352"/>
      <c r="E33" s="352"/>
      <c r="F33" s="352"/>
      <c r="G33" s="352"/>
      <c r="H33" s="352"/>
      <c r="I33" s="352"/>
      <c r="J33" s="353"/>
      <c r="K33" s="105"/>
    </row>
    <row r="34" spans="1:11" ht="23.1" customHeight="1">
      <c r="A34" s="351"/>
      <c r="B34" s="352"/>
      <c r="C34" s="352"/>
      <c r="D34" s="352"/>
      <c r="E34" s="352"/>
      <c r="F34" s="352"/>
      <c r="G34" s="352"/>
      <c r="H34" s="352"/>
      <c r="I34" s="352"/>
      <c r="J34" s="353"/>
      <c r="K34" s="101"/>
    </row>
    <row r="35" spans="1:11" ht="23.1" customHeight="1">
      <c r="A35" s="351"/>
      <c r="B35" s="352"/>
      <c r="C35" s="352"/>
      <c r="D35" s="352"/>
      <c r="E35" s="352"/>
      <c r="F35" s="352"/>
      <c r="G35" s="352"/>
      <c r="H35" s="352"/>
      <c r="I35" s="352"/>
      <c r="J35" s="353"/>
      <c r="K35" s="106"/>
    </row>
    <row r="36" spans="1:11" ht="23.1" customHeight="1">
      <c r="A36" s="354" t="s">
        <v>237</v>
      </c>
      <c r="B36" s="355"/>
      <c r="C36" s="355"/>
      <c r="D36" s="355"/>
      <c r="E36" s="355"/>
      <c r="F36" s="355"/>
      <c r="G36" s="355"/>
      <c r="H36" s="355"/>
      <c r="I36" s="355"/>
      <c r="J36" s="356"/>
      <c r="K36" s="107">
        <f>SUM(K28:K35)</f>
        <v>3</v>
      </c>
    </row>
    <row r="37" spans="1:11" ht="18.75" customHeight="1">
      <c r="A37" s="357" t="s">
        <v>238</v>
      </c>
      <c r="B37" s="358"/>
      <c r="C37" s="358"/>
      <c r="D37" s="358"/>
      <c r="E37" s="358"/>
      <c r="F37" s="358"/>
      <c r="G37" s="358"/>
      <c r="H37" s="358"/>
      <c r="I37" s="358"/>
      <c r="J37" s="358"/>
      <c r="K37" s="359"/>
    </row>
    <row r="38" spans="1:11" ht="18.75" customHeight="1">
      <c r="A38" s="241" t="s">
        <v>239</v>
      </c>
      <c r="B38" s="242"/>
      <c r="C38" s="242"/>
      <c r="D38" s="318" t="s">
        <v>240</v>
      </c>
      <c r="E38" s="318"/>
      <c r="F38" s="334" t="s">
        <v>241</v>
      </c>
      <c r="G38" s="360"/>
      <c r="H38" s="242" t="s">
        <v>242</v>
      </c>
      <c r="I38" s="242"/>
      <c r="J38" s="242" t="s">
        <v>243</v>
      </c>
      <c r="K38" s="314"/>
    </row>
    <row r="39" spans="1:11" ht="18.75" customHeight="1">
      <c r="A39" s="81" t="s">
        <v>125</v>
      </c>
      <c r="B39" s="242" t="s">
        <v>244</v>
      </c>
      <c r="C39" s="242"/>
      <c r="D39" s="242"/>
      <c r="E39" s="242"/>
      <c r="F39" s="242"/>
      <c r="G39" s="242"/>
      <c r="H39" s="242"/>
      <c r="I39" s="242"/>
      <c r="J39" s="242"/>
      <c r="K39" s="314"/>
    </row>
    <row r="40" spans="1:11" ht="24" customHeight="1">
      <c r="A40" s="241" t="s">
        <v>365</v>
      </c>
      <c r="B40" s="242"/>
      <c r="C40" s="242"/>
      <c r="D40" s="242"/>
      <c r="E40" s="242"/>
      <c r="F40" s="242"/>
      <c r="G40" s="242"/>
      <c r="H40" s="242"/>
      <c r="I40" s="242"/>
      <c r="J40" s="242"/>
      <c r="K40" s="314"/>
    </row>
    <row r="41" spans="1:11" ht="24" customHeight="1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314"/>
    </row>
    <row r="42" spans="1:11" ht="27" customHeight="1">
      <c r="A42" s="85" t="s">
        <v>135</v>
      </c>
      <c r="B42" s="348" t="s">
        <v>245</v>
      </c>
      <c r="C42" s="348"/>
      <c r="D42" s="86" t="s">
        <v>246</v>
      </c>
      <c r="E42" s="96" t="s">
        <v>247</v>
      </c>
      <c r="F42" s="97" t="s">
        <v>248</v>
      </c>
      <c r="G42" s="98">
        <v>44980</v>
      </c>
      <c r="H42" s="349" t="s">
        <v>140</v>
      </c>
      <c r="I42" s="349"/>
      <c r="J42" s="348" t="s">
        <v>141</v>
      </c>
      <c r="K42" s="350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54" type="noConversion"/>
  <pageMargins left="0.23611111111111099" right="0.118055555555556" top="0.39305555555555599" bottom="0" header="0.5" footer="7.8472222222222193E-2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200025</xdr:rowOff>
                  </from>
                  <to>
                    <xdr:col>7</xdr:col>
                    <xdr:colOff>123825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400050</xdr:colOff>
                    <xdr:row>12</xdr:row>
                    <xdr:rowOff>9525</xdr:rowOff>
                  </from>
                  <to>
                    <xdr:col>7</xdr:col>
                    <xdr:colOff>219075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13</xdr:row>
                    <xdr:rowOff>19050</xdr:rowOff>
                  </from>
                  <to>
                    <xdr:col>7</xdr:col>
                    <xdr:colOff>285750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342900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161925</xdr:colOff>
                    <xdr:row>23</xdr:row>
                    <xdr:rowOff>19050</xdr:rowOff>
                  </from>
                  <to>
                    <xdr:col>3</xdr:col>
                    <xdr:colOff>561975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190500</xdr:colOff>
                    <xdr:row>23</xdr:row>
                    <xdr:rowOff>19050</xdr:rowOff>
                  </from>
                  <to>
                    <xdr:col>2</xdr:col>
                    <xdr:colOff>619125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U21"/>
  <sheetViews>
    <sheetView zoomScale="90" zoomScaleNormal="90" zoomScaleSheetLayoutView="100" workbookViewId="0">
      <selection activeCell="O6" sqref="O6"/>
    </sheetView>
  </sheetViews>
  <sheetFormatPr defaultColWidth="9" defaultRowHeight="14.25"/>
  <cols>
    <col min="1" max="1" width="13.625" style="31" customWidth="1"/>
    <col min="2" max="2" width="8.5" style="31" customWidth="1"/>
    <col min="3" max="3" width="8.5" style="32" customWidth="1"/>
    <col min="4" max="7" width="8.5" style="31" customWidth="1"/>
    <col min="8" max="8" width="2.75" style="31" customWidth="1"/>
    <col min="9" max="9" width="9.125" style="31" customWidth="1"/>
    <col min="10" max="10" width="10.25" style="31" customWidth="1"/>
    <col min="11" max="14" width="9.75" style="31" customWidth="1"/>
    <col min="15" max="252" width="9" style="31"/>
    <col min="253" max="16384" width="9" style="19"/>
  </cols>
  <sheetData>
    <row r="1" spans="1:255" s="31" customFormat="1" ht="29.1" customHeight="1">
      <c r="A1" s="283" t="s">
        <v>143</v>
      </c>
      <c r="B1" s="284"/>
      <c r="C1" s="285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  <c r="HJ1" s="19"/>
      <c r="HK1" s="19"/>
      <c r="HL1" s="19"/>
      <c r="HM1" s="19"/>
      <c r="HN1" s="19"/>
      <c r="HO1" s="19"/>
      <c r="HP1" s="19"/>
      <c r="HQ1" s="19"/>
      <c r="HR1" s="19"/>
      <c r="HS1" s="19"/>
      <c r="HT1" s="19"/>
      <c r="HU1" s="19"/>
      <c r="HV1" s="19"/>
      <c r="HW1" s="19"/>
      <c r="HX1" s="19"/>
      <c r="HY1" s="19"/>
      <c r="HZ1" s="19"/>
      <c r="IA1" s="19"/>
      <c r="IB1" s="19"/>
      <c r="IC1" s="19"/>
      <c r="ID1" s="19"/>
      <c r="IE1" s="19"/>
      <c r="IF1" s="19"/>
      <c r="IG1" s="19"/>
      <c r="IH1" s="19"/>
      <c r="II1" s="19"/>
      <c r="IJ1" s="19"/>
      <c r="IK1" s="19"/>
      <c r="IL1" s="19"/>
      <c r="IM1" s="19"/>
      <c r="IN1" s="19"/>
      <c r="IO1" s="19"/>
      <c r="IP1" s="19"/>
      <c r="IQ1" s="19"/>
      <c r="IR1" s="19"/>
      <c r="IS1" s="19"/>
      <c r="IT1" s="19"/>
      <c r="IU1" s="19"/>
    </row>
    <row r="2" spans="1:255" s="31" customFormat="1" ht="20.100000000000001" customHeight="1">
      <c r="A2" s="34" t="s">
        <v>62</v>
      </c>
      <c r="B2" s="286" t="s">
        <v>63</v>
      </c>
      <c r="C2" s="287"/>
      <c r="D2" s="35" t="s">
        <v>68</v>
      </c>
      <c r="E2" s="288" t="s">
        <v>144</v>
      </c>
      <c r="F2" s="288"/>
      <c r="G2" s="288"/>
      <c r="H2" s="292"/>
      <c r="I2" s="60" t="s">
        <v>57</v>
      </c>
      <c r="J2" s="289" t="s">
        <v>58</v>
      </c>
      <c r="K2" s="289"/>
      <c r="L2" s="289"/>
      <c r="M2" s="289"/>
      <c r="N2" s="290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</row>
    <row r="3" spans="1:255" s="31" customFormat="1" ht="24">
      <c r="A3" s="38" t="s">
        <v>145</v>
      </c>
      <c r="B3" s="36"/>
      <c r="C3" s="37"/>
      <c r="D3" s="291" t="s">
        <v>146</v>
      </c>
      <c r="E3" s="291"/>
      <c r="F3" s="291"/>
      <c r="G3" s="36" t="s">
        <v>147</v>
      </c>
      <c r="H3" s="294"/>
      <c r="I3" s="64" t="s">
        <v>119</v>
      </c>
      <c r="J3" s="64" t="s">
        <v>119</v>
      </c>
      <c r="K3" s="64" t="s">
        <v>119</v>
      </c>
      <c r="L3" s="64" t="s">
        <v>120</v>
      </c>
      <c r="M3" s="64" t="s">
        <v>120</v>
      </c>
      <c r="N3" s="64" t="s">
        <v>120</v>
      </c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</row>
    <row r="4" spans="1:255" s="31" customFormat="1">
      <c r="A4" s="38" t="s">
        <v>148</v>
      </c>
      <c r="B4" s="39" t="s">
        <v>112</v>
      </c>
      <c r="C4" s="39" t="s">
        <v>113</v>
      </c>
      <c r="D4" s="39" t="s">
        <v>114</v>
      </c>
      <c r="E4" s="39" t="s">
        <v>115</v>
      </c>
      <c r="F4" s="39" t="s">
        <v>116</v>
      </c>
      <c r="G4" s="39" t="s">
        <v>117</v>
      </c>
      <c r="H4" s="294"/>
      <c r="I4" s="39" t="s">
        <v>112</v>
      </c>
      <c r="J4" s="39" t="s">
        <v>113</v>
      </c>
      <c r="K4" s="39" t="s">
        <v>114</v>
      </c>
      <c r="L4" s="39" t="s">
        <v>115</v>
      </c>
      <c r="M4" s="39" t="s">
        <v>116</v>
      </c>
      <c r="N4" s="39" t="s">
        <v>117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</row>
    <row r="5" spans="1:255" s="31" customFormat="1" ht="21" customHeight="1">
      <c r="A5" s="36" t="s">
        <v>151</v>
      </c>
      <c r="B5" s="40">
        <f t="shared" ref="B5:B7" si="0">C5-4</f>
        <v>43</v>
      </c>
      <c r="C5" s="40">
        <v>47</v>
      </c>
      <c r="D5" s="40">
        <f t="shared" ref="D5:G5" si="1">C5+4</f>
        <v>51</v>
      </c>
      <c r="E5" s="40">
        <f t="shared" si="1"/>
        <v>55</v>
      </c>
      <c r="F5" s="40">
        <f t="shared" si="1"/>
        <v>59</v>
      </c>
      <c r="G5" s="40">
        <f t="shared" si="1"/>
        <v>63</v>
      </c>
      <c r="H5" s="294"/>
      <c r="I5" s="66" t="s">
        <v>249</v>
      </c>
      <c r="J5" s="66" t="s">
        <v>250</v>
      </c>
      <c r="K5" s="66" t="s">
        <v>251</v>
      </c>
      <c r="L5" s="66" t="s">
        <v>252</v>
      </c>
      <c r="M5" s="66" t="s">
        <v>251</v>
      </c>
      <c r="N5" s="66" t="s">
        <v>251</v>
      </c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</row>
    <row r="6" spans="1:255" s="31" customFormat="1" ht="21" customHeight="1">
      <c r="A6" s="36" t="s">
        <v>154</v>
      </c>
      <c r="B6" s="40">
        <f t="shared" si="0"/>
        <v>76</v>
      </c>
      <c r="C6" s="40">
        <v>80</v>
      </c>
      <c r="D6" s="40">
        <f>C6+4</f>
        <v>84</v>
      </c>
      <c r="E6" s="40">
        <f t="shared" ref="E6:G6" si="2">D6+6</f>
        <v>90</v>
      </c>
      <c r="F6" s="40">
        <f t="shared" si="2"/>
        <v>96</v>
      </c>
      <c r="G6" s="40">
        <f t="shared" si="2"/>
        <v>102</v>
      </c>
      <c r="H6" s="294"/>
      <c r="I6" s="66" t="s">
        <v>253</v>
      </c>
      <c r="J6" s="66" t="s">
        <v>251</v>
      </c>
      <c r="K6" s="66" t="s">
        <v>251</v>
      </c>
      <c r="L6" s="66" t="s">
        <v>251</v>
      </c>
      <c r="M6" s="66" t="s">
        <v>251</v>
      </c>
      <c r="N6" s="66" t="s">
        <v>251</v>
      </c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</row>
    <row r="7" spans="1:255" s="31" customFormat="1" ht="21" customHeight="1">
      <c r="A7" s="36" t="s">
        <v>156</v>
      </c>
      <c r="B7" s="40">
        <f t="shared" si="0"/>
        <v>76</v>
      </c>
      <c r="C7" s="40">
        <v>80</v>
      </c>
      <c r="D7" s="40">
        <f>C7+4</f>
        <v>84</v>
      </c>
      <c r="E7" s="40">
        <f t="shared" ref="E7:G7" si="3">D7+6</f>
        <v>90</v>
      </c>
      <c r="F7" s="40">
        <f t="shared" si="3"/>
        <v>96</v>
      </c>
      <c r="G7" s="40">
        <f t="shared" si="3"/>
        <v>102</v>
      </c>
      <c r="H7" s="294"/>
      <c r="I7" s="66" t="s">
        <v>253</v>
      </c>
      <c r="J7" s="66" t="s">
        <v>251</v>
      </c>
      <c r="K7" s="66" t="s">
        <v>251</v>
      </c>
      <c r="L7" s="66" t="s">
        <v>251</v>
      </c>
      <c r="M7" s="66" t="s">
        <v>251</v>
      </c>
      <c r="N7" s="66" t="s">
        <v>251</v>
      </c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</row>
    <row r="8" spans="1:255" s="31" customFormat="1" ht="21" customHeight="1">
      <c r="A8" s="36" t="s">
        <v>157</v>
      </c>
      <c r="B8" s="40">
        <f>C8-1.5</f>
        <v>29.5</v>
      </c>
      <c r="C8" s="40">
        <v>31</v>
      </c>
      <c r="D8" s="40">
        <f t="shared" ref="D8:G8" si="4">C8+2.2</f>
        <v>33.200000000000003</v>
      </c>
      <c r="E8" s="40">
        <f t="shared" si="4"/>
        <v>35.400000000000006</v>
      </c>
      <c r="F8" s="40">
        <f t="shared" si="4"/>
        <v>37.600000000000009</v>
      </c>
      <c r="G8" s="40">
        <f t="shared" si="4"/>
        <v>39.800000000000011</v>
      </c>
      <c r="H8" s="294"/>
      <c r="I8" s="66" t="s">
        <v>254</v>
      </c>
      <c r="J8" s="66" t="s">
        <v>255</v>
      </c>
      <c r="K8" s="66" t="s">
        <v>256</v>
      </c>
      <c r="L8" s="66" t="s">
        <v>257</v>
      </c>
      <c r="M8" s="66" t="s">
        <v>258</v>
      </c>
      <c r="N8" s="66" t="s">
        <v>259</v>
      </c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</row>
    <row r="9" spans="1:255" s="31" customFormat="1" ht="21" customHeight="1">
      <c r="A9" s="41" t="s">
        <v>164</v>
      </c>
      <c r="B9" s="42">
        <f t="shared" ref="B9" si="5">C9-1</f>
        <v>13</v>
      </c>
      <c r="C9" s="42">
        <v>14</v>
      </c>
      <c r="D9" s="42">
        <f t="shared" ref="D9" si="6">C9+1</f>
        <v>15</v>
      </c>
      <c r="E9" s="42">
        <f t="shared" ref="E9:G9" si="7">D9+1</f>
        <v>16</v>
      </c>
      <c r="F9" s="42">
        <f t="shared" si="7"/>
        <v>17</v>
      </c>
      <c r="G9" s="42">
        <f t="shared" si="7"/>
        <v>18</v>
      </c>
      <c r="H9" s="294"/>
      <c r="I9" s="66" t="s">
        <v>251</v>
      </c>
      <c r="J9" s="66" t="s">
        <v>251</v>
      </c>
      <c r="K9" s="66" t="s">
        <v>251</v>
      </c>
      <c r="L9" s="66" t="s">
        <v>260</v>
      </c>
      <c r="M9" s="66" t="s">
        <v>250</v>
      </c>
      <c r="N9" s="66" t="s">
        <v>261</v>
      </c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</row>
    <row r="10" spans="1:255" s="31" customFormat="1" ht="21" customHeight="1">
      <c r="A10" s="43" t="s">
        <v>165</v>
      </c>
      <c r="B10" s="42">
        <f>C10-1.2</f>
        <v>13.3</v>
      </c>
      <c r="C10" s="42">
        <v>14.5</v>
      </c>
      <c r="D10" s="42">
        <f t="shared" ref="D10:G10" si="8">C10+1.2</f>
        <v>15.7</v>
      </c>
      <c r="E10" s="42">
        <f t="shared" si="8"/>
        <v>16.899999999999999</v>
      </c>
      <c r="F10" s="42">
        <f t="shared" si="8"/>
        <v>18.099999999999998</v>
      </c>
      <c r="G10" s="42">
        <f t="shared" si="8"/>
        <v>19.299999999999997</v>
      </c>
      <c r="H10" s="294"/>
      <c r="I10" s="66" t="s">
        <v>250</v>
      </c>
      <c r="J10" s="66" t="s">
        <v>258</v>
      </c>
      <c r="K10" s="66" t="s">
        <v>258</v>
      </c>
      <c r="L10" s="66" t="s">
        <v>250</v>
      </c>
      <c r="M10" s="66" t="s">
        <v>258</v>
      </c>
      <c r="N10" s="66" t="s">
        <v>258</v>
      </c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</row>
    <row r="11" spans="1:255" s="31" customFormat="1" ht="21" customHeight="1">
      <c r="A11" s="43" t="s">
        <v>166</v>
      </c>
      <c r="B11" s="43">
        <f>C11-1</f>
        <v>13</v>
      </c>
      <c r="C11" s="43">
        <v>14</v>
      </c>
      <c r="D11" s="43">
        <f>C11+1</f>
        <v>15</v>
      </c>
      <c r="E11" s="43">
        <f>D11+1</f>
        <v>16</v>
      </c>
      <c r="F11" s="43">
        <f>E11+1</f>
        <v>17</v>
      </c>
      <c r="G11" s="43">
        <f>F11+0.6</f>
        <v>17.600000000000001</v>
      </c>
      <c r="H11" s="294"/>
      <c r="I11" s="66" t="s">
        <v>261</v>
      </c>
      <c r="J11" s="66" t="s">
        <v>250</v>
      </c>
      <c r="K11" s="66" t="s">
        <v>250</v>
      </c>
      <c r="L11" s="66" t="s">
        <v>262</v>
      </c>
      <c r="M11" s="66" t="s">
        <v>258</v>
      </c>
      <c r="N11" s="66" t="s">
        <v>258</v>
      </c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</row>
    <row r="12" spans="1:255" s="31" customFormat="1" ht="21" customHeight="1">
      <c r="A12" s="44"/>
      <c r="B12" s="45"/>
      <c r="C12" s="45"/>
      <c r="D12" s="46"/>
      <c r="E12" s="45"/>
      <c r="F12" s="45"/>
      <c r="G12" s="45"/>
      <c r="H12" s="294"/>
      <c r="I12" s="66"/>
      <c r="J12" s="66"/>
      <c r="K12" s="66"/>
      <c r="L12" s="66"/>
      <c r="M12" s="66"/>
      <c r="N12" s="66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</row>
    <row r="13" spans="1:255" s="31" customFormat="1" ht="21" customHeight="1">
      <c r="A13" s="44"/>
      <c r="B13" s="45"/>
      <c r="C13" s="45"/>
      <c r="D13" s="46"/>
      <c r="E13" s="45"/>
      <c r="F13" s="45"/>
      <c r="G13" s="45"/>
      <c r="H13" s="294"/>
      <c r="I13" s="66"/>
      <c r="J13" s="66"/>
      <c r="K13" s="66"/>
      <c r="L13" s="66"/>
      <c r="M13" s="66"/>
      <c r="N13" s="66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</row>
    <row r="14" spans="1:255" s="31" customFormat="1" ht="21" customHeight="1">
      <c r="A14" s="44"/>
      <c r="B14" s="45"/>
      <c r="C14" s="45"/>
      <c r="D14" s="46"/>
      <c r="E14" s="45"/>
      <c r="F14" s="45"/>
      <c r="G14" s="45"/>
      <c r="H14" s="294"/>
      <c r="I14" s="66"/>
      <c r="J14" s="66"/>
      <c r="K14" s="66"/>
      <c r="L14" s="66"/>
      <c r="M14" s="66"/>
      <c r="N14" s="66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</row>
    <row r="15" spans="1:255" s="31" customFormat="1" ht="21" customHeight="1">
      <c r="A15" s="44"/>
      <c r="B15" s="45"/>
      <c r="C15" s="45"/>
      <c r="D15" s="46"/>
      <c r="E15" s="45"/>
      <c r="F15" s="45"/>
      <c r="G15" s="45"/>
      <c r="H15" s="294"/>
      <c r="I15" s="66"/>
      <c r="J15" s="66"/>
      <c r="K15" s="66"/>
      <c r="L15" s="66"/>
      <c r="M15" s="66"/>
      <c r="N15" s="66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</row>
    <row r="16" spans="1:255" s="31" customFormat="1" ht="21" customHeight="1">
      <c r="A16" s="47"/>
      <c r="B16" s="48"/>
      <c r="C16" s="48"/>
      <c r="D16" s="48"/>
      <c r="E16" s="48"/>
      <c r="F16" s="48"/>
      <c r="G16" s="48"/>
      <c r="H16" s="294"/>
      <c r="I16" s="66"/>
      <c r="J16" s="66"/>
      <c r="K16" s="66"/>
      <c r="L16" s="66"/>
      <c r="M16" s="66"/>
      <c r="N16" s="66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</row>
    <row r="17" spans="1:255" s="31" customFormat="1" ht="21" customHeight="1">
      <c r="A17" s="49"/>
      <c r="B17" s="50"/>
      <c r="C17" s="50"/>
      <c r="D17" s="50"/>
      <c r="E17" s="50"/>
      <c r="F17" s="50"/>
      <c r="G17" s="50"/>
      <c r="H17" s="294"/>
      <c r="I17" s="66"/>
      <c r="J17" s="66"/>
      <c r="K17" s="66"/>
      <c r="L17" s="66"/>
      <c r="M17" s="66"/>
      <c r="N17" s="66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  <c r="IU17" s="19"/>
    </row>
    <row r="18" spans="1:255" s="31" customFormat="1" ht="21" customHeight="1">
      <c r="A18" s="51"/>
      <c r="B18" s="52"/>
      <c r="C18" s="52"/>
      <c r="D18" s="53"/>
      <c r="E18" s="52"/>
      <c r="F18" s="52"/>
      <c r="G18" s="52"/>
      <c r="H18" s="295"/>
      <c r="I18" s="67"/>
      <c r="J18" s="67"/>
      <c r="K18" s="68"/>
      <c r="L18" s="67"/>
      <c r="M18" s="67"/>
      <c r="N18" s="68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  <c r="IU18" s="19"/>
    </row>
    <row r="19" spans="1:255" s="31" customFormat="1" ht="16.5">
      <c r="A19" s="54"/>
      <c r="B19" s="54"/>
      <c r="C19" s="54"/>
      <c r="D19" s="55"/>
      <c r="E19" s="54"/>
      <c r="F19" s="54"/>
      <c r="G19" s="56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</row>
    <row r="20" spans="1:255" s="31" customFormat="1">
      <c r="B20" s="57"/>
      <c r="C20" s="58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  <c r="IU20" s="19"/>
    </row>
    <row r="21" spans="1:255" s="31" customFormat="1">
      <c r="A21" s="57" t="s">
        <v>167</v>
      </c>
      <c r="C21" s="32"/>
      <c r="I21" s="70" t="s">
        <v>168</v>
      </c>
      <c r="J21" s="71">
        <v>44981</v>
      </c>
      <c r="K21" s="70" t="s">
        <v>169</v>
      </c>
      <c r="L21" s="72" t="s">
        <v>247</v>
      </c>
      <c r="M21" s="70" t="s">
        <v>171</v>
      </c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  <c r="IU21" s="19"/>
    </row>
  </sheetData>
  <mergeCells count="6">
    <mergeCell ref="D3:F3"/>
    <mergeCell ref="H2:H18"/>
    <mergeCell ref="A1:N1"/>
    <mergeCell ref="B2:C2"/>
    <mergeCell ref="E2:G2"/>
    <mergeCell ref="J2:N2"/>
  </mergeCells>
  <phoneticPr fontId="54" type="noConversion"/>
  <pageMargins left="0.27500000000000002" right="0.118055555555556" top="0.51180555555555596" bottom="0.156944444444444" header="0.5" footer="0.118055555555556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1"/>
  <sheetViews>
    <sheetView workbookViewId="0">
      <selection activeCell="C4" sqref="C4:C5"/>
    </sheetView>
  </sheetViews>
  <sheetFormatPr defaultColWidth="9" defaultRowHeight="13.5"/>
  <cols>
    <col min="1" max="1" width="7" style="1" customWidth="1"/>
    <col min="2" max="2" width="12.125" style="1" customWidth="1"/>
    <col min="3" max="3" width="12.875" style="1" customWidth="1"/>
    <col min="4" max="4" width="10.5" style="1" customWidth="1"/>
    <col min="5" max="5" width="14.375" style="1" customWidth="1"/>
    <col min="6" max="6" width="11.375" style="1" customWidth="1"/>
    <col min="7" max="7" width="8" style="1" customWidth="1"/>
    <col min="8" max="8" width="11.625" style="1" customWidth="1"/>
    <col min="9" max="12" width="10" style="1" customWidth="1"/>
    <col min="13" max="14" width="9.125" style="1" customWidth="1"/>
    <col min="15" max="15" width="10.625" style="1" customWidth="1"/>
    <col min="16" max="16384" width="9" style="1"/>
  </cols>
  <sheetData>
    <row r="1" spans="1:15" ht="28.5" customHeight="1">
      <c r="A1" s="385" t="s">
        <v>263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</row>
    <row r="2" spans="1:15" s="2" customFormat="1" ht="18" customHeight="1">
      <c r="A2" s="394" t="s">
        <v>264</v>
      </c>
      <c r="B2" s="395" t="s">
        <v>265</v>
      </c>
      <c r="C2" s="395" t="s">
        <v>266</v>
      </c>
      <c r="D2" s="395" t="s">
        <v>267</v>
      </c>
      <c r="E2" s="395" t="s">
        <v>268</v>
      </c>
      <c r="F2" s="395" t="s">
        <v>269</v>
      </c>
      <c r="G2" s="395" t="s">
        <v>270</v>
      </c>
      <c r="H2" s="395" t="s">
        <v>271</v>
      </c>
      <c r="I2" s="4" t="s">
        <v>272</v>
      </c>
      <c r="J2" s="4" t="s">
        <v>273</v>
      </c>
      <c r="K2" s="4" t="s">
        <v>274</v>
      </c>
      <c r="L2" s="4" t="s">
        <v>275</v>
      </c>
      <c r="M2" s="4" t="s">
        <v>276</v>
      </c>
      <c r="N2" s="395" t="s">
        <v>277</v>
      </c>
      <c r="O2" s="395" t="s">
        <v>278</v>
      </c>
    </row>
    <row r="3" spans="1:15" s="2" customFormat="1" ht="18" customHeight="1">
      <c r="A3" s="394"/>
      <c r="B3" s="396"/>
      <c r="C3" s="396"/>
      <c r="D3" s="396"/>
      <c r="E3" s="396"/>
      <c r="F3" s="396"/>
      <c r="G3" s="396"/>
      <c r="H3" s="396"/>
      <c r="I3" s="4" t="s">
        <v>233</v>
      </c>
      <c r="J3" s="4" t="s">
        <v>233</v>
      </c>
      <c r="K3" s="4" t="s">
        <v>233</v>
      </c>
      <c r="L3" s="4" t="s">
        <v>233</v>
      </c>
      <c r="M3" s="4" t="s">
        <v>233</v>
      </c>
      <c r="N3" s="396"/>
      <c r="O3" s="396"/>
    </row>
    <row r="4" spans="1:15" ht="14.25" customHeight="1">
      <c r="A4" s="15">
        <v>1</v>
      </c>
      <c r="B4" s="15" t="s">
        <v>279</v>
      </c>
      <c r="C4" s="202" t="s">
        <v>280</v>
      </c>
      <c r="D4" s="15" t="s">
        <v>281</v>
      </c>
      <c r="E4" s="17" t="s">
        <v>63</v>
      </c>
      <c r="F4" s="15" t="s">
        <v>282</v>
      </c>
      <c r="G4" s="6" t="s">
        <v>66</v>
      </c>
      <c r="H4" s="6" t="s">
        <v>66</v>
      </c>
      <c r="I4" s="15">
        <v>1</v>
      </c>
      <c r="J4" s="15">
        <v>0</v>
      </c>
      <c r="K4" s="15">
        <v>1</v>
      </c>
      <c r="L4" s="15">
        <v>2</v>
      </c>
      <c r="M4" s="15">
        <v>0</v>
      </c>
      <c r="N4" s="15">
        <f t="shared" ref="N4:N9" si="0">I4+J4+K4+L4+M4</f>
        <v>4</v>
      </c>
      <c r="O4" s="6"/>
    </row>
    <row r="5" spans="1:15" ht="14.25" customHeight="1">
      <c r="A5" s="15">
        <v>2</v>
      </c>
      <c r="B5" s="15" t="s">
        <v>283</v>
      </c>
      <c r="C5" s="202" t="s">
        <v>280</v>
      </c>
      <c r="D5" s="15" t="s">
        <v>284</v>
      </c>
      <c r="E5" s="17" t="s">
        <v>63</v>
      </c>
      <c r="F5" s="15" t="s">
        <v>282</v>
      </c>
      <c r="G5" s="6" t="s">
        <v>66</v>
      </c>
      <c r="H5" s="6" t="s">
        <v>66</v>
      </c>
      <c r="I5" s="15">
        <v>2</v>
      </c>
      <c r="J5" s="15">
        <v>0</v>
      </c>
      <c r="K5" s="15">
        <v>1</v>
      </c>
      <c r="L5" s="15">
        <v>0</v>
      </c>
      <c r="M5" s="15">
        <v>1</v>
      </c>
      <c r="N5" s="15">
        <f t="shared" si="0"/>
        <v>4</v>
      </c>
      <c r="O5" s="6"/>
    </row>
    <row r="6" spans="1:15" ht="14.25" customHeight="1">
      <c r="A6" s="15">
        <v>3</v>
      </c>
      <c r="B6" s="15" t="s">
        <v>285</v>
      </c>
      <c r="C6" s="202" t="s">
        <v>280</v>
      </c>
      <c r="D6" s="15" t="s">
        <v>286</v>
      </c>
      <c r="E6" s="17" t="s">
        <v>63</v>
      </c>
      <c r="F6" s="15" t="s">
        <v>282</v>
      </c>
      <c r="G6" s="6" t="s">
        <v>66</v>
      </c>
      <c r="H6" s="6" t="s">
        <v>66</v>
      </c>
      <c r="I6" s="15">
        <v>2</v>
      </c>
      <c r="J6" s="15">
        <v>0</v>
      </c>
      <c r="K6" s="15">
        <v>1</v>
      </c>
      <c r="L6" s="15">
        <v>0</v>
      </c>
      <c r="M6" s="15">
        <v>1</v>
      </c>
      <c r="N6" s="15">
        <f t="shared" si="0"/>
        <v>4</v>
      </c>
      <c r="O6" s="7"/>
    </row>
    <row r="7" spans="1:15" ht="14.25" customHeight="1">
      <c r="A7" s="15">
        <v>4</v>
      </c>
      <c r="B7" s="15" t="s">
        <v>285</v>
      </c>
      <c r="C7" s="202" t="s">
        <v>280</v>
      </c>
      <c r="D7" s="15" t="s">
        <v>286</v>
      </c>
      <c r="E7" s="17" t="s">
        <v>63</v>
      </c>
      <c r="F7" s="15" t="s">
        <v>282</v>
      </c>
      <c r="G7" s="6" t="s">
        <v>66</v>
      </c>
      <c r="H7" s="6" t="s">
        <v>66</v>
      </c>
      <c r="I7" s="15">
        <v>2</v>
      </c>
      <c r="J7" s="15">
        <v>0</v>
      </c>
      <c r="K7" s="15">
        <v>2</v>
      </c>
      <c r="L7" s="15">
        <v>0</v>
      </c>
      <c r="M7" s="15">
        <v>1</v>
      </c>
      <c r="N7" s="15">
        <f t="shared" si="0"/>
        <v>5</v>
      </c>
      <c r="O7" s="7"/>
    </row>
    <row r="8" spans="1:15" ht="14.25" customHeight="1">
      <c r="A8" s="15">
        <v>5</v>
      </c>
      <c r="B8" s="15">
        <v>221004541</v>
      </c>
      <c r="C8" s="16" t="s">
        <v>287</v>
      </c>
      <c r="D8" s="15" t="s">
        <v>288</v>
      </c>
      <c r="E8" s="17" t="s">
        <v>63</v>
      </c>
      <c r="F8" s="15" t="s">
        <v>282</v>
      </c>
      <c r="G8" s="6" t="s">
        <v>66</v>
      </c>
      <c r="H8" s="6" t="s">
        <v>66</v>
      </c>
      <c r="I8" s="15">
        <v>1</v>
      </c>
      <c r="J8" s="15">
        <v>0</v>
      </c>
      <c r="K8" s="15">
        <v>1</v>
      </c>
      <c r="L8" s="15">
        <v>0</v>
      </c>
      <c r="M8" s="15">
        <v>1</v>
      </c>
      <c r="N8" s="15">
        <f t="shared" si="0"/>
        <v>3</v>
      </c>
      <c r="O8" s="7"/>
    </row>
    <row r="9" spans="1:15" ht="14.25" customHeight="1">
      <c r="A9" s="15">
        <v>6</v>
      </c>
      <c r="B9" s="15">
        <v>221004542</v>
      </c>
      <c r="C9" s="16" t="s">
        <v>287</v>
      </c>
      <c r="D9" s="15" t="s">
        <v>289</v>
      </c>
      <c r="E9" s="17" t="s">
        <v>63</v>
      </c>
      <c r="F9" s="15" t="s">
        <v>282</v>
      </c>
      <c r="G9" s="6" t="s">
        <v>66</v>
      </c>
      <c r="H9" s="6" t="s">
        <v>66</v>
      </c>
      <c r="I9" s="15">
        <v>1</v>
      </c>
      <c r="J9" s="15">
        <v>0</v>
      </c>
      <c r="K9" s="15">
        <v>1</v>
      </c>
      <c r="L9" s="15">
        <v>0</v>
      </c>
      <c r="M9" s="15">
        <v>1</v>
      </c>
      <c r="N9" s="15">
        <f t="shared" si="0"/>
        <v>3</v>
      </c>
      <c r="O9" s="7"/>
    </row>
    <row r="10" spans="1:15" s="3" customFormat="1" ht="29.25" customHeight="1">
      <c r="A10" s="386" t="s">
        <v>290</v>
      </c>
      <c r="B10" s="387"/>
      <c r="C10" s="387"/>
      <c r="D10" s="388"/>
      <c r="E10" s="389"/>
      <c r="F10" s="390"/>
      <c r="G10" s="390"/>
      <c r="H10" s="390"/>
      <c r="I10" s="391"/>
      <c r="J10" s="386" t="s">
        <v>291</v>
      </c>
      <c r="K10" s="387"/>
      <c r="L10" s="387"/>
      <c r="M10" s="388"/>
      <c r="N10" s="12"/>
      <c r="O10" s="14"/>
    </row>
    <row r="11" spans="1:15" ht="72.95" customHeight="1">
      <c r="A11" s="392" t="s">
        <v>292</v>
      </c>
      <c r="B11" s="393"/>
      <c r="C11" s="393"/>
      <c r="D11" s="393"/>
      <c r="E11" s="393"/>
      <c r="F11" s="393"/>
      <c r="G11" s="393"/>
      <c r="H11" s="393"/>
      <c r="I11" s="393"/>
      <c r="J11" s="393"/>
      <c r="K11" s="393"/>
      <c r="L11" s="393"/>
      <c r="M11" s="393"/>
      <c r="N11" s="393"/>
      <c r="O11" s="393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4" type="noConversion"/>
  <dataValidations count="1">
    <dataValidation type="list" allowBlank="1" showInputMessage="1" showErrorMessage="1" sqref="O1 O3 O4 O5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2023-02-27T09:28:53Z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497DFDD0125D4717BDB57A18AAE4233F</vt:lpwstr>
  </property>
  <property fmtid="{D5CDD505-2E9C-101B-9397-08002B2CF9AE}" pid="4" name="KSOReadingLayout">
    <vt:bool>true</vt:bool>
  </property>
</Properties>
</file>