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<sst xmlns="http://schemas.openxmlformats.org/spreadsheetml/2006/main" count="657" uniqueCount="311">
  <si>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</si>
  <si>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</si>
  <si>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</si>
  <si>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</si>
  <si>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</si>
  <si>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</si>
  <si>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</si>
  <si>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</si>
  <si>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</si>
  <si>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</si>
  <si>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</si>
  <si>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</si>
  <si>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</si>
  <si>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</si>
  <si>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</si>
  <si>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</si>
  <si>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</si>
  <si>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</si>
  <si>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</si>
  <si>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</si>
  <si>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</si>
  <si>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</si>
  <si>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</si>
  <si>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</si>
  <si>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</si>
  <si>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</si>
  <si>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</si>
  <si>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</si>
  <si>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</si>
  <si>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</si>
  <si>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</si>
  <si>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</si>
  <si>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</si>
  <si>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</si>
  <si>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</si>
  <si>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</si>
  <si>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</si>
  <si>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</si>
  <si>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</si>
  <si>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</si>
  <si>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</si>
  <si>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</si>
  <si>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</si>
  <si>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</si>
  <si>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</si>
  <si>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</si>
  <si>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</si>
  <si>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</si>
  <si>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</si>
  <si>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</si>
  <si>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</si>
  <si>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</si>
  <si>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</si>
  <si>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</si>
  <si>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</si>
  <si>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</si>
  <si>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</si>
  <si>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</si>
  <si>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</si>
  <si>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</si>
  <si>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</si>
  <si>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</si>
  <si>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</si>
  <si>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</si>
  <si>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</si>
  <si>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</si>
  <si>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</si>
  <si>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</si>
  <si>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</si>
  <si>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</si>
  <si>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</si>
  <si>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</si>
  <si>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</si>
  <si>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</si>
  <si>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</si>
  <si>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</si>
  <si>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</si>
  <si>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</si>
  <si>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</si>
  <si>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</si>
  <si>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</si>
  <si>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</si>
  <si>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</si>
  <si>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</si>
  <si>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</si>
  <si>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</si>
  <si>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</si>
  <si>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</si>
  <si>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</si>
  <si>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</si>
  <si>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</si>
  <si>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</si>
  <si>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</si>
  <si>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</si>
  <si>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</si>
  <si>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</si>
  <si>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</si>
  <si>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</si>
  <si>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</si>
  <si>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</si>
  <si>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</si>
  <si>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</si>
  <si>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</si>
  <si>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</si>
  <si>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</si>
  <si>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</si>
  <si>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</si>
  <si>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</si>
  <si>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</si>
  <si>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</si>
  <si>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</si>
  <si>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</si>
  <si>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</si>
  <si>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</si>
  <si>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</si>
  <si>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</si>
  <si>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</si>
  <si>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</si>
  <si>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</si>
  <si>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</si>
  <si>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</si>
  <si>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</si>
  <si>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</si>
  <si>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</si>
  <si>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</si>
  <si>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</si>
  <si>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</si>
  <si>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</si>
  <si>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</si>
  <si>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</si>
  <si>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</si>
  <si>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</si>
  <si>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</si>
  <si>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</si>
  <si>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</si>
  <si>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</si>
  <si>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</si>
  <si>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</si>
  <si>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</si>
  <si>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</si>
  <si>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</si>
  <si>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</si>
  <si>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</si>
  <si>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</si>
  <si>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</si>
  <si>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</si>
  <si>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</si>
  <si>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</si>
  <si>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TAMMBL81765</t>
  </si>
  <si>
    <t>男式旅行长裤</t>
  </si>
  <si>
    <t>天津探越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</si>
  <si>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</si>
  <si>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</si>
  <si>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</si>
  <si>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</si>
  <si>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</si>
  <si>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</si>
  <si>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</si>
  <si>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</si>
  <si>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</si>
  <si>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</si>
  <si>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</si>
  <si>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</si>
  <si>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</si>
  <si>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</si>
  <si>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</si>
  <si>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</si>
  <si>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</si>
  <si>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</si>
  <si>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</si>
  <si>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</si>
  <si>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</si>
  <si>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</si>
  <si>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</si>
  <si>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</si>
  <si>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</si>
  <si>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</si>
  <si>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</si>
  <si>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</si>
  <si>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</si>
  <si>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</si>
  <si>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</si>
  <si>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（ S M L XL XXL XXXL）14.2.33.23.12.</t>
  </si>
  <si>
    <t>深卡其 全码（S M L XL XXL XXXL）84.48.54.75.56</t>
  </si>
  <si>
    <t>情况说明：</t>
  </si>
  <si>
    <t xml:space="preserve">【问题点描述】  </t>
  </si>
  <si>
    <t>1.断线2件</t>
  </si>
  <si>
    <t>2.线毛2件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</si>
  <si>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</si>
  <si>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</si>
  <si>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</si>
  <si>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</si>
  <si>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</si>
  <si>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</si>
  <si>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此次出货2502件，按照探路者要求抽箱验货125件，返修3件，未超标，同意出货。</t>
  </si>
  <si>
    <t>品控部</t>
  </si>
  <si>
    <t>检验人</t>
  </si>
  <si>
    <t>杨金玲</t>
  </si>
  <si>
    <t>李</t>
  </si>
  <si>
    <t>QC规格测量表</t>
  </si>
  <si>
    <t>指示规格 FINAL SPAC</t>
  </si>
  <si>
    <t>样品规格 FINAL SPAC</t>
  </si>
  <si>
    <t>深卡其</t>
  </si>
  <si>
    <t>黑色</t>
  </si>
  <si>
    <t>165/80B</t>
  </si>
  <si>
    <t>170/84B</t>
  </si>
  <si>
    <t>175/88B</t>
  </si>
  <si>
    <t>180/92B</t>
  </si>
  <si>
    <t>185/96B</t>
  </si>
  <si>
    <t>190/100B</t>
  </si>
  <si>
    <t>裤外侧长</t>
  </si>
  <si>
    <t>+0.5 +1</t>
  </si>
  <si>
    <t>+1  +1</t>
  </si>
  <si>
    <t>+1 +0.5</t>
  </si>
  <si>
    <t>+1  +0.5</t>
  </si>
  <si>
    <t>内裆长</t>
  </si>
  <si>
    <t>腰围（松量）</t>
  </si>
  <si>
    <t>0  +1</t>
  </si>
  <si>
    <t>+0.5  0</t>
  </si>
  <si>
    <t>腰围（拉量）</t>
  </si>
  <si>
    <t>0  0</t>
  </si>
  <si>
    <t>+0.5  +0.5</t>
  </si>
  <si>
    <t>臀围</t>
  </si>
  <si>
    <t>-0.5  0</t>
  </si>
  <si>
    <t>-0.5 0</t>
  </si>
  <si>
    <t>-0.5  -0.5</t>
  </si>
  <si>
    <t>腿围/2</t>
  </si>
  <si>
    <t>+0.5  +1</t>
  </si>
  <si>
    <t>+0.5 +0.5</t>
  </si>
  <si>
    <t>0 +0.5</t>
  </si>
  <si>
    <t>膝围/2</t>
  </si>
  <si>
    <t>+0.6  0</t>
  </si>
  <si>
    <t>+0.3  0</t>
  </si>
  <si>
    <t>+0.7  0</t>
  </si>
  <si>
    <t>-0.6  +0.4</t>
  </si>
  <si>
    <t>脚口/2（拉量）</t>
  </si>
  <si>
    <t>0  +0.5</t>
  </si>
  <si>
    <t>+0.5 0</t>
  </si>
  <si>
    <t>脚口/2（松量）</t>
  </si>
  <si>
    <t>0  -0.5</t>
  </si>
  <si>
    <t>+0.5  -0.5</t>
  </si>
  <si>
    <t>脚口高</t>
  </si>
  <si>
    <t>腰头高</t>
  </si>
  <si>
    <t>腰绳长</t>
  </si>
  <si>
    <t>前裆长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</si>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</sst>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8">
    <xf numFmtId="0" fontId="0" fillId="0" borderId="0"/>
    <xf numFmtId="0" fontId="41" fillId="0" borderId="0">
      <alignment vertical="center"/>
    </xf>
    <xf numFmtId="0" fontId="17" fillId="0" borderId="0">
      <alignment vertical="center"/>
    </xf>
    <xf numFmtId="0" fontId="41" fillId="0" borderId="0">
      <alignment vertical="center"/>
    </xf>
    <xf numFmtId="0" fontId="17" fillId="0" borderId="0">
      <alignment vertical="center"/>
    </xf>
    <xf numFmtId="0" fontId="40" fillId="0" borderId="0">
      <alignment vertical="center"/>
    </xf>
    <xf numFmtId="0" fontId="39" fillId="27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54" fillId="33" borderId="72" applyNumberFormat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53" fillId="16" borderId="72" applyNumberForma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7" fillId="0" borderId="0"/>
    <xf numFmtId="0" fontId="46" fillId="1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7" fillId="18" borderId="70" applyNumberFormat="0" applyAlignment="0" applyProtection="0">
      <alignment vertical="center"/>
    </xf>
    <xf numFmtId="0" fontId="45" fillId="16" borderId="69" applyNumberFormat="0" applyAlignment="0" applyProtection="0">
      <alignment vertical="center"/>
    </xf>
    <xf numFmtId="0" fontId="44" fillId="0" borderId="6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7" fillId="0" borderId="0"/>
    <xf numFmtId="0" fontId="39" fillId="12" borderId="0" applyNumberFormat="0" applyBorder="0" applyAlignment="0" applyProtection="0">
      <alignment vertical="center"/>
    </xf>
    <xf numFmtId="0" fontId="41" fillId="14" borderId="68" applyNumberFormat="0" applyFon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36" fillId="0" borderId="67" applyNumberFormat="0" applyFill="0" applyAlignment="0" applyProtection="0">
      <alignment vertical="center"/>
    </xf>
    <xf numFmtId="0" fontId="40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35" fillId="0" borderId="66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7" fillId="0" borderId="0"/>
    <xf numFmtId="0" fontId="34" fillId="0" borderId="65" applyNumberFormat="0" applyFill="0" applyAlignment="0" applyProtection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/>
    </xf>
    <xf numFmtId="0" fontId="11" fillId="3" borderId="2" xfId="56" applyFont="1" applyFill="1" applyBorder="1" applyAlignment="1" applyProtection="1">
      <alignment horizontal="center" vertical="center"/>
    </xf>
    <xf numFmtId="0" fontId="11" fillId="3" borderId="2" xfId="56" applyFont="1" applyFill="1" applyBorder="1" applyAlignment="1">
      <alignment horizontal="center" vertical="center"/>
    </xf>
    <xf numFmtId="0" fontId="13" fillId="0" borderId="2" xfId="5" applyFont="1" applyBorder="1" applyAlignment="1">
      <alignment horizontal="center"/>
    </xf>
    <xf numFmtId="0" fontId="13" fillId="5" borderId="2" xfId="5" applyFont="1" applyFill="1" applyBorder="1" applyAlignment="1">
      <alignment horizontal="center"/>
    </xf>
    <xf numFmtId="0" fontId="14" fillId="0" borderId="2" xfId="5" applyFont="1" applyBorder="1" applyAlignment="1">
      <alignment horizontal="left"/>
    </xf>
    <xf numFmtId="0" fontId="14" fillId="0" borderId="2" xfId="5" applyFont="1" applyBorder="1" applyAlignment="1">
      <alignment horizontal="center" vertical="center"/>
    </xf>
    <xf numFmtId="0" fontId="13" fillId="0" borderId="2" xfId="5" applyFont="1" applyBorder="1" applyAlignment="1">
      <alignment horizontal="center" vertical="center"/>
    </xf>
    <xf numFmtId="0" fontId="14" fillId="0" borderId="2" xfId="5" applyFont="1" applyBorder="1" applyAlignment="1">
      <alignment horizontal="left" vertical="center"/>
    </xf>
    <xf numFmtId="0" fontId="14" fillId="3" borderId="2" xfId="5" applyFont="1" applyFill="1" applyBorder="1" applyAlignment="1">
      <alignment horizontal="left" vertical="center"/>
    </xf>
    <xf numFmtId="0" fontId="14" fillId="3" borderId="2" xfId="5" applyFont="1" applyFill="1" applyBorder="1" applyAlignment="1">
      <alignment horizontal="center" vertical="center"/>
    </xf>
    <xf numFmtId="0" fontId="13" fillId="3" borderId="2" xfId="5" applyFont="1" applyFill="1" applyBorder="1" applyAlignment="1">
      <alignment horizontal="center" vertical="center"/>
    </xf>
    <xf numFmtId="0" fontId="15" fillId="0" borderId="2" xfId="4" applyFont="1" applyFill="1" applyBorder="1" applyAlignment="1">
      <alignment horizontal="center" vertical="center"/>
    </xf>
    <xf numFmtId="0" fontId="11" fillId="4" borderId="2" xfId="56" applyFont="1" applyFill="1" applyBorder="1" applyAlignment="1">
      <alignment horizontal="center" vertical="center"/>
    </xf>
    <xf numFmtId="49" fontId="16" fillId="4" borderId="2" xfId="56" applyNumberFormat="1" applyFont="1" applyFill="1" applyBorder="1" applyAlignment="1">
      <alignment horizontal="center" vertical="center"/>
    </xf>
    <xf numFmtId="0" fontId="17" fillId="4" borderId="0" xfId="2" applyFill="1" applyAlignment="1">
      <alignment horizontal="left" vertical="center"/>
    </xf>
    <xf numFmtId="0" fontId="17" fillId="0" borderId="0" xfId="2" applyFill="1" applyBorder="1" applyAlignment="1">
      <alignment horizontal="left" vertical="center"/>
    </xf>
    <xf numFmtId="0" fontId="17" fillId="3" borderId="0" xfId="2" applyFill="1" applyAlignment="1">
      <alignment horizontal="left"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ill="1" applyAlignment="1">
      <alignment horizontal="left" vertical="center"/>
    </xf>
    <xf numFmtId="0" fontId="18" fillId="0" borderId="10" xfId="2" applyFont="1" applyFill="1" applyBorder="1" applyAlignment="1">
      <alignment horizontal="center" vertical="top"/>
    </xf>
    <xf numFmtId="0" fontId="19" fillId="0" borderId="11" xfId="2" applyFont="1" applyFill="1" applyBorder="1" applyAlignment="1">
      <alignment horizontal="left" vertical="center"/>
    </xf>
    <xf numFmtId="0" fontId="20" fillId="4" borderId="12" xfId="2" applyFont="1" applyFill="1" applyBorder="1" applyAlignment="1">
      <alignment horizontal="center" vertical="center"/>
    </xf>
    <xf numFmtId="0" fontId="19" fillId="0" borderId="12" xfId="2" applyFont="1" applyFill="1" applyBorder="1" applyAlignment="1">
      <alignment horizontal="center" vertical="center"/>
    </xf>
    <xf numFmtId="0" fontId="19" fillId="0" borderId="13" xfId="2" applyFont="1" applyFill="1" applyBorder="1" applyAlignment="1">
      <alignment vertical="center"/>
    </xf>
    <xf numFmtId="0" fontId="20" fillId="4" borderId="14" xfId="2" applyFont="1" applyFill="1" applyBorder="1" applyAlignment="1">
      <alignment horizontal="center" vertical="center"/>
    </xf>
    <xf numFmtId="0" fontId="19" fillId="0" borderId="14" xfId="2" applyFont="1" applyFill="1" applyBorder="1" applyAlignment="1">
      <alignment vertical="center"/>
    </xf>
    <xf numFmtId="0" fontId="19" fillId="0" borderId="13" xfId="2" applyFont="1" applyFill="1" applyBorder="1" applyAlignment="1">
      <alignment horizontal="left" vertical="center"/>
    </xf>
    <xf numFmtId="0" fontId="20" fillId="4" borderId="14" xfId="2" applyFont="1" applyFill="1" applyBorder="1" applyAlignment="1">
      <alignment horizontal="right" vertical="center"/>
    </xf>
    <xf numFmtId="0" fontId="19" fillId="0" borderId="14" xfId="2" applyFont="1" applyFill="1" applyBorder="1" applyAlignment="1">
      <alignment horizontal="left" vertical="center"/>
    </xf>
    <xf numFmtId="0" fontId="19" fillId="0" borderId="15" xfId="2" applyFont="1" applyFill="1" applyBorder="1" applyAlignment="1">
      <alignment vertical="center"/>
    </xf>
    <xf numFmtId="0" fontId="21" fillId="4" borderId="16" xfId="2" applyFont="1" applyFill="1" applyBorder="1" applyAlignment="1">
      <alignment horizontal="center" vertical="center" wrapText="1"/>
    </xf>
    <xf numFmtId="0" fontId="21" fillId="4" borderId="16" xfId="2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0" fontId="19" fillId="4" borderId="11" xfId="2" applyFont="1" applyFill="1" applyBorder="1" applyAlignment="1">
      <alignment vertical="center"/>
    </xf>
    <xf numFmtId="0" fontId="19" fillId="4" borderId="12" xfId="2" applyFont="1" applyFill="1" applyBorder="1" applyAlignment="1">
      <alignment vertical="center"/>
    </xf>
    <xf numFmtId="0" fontId="19" fillId="4" borderId="13" xfId="2" applyFont="1" applyFill="1" applyBorder="1" applyAlignment="1">
      <alignment horizontal="left" vertical="center"/>
    </xf>
    <xf numFmtId="0" fontId="19" fillId="4" borderId="14" xfId="2" applyFont="1" applyFill="1" applyBorder="1" applyAlignment="1">
      <alignment horizontal="left" vertical="center"/>
    </xf>
    <xf numFmtId="0" fontId="22" fillId="4" borderId="14" xfId="2" applyFont="1" applyFill="1" applyBorder="1" applyAlignment="1">
      <alignment horizontal="left" vertical="center"/>
    </xf>
    <xf numFmtId="0" fontId="23" fillId="4" borderId="17" xfId="2" applyFont="1" applyFill="1" applyBorder="1" applyAlignment="1">
      <alignment horizontal="left" vertical="center"/>
    </xf>
    <xf numFmtId="0" fontId="23" fillId="4" borderId="18" xfId="2" applyFont="1" applyFill="1" applyBorder="1" applyAlignment="1">
      <alignment horizontal="left" vertical="center"/>
    </xf>
    <xf numFmtId="0" fontId="19" fillId="4" borderId="13" xfId="2" applyFont="1" applyFill="1" applyBorder="1" applyAlignment="1">
      <alignment vertical="center"/>
    </xf>
    <xf numFmtId="0" fontId="22" fillId="4" borderId="14" xfId="2" applyFont="1" applyFill="1" applyBorder="1" applyAlignment="1">
      <alignment vertical="center"/>
    </xf>
    <xf numFmtId="0" fontId="19" fillId="4" borderId="15" xfId="2" applyFont="1" applyFill="1" applyBorder="1" applyAlignment="1">
      <alignment vertical="center"/>
    </xf>
    <xf numFmtId="0" fontId="22" fillId="4" borderId="16" xfId="2" applyFont="1" applyFill="1" applyBorder="1" applyAlignment="1">
      <alignment horizontal="left" vertical="center"/>
    </xf>
    <xf numFmtId="0" fontId="22" fillId="4" borderId="16" xfId="2" applyFont="1" applyFill="1" applyBorder="1" applyAlignment="1">
      <alignment vertical="center"/>
    </xf>
    <xf numFmtId="0" fontId="22" fillId="0" borderId="0" xfId="2" applyFont="1" applyFill="1" applyBorder="1" applyAlignment="1">
      <alignment horizontal="left" vertical="center"/>
    </xf>
    <xf numFmtId="0" fontId="19" fillId="0" borderId="12" xfId="2" applyFont="1" applyFill="1" applyBorder="1" applyAlignment="1">
      <alignment horizontal="left" vertical="center"/>
    </xf>
    <xf numFmtId="0" fontId="22" fillId="4" borderId="13" xfId="2" applyFont="1" applyFill="1" applyBorder="1" applyAlignment="1">
      <alignment horizontal="left" vertical="center"/>
    </xf>
    <xf numFmtId="0" fontId="22" fillId="4" borderId="17" xfId="2" applyFont="1" applyFill="1" applyBorder="1" applyAlignment="1">
      <alignment horizontal="left" vertical="center"/>
    </xf>
    <xf numFmtId="0" fontId="22" fillId="4" borderId="18" xfId="2" applyFont="1" applyFill="1" applyBorder="1" applyAlignment="1">
      <alignment horizontal="left" vertical="center"/>
    </xf>
    <xf numFmtId="0" fontId="22" fillId="3" borderId="17" xfId="2" applyFont="1" applyFill="1" applyBorder="1" applyAlignment="1">
      <alignment horizontal="left" vertical="center"/>
    </xf>
    <xf numFmtId="0" fontId="22" fillId="3" borderId="18" xfId="2" applyFont="1" applyFill="1" applyBorder="1" applyAlignment="1">
      <alignment horizontal="left" vertical="center"/>
    </xf>
    <xf numFmtId="0" fontId="22" fillId="3" borderId="13" xfId="2" applyFont="1" applyFill="1" applyBorder="1" applyAlignment="1">
      <alignment horizontal="left" vertical="center"/>
    </xf>
    <xf numFmtId="0" fontId="22" fillId="3" borderId="14" xfId="2" applyFont="1" applyFill="1" applyBorder="1" applyAlignment="1">
      <alignment horizontal="left" vertical="center"/>
    </xf>
    <xf numFmtId="0" fontId="22" fillId="0" borderId="17" xfId="2" applyFont="1" applyFill="1" applyBorder="1" applyAlignment="1">
      <alignment horizontal="left" vertical="center"/>
    </xf>
    <xf numFmtId="0" fontId="22" fillId="0" borderId="18" xfId="2" applyFont="1" applyFill="1" applyBorder="1" applyAlignment="1">
      <alignment horizontal="left" vertical="center"/>
    </xf>
    <xf numFmtId="0" fontId="22" fillId="0" borderId="14" xfId="2" applyFont="1" applyFill="1" applyBorder="1" applyAlignment="1">
      <alignment horizontal="left" vertical="center"/>
    </xf>
    <xf numFmtId="0" fontId="19" fillId="0" borderId="15" xfId="2" applyFont="1" applyFill="1" applyBorder="1" applyAlignment="1">
      <alignment horizontal="left" vertical="center"/>
    </xf>
    <xf numFmtId="0" fontId="17" fillId="0" borderId="16" xfId="2" applyFill="1" applyBorder="1" applyAlignment="1">
      <alignment horizontal="center" vertical="center"/>
    </xf>
    <xf numFmtId="0" fontId="19" fillId="0" borderId="19" xfId="2" applyFont="1" applyFill="1" applyBorder="1" applyAlignment="1">
      <alignment horizontal="center" vertical="center"/>
    </xf>
    <xf numFmtId="0" fontId="19" fillId="0" borderId="20" xfId="2" applyFont="1" applyFill="1" applyBorder="1" applyAlignment="1">
      <alignment horizontal="left" vertical="center"/>
    </xf>
    <xf numFmtId="0" fontId="19" fillId="0" borderId="21" xfId="2" applyFont="1" applyFill="1" applyBorder="1" applyAlignment="1">
      <alignment horizontal="left" vertical="center"/>
    </xf>
    <xf numFmtId="0" fontId="17" fillId="4" borderId="17" xfId="2" applyFont="1" applyFill="1" applyBorder="1" applyAlignment="1">
      <alignment horizontal="left" vertical="center"/>
    </xf>
    <xf numFmtId="0" fontId="17" fillId="4" borderId="18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23" fillId="0" borderId="11" xfId="2" applyFont="1" applyFill="1" applyBorder="1" applyAlignment="1">
      <alignment horizontal="left" vertical="center"/>
    </xf>
    <xf numFmtId="0" fontId="23" fillId="0" borderId="12" xfId="2" applyFont="1" applyFill="1" applyBorder="1" applyAlignment="1">
      <alignment horizontal="left" vertical="center"/>
    </xf>
    <xf numFmtId="0" fontId="19" fillId="0" borderId="14" xfId="2" applyFont="1" applyFill="1" applyBorder="1" applyAlignment="1">
      <alignment horizontal="center" vertical="center"/>
    </xf>
    <xf numFmtId="0" fontId="22" fillId="4" borderId="16" xfId="2" applyFont="1" applyFill="1" applyBorder="1" applyAlignment="1">
      <alignment horizontal="center" vertical="center"/>
    </xf>
    <xf numFmtId="0" fontId="10" fillId="4" borderId="22" xfId="2" applyFont="1" applyFill="1" applyBorder="1" applyAlignment="1">
      <alignment horizontal="center" vertical="center"/>
    </xf>
    <xf numFmtId="0" fontId="19" fillId="4" borderId="23" xfId="2" applyFont="1" applyFill="1" applyBorder="1" applyAlignment="1">
      <alignment horizontal="center" vertical="center"/>
    </xf>
    <xf numFmtId="0" fontId="19" fillId="4" borderId="24" xfId="2" applyFont="1" applyFill="1" applyBorder="1" applyAlignment="1">
      <alignment horizontal="center" vertical="center"/>
    </xf>
    <xf numFmtId="58" fontId="22" fillId="4" borderId="14" xfId="2" applyNumberFormat="1" applyFont="1" applyFill="1" applyBorder="1" applyAlignment="1">
      <alignment horizontal="center" vertical="center"/>
    </xf>
    <xf numFmtId="0" fontId="22" fillId="4" borderId="14" xfId="2" applyFont="1" applyFill="1" applyBorder="1" applyAlignment="1">
      <alignment horizontal="center" vertical="center"/>
    </xf>
    <xf numFmtId="0" fontId="22" fillId="4" borderId="25" xfId="2" applyFont="1" applyFill="1" applyBorder="1" applyAlignment="1">
      <alignment horizontal="center" vertical="center"/>
    </xf>
    <xf numFmtId="0" fontId="22" fillId="4" borderId="26" xfId="2" applyFont="1" applyFill="1" applyBorder="1" applyAlignment="1">
      <alignment horizontal="center" vertical="center"/>
    </xf>
    <xf numFmtId="0" fontId="22" fillId="4" borderId="27" xfId="2" applyFont="1" applyFill="1" applyBorder="1" applyAlignment="1">
      <alignment horizontal="center" vertical="center"/>
    </xf>
    <xf numFmtId="0" fontId="19" fillId="4" borderId="16" xfId="2" applyFont="1" applyFill="1" applyBorder="1" applyAlignment="1">
      <alignment horizontal="left" vertical="center"/>
    </xf>
    <xf numFmtId="0" fontId="22" fillId="0" borderId="0" xfId="2" applyFont="1" applyFill="1" applyAlignment="1">
      <alignment horizontal="left" vertical="center"/>
    </xf>
    <xf numFmtId="0" fontId="22" fillId="4" borderId="23" xfId="2" applyFont="1" applyFill="1" applyBorder="1" applyAlignment="1">
      <alignment horizontal="center" vertical="center"/>
    </xf>
    <xf numFmtId="0" fontId="22" fillId="4" borderId="21" xfId="2" applyFont="1" applyFill="1" applyBorder="1" applyAlignment="1">
      <alignment horizontal="center" vertical="center"/>
    </xf>
    <xf numFmtId="0" fontId="19" fillId="4" borderId="14" xfId="2" applyFont="1" applyFill="1" applyBorder="1" applyAlignment="1">
      <alignment vertical="center"/>
    </xf>
    <xf numFmtId="0" fontId="22" fillId="4" borderId="28" xfId="2" applyFont="1" applyFill="1" applyBorder="1" applyAlignment="1">
      <alignment horizontal="center" vertical="center"/>
    </xf>
    <xf numFmtId="0" fontId="22" fillId="4" borderId="18" xfId="2" applyFont="1" applyFill="1" applyBorder="1" applyAlignment="1">
      <alignment horizontal="center" vertical="center"/>
    </xf>
    <xf numFmtId="0" fontId="19" fillId="4" borderId="16" xfId="2" applyFont="1" applyFill="1" applyBorder="1" applyAlignment="1">
      <alignment vertical="center"/>
    </xf>
    <xf numFmtId="0" fontId="19" fillId="0" borderId="28" xfId="2" applyFont="1" applyFill="1" applyBorder="1" applyAlignment="1">
      <alignment horizontal="left" vertical="center"/>
    </xf>
    <xf numFmtId="0" fontId="19" fillId="0" borderId="29" xfId="2" applyFont="1" applyFill="1" applyBorder="1" applyAlignment="1">
      <alignment horizontal="left" vertical="center"/>
    </xf>
    <xf numFmtId="0" fontId="22" fillId="4" borderId="16" xfId="2" applyFont="1" applyFill="1" applyBorder="1" applyAlignment="1">
      <alignment vertical="center" wrapText="1"/>
    </xf>
    <xf numFmtId="58" fontId="22" fillId="4" borderId="16" xfId="2" applyNumberFormat="1" applyFont="1" applyFill="1" applyBorder="1" applyAlignment="1">
      <alignment vertical="center"/>
    </xf>
    <xf numFmtId="0" fontId="19" fillId="0" borderId="16" xfId="2" applyFont="1" applyFill="1" applyBorder="1" applyAlignment="1">
      <alignment horizontal="center" vertical="center"/>
    </xf>
    <xf numFmtId="0" fontId="22" fillId="4" borderId="12" xfId="2" applyFont="1" applyFill="1" applyBorder="1" applyAlignment="1">
      <alignment horizontal="center" vertical="center"/>
    </xf>
    <xf numFmtId="0" fontId="22" fillId="4" borderId="30" xfId="2" applyFont="1" applyFill="1" applyBorder="1" applyAlignment="1">
      <alignment horizontal="center" vertical="center"/>
    </xf>
    <xf numFmtId="0" fontId="19" fillId="0" borderId="31" xfId="2" applyFont="1" applyFill="1" applyBorder="1" applyAlignment="1">
      <alignment horizontal="center" vertical="center"/>
    </xf>
    <xf numFmtId="0" fontId="22" fillId="4" borderId="31" xfId="2" applyFont="1" applyFill="1" applyBorder="1" applyAlignment="1">
      <alignment horizontal="left" vertical="center"/>
    </xf>
    <xf numFmtId="0" fontId="22" fillId="4" borderId="32" xfId="2" applyFont="1" applyFill="1" applyBorder="1" applyAlignment="1">
      <alignment horizontal="left" vertical="center"/>
    </xf>
    <xf numFmtId="0" fontId="22" fillId="4" borderId="33" xfId="2" applyFont="1" applyFill="1" applyBorder="1" applyAlignment="1">
      <alignment horizontal="center" vertical="center"/>
    </xf>
    <xf numFmtId="0" fontId="22" fillId="4" borderId="34" xfId="2" applyFont="1" applyFill="1" applyBorder="1" applyAlignment="1">
      <alignment horizontal="center" vertical="center"/>
    </xf>
    <xf numFmtId="0" fontId="23" fillId="4" borderId="34" xfId="2" applyFont="1" applyFill="1" applyBorder="1" applyAlignment="1">
      <alignment horizontal="left" vertical="center"/>
    </xf>
    <xf numFmtId="0" fontId="19" fillId="0" borderId="30" xfId="2" applyFont="1" applyFill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22" fillId="4" borderId="34" xfId="2" applyFont="1" applyFill="1" applyBorder="1" applyAlignment="1">
      <alignment horizontal="left" vertical="center"/>
    </xf>
    <xf numFmtId="0" fontId="22" fillId="3" borderId="34" xfId="2" applyFont="1" applyFill="1" applyBorder="1" applyAlignment="1">
      <alignment horizontal="left" vertical="center"/>
    </xf>
    <xf numFmtId="0" fontId="22" fillId="3" borderId="31" xfId="2" applyFont="1" applyFill="1" applyBorder="1" applyAlignment="1">
      <alignment horizontal="left" vertical="center"/>
    </xf>
    <xf numFmtId="0" fontId="22" fillId="0" borderId="34" xfId="2" applyFont="1" applyFill="1" applyBorder="1" applyAlignment="1">
      <alignment horizontal="left" vertical="center"/>
    </xf>
    <xf numFmtId="0" fontId="17" fillId="0" borderId="32" xfId="2" applyFill="1" applyBorder="1" applyAlignment="1">
      <alignment horizontal="center" vertical="center"/>
    </xf>
    <xf numFmtId="0" fontId="19" fillId="0" borderId="33" xfId="2" applyFont="1" applyFill="1" applyBorder="1" applyAlignment="1">
      <alignment horizontal="left" vertical="center"/>
    </xf>
    <xf numFmtId="0" fontId="17" fillId="4" borderId="3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23" fillId="0" borderId="30" xfId="2" applyFont="1" applyFill="1" applyBorder="1" applyAlignment="1">
      <alignment horizontal="left" vertical="center"/>
    </xf>
    <xf numFmtId="0" fontId="19" fillId="4" borderId="31" xfId="2" applyFont="1" applyFill="1" applyBorder="1" applyAlignment="1">
      <alignment horizontal="left" vertical="center"/>
    </xf>
    <xf numFmtId="0" fontId="22" fillId="4" borderId="32" xfId="2" applyFont="1" applyFill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24" fillId="0" borderId="10" xfId="2" applyFont="1" applyBorder="1" applyAlignment="1">
      <alignment horizontal="center" vertical="top"/>
    </xf>
    <xf numFmtId="0" fontId="25" fillId="0" borderId="35" xfId="2" applyFont="1" applyBorder="1" applyAlignment="1">
      <alignment horizontal="left" vertical="center"/>
    </xf>
    <xf numFmtId="0" fontId="20" fillId="0" borderId="36" xfId="2" applyFont="1" applyBorder="1" applyAlignment="1">
      <alignment horizontal="center" vertical="center"/>
    </xf>
    <xf numFmtId="0" fontId="25" fillId="0" borderId="36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0" fontId="23" fillId="0" borderId="12" xfId="2" applyFont="1" applyBorder="1" applyAlignment="1">
      <alignment horizontal="center" vertical="center"/>
    </xf>
    <xf numFmtId="0" fontId="23" fillId="0" borderId="30" xfId="2" applyFont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0" fontId="23" fillId="0" borderId="13" xfId="2" applyFont="1" applyBorder="1" applyAlignment="1">
      <alignment horizontal="left" vertical="center"/>
    </xf>
    <xf numFmtId="0" fontId="20" fillId="0" borderId="14" xfId="2" applyFont="1" applyBorder="1" applyAlignment="1">
      <alignment horizontal="center" vertical="center"/>
    </xf>
    <xf numFmtId="0" fontId="20" fillId="0" borderId="31" xfId="2" applyFont="1" applyBorder="1" applyAlignment="1">
      <alignment horizontal="center" vertical="center"/>
    </xf>
    <xf numFmtId="0" fontId="23" fillId="0" borderId="13" xfId="2" applyFont="1" applyBorder="1" applyAlignment="1">
      <alignment vertical="center"/>
    </xf>
    <xf numFmtId="0" fontId="22" fillId="0" borderId="14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0" fillId="0" borderId="14" xfId="2" applyFont="1" applyBorder="1" applyAlignment="1">
      <alignment vertical="center"/>
    </xf>
    <xf numFmtId="0" fontId="20" fillId="0" borderId="31" xfId="2" applyFont="1" applyBorder="1" applyAlignment="1">
      <alignment vertical="center"/>
    </xf>
    <xf numFmtId="0" fontId="23" fillId="0" borderId="15" xfId="2" applyFont="1" applyBorder="1" applyAlignment="1">
      <alignment horizontal="left" vertical="center"/>
    </xf>
    <xf numFmtId="0" fontId="20" fillId="0" borderId="16" xfId="2" applyFont="1" applyBorder="1" applyAlignment="1">
      <alignment horizontal="center" vertical="center"/>
    </xf>
    <xf numFmtId="0" fontId="20" fillId="0" borderId="3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3" fillId="0" borderId="11" xfId="2" applyFont="1" applyBorder="1" applyAlignment="1">
      <alignment vertical="center"/>
    </xf>
    <xf numFmtId="0" fontId="17" fillId="0" borderId="12" xfId="2" applyFont="1" applyBorder="1" applyAlignment="1">
      <alignment horizontal="left" vertical="center"/>
    </xf>
    <xf numFmtId="0" fontId="20" fillId="0" borderId="12" xfId="2" applyFont="1" applyBorder="1" applyAlignment="1">
      <alignment horizontal="left" vertical="center"/>
    </xf>
    <xf numFmtId="0" fontId="17" fillId="0" borderId="12" xfId="2" applyFont="1" applyBorder="1" applyAlignment="1">
      <alignment vertical="center"/>
    </xf>
    <xf numFmtId="0" fontId="17" fillId="0" borderId="14" xfId="2" applyFont="1" applyBorder="1" applyAlignment="1">
      <alignment horizontal="left" vertical="center"/>
    </xf>
    <xf numFmtId="0" fontId="20" fillId="0" borderId="14" xfId="2" applyFont="1" applyBorder="1" applyAlignment="1">
      <alignment horizontal="left" vertical="center"/>
    </xf>
    <xf numFmtId="0" fontId="17" fillId="0" borderId="14" xfId="2" applyFont="1" applyBorder="1" applyAlignment="1">
      <alignment vertical="center"/>
    </xf>
    <xf numFmtId="0" fontId="23" fillId="0" borderId="16" xfId="2" applyFont="1" applyBorder="1" applyAlignment="1">
      <alignment horizontal="left" vertical="center"/>
    </xf>
    <xf numFmtId="0" fontId="23" fillId="0" borderId="0" xfId="2" applyFont="1" applyBorder="1" applyAlignment="1">
      <alignment horizontal="left" vertical="center"/>
    </xf>
    <xf numFmtId="0" fontId="22" fillId="0" borderId="11" xfId="2" applyFont="1" applyBorder="1" applyAlignment="1">
      <alignment horizontal="left" vertical="center"/>
    </xf>
    <xf numFmtId="0" fontId="22" fillId="0" borderId="12" xfId="2" applyFont="1" applyBorder="1" applyAlignment="1">
      <alignment horizontal="left" vertical="center"/>
    </xf>
    <xf numFmtId="0" fontId="22" fillId="0" borderId="17" xfId="2" applyFont="1" applyBorder="1" applyAlignment="1">
      <alignment horizontal="left" vertical="center"/>
    </xf>
    <xf numFmtId="0" fontId="22" fillId="0" borderId="18" xfId="2" applyFont="1" applyBorder="1" applyAlignment="1">
      <alignment horizontal="left" vertical="center"/>
    </xf>
    <xf numFmtId="0" fontId="22" fillId="0" borderId="29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20" fillId="0" borderId="16" xfId="2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3" fillId="0" borderId="13" xfId="2" applyFont="1" applyFill="1" applyBorder="1" applyAlignment="1">
      <alignment horizontal="left" vertical="center"/>
    </xf>
    <xf numFmtId="0" fontId="20" fillId="0" borderId="14" xfId="2" applyFont="1" applyFill="1" applyBorder="1" applyAlignment="1">
      <alignment horizontal="left" vertical="center"/>
    </xf>
    <xf numFmtId="0" fontId="23" fillId="0" borderId="15" xfId="2" applyFont="1" applyBorder="1" applyAlignment="1">
      <alignment horizontal="center" vertical="center"/>
    </xf>
    <xf numFmtId="0" fontId="23" fillId="0" borderId="16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0" fontId="19" fillId="0" borderId="14" xfId="2" applyFont="1" applyBorder="1" applyAlignment="1">
      <alignment horizontal="left" vertical="center"/>
    </xf>
    <xf numFmtId="0" fontId="23" fillId="0" borderId="37" xfId="2" applyFont="1" applyFill="1" applyBorder="1" applyAlignment="1">
      <alignment horizontal="left" vertical="center"/>
    </xf>
    <xf numFmtId="0" fontId="23" fillId="0" borderId="26" xfId="2" applyFont="1" applyFill="1" applyBorder="1" applyAlignment="1">
      <alignment horizontal="left" vertical="center"/>
    </xf>
    <xf numFmtId="0" fontId="25" fillId="0" borderId="0" xfId="2" applyFont="1" applyFill="1" applyBorder="1" applyAlignment="1">
      <alignment horizontal="left" vertical="center"/>
    </xf>
    <xf numFmtId="0" fontId="20" fillId="0" borderId="20" xfId="2" applyFont="1" applyFill="1" applyBorder="1" applyAlignment="1">
      <alignment horizontal="left" vertical="center"/>
    </xf>
    <xf numFmtId="0" fontId="20" fillId="0" borderId="21" xfId="2" applyFont="1" applyFill="1" applyBorder="1" applyAlignment="1">
      <alignment horizontal="left" vertical="center"/>
    </xf>
    <xf numFmtId="0" fontId="20" fillId="0" borderId="17" xfId="2" applyFont="1" applyFill="1" applyBorder="1" applyAlignment="1">
      <alignment horizontal="left" vertical="center"/>
    </xf>
    <xf numFmtId="0" fontId="20" fillId="0" borderId="18" xfId="2" applyFont="1" applyFill="1" applyBorder="1" applyAlignment="1">
      <alignment horizontal="left" vertical="center"/>
    </xf>
    <xf numFmtId="0" fontId="23" fillId="0" borderId="17" xfId="2" applyFont="1" applyBorder="1" applyAlignment="1">
      <alignment horizontal="left" vertical="center"/>
    </xf>
    <xf numFmtId="0" fontId="23" fillId="0" borderId="18" xfId="2" applyFont="1" applyBorder="1" applyAlignment="1">
      <alignment horizontal="left" vertical="center"/>
    </xf>
    <xf numFmtId="0" fontId="25" fillId="0" borderId="38" xfId="2" applyFont="1" applyBorder="1" applyAlignment="1">
      <alignment vertical="center"/>
    </xf>
    <xf numFmtId="0" fontId="20" fillId="0" borderId="39" xfId="2" applyFont="1" applyBorder="1" applyAlignment="1">
      <alignment horizontal="center" vertical="center"/>
    </xf>
    <xf numFmtId="0" fontId="25" fillId="0" borderId="39" xfId="2" applyFont="1" applyBorder="1" applyAlignment="1">
      <alignment vertical="center"/>
    </xf>
    <xf numFmtId="0" fontId="25" fillId="0" borderId="40" xfId="2" applyFont="1" applyFill="1" applyBorder="1" applyAlignment="1">
      <alignment horizontal="left" vertical="center"/>
    </xf>
    <xf numFmtId="0" fontId="25" fillId="0" borderId="39" xfId="2" applyFont="1" applyFill="1" applyBorder="1" applyAlignment="1">
      <alignment horizontal="left" vertical="center"/>
    </xf>
    <xf numFmtId="0" fontId="25" fillId="0" borderId="41" xfId="2" applyFont="1" applyFill="1" applyBorder="1" applyAlignment="1">
      <alignment horizontal="center" vertical="center"/>
    </xf>
    <xf numFmtId="0" fontId="25" fillId="0" borderId="42" xfId="2" applyFont="1" applyFill="1" applyBorder="1" applyAlignment="1">
      <alignment horizontal="center" vertical="center"/>
    </xf>
    <xf numFmtId="0" fontId="25" fillId="0" borderId="15" xfId="2" applyFont="1" applyFill="1" applyBorder="1" applyAlignment="1">
      <alignment horizontal="center" vertical="center"/>
    </xf>
    <xf numFmtId="0" fontId="25" fillId="0" borderId="16" xfId="2" applyFont="1" applyFill="1" applyBorder="1" applyAlignment="1">
      <alignment horizontal="center" vertical="center"/>
    </xf>
    <xf numFmtId="0" fontId="23" fillId="0" borderId="36" xfId="2" applyFont="1" applyBorder="1" applyAlignment="1">
      <alignment horizontal="left" vertical="center"/>
    </xf>
    <xf numFmtId="0" fontId="25" fillId="0" borderId="12" xfId="2" applyFont="1" applyBorder="1" applyAlignment="1">
      <alignment horizontal="center" vertical="center"/>
    </xf>
    <xf numFmtId="0" fontId="25" fillId="0" borderId="30" xfId="2" applyFont="1" applyBorder="1" applyAlignment="1">
      <alignment horizontal="center" vertical="center"/>
    </xf>
    <xf numFmtId="0" fontId="23" fillId="0" borderId="14" xfId="2" applyFont="1" applyBorder="1" applyAlignment="1">
      <alignment horizontal="left" vertical="center"/>
    </xf>
    <xf numFmtId="14" fontId="20" fillId="0" borderId="14" xfId="2" applyNumberFormat="1" applyFont="1" applyBorder="1" applyAlignment="1">
      <alignment horizontal="center" vertical="center"/>
    </xf>
    <xf numFmtId="14" fontId="20" fillId="0" borderId="31" xfId="2" applyNumberFormat="1" applyFont="1" applyBorder="1" applyAlignment="1">
      <alignment horizontal="center" vertical="center"/>
    </xf>
    <xf numFmtId="0" fontId="20" fillId="0" borderId="13" xfId="2" applyFont="1" applyBorder="1" applyAlignment="1">
      <alignment horizontal="left" vertical="center"/>
    </xf>
    <xf numFmtId="14" fontId="20" fillId="0" borderId="16" xfId="2" applyNumberFormat="1" applyFont="1" applyBorder="1" applyAlignment="1">
      <alignment horizontal="center" vertical="center"/>
    </xf>
    <xf numFmtId="14" fontId="20" fillId="0" borderId="32" xfId="2" applyNumberFormat="1" applyFont="1" applyBorder="1" applyAlignment="1">
      <alignment horizontal="center" vertical="center"/>
    </xf>
    <xf numFmtId="0" fontId="23" fillId="0" borderId="12" xfId="2" applyFont="1" applyBorder="1" applyAlignment="1">
      <alignment vertical="center"/>
    </xf>
    <xf numFmtId="0" fontId="23" fillId="0" borderId="14" xfId="2" applyFont="1" applyBorder="1" applyAlignment="1">
      <alignment vertical="center"/>
    </xf>
    <xf numFmtId="0" fontId="22" fillId="0" borderId="28" xfId="2" applyFont="1" applyBorder="1" applyAlignment="1">
      <alignment horizontal="left" vertical="center"/>
    </xf>
    <xf numFmtId="0" fontId="23" fillId="0" borderId="14" xfId="2" applyFont="1" applyBorder="1" applyAlignment="1">
      <alignment horizontal="center" vertical="center"/>
    </xf>
    <xf numFmtId="0" fontId="20" fillId="0" borderId="39" xfId="2" applyFont="1" applyBorder="1" applyAlignment="1">
      <alignment vertical="center"/>
    </xf>
    <xf numFmtId="58" fontId="17" fillId="0" borderId="39" xfId="2" applyNumberFormat="1" applyFont="1" applyBorder="1" applyAlignment="1">
      <alignment vertical="center"/>
    </xf>
    <xf numFmtId="0" fontId="25" fillId="0" borderId="39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20" fillId="0" borderId="31" xfId="2" applyFont="1" applyBorder="1" applyAlignment="1">
      <alignment horizontal="left" vertical="center"/>
    </xf>
    <xf numFmtId="0" fontId="23" fillId="0" borderId="31" xfId="2" applyFont="1" applyBorder="1" applyAlignment="1">
      <alignment horizontal="center" vertical="center"/>
    </xf>
    <xf numFmtId="0" fontId="20" fillId="0" borderId="32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3" fillId="0" borderId="32" xfId="2" applyFont="1" applyBorder="1" applyAlignment="1">
      <alignment horizontal="left" vertical="center"/>
    </xf>
    <xf numFmtId="0" fontId="19" fillId="0" borderId="12" xfId="2" applyFont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20" fillId="0" borderId="31" xfId="2" applyFont="1" applyFill="1" applyBorder="1" applyAlignment="1">
      <alignment horizontal="left" vertical="center"/>
    </xf>
    <xf numFmtId="0" fontId="23" fillId="0" borderId="32" xfId="2" applyFont="1" applyBorder="1" applyAlignment="1">
      <alignment horizontal="center" vertical="center"/>
    </xf>
    <xf numFmtId="0" fontId="19" fillId="0" borderId="31" xfId="2" applyFont="1" applyBorder="1" applyAlignment="1">
      <alignment horizontal="left" vertical="center"/>
    </xf>
    <xf numFmtId="0" fontId="23" fillId="0" borderId="44" xfId="2" applyFont="1" applyFill="1" applyBorder="1" applyAlignment="1">
      <alignment horizontal="left" vertical="center"/>
    </xf>
    <xf numFmtId="0" fontId="20" fillId="0" borderId="33" xfId="2" applyFont="1" applyFill="1" applyBorder="1" applyAlignment="1">
      <alignment horizontal="left" vertical="center"/>
    </xf>
    <xf numFmtId="0" fontId="20" fillId="0" borderId="34" xfId="2" applyFont="1" applyFill="1" applyBorder="1" applyAlignment="1">
      <alignment horizontal="left" vertical="center"/>
    </xf>
    <xf numFmtId="0" fontId="23" fillId="0" borderId="34" xfId="2" applyFont="1" applyBorder="1" applyAlignment="1">
      <alignment horizontal="left" vertical="center"/>
    </xf>
    <xf numFmtId="0" fontId="20" fillId="0" borderId="45" xfId="2" applyFont="1" applyBorder="1" applyAlignment="1">
      <alignment horizontal="center" vertical="center"/>
    </xf>
    <xf numFmtId="0" fontId="25" fillId="0" borderId="46" xfId="2" applyFont="1" applyFill="1" applyBorder="1" applyAlignment="1">
      <alignment horizontal="left" vertical="center"/>
    </xf>
    <xf numFmtId="0" fontId="25" fillId="0" borderId="47" xfId="2" applyFont="1" applyFill="1" applyBorder="1" applyAlignment="1">
      <alignment horizontal="center" vertical="center"/>
    </xf>
    <xf numFmtId="0" fontId="25" fillId="0" borderId="32" xfId="2" applyFont="1" applyFill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6" fillId="0" borderId="10" xfId="2" applyFont="1" applyBorder="1" applyAlignment="1">
      <alignment horizontal="center" vertical="top"/>
    </xf>
    <xf numFmtId="0" fontId="20" fillId="0" borderId="28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3" fillId="0" borderId="15" xfId="2" applyFont="1" applyBorder="1" applyAlignment="1">
      <alignment vertical="center"/>
    </xf>
    <xf numFmtId="0" fontId="23" fillId="0" borderId="48" xfId="2" applyFont="1" applyBorder="1" applyAlignment="1">
      <alignment horizontal="left" vertical="center"/>
    </xf>
    <xf numFmtId="0" fontId="23" fillId="0" borderId="19" xfId="2" applyFont="1" applyBorder="1" applyAlignment="1">
      <alignment horizontal="left" vertical="center"/>
    </xf>
    <xf numFmtId="0" fontId="25" fillId="0" borderId="40" xfId="2" applyFont="1" applyBorder="1" applyAlignment="1">
      <alignment horizontal="left" vertical="center"/>
    </xf>
    <xf numFmtId="0" fontId="25" fillId="0" borderId="39" xfId="2" applyFont="1" applyBorder="1" applyAlignment="1">
      <alignment horizontal="left" vertical="center"/>
    </xf>
    <xf numFmtId="0" fontId="23" fillId="0" borderId="41" xfId="2" applyFont="1" applyBorder="1" applyAlignment="1">
      <alignment vertical="center"/>
    </xf>
    <xf numFmtId="0" fontId="17" fillId="0" borderId="42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7" fillId="0" borderId="42" xfId="2" applyFont="1" applyBorder="1" applyAlignment="1">
      <alignment vertical="center"/>
    </xf>
    <xf numFmtId="0" fontId="23" fillId="0" borderId="41" xfId="2" applyFont="1" applyBorder="1" applyAlignment="1">
      <alignment horizontal="center" vertical="center"/>
    </xf>
    <xf numFmtId="0" fontId="20" fillId="0" borderId="42" xfId="2" applyFont="1" applyBorder="1" applyAlignment="1">
      <alignment horizontal="center" vertical="center"/>
    </xf>
    <xf numFmtId="0" fontId="23" fillId="0" borderId="37" xfId="2" applyFont="1" applyBorder="1" applyAlignment="1">
      <alignment horizontal="left" vertical="center" wrapText="1"/>
    </xf>
    <xf numFmtId="0" fontId="23" fillId="0" borderId="26" xfId="2" applyFont="1" applyBorder="1" applyAlignment="1">
      <alignment horizontal="left" vertical="center" wrapText="1"/>
    </xf>
    <xf numFmtId="0" fontId="23" fillId="0" borderId="41" xfId="2" applyFont="1" applyBorder="1" applyAlignment="1">
      <alignment horizontal="left" vertical="center"/>
    </xf>
    <xf numFmtId="0" fontId="23" fillId="0" borderId="42" xfId="2" applyFont="1" applyBorder="1" applyAlignment="1">
      <alignment horizontal="left" vertical="center"/>
    </xf>
    <xf numFmtId="0" fontId="27" fillId="0" borderId="49" xfId="2" applyFont="1" applyBorder="1" applyAlignment="1">
      <alignment horizontal="left" vertical="center" wrapText="1"/>
    </xf>
    <xf numFmtId="9" fontId="20" fillId="0" borderId="14" xfId="2" applyNumberFormat="1" applyFont="1" applyBorder="1" applyAlignment="1">
      <alignment horizontal="center" vertical="center"/>
    </xf>
    <xf numFmtId="0" fontId="25" fillId="0" borderId="40" xfId="0" applyFont="1" applyBorder="1" applyAlignment="1">
      <alignment horizontal="left" vertical="center"/>
    </xf>
    <xf numFmtId="0" fontId="25" fillId="0" borderId="39" xfId="0" applyFont="1" applyBorder="1" applyAlignment="1">
      <alignment horizontal="left" vertical="center"/>
    </xf>
    <xf numFmtId="9" fontId="20" fillId="0" borderId="20" xfId="2" applyNumberFormat="1" applyFont="1" applyBorder="1" applyAlignment="1">
      <alignment horizontal="left" vertical="center"/>
    </xf>
    <xf numFmtId="9" fontId="20" fillId="0" borderId="21" xfId="2" applyNumberFormat="1" applyFont="1" applyBorder="1" applyAlignment="1">
      <alignment horizontal="left" vertical="center"/>
    </xf>
    <xf numFmtId="9" fontId="20" fillId="0" borderId="37" xfId="2" applyNumberFormat="1" applyFont="1" applyBorder="1" applyAlignment="1">
      <alignment horizontal="left" vertical="center"/>
    </xf>
    <xf numFmtId="9" fontId="20" fillId="0" borderId="26" xfId="2" applyNumberFormat="1" applyFont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25" fillId="0" borderId="19" xfId="2" applyFont="1" applyFill="1" applyBorder="1" applyAlignment="1">
      <alignment horizontal="left" vertical="center"/>
    </xf>
    <xf numFmtId="0" fontId="20" fillId="0" borderId="50" xfId="2" applyFont="1" applyFill="1" applyBorder="1" applyAlignment="1">
      <alignment horizontal="left" vertical="center"/>
    </xf>
    <xf numFmtId="0" fontId="20" fillId="0" borderId="51" xfId="2" applyFont="1" applyFill="1" applyBorder="1" applyAlignment="1">
      <alignment horizontal="left" vertical="center"/>
    </xf>
    <xf numFmtId="0" fontId="25" fillId="0" borderId="35" xfId="2" applyFont="1" applyBorder="1" applyAlignment="1">
      <alignment vertical="center"/>
    </xf>
    <xf numFmtId="0" fontId="28" fillId="0" borderId="39" xfId="2" applyFont="1" applyBorder="1" applyAlignment="1">
      <alignment horizontal="center" vertical="center"/>
    </xf>
    <xf numFmtId="0" fontId="25" fillId="0" borderId="36" xfId="2" applyFont="1" applyBorder="1" applyAlignment="1">
      <alignment vertical="center"/>
    </xf>
    <xf numFmtId="0" fontId="20" fillId="0" borderId="48" xfId="2" applyFont="1" applyFill="1" applyBorder="1" applyAlignment="1">
      <alignment horizontal="left" vertical="center"/>
    </xf>
    <xf numFmtId="0" fontId="20" fillId="0" borderId="19" xfId="2" applyFont="1" applyFill="1" applyBorder="1" applyAlignment="1">
      <alignment horizontal="left" vertical="center"/>
    </xf>
    <xf numFmtId="0" fontId="23" fillId="0" borderId="42" xfId="2" applyFont="1" applyBorder="1" applyAlignment="1">
      <alignment vertical="center"/>
    </xf>
    <xf numFmtId="0" fontId="23" fillId="0" borderId="42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9" fillId="0" borderId="25" xfId="2" applyFont="1" applyFill="1" applyBorder="1" applyAlignment="1">
      <alignment horizontal="left" vertical="center"/>
    </xf>
    <xf numFmtId="0" fontId="19" fillId="0" borderId="26" xfId="2" applyFont="1" applyFill="1" applyBorder="1" applyAlignment="1">
      <alignment horizontal="left" vertical="center"/>
    </xf>
    <xf numFmtId="0" fontId="20" fillId="0" borderId="52" xfId="2" applyFont="1" applyBorder="1" applyAlignment="1">
      <alignment vertical="center"/>
    </xf>
    <xf numFmtId="0" fontId="25" fillId="0" borderId="52" xfId="2" applyFont="1" applyBorder="1" applyAlignment="1">
      <alignment vertical="center"/>
    </xf>
    <xf numFmtId="58" fontId="17" fillId="0" borderId="36" xfId="2" applyNumberFormat="1" applyFont="1" applyBorder="1" applyAlignment="1">
      <alignment vertical="center"/>
    </xf>
    <xf numFmtId="0" fontId="25" fillId="0" borderId="19" xfId="2" applyFont="1" applyBorder="1" applyAlignment="1">
      <alignment horizontal="center" vertical="center"/>
    </xf>
    <xf numFmtId="0" fontId="17" fillId="0" borderId="52" xfId="2" applyFont="1" applyBorder="1" applyAlignment="1">
      <alignment vertical="center"/>
    </xf>
    <xf numFmtId="0" fontId="23" fillId="0" borderId="53" xfId="2" applyFont="1" applyBorder="1" applyAlignment="1">
      <alignment horizontal="left" vertical="center"/>
    </xf>
    <xf numFmtId="0" fontId="25" fillId="0" borderId="46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3" fillId="0" borderId="0" xfId="2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/>
    </xf>
    <xf numFmtId="0" fontId="23" fillId="0" borderId="47" xfId="2" applyFont="1" applyBorder="1" applyAlignment="1">
      <alignment horizontal="left" vertical="center"/>
    </xf>
    <xf numFmtId="0" fontId="21" fillId="0" borderId="31" xfId="2" applyFont="1" applyBorder="1" applyAlignment="1">
      <alignment horizontal="left" vertical="center" wrapText="1"/>
    </xf>
    <xf numFmtId="0" fontId="21" fillId="0" borderId="31" xfId="2" applyFont="1" applyBorder="1" applyAlignment="1">
      <alignment horizontal="left" vertical="center"/>
    </xf>
    <xf numFmtId="0" fontId="22" fillId="0" borderId="31" xfId="2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0" fillId="0" borderId="33" xfId="2" applyNumberFormat="1" applyFont="1" applyBorder="1" applyAlignment="1">
      <alignment horizontal="left" vertical="center"/>
    </xf>
    <xf numFmtId="9" fontId="20" fillId="0" borderId="44" xfId="2" applyNumberFormat="1" applyFont="1" applyBorder="1" applyAlignment="1">
      <alignment horizontal="left" vertical="center"/>
    </xf>
    <xf numFmtId="0" fontId="19" fillId="0" borderId="47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20" fillId="0" borderId="54" xfId="2" applyFont="1" applyFill="1" applyBorder="1" applyAlignment="1">
      <alignment horizontal="left" vertical="center"/>
    </xf>
    <xf numFmtId="0" fontId="25" fillId="0" borderId="55" xfId="2" applyFont="1" applyBorder="1" applyAlignment="1">
      <alignment horizontal="center" vertical="center"/>
    </xf>
    <xf numFmtId="0" fontId="20" fillId="0" borderId="52" xfId="2" applyFont="1" applyBorder="1" applyAlignment="1">
      <alignment horizontal="center" vertical="center"/>
    </xf>
    <xf numFmtId="0" fontId="20" fillId="0" borderId="53" xfId="2" applyFont="1" applyBorder="1" applyAlignment="1">
      <alignment horizontal="center" vertical="center"/>
    </xf>
    <xf numFmtId="0" fontId="20" fillId="0" borderId="53" xfId="2" applyFont="1" applyFill="1" applyBorder="1" applyAlignment="1">
      <alignment horizontal="left" vertical="center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30" fillId="0" borderId="58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6" borderId="0" xfId="0" applyFill="1"/>
    <xf numFmtId="0" fontId="30" fillId="0" borderId="7" xfId="0" applyFont="1" applyBorder="1" applyAlignment="1">
      <alignment horizontal="center"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7" xfId="0" applyFont="1" applyFill="1" applyBorder="1" applyAlignment="1">
      <alignment horizontal="center" vertical="center"/>
    </xf>
    <xf numFmtId="0" fontId="30" fillId="7" borderId="2" xfId="0" applyFont="1" applyFill="1" applyBorder="1"/>
    <xf numFmtId="0" fontId="0" fillId="7" borderId="2" xfId="0" applyFill="1" applyBorder="1"/>
    <xf numFmtId="0" fontId="0" fillId="7" borderId="60" xfId="0" applyFill="1" applyBorder="1"/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/>
    </xf>
    <xf numFmtId="0" fontId="30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8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8">
    <cellStyle name="常规" xfId="0" builtinId="0"/>
    <cellStyle name="常规 40" xfId="1"/>
    <cellStyle name="常规 2" xfId="2"/>
    <cellStyle name="常规 4" xfId="3"/>
    <cellStyle name="常规 38 2" xfId="4"/>
    <cellStyle name="常规 11 17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6673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28165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794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473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2384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6673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28165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794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473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2384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55165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392045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323850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817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323850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817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61" customWidth="1"/>
    <col min="3" max="3" width="10.1696428571429" customWidth="1"/>
  </cols>
  <sheetData>
    <row r="1" ht="21" customHeight="1" spans="1:2">
      <c r="A1" s="362"/>
      <c r="B1" s="363" t="s">
        <v>0</v>
      </c>
    </row>
    <row r="2" ht="18" spans="1:2">
      <c r="A2" s="7">
        <v>1</v>
      </c>
      <c r="B2" s="364" t="s">
        <v>1</v>
      </c>
    </row>
    <row r="3" ht="18" spans="1:2">
      <c r="A3" s="7">
        <v>2</v>
      </c>
      <c r="B3" s="364" t="s">
        <v>2</v>
      </c>
    </row>
    <row r="4" ht="18" spans="1:2">
      <c r="A4" s="7">
        <v>3</v>
      </c>
      <c r="B4" s="364" t="s">
        <v>3</v>
      </c>
    </row>
    <row r="5" ht="18" spans="1:2">
      <c r="A5" s="7">
        <v>4</v>
      </c>
      <c r="B5" s="364" t="s">
        <v>4</v>
      </c>
    </row>
    <row r="6" ht="18" spans="1:2">
      <c r="A6" s="7">
        <v>5</v>
      </c>
      <c r="B6" s="364" t="s">
        <v>5</v>
      </c>
    </row>
    <row r="7" ht="18" spans="1:2">
      <c r="A7" s="7">
        <v>6</v>
      </c>
      <c r="B7" s="364" t="s">
        <v>6</v>
      </c>
    </row>
    <row r="8" s="360" customFormat="1" ht="15" customHeight="1" spans="1:2">
      <c r="A8" s="365">
        <v>7</v>
      </c>
      <c r="B8" s="366" t="s">
        <v>7</v>
      </c>
    </row>
    <row r="9" ht="19" customHeight="1" spans="1:2">
      <c r="A9" s="362"/>
      <c r="B9" s="367" t="s">
        <v>8</v>
      </c>
    </row>
    <row r="10" ht="16" customHeight="1" spans="1:2">
      <c r="A10" s="7">
        <v>1</v>
      </c>
      <c r="B10" s="368" t="s">
        <v>9</v>
      </c>
    </row>
    <row r="11" ht="18" spans="1:2">
      <c r="A11" s="7">
        <v>2</v>
      </c>
      <c r="B11" s="364" t="s">
        <v>10</v>
      </c>
    </row>
    <row r="12" ht="36" spans="1:2">
      <c r="A12" s="7">
        <v>3</v>
      </c>
      <c r="B12" s="366" t="s">
        <v>11</v>
      </c>
    </row>
    <row r="13" ht="18" spans="1:2">
      <c r="A13" s="7">
        <v>4</v>
      </c>
      <c r="B13" s="364" t="s">
        <v>12</v>
      </c>
    </row>
    <row r="14" ht="18" spans="1:2">
      <c r="A14" s="7">
        <v>5</v>
      </c>
      <c r="B14" s="364" t="s">
        <v>13</v>
      </c>
    </row>
    <row r="15" ht="18" spans="1:2">
      <c r="A15" s="7">
        <v>6</v>
      </c>
      <c r="B15" s="364" t="s">
        <v>14</v>
      </c>
    </row>
    <row r="16" ht="18" spans="1:2">
      <c r="A16" s="7">
        <v>7</v>
      </c>
      <c r="B16" s="364" t="s">
        <v>15</v>
      </c>
    </row>
    <row r="17" ht="18" spans="1:2">
      <c r="A17" s="7">
        <v>8</v>
      </c>
      <c r="B17" s="364" t="s">
        <v>16</v>
      </c>
    </row>
    <row r="18" ht="18" spans="1:2">
      <c r="A18" s="7">
        <v>9</v>
      </c>
      <c r="B18" s="364" t="s">
        <v>17</v>
      </c>
    </row>
    <row r="19" spans="1:2">
      <c r="A19" s="7"/>
      <c r="B19" s="364"/>
    </row>
    <row r="20" ht="24" spans="1:2">
      <c r="A20" s="362"/>
      <c r="B20" s="363" t="s">
        <v>18</v>
      </c>
    </row>
    <row r="21" ht="18" spans="1:2">
      <c r="A21" s="7">
        <v>1</v>
      </c>
      <c r="B21" s="369" t="s">
        <v>19</v>
      </c>
    </row>
    <row r="22" ht="18" spans="1:2">
      <c r="A22" s="7">
        <v>2</v>
      </c>
      <c r="B22" s="364" t="s">
        <v>20</v>
      </c>
    </row>
    <row r="23" ht="18" spans="1:2">
      <c r="A23" s="7">
        <v>3</v>
      </c>
      <c r="B23" s="364" t="s">
        <v>21</v>
      </c>
    </row>
    <row r="24" ht="18" spans="1:2">
      <c r="A24" s="7">
        <v>4</v>
      </c>
      <c r="B24" s="364" t="s">
        <v>22</v>
      </c>
    </row>
    <row r="25" ht="18" spans="1:2">
      <c r="A25" s="7">
        <v>5</v>
      </c>
      <c r="B25" s="364" t="s">
        <v>23</v>
      </c>
    </row>
    <row r="26" ht="36" spans="1:2">
      <c r="A26" s="7">
        <v>6</v>
      </c>
      <c r="B26" s="364" t="s">
        <v>24</v>
      </c>
    </row>
    <row r="27" ht="18" spans="1:2">
      <c r="A27" s="7">
        <v>7</v>
      </c>
      <c r="B27" s="364" t="s">
        <v>25</v>
      </c>
    </row>
    <row r="28" ht="18" spans="1:2">
      <c r="A28" s="7">
        <v>8</v>
      </c>
      <c r="B28" s="364" t="s">
        <v>26</v>
      </c>
    </row>
    <row r="29" spans="1:2">
      <c r="A29" s="7"/>
      <c r="B29" s="364"/>
    </row>
    <row r="30" ht="24" spans="1:2">
      <c r="A30" s="362"/>
      <c r="B30" s="363" t="s">
        <v>27</v>
      </c>
    </row>
    <row r="31" ht="18" spans="1:2">
      <c r="A31" s="7">
        <v>1</v>
      </c>
      <c r="B31" s="369" t="s">
        <v>28</v>
      </c>
    </row>
    <row r="32" ht="18" spans="1:2">
      <c r="A32" s="7">
        <v>2</v>
      </c>
      <c r="B32" s="364" t="s">
        <v>29</v>
      </c>
    </row>
    <row r="33" ht="18" spans="1:2">
      <c r="A33" s="7">
        <v>3</v>
      </c>
      <c r="B33" s="364" t="s">
        <v>30</v>
      </c>
    </row>
    <row r="34" ht="36" spans="1:2">
      <c r="A34" s="7">
        <v>4</v>
      </c>
      <c r="B34" s="364" t="s">
        <v>31</v>
      </c>
    </row>
    <row r="35" ht="18" spans="1:2">
      <c r="A35" s="7">
        <v>5</v>
      </c>
      <c r="B35" s="364" t="s">
        <v>32</v>
      </c>
    </row>
    <row r="36" ht="18" spans="1:2">
      <c r="A36" s="7">
        <v>6</v>
      </c>
      <c r="B36" s="364" t="s">
        <v>33</v>
      </c>
    </row>
    <row r="37" ht="18" spans="1:2">
      <c r="A37" s="7">
        <v>7</v>
      </c>
      <c r="B37" s="364" t="s">
        <v>34</v>
      </c>
    </row>
    <row r="38" spans="1:2">
      <c r="A38" s="7"/>
      <c r="B38" s="364"/>
    </row>
    <row r="40" spans="1:2">
      <c r="A40" s="370" t="s">
        <v>35</v>
      </c>
      <c r="B40" s="37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294</v>
      </c>
      <c r="B2" s="24" t="s">
        <v>247</v>
      </c>
      <c r="C2" s="24" t="s">
        <v>248</v>
      </c>
      <c r="D2" s="24" t="s">
        <v>249</v>
      </c>
      <c r="E2" s="24" t="s">
        <v>250</v>
      </c>
      <c r="F2" s="24" t="s">
        <v>251</v>
      </c>
      <c r="G2" s="23" t="s">
        <v>295</v>
      </c>
      <c r="H2" s="23" t="s">
        <v>296</v>
      </c>
      <c r="I2" s="23" t="s">
        <v>297</v>
      </c>
      <c r="J2" s="23" t="s">
        <v>296</v>
      </c>
      <c r="K2" s="23" t="s">
        <v>298</v>
      </c>
      <c r="L2" s="23" t="s">
        <v>296</v>
      </c>
      <c r="M2" s="24" t="s">
        <v>290</v>
      </c>
      <c r="N2" s="24" t="s">
        <v>268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294</v>
      </c>
      <c r="B4" s="26" t="s">
        <v>299</v>
      </c>
      <c r="C4" s="26" t="s">
        <v>291</v>
      </c>
      <c r="D4" s="26" t="s">
        <v>249</v>
      </c>
      <c r="E4" s="24" t="s">
        <v>250</v>
      </c>
      <c r="F4" s="24" t="s">
        <v>251</v>
      </c>
      <c r="G4" s="23" t="s">
        <v>295</v>
      </c>
      <c r="H4" s="23" t="s">
        <v>296</v>
      </c>
      <c r="I4" s="23" t="s">
        <v>297</v>
      </c>
      <c r="J4" s="23" t="s">
        <v>296</v>
      </c>
      <c r="K4" s="23" t="s">
        <v>298</v>
      </c>
      <c r="L4" s="23" t="s">
        <v>296</v>
      </c>
      <c r="M4" s="24" t="s">
        <v>290</v>
      </c>
      <c r="N4" s="24" t="s">
        <v>268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270</v>
      </c>
      <c r="B11" s="10"/>
      <c r="C11" s="10"/>
      <c r="D11" s="11"/>
      <c r="E11" s="17"/>
      <c r="F11" s="27"/>
      <c r="G11" s="22"/>
      <c r="H11" s="27"/>
      <c r="I11" s="9" t="s">
        <v>271</v>
      </c>
      <c r="J11" s="10"/>
      <c r="K11" s="10"/>
      <c r="L11" s="10"/>
      <c r="M11" s="10"/>
      <c r="N11" s="20"/>
    </row>
    <row r="12" spans="1:14">
      <c r="A12" s="12" t="s">
        <v>300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284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302</v>
      </c>
      <c r="H2" s="4" t="s">
        <v>303</v>
      </c>
      <c r="I2" s="4" t="s">
        <v>304</v>
      </c>
      <c r="J2" s="4" t="s">
        <v>305</v>
      </c>
      <c r="K2" s="5" t="s">
        <v>290</v>
      </c>
      <c r="L2" s="5" t="s">
        <v>268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270</v>
      </c>
      <c r="B11" s="10"/>
      <c r="C11" s="10"/>
      <c r="D11" s="10"/>
      <c r="E11" s="11"/>
      <c r="F11" s="17"/>
      <c r="G11" s="22"/>
      <c r="H11" s="9" t="s">
        <v>271</v>
      </c>
      <c r="I11" s="10"/>
      <c r="J11" s="10"/>
      <c r="K11" s="10"/>
      <c r="L11" s="20"/>
    </row>
    <row r="12" spans="1:12">
      <c r="A12" s="12" t="s">
        <v>306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307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246</v>
      </c>
      <c r="B2" s="5" t="s">
        <v>251</v>
      </c>
      <c r="C2" s="5" t="s">
        <v>291</v>
      </c>
      <c r="D2" s="5" t="s">
        <v>249</v>
      </c>
      <c r="E2" s="5" t="s">
        <v>250</v>
      </c>
      <c r="F2" s="4" t="s">
        <v>308</v>
      </c>
      <c r="G2" s="4" t="s">
        <v>276</v>
      </c>
      <c r="H2" s="14" t="s">
        <v>277</v>
      </c>
      <c r="I2" s="18" t="s">
        <v>279</v>
      </c>
    </row>
    <row r="3" s="1" customFormat="1" ht="14.4" spans="1:9">
      <c r="A3" s="4"/>
      <c r="B3" s="6"/>
      <c r="C3" s="6"/>
      <c r="D3" s="6"/>
      <c r="E3" s="6"/>
      <c r="F3" s="4" t="s">
        <v>309</v>
      </c>
      <c r="G3" s="4" t="s">
        <v>280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310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40" t="s">
        <v>36</v>
      </c>
      <c r="C2" s="341"/>
      <c r="D2" s="341"/>
      <c r="E2" s="341"/>
      <c r="F2" s="341"/>
      <c r="G2" s="341"/>
      <c r="H2" s="341"/>
      <c r="I2" s="355"/>
    </row>
    <row r="3" ht="28" customHeight="1" spans="2:9">
      <c r="B3" s="342"/>
      <c r="C3" s="343"/>
      <c r="D3" s="344" t="s">
        <v>37</v>
      </c>
      <c r="E3" s="349"/>
      <c r="F3" s="350" t="s">
        <v>38</v>
      </c>
      <c r="G3" s="351"/>
      <c r="H3" s="344" t="s">
        <v>39</v>
      </c>
      <c r="I3" s="356"/>
    </row>
    <row r="4" ht="28" customHeight="1" spans="2:9">
      <c r="B4" s="342" t="s">
        <v>40</v>
      </c>
      <c r="C4" s="343" t="s">
        <v>41</v>
      </c>
      <c r="D4" s="343" t="s">
        <v>42</v>
      </c>
      <c r="E4" s="343" t="s">
        <v>43</v>
      </c>
      <c r="F4" s="352" t="s">
        <v>42</v>
      </c>
      <c r="G4" s="352" t="s">
        <v>43</v>
      </c>
      <c r="H4" s="343" t="s">
        <v>42</v>
      </c>
      <c r="I4" s="357" t="s">
        <v>43</v>
      </c>
    </row>
    <row r="5" ht="28" customHeight="1" spans="2:9">
      <c r="B5" s="345" t="s">
        <v>44</v>
      </c>
      <c r="C5" s="7">
        <v>13</v>
      </c>
      <c r="D5" s="7">
        <v>0</v>
      </c>
      <c r="E5" s="7">
        <v>1</v>
      </c>
      <c r="F5" s="353">
        <v>0</v>
      </c>
      <c r="G5" s="353">
        <v>1</v>
      </c>
      <c r="H5" s="7">
        <v>1</v>
      </c>
      <c r="I5" s="358">
        <v>2</v>
      </c>
    </row>
    <row r="6" ht="28" customHeight="1" spans="2:9">
      <c r="B6" s="345" t="s">
        <v>45</v>
      </c>
      <c r="C6" s="7">
        <v>20</v>
      </c>
      <c r="D6" s="7">
        <v>0</v>
      </c>
      <c r="E6" s="7">
        <v>1</v>
      </c>
      <c r="F6" s="353">
        <v>1</v>
      </c>
      <c r="G6" s="353">
        <v>2</v>
      </c>
      <c r="H6" s="7">
        <v>2</v>
      </c>
      <c r="I6" s="358">
        <v>3</v>
      </c>
    </row>
    <row r="7" ht="28" customHeight="1" spans="2:9">
      <c r="B7" s="345" t="s">
        <v>46</v>
      </c>
      <c r="C7" s="7">
        <v>32</v>
      </c>
      <c r="D7" s="7">
        <v>0</v>
      </c>
      <c r="E7" s="7">
        <v>1</v>
      </c>
      <c r="F7" s="353">
        <v>2</v>
      </c>
      <c r="G7" s="353">
        <v>3</v>
      </c>
      <c r="H7" s="7">
        <v>3</v>
      </c>
      <c r="I7" s="358">
        <v>4</v>
      </c>
    </row>
    <row r="8" ht="28" customHeight="1" spans="2:9">
      <c r="B8" s="345" t="s">
        <v>47</v>
      </c>
      <c r="C8" s="7">
        <v>50</v>
      </c>
      <c r="D8" s="7">
        <v>1</v>
      </c>
      <c r="E8" s="7">
        <v>2</v>
      </c>
      <c r="F8" s="353">
        <v>3</v>
      </c>
      <c r="G8" s="353">
        <v>4</v>
      </c>
      <c r="H8" s="7">
        <v>5</v>
      </c>
      <c r="I8" s="358">
        <v>6</v>
      </c>
    </row>
    <row r="9" ht="28" customHeight="1" spans="2:9">
      <c r="B9" s="345" t="s">
        <v>48</v>
      </c>
      <c r="C9" s="7">
        <v>80</v>
      </c>
      <c r="D9" s="7">
        <v>2</v>
      </c>
      <c r="E9" s="7">
        <v>3</v>
      </c>
      <c r="F9" s="353">
        <v>5</v>
      </c>
      <c r="G9" s="353">
        <v>6</v>
      </c>
      <c r="H9" s="7">
        <v>7</v>
      </c>
      <c r="I9" s="358">
        <v>8</v>
      </c>
    </row>
    <row r="10" ht="28" customHeight="1" spans="2:9">
      <c r="B10" s="345" t="s">
        <v>49</v>
      </c>
      <c r="C10" s="7">
        <v>125</v>
      </c>
      <c r="D10" s="7">
        <v>3</v>
      </c>
      <c r="E10" s="7">
        <v>4</v>
      </c>
      <c r="F10" s="353">
        <v>7</v>
      </c>
      <c r="G10" s="353">
        <v>8</v>
      </c>
      <c r="H10" s="7">
        <v>10</v>
      </c>
      <c r="I10" s="358">
        <v>11</v>
      </c>
    </row>
    <row r="11" ht="28" customHeight="1" spans="2:9">
      <c r="B11" s="345" t="s">
        <v>50</v>
      </c>
      <c r="C11" s="7">
        <v>200</v>
      </c>
      <c r="D11" s="7">
        <v>5</v>
      </c>
      <c r="E11" s="7">
        <v>6</v>
      </c>
      <c r="F11" s="353">
        <v>10</v>
      </c>
      <c r="G11" s="353">
        <v>11</v>
      </c>
      <c r="H11" s="7">
        <v>14</v>
      </c>
      <c r="I11" s="358">
        <v>15</v>
      </c>
    </row>
    <row r="12" ht="28" customHeight="1" spans="2:9">
      <c r="B12" s="346" t="s">
        <v>51</v>
      </c>
      <c r="C12" s="347">
        <v>315</v>
      </c>
      <c r="D12" s="347">
        <v>7</v>
      </c>
      <c r="E12" s="347">
        <v>8</v>
      </c>
      <c r="F12" s="354">
        <v>14</v>
      </c>
      <c r="G12" s="354">
        <v>15</v>
      </c>
      <c r="H12" s="347">
        <v>21</v>
      </c>
      <c r="I12" s="359">
        <v>22</v>
      </c>
    </row>
    <row r="14" spans="2:4">
      <c r="B14" s="348" t="s">
        <v>52</v>
      </c>
      <c r="C14" s="348"/>
      <c r="D14" s="3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70"/>
    <col min="10" max="10" width="8.83035714285714" style="170" customWidth="1"/>
    <col min="11" max="11" width="12" style="170" customWidth="1"/>
    <col min="12" max="16384" width="10.3303571428571" style="170"/>
  </cols>
  <sheetData>
    <row r="1" ht="23.95" spans="1:11">
      <c r="A1" s="274" t="s">
        <v>53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ht="18.35" spans="1:11">
      <c r="A2" s="172" t="s">
        <v>54</v>
      </c>
      <c r="B2" s="173"/>
      <c r="C2" s="173"/>
      <c r="D2" s="174" t="s">
        <v>55</v>
      </c>
      <c r="E2" s="174"/>
      <c r="F2" s="173"/>
      <c r="G2" s="173"/>
      <c r="H2" s="232" t="s">
        <v>56</v>
      </c>
      <c r="I2" s="248"/>
      <c r="J2" s="248"/>
      <c r="K2" s="249"/>
    </row>
    <row r="3" ht="17.6" spans="1:11">
      <c r="A3" s="175" t="s">
        <v>57</v>
      </c>
      <c r="B3" s="176"/>
      <c r="C3" s="177"/>
      <c r="D3" s="178" t="s">
        <v>58</v>
      </c>
      <c r="E3" s="233"/>
      <c r="F3" s="233"/>
      <c r="G3" s="234"/>
      <c r="H3" s="178" t="s">
        <v>59</v>
      </c>
      <c r="I3" s="233"/>
      <c r="J3" s="233"/>
      <c r="K3" s="234"/>
    </row>
    <row r="4" ht="16.8" spans="1:11">
      <c r="A4" s="179" t="s">
        <v>60</v>
      </c>
      <c r="B4" s="196"/>
      <c r="C4" s="250"/>
      <c r="D4" s="179" t="s">
        <v>61</v>
      </c>
      <c r="E4" s="235"/>
      <c r="F4" s="236"/>
      <c r="G4" s="237"/>
      <c r="H4" s="179" t="s">
        <v>62</v>
      </c>
      <c r="I4" s="235"/>
      <c r="J4" s="196" t="s">
        <v>63</v>
      </c>
      <c r="K4" s="250" t="s">
        <v>64</v>
      </c>
    </row>
    <row r="5" ht="16.8" spans="1:11">
      <c r="A5" s="182" t="s">
        <v>65</v>
      </c>
      <c r="B5" s="196"/>
      <c r="C5" s="250"/>
      <c r="D5" s="179" t="s">
        <v>66</v>
      </c>
      <c r="E5" s="235"/>
      <c r="F5" s="236"/>
      <c r="G5" s="237"/>
      <c r="H5" s="179" t="s">
        <v>67</v>
      </c>
      <c r="I5" s="235"/>
      <c r="J5" s="196" t="s">
        <v>63</v>
      </c>
      <c r="K5" s="250" t="s">
        <v>64</v>
      </c>
    </row>
    <row r="6" ht="16.8" spans="1:11">
      <c r="A6" s="179" t="s">
        <v>68</v>
      </c>
      <c r="B6" s="185"/>
      <c r="C6" s="186"/>
      <c r="D6" s="182" t="s">
        <v>69</v>
      </c>
      <c r="E6" s="242"/>
      <c r="F6" s="236"/>
      <c r="G6" s="237"/>
      <c r="H6" s="179" t="s">
        <v>70</v>
      </c>
      <c r="I6" s="235"/>
      <c r="J6" s="196" t="s">
        <v>63</v>
      </c>
      <c r="K6" s="250" t="s">
        <v>64</v>
      </c>
    </row>
    <row r="7" ht="17.6" spans="1:11">
      <c r="A7" s="179" t="s">
        <v>71</v>
      </c>
      <c r="B7" s="275"/>
      <c r="C7" s="276"/>
      <c r="D7" s="182" t="s">
        <v>72</v>
      </c>
      <c r="E7" s="197"/>
      <c r="F7" s="236"/>
      <c r="G7" s="237"/>
      <c r="H7" s="179" t="s">
        <v>73</v>
      </c>
      <c r="I7" s="235"/>
      <c r="J7" s="196" t="s">
        <v>63</v>
      </c>
      <c r="K7" s="250" t="s">
        <v>64</v>
      </c>
    </row>
    <row r="8" ht="17.55" spans="1:11">
      <c r="A8" s="277"/>
      <c r="B8" s="188"/>
      <c r="C8" s="189"/>
      <c r="D8" s="187" t="s">
        <v>74</v>
      </c>
      <c r="E8" s="198"/>
      <c r="F8" s="239"/>
      <c r="G8" s="240"/>
      <c r="H8" s="187" t="s">
        <v>75</v>
      </c>
      <c r="I8" s="198"/>
      <c r="J8" s="206" t="s">
        <v>63</v>
      </c>
      <c r="K8" s="252" t="s">
        <v>64</v>
      </c>
    </row>
    <row r="9" ht="17.55" spans="1:11">
      <c r="A9" s="278" t="s">
        <v>76</v>
      </c>
      <c r="B9" s="279"/>
      <c r="C9" s="279"/>
      <c r="D9" s="279"/>
      <c r="E9" s="279"/>
      <c r="F9" s="279"/>
      <c r="G9" s="279"/>
      <c r="H9" s="279"/>
      <c r="I9" s="279"/>
      <c r="J9" s="279"/>
      <c r="K9" s="321"/>
    </row>
    <row r="10" ht="18.35" spans="1:11">
      <c r="A10" s="280" t="s">
        <v>77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22"/>
    </row>
    <row r="11" ht="17.6" spans="1:11">
      <c r="A11" s="282" t="s">
        <v>78</v>
      </c>
      <c r="B11" s="283" t="s">
        <v>79</v>
      </c>
      <c r="C11" s="284" t="s">
        <v>80</v>
      </c>
      <c r="D11" s="285"/>
      <c r="E11" s="310" t="s">
        <v>81</v>
      </c>
      <c r="F11" s="283" t="s">
        <v>79</v>
      </c>
      <c r="G11" s="284" t="s">
        <v>80</v>
      </c>
      <c r="H11" s="284" t="s">
        <v>82</v>
      </c>
      <c r="I11" s="310" t="s">
        <v>83</v>
      </c>
      <c r="J11" s="283" t="s">
        <v>79</v>
      </c>
      <c r="K11" s="323" t="s">
        <v>80</v>
      </c>
    </row>
    <row r="12" ht="17.6" spans="1:11">
      <c r="A12" s="182" t="s">
        <v>84</v>
      </c>
      <c r="B12" s="195" t="s">
        <v>79</v>
      </c>
      <c r="C12" s="196" t="s">
        <v>80</v>
      </c>
      <c r="D12" s="197"/>
      <c r="E12" s="242" t="s">
        <v>85</v>
      </c>
      <c r="F12" s="195" t="s">
        <v>79</v>
      </c>
      <c r="G12" s="196" t="s">
        <v>80</v>
      </c>
      <c r="H12" s="196" t="s">
        <v>82</v>
      </c>
      <c r="I12" s="242" t="s">
        <v>86</v>
      </c>
      <c r="J12" s="195" t="s">
        <v>79</v>
      </c>
      <c r="K12" s="250" t="s">
        <v>80</v>
      </c>
    </row>
    <row r="13" ht="17.6" spans="1:11">
      <c r="A13" s="182" t="s">
        <v>87</v>
      </c>
      <c r="B13" s="195" t="s">
        <v>79</v>
      </c>
      <c r="C13" s="196" t="s">
        <v>80</v>
      </c>
      <c r="D13" s="197"/>
      <c r="E13" s="242" t="s">
        <v>88</v>
      </c>
      <c r="F13" s="196" t="s">
        <v>89</v>
      </c>
      <c r="G13" s="196" t="s">
        <v>90</v>
      </c>
      <c r="H13" s="196" t="s">
        <v>82</v>
      </c>
      <c r="I13" s="242" t="s">
        <v>91</v>
      </c>
      <c r="J13" s="195" t="s">
        <v>79</v>
      </c>
      <c r="K13" s="250" t="s">
        <v>80</v>
      </c>
    </row>
    <row r="14" ht="17.55" spans="1:11">
      <c r="A14" s="187" t="s">
        <v>92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54"/>
    </row>
    <row r="15" ht="18.35" spans="1:11">
      <c r="A15" s="280" t="s">
        <v>93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22"/>
    </row>
    <row r="16" ht="17.6" spans="1:11">
      <c r="A16" s="286" t="s">
        <v>94</v>
      </c>
      <c r="B16" s="284" t="s">
        <v>89</v>
      </c>
      <c r="C16" s="284" t="s">
        <v>90</v>
      </c>
      <c r="D16" s="287"/>
      <c r="E16" s="311" t="s">
        <v>95</v>
      </c>
      <c r="F16" s="284" t="s">
        <v>89</v>
      </c>
      <c r="G16" s="284" t="s">
        <v>90</v>
      </c>
      <c r="H16" s="312"/>
      <c r="I16" s="311" t="s">
        <v>96</v>
      </c>
      <c r="J16" s="284" t="s">
        <v>89</v>
      </c>
      <c r="K16" s="323" t="s">
        <v>90</v>
      </c>
    </row>
    <row r="17" customHeight="1" spans="1:22">
      <c r="A17" s="212" t="s">
        <v>97</v>
      </c>
      <c r="B17" s="196" t="s">
        <v>89</v>
      </c>
      <c r="C17" s="196" t="s">
        <v>90</v>
      </c>
      <c r="D17" s="180"/>
      <c r="E17" s="244" t="s">
        <v>98</v>
      </c>
      <c r="F17" s="196" t="s">
        <v>89</v>
      </c>
      <c r="G17" s="196" t="s">
        <v>90</v>
      </c>
      <c r="H17" s="313"/>
      <c r="I17" s="244" t="s">
        <v>99</v>
      </c>
      <c r="J17" s="196" t="s">
        <v>89</v>
      </c>
      <c r="K17" s="250" t="s">
        <v>90</v>
      </c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</row>
    <row r="18" ht="18" customHeight="1" spans="1:11">
      <c r="A18" s="288" t="s">
        <v>100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25"/>
    </row>
    <row r="19" s="273" customFormat="1" ht="18" customHeight="1" spans="1:11">
      <c r="A19" s="280" t="s">
        <v>101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22"/>
    </row>
    <row r="20" customHeight="1" spans="1:11">
      <c r="A20" s="290" t="s">
        <v>102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6"/>
    </row>
    <row r="21" ht="21.75" customHeight="1" spans="1:11">
      <c r="A21" s="292" t="s">
        <v>103</v>
      </c>
      <c r="B21" s="244" t="s">
        <v>104</v>
      </c>
      <c r="C21" s="244" t="s">
        <v>105</v>
      </c>
      <c r="D21" s="244" t="s">
        <v>106</v>
      </c>
      <c r="E21" s="244" t="s">
        <v>107</v>
      </c>
      <c r="F21" s="244" t="s">
        <v>108</v>
      </c>
      <c r="G21" s="244" t="s">
        <v>109</v>
      </c>
      <c r="H21" s="244" t="s">
        <v>110</v>
      </c>
      <c r="I21" s="244" t="s">
        <v>111</v>
      </c>
      <c r="J21" s="244" t="s">
        <v>112</v>
      </c>
      <c r="K21" s="262" t="s">
        <v>113</v>
      </c>
    </row>
    <row r="22" customHeight="1" spans="1:11">
      <c r="A22" s="238"/>
      <c r="B22" s="293"/>
      <c r="C22" s="293"/>
      <c r="D22" s="293"/>
      <c r="E22" s="293"/>
      <c r="F22" s="293"/>
      <c r="G22" s="293"/>
      <c r="H22" s="293"/>
      <c r="I22" s="293"/>
      <c r="J22" s="293"/>
      <c r="K22" s="327"/>
    </row>
    <row r="23" customHeight="1" spans="1:11">
      <c r="A23" s="238"/>
      <c r="B23" s="293"/>
      <c r="C23" s="293"/>
      <c r="D23" s="293"/>
      <c r="E23" s="293"/>
      <c r="F23" s="293"/>
      <c r="G23" s="293"/>
      <c r="H23" s="293"/>
      <c r="I23" s="293"/>
      <c r="J23" s="293"/>
      <c r="K23" s="328"/>
    </row>
    <row r="24" customHeight="1" spans="1:11">
      <c r="A24" s="238"/>
      <c r="B24" s="293"/>
      <c r="C24" s="293"/>
      <c r="D24" s="293"/>
      <c r="E24" s="293"/>
      <c r="F24" s="293"/>
      <c r="G24" s="293"/>
      <c r="H24" s="293"/>
      <c r="I24" s="293"/>
      <c r="J24" s="293"/>
      <c r="K24" s="328"/>
    </row>
    <row r="25" customHeight="1" spans="1:11">
      <c r="A25" s="238"/>
      <c r="B25" s="293"/>
      <c r="C25" s="293"/>
      <c r="D25" s="293"/>
      <c r="E25" s="293"/>
      <c r="F25" s="293"/>
      <c r="G25" s="293"/>
      <c r="H25" s="293"/>
      <c r="I25" s="293"/>
      <c r="J25" s="293"/>
      <c r="K25" s="329"/>
    </row>
    <row r="26" customHeight="1" spans="1:11">
      <c r="A26" s="238"/>
      <c r="B26" s="293"/>
      <c r="C26" s="293"/>
      <c r="D26" s="293"/>
      <c r="E26" s="293"/>
      <c r="F26" s="293"/>
      <c r="G26" s="293"/>
      <c r="H26" s="293"/>
      <c r="I26" s="293"/>
      <c r="J26" s="293"/>
      <c r="K26" s="329"/>
    </row>
    <row r="27" customHeight="1" spans="1:11">
      <c r="A27" s="238"/>
      <c r="B27" s="293"/>
      <c r="C27" s="293"/>
      <c r="D27" s="293"/>
      <c r="E27" s="293"/>
      <c r="F27" s="293"/>
      <c r="G27" s="293"/>
      <c r="H27" s="293"/>
      <c r="I27" s="293"/>
      <c r="J27" s="293"/>
      <c r="K27" s="329"/>
    </row>
    <row r="28" customHeight="1" spans="1:11">
      <c r="A28" s="238"/>
      <c r="B28" s="293"/>
      <c r="C28" s="293"/>
      <c r="D28" s="293"/>
      <c r="E28" s="293"/>
      <c r="F28" s="293"/>
      <c r="G28" s="293"/>
      <c r="H28" s="293"/>
      <c r="I28" s="293"/>
      <c r="J28" s="293"/>
      <c r="K28" s="329"/>
    </row>
    <row r="29" ht="18" customHeight="1" spans="1:11">
      <c r="A29" s="294" t="s">
        <v>114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30"/>
    </row>
    <row r="30" ht="18.75" customHeight="1" spans="1:11">
      <c r="A30" s="296"/>
      <c r="B30" s="297"/>
      <c r="C30" s="297"/>
      <c r="D30" s="297"/>
      <c r="E30" s="297"/>
      <c r="F30" s="297"/>
      <c r="G30" s="297"/>
      <c r="H30" s="297"/>
      <c r="I30" s="297"/>
      <c r="J30" s="297"/>
      <c r="K30" s="331"/>
    </row>
    <row r="31" ht="18.75" customHeight="1" spans="1:1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32"/>
    </row>
    <row r="32" ht="18" customHeight="1" spans="1:11">
      <c r="A32" s="294" t="s">
        <v>115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30"/>
    </row>
    <row r="33" spans="1:11">
      <c r="A33" s="300" t="s">
        <v>116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33"/>
    </row>
    <row r="34" ht="17.55" spans="1:11">
      <c r="A34" s="82" t="s">
        <v>117</v>
      </c>
      <c r="B34" s="84"/>
      <c r="C34" s="196" t="s">
        <v>63</v>
      </c>
      <c r="D34" s="196" t="s">
        <v>64</v>
      </c>
      <c r="E34" s="314" t="s">
        <v>118</v>
      </c>
      <c r="F34" s="315"/>
      <c r="G34" s="315"/>
      <c r="H34" s="315"/>
      <c r="I34" s="315"/>
      <c r="J34" s="315"/>
      <c r="K34" s="334"/>
    </row>
    <row r="35" ht="18.75" spans="1:11">
      <c r="A35" s="302" t="s">
        <v>119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ht="16.8" spans="1:1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35"/>
    </row>
    <row r="37" ht="16.8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65"/>
    </row>
    <row r="38" ht="16.8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65"/>
    </row>
    <row r="39" ht="16.8" spans="1:11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65"/>
    </row>
    <row r="40" ht="16.8" spans="1:1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65"/>
    </row>
    <row r="41" ht="16.8" spans="1:1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65"/>
    </row>
    <row r="42" ht="16.8" spans="1:11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65"/>
    </row>
    <row r="43" ht="17.55" spans="1:11">
      <c r="A43" s="214" t="s">
        <v>120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63"/>
    </row>
    <row r="44" ht="18.35" spans="1:11">
      <c r="A44" s="280" t="s">
        <v>121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22"/>
    </row>
    <row r="45" ht="16.8" spans="1:11">
      <c r="A45" s="286" t="s">
        <v>122</v>
      </c>
      <c r="B45" s="284" t="s">
        <v>89</v>
      </c>
      <c r="C45" s="284" t="s">
        <v>90</v>
      </c>
      <c r="D45" s="284" t="s">
        <v>82</v>
      </c>
      <c r="E45" s="311" t="s">
        <v>123</v>
      </c>
      <c r="F45" s="284" t="s">
        <v>89</v>
      </c>
      <c r="G45" s="284" t="s">
        <v>90</v>
      </c>
      <c r="H45" s="284" t="s">
        <v>82</v>
      </c>
      <c r="I45" s="311" t="s">
        <v>124</v>
      </c>
      <c r="J45" s="284" t="s">
        <v>89</v>
      </c>
      <c r="K45" s="323" t="s">
        <v>90</v>
      </c>
    </row>
    <row r="46" ht="16.8" spans="1:11">
      <c r="A46" s="212" t="s">
        <v>81</v>
      </c>
      <c r="B46" s="196" t="s">
        <v>89</v>
      </c>
      <c r="C46" s="196" t="s">
        <v>90</v>
      </c>
      <c r="D46" s="196" t="s">
        <v>82</v>
      </c>
      <c r="E46" s="244" t="s">
        <v>88</v>
      </c>
      <c r="F46" s="196" t="s">
        <v>89</v>
      </c>
      <c r="G46" s="196" t="s">
        <v>90</v>
      </c>
      <c r="H46" s="196" t="s">
        <v>82</v>
      </c>
      <c r="I46" s="244" t="s">
        <v>99</v>
      </c>
      <c r="J46" s="196" t="s">
        <v>89</v>
      </c>
      <c r="K46" s="250" t="s">
        <v>90</v>
      </c>
    </row>
    <row r="47" ht="17.55" spans="1:11">
      <c r="A47" s="187" t="s">
        <v>92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54"/>
    </row>
    <row r="48" ht="18.35" spans="1:11">
      <c r="A48" s="302" t="s">
        <v>125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ht="17.55" spans="1:11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35"/>
    </row>
    <row r="50" ht="18.35" spans="1:11">
      <c r="A50" s="305" t="s">
        <v>126</v>
      </c>
      <c r="B50" s="306" t="s">
        <v>127</v>
      </c>
      <c r="C50" s="306"/>
      <c r="D50" s="307" t="s">
        <v>128</v>
      </c>
      <c r="E50" s="316"/>
      <c r="F50" s="317" t="s">
        <v>129</v>
      </c>
      <c r="G50" s="318"/>
      <c r="H50" s="319" t="s">
        <v>130</v>
      </c>
      <c r="I50" s="336"/>
      <c r="J50" s="337"/>
      <c r="K50" s="338"/>
    </row>
    <row r="51" ht="18.35" spans="1:11">
      <c r="A51" s="302" t="s">
        <v>131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ht="17.55" spans="1:11">
      <c r="A52" s="308"/>
      <c r="B52" s="309"/>
      <c r="C52" s="309"/>
      <c r="D52" s="309"/>
      <c r="E52" s="309"/>
      <c r="F52" s="309"/>
      <c r="G52" s="309"/>
      <c r="H52" s="309"/>
      <c r="I52" s="309"/>
      <c r="J52" s="309"/>
      <c r="K52" s="339"/>
    </row>
    <row r="53" ht="18.35" spans="1:11">
      <c r="A53" s="305" t="s">
        <v>126</v>
      </c>
      <c r="B53" s="306" t="s">
        <v>127</v>
      </c>
      <c r="C53" s="306"/>
      <c r="D53" s="307" t="s">
        <v>128</v>
      </c>
      <c r="E53" s="320"/>
      <c r="F53" s="317" t="s">
        <v>132</v>
      </c>
      <c r="G53" s="318"/>
      <c r="H53" s="319" t="s">
        <v>130</v>
      </c>
      <c r="I53" s="336"/>
      <c r="J53" s="337"/>
      <c r="K53" s="3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70"/>
  </cols>
  <sheetData>
    <row r="1" ht="22.5" customHeight="1" spans="1:11">
      <c r="A1" s="171" t="s">
        <v>133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ht="17.25" customHeight="1" spans="1:11">
      <c r="A2" s="172" t="s">
        <v>54</v>
      </c>
      <c r="B2" s="173"/>
      <c r="C2" s="173"/>
      <c r="D2" s="174" t="s">
        <v>55</v>
      </c>
      <c r="E2" s="174"/>
      <c r="F2" s="173"/>
      <c r="G2" s="173"/>
      <c r="H2" s="232" t="s">
        <v>56</v>
      </c>
      <c r="I2" s="248"/>
      <c r="J2" s="248"/>
      <c r="K2" s="249"/>
    </row>
    <row r="3" customHeight="1" spans="1:11">
      <c r="A3" s="175" t="s">
        <v>57</v>
      </c>
      <c r="B3" s="176"/>
      <c r="C3" s="177"/>
      <c r="D3" s="178" t="s">
        <v>58</v>
      </c>
      <c r="E3" s="233"/>
      <c r="F3" s="233"/>
      <c r="G3" s="234"/>
      <c r="H3" s="178" t="s">
        <v>59</v>
      </c>
      <c r="I3" s="233"/>
      <c r="J3" s="233"/>
      <c r="K3" s="234"/>
    </row>
    <row r="4" customHeight="1" spans="1:11">
      <c r="A4" s="179" t="s">
        <v>60</v>
      </c>
      <c r="B4" s="180"/>
      <c r="C4" s="181"/>
      <c r="D4" s="179" t="s">
        <v>61</v>
      </c>
      <c r="E4" s="235"/>
      <c r="F4" s="236"/>
      <c r="G4" s="237"/>
      <c r="H4" s="179" t="s">
        <v>134</v>
      </c>
      <c r="I4" s="235"/>
      <c r="J4" s="196" t="s">
        <v>63</v>
      </c>
      <c r="K4" s="250" t="s">
        <v>64</v>
      </c>
    </row>
    <row r="5" customHeight="1" spans="1:11">
      <c r="A5" s="182" t="s">
        <v>65</v>
      </c>
      <c r="B5" s="183"/>
      <c r="C5" s="184"/>
      <c r="D5" s="179" t="s">
        <v>135</v>
      </c>
      <c r="E5" s="235"/>
      <c r="F5" s="180"/>
      <c r="G5" s="181"/>
      <c r="H5" s="179" t="s">
        <v>136</v>
      </c>
      <c r="I5" s="235"/>
      <c r="J5" s="196" t="s">
        <v>63</v>
      </c>
      <c r="K5" s="250" t="s">
        <v>64</v>
      </c>
    </row>
    <row r="6" customHeight="1" spans="1:11">
      <c r="A6" s="179" t="s">
        <v>68</v>
      </c>
      <c r="B6" s="185"/>
      <c r="C6" s="186"/>
      <c r="D6" s="179" t="s">
        <v>137</v>
      </c>
      <c r="E6" s="235"/>
      <c r="F6" s="180"/>
      <c r="G6" s="181"/>
      <c r="H6" s="212" t="s">
        <v>138</v>
      </c>
      <c r="I6" s="244"/>
      <c r="J6" s="244"/>
      <c r="K6" s="251"/>
    </row>
    <row r="7" customHeight="1" spans="1:11">
      <c r="A7" s="179" t="s">
        <v>71</v>
      </c>
      <c r="B7" s="180"/>
      <c r="C7" s="181"/>
      <c r="D7" s="179" t="s">
        <v>139</v>
      </c>
      <c r="E7" s="235"/>
      <c r="F7" s="180"/>
      <c r="G7" s="181"/>
      <c r="H7" s="238"/>
      <c r="I7" s="196"/>
      <c r="J7" s="196"/>
      <c r="K7" s="250"/>
    </row>
    <row r="8" customHeight="1" spans="1:11">
      <c r="A8" s="187"/>
      <c r="B8" s="188"/>
      <c r="C8" s="189"/>
      <c r="D8" s="187" t="s">
        <v>74</v>
      </c>
      <c r="E8" s="198"/>
      <c r="F8" s="239"/>
      <c r="G8" s="240"/>
      <c r="H8" s="205"/>
      <c r="I8" s="206"/>
      <c r="J8" s="206"/>
      <c r="K8" s="252"/>
    </row>
    <row r="9" customHeight="1" spans="1:11">
      <c r="A9" s="190" t="s">
        <v>140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</row>
    <row r="10" customHeight="1" spans="1:11">
      <c r="A10" s="191" t="s">
        <v>78</v>
      </c>
      <c r="B10" s="192" t="s">
        <v>79</v>
      </c>
      <c r="C10" s="193" t="s">
        <v>80</v>
      </c>
      <c r="D10" s="194"/>
      <c r="E10" s="241" t="s">
        <v>83</v>
      </c>
      <c r="F10" s="192" t="s">
        <v>79</v>
      </c>
      <c r="G10" s="193" t="s">
        <v>80</v>
      </c>
      <c r="H10" s="192"/>
      <c r="I10" s="241" t="s">
        <v>81</v>
      </c>
      <c r="J10" s="192" t="s">
        <v>79</v>
      </c>
      <c r="K10" s="253" t="s">
        <v>80</v>
      </c>
    </row>
    <row r="11" customHeight="1" spans="1:11">
      <c r="A11" s="182" t="s">
        <v>84</v>
      </c>
      <c r="B11" s="195" t="s">
        <v>79</v>
      </c>
      <c r="C11" s="196" t="s">
        <v>80</v>
      </c>
      <c r="D11" s="197"/>
      <c r="E11" s="242" t="s">
        <v>86</v>
      </c>
      <c r="F11" s="195" t="s">
        <v>79</v>
      </c>
      <c r="G11" s="196" t="s">
        <v>80</v>
      </c>
      <c r="H11" s="195"/>
      <c r="I11" s="242" t="s">
        <v>91</v>
      </c>
      <c r="J11" s="195" t="s">
        <v>79</v>
      </c>
      <c r="K11" s="250" t="s">
        <v>80</v>
      </c>
    </row>
    <row r="12" customHeight="1" spans="1:11">
      <c r="A12" s="187" t="s">
        <v>118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54"/>
    </row>
    <row r="13" customHeight="1" spans="1:11">
      <c r="A13" s="199" t="s">
        <v>141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</row>
    <row r="14" customHeight="1" spans="1:11">
      <c r="A14" s="200"/>
      <c r="B14" s="201"/>
      <c r="C14" s="201"/>
      <c r="D14" s="201"/>
      <c r="E14" s="201"/>
      <c r="F14" s="201"/>
      <c r="G14" s="201"/>
      <c r="H14" s="201"/>
      <c r="I14" s="255"/>
      <c r="J14" s="255"/>
      <c r="K14" s="256"/>
    </row>
    <row r="15" customHeight="1" spans="1:11">
      <c r="A15" s="202"/>
      <c r="B15" s="203"/>
      <c r="C15" s="203"/>
      <c r="D15" s="204"/>
      <c r="E15" s="243"/>
      <c r="F15" s="203"/>
      <c r="G15" s="203"/>
      <c r="H15" s="204"/>
      <c r="I15" s="257"/>
      <c r="J15" s="258"/>
      <c r="K15" s="259"/>
    </row>
    <row r="16" customHeight="1" spans="1:11">
      <c r="A16" s="205"/>
      <c r="B16" s="206"/>
      <c r="C16" s="206"/>
      <c r="D16" s="206"/>
      <c r="E16" s="206"/>
      <c r="F16" s="206"/>
      <c r="G16" s="206"/>
      <c r="H16" s="206"/>
      <c r="I16" s="206"/>
      <c r="J16" s="206"/>
      <c r="K16" s="252"/>
    </row>
    <row r="17" customHeight="1" spans="1:11">
      <c r="A17" s="199" t="s">
        <v>142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</row>
    <row r="18" customHeight="1" spans="1:11">
      <c r="A18" s="200"/>
      <c r="B18" s="201"/>
      <c r="C18" s="201"/>
      <c r="D18" s="201"/>
      <c r="E18" s="201"/>
      <c r="F18" s="201"/>
      <c r="G18" s="201"/>
      <c r="H18" s="201"/>
      <c r="I18" s="255"/>
      <c r="J18" s="255"/>
      <c r="K18" s="256"/>
    </row>
    <row r="19" customHeight="1" spans="1:11">
      <c r="A19" s="202"/>
      <c r="B19" s="203"/>
      <c r="C19" s="203"/>
      <c r="D19" s="204"/>
      <c r="E19" s="243"/>
      <c r="F19" s="203"/>
      <c r="G19" s="203"/>
      <c r="H19" s="204"/>
      <c r="I19" s="257"/>
      <c r="J19" s="258"/>
      <c r="K19" s="259"/>
    </row>
    <row r="20" customHeight="1" spans="1:11">
      <c r="A20" s="205"/>
      <c r="B20" s="206"/>
      <c r="C20" s="206"/>
      <c r="D20" s="206"/>
      <c r="E20" s="206"/>
      <c r="F20" s="206"/>
      <c r="G20" s="206"/>
      <c r="H20" s="206"/>
      <c r="I20" s="206"/>
      <c r="J20" s="206"/>
      <c r="K20" s="252"/>
    </row>
    <row r="21" customHeight="1" spans="1:11">
      <c r="A21" s="207" t="s">
        <v>115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customHeight="1" spans="1:11">
      <c r="A22" s="76" t="s">
        <v>116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57"/>
    </row>
    <row r="23" customHeight="1" spans="1:11">
      <c r="A23" s="82" t="s">
        <v>117</v>
      </c>
      <c r="B23" s="84"/>
      <c r="C23" s="196" t="s">
        <v>63</v>
      </c>
      <c r="D23" s="196" t="s">
        <v>64</v>
      </c>
      <c r="E23" s="126"/>
      <c r="F23" s="126"/>
      <c r="G23" s="126"/>
      <c r="H23" s="126"/>
      <c r="I23" s="126"/>
      <c r="J23" s="126"/>
      <c r="K23" s="151"/>
    </row>
    <row r="24" customHeight="1" spans="1:11">
      <c r="A24" s="208" t="s">
        <v>143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60"/>
    </row>
    <row r="25" customHeight="1" spans="1:11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61"/>
    </row>
    <row r="26" customHeight="1" spans="1:11">
      <c r="A26" s="190" t="s">
        <v>121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customHeight="1" spans="1:11">
      <c r="A27" s="175" t="s">
        <v>122</v>
      </c>
      <c r="B27" s="193" t="s">
        <v>89</v>
      </c>
      <c r="C27" s="193" t="s">
        <v>90</v>
      </c>
      <c r="D27" s="193" t="s">
        <v>82</v>
      </c>
      <c r="E27" s="176" t="s">
        <v>123</v>
      </c>
      <c r="F27" s="193" t="s">
        <v>89</v>
      </c>
      <c r="G27" s="193" t="s">
        <v>90</v>
      </c>
      <c r="H27" s="193" t="s">
        <v>82</v>
      </c>
      <c r="I27" s="176" t="s">
        <v>124</v>
      </c>
      <c r="J27" s="193" t="s">
        <v>89</v>
      </c>
      <c r="K27" s="253" t="s">
        <v>90</v>
      </c>
    </row>
    <row r="28" customHeight="1" spans="1:11">
      <c r="A28" s="212" t="s">
        <v>81</v>
      </c>
      <c r="B28" s="196" t="s">
        <v>89</v>
      </c>
      <c r="C28" s="196" t="s">
        <v>90</v>
      </c>
      <c r="D28" s="196" t="s">
        <v>82</v>
      </c>
      <c r="E28" s="244" t="s">
        <v>88</v>
      </c>
      <c r="F28" s="196" t="s">
        <v>89</v>
      </c>
      <c r="G28" s="196" t="s">
        <v>90</v>
      </c>
      <c r="H28" s="196" t="s">
        <v>82</v>
      </c>
      <c r="I28" s="244" t="s">
        <v>99</v>
      </c>
      <c r="J28" s="196" t="s">
        <v>89</v>
      </c>
      <c r="K28" s="250" t="s">
        <v>90</v>
      </c>
    </row>
    <row r="29" customHeight="1" spans="1:11">
      <c r="A29" s="179" t="s">
        <v>92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62"/>
    </row>
    <row r="30" customHeight="1" spans="1:11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63"/>
    </row>
    <row r="31" customHeight="1" spans="1:11">
      <c r="A31" s="216" t="s">
        <v>144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</row>
    <row r="32" ht="17.25" customHeight="1" spans="1:11">
      <c r="A32" s="217"/>
      <c r="B32" s="218"/>
      <c r="C32" s="218"/>
      <c r="D32" s="218"/>
      <c r="E32" s="218"/>
      <c r="F32" s="218"/>
      <c r="G32" s="218"/>
      <c r="H32" s="218"/>
      <c r="I32" s="218"/>
      <c r="J32" s="218"/>
      <c r="K32" s="264"/>
    </row>
    <row r="33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65"/>
    </row>
    <row r="34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65"/>
    </row>
    <row r="35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65"/>
    </row>
    <row r="36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65"/>
    </row>
    <row r="37" ht="17.25" customHeight="1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65"/>
    </row>
    <row r="38" ht="17.25" customHeight="1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65"/>
    </row>
    <row r="39" ht="17.25" customHeight="1" spans="1:11">
      <c r="A39" s="219"/>
      <c r="B39" s="220"/>
      <c r="C39" s="220"/>
      <c r="D39" s="220"/>
      <c r="E39" s="220"/>
      <c r="F39" s="220"/>
      <c r="G39" s="220"/>
      <c r="H39" s="220"/>
      <c r="I39" s="220"/>
      <c r="J39" s="220"/>
      <c r="K39" s="265"/>
    </row>
    <row r="40" ht="17.25" customHeight="1" spans="1:1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65"/>
    </row>
    <row r="41" ht="17.25" customHeight="1" spans="1:1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65"/>
    </row>
    <row r="42" ht="17.25" customHeight="1" spans="1:11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65"/>
    </row>
    <row r="43" ht="17.25" customHeight="1" spans="1:11">
      <c r="A43" s="214" t="s">
        <v>120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63"/>
    </row>
    <row r="44" customHeight="1" spans="1:11">
      <c r="A44" s="216" t="s">
        <v>145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</row>
    <row r="45" ht="18" customHeight="1" spans="1:11">
      <c r="A45" s="221" t="s">
        <v>118</v>
      </c>
      <c r="B45" s="222"/>
      <c r="C45" s="222"/>
      <c r="D45" s="222"/>
      <c r="E45" s="222"/>
      <c r="F45" s="222"/>
      <c r="G45" s="222"/>
      <c r="H45" s="222"/>
      <c r="I45" s="222"/>
      <c r="J45" s="222"/>
      <c r="K45" s="266"/>
    </row>
    <row r="46" ht="18" customHeight="1" spans="1:11">
      <c r="A46" s="221"/>
      <c r="B46" s="222"/>
      <c r="C46" s="222"/>
      <c r="D46" s="222"/>
      <c r="E46" s="222"/>
      <c r="F46" s="222"/>
      <c r="G46" s="222"/>
      <c r="H46" s="222"/>
      <c r="I46" s="222"/>
      <c r="J46" s="222"/>
      <c r="K46" s="266"/>
    </row>
    <row r="47" ht="18" customHeight="1" spans="1:11">
      <c r="A47" s="210"/>
      <c r="B47" s="211"/>
      <c r="C47" s="211"/>
      <c r="D47" s="211"/>
      <c r="E47" s="211"/>
      <c r="F47" s="211"/>
      <c r="G47" s="211"/>
      <c r="H47" s="211"/>
      <c r="I47" s="211"/>
      <c r="J47" s="211"/>
      <c r="K47" s="261"/>
    </row>
    <row r="48" ht="21" customHeight="1" spans="1:11">
      <c r="A48" s="223" t="s">
        <v>126</v>
      </c>
      <c r="B48" s="224" t="s">
        <v>127</v>
      </c>
      <c r="C48" s="224"/>
      <c r="D48" s="225" t="s">
        <v>128</v>
      </c>
      <c r="E48" s="245"/>
      <c r="F48" s="225" t="s">
        <v>129</v>
      </c>
      <c r="G48" s="246"/>
      <c r="H48" s="247" t="s">
        <v>130</v>
      </c>
      <c r="I48" s="247"/>
      <c r="J48" s="224"/>
      <c r="K48" s="267"/>
    </row>
    <row r="49" customHeight="1" spans="1:11">
      <c r="A49" s="226" t="s">
        <v>131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68"/>
    </row>
    <row r="50" customHeight="1" spans="1:11">
      <c r="A50" s="228"/>
      <c r="B50" s="229"/>
      <c r="C50" s="229"/>
      <c r="D50" s="229"/>
      <c r="E50" s="229"/>
      <c r="F50" s="229"/>
      <c r="G50" s="229"/>
      <c r="H50" s="229"/>
      <c r="I50" s="229"/>
      <c r="J50" s="229"/>
      <c r="K50" s="269"/>
    </row>
    <row r="51" customHeight="1" spans="1:11">
      <c r="A51" s="230"/>
      <c r="B51" s="231"/>
      <c r="C51" s="231"/>
      <c r="D51" s="231"/>
      <c r="E51" s="231"/>
      <c r="F51" s="231"/>
      <c r="G51" s="231"/>
      <c r="H51" s="231"/>
      <c r="I51" s="231"/>
      <c r="J51" s="231"/>
      <c r="K51" s="270"/>
    </row>
    <row r="52" ht="21" customHeight="1" spans="1:11">
      <c r="A52" s="223" t="s">
        <v>126</v>
      </c>
      <c r="B52" s="224" t="s">
        <v>127</v>
      </c>
      <c r="C52" s="224"/>
      <c r="D52" s="225" t="s">
        <v>128</v>
      </c>
      <c r="E52" s="225"/>
      <c r="F52" s="225" t="s">
        <v>129</v>
      </c>
      <c r="G52" s="225"/>
      <c r="H52" s="247" t="s">
        <v>130</v>
      </c>
      <c r="I52" s="247"/>
      <c r="J52" s="271"/>
      <c r="K52" s="27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M5" sqref="M5"/>
    </sheetView>
  </sheetViews>
  <sheetFormatPr defaultColWidth="10.1696428571429" defaultRowHeight="17.6"/>
  <cols>
    <col min="1" max="1" width="9.66964285714286" style="74" customWidth="1"/>
    <col min="2" max="2" width="11.1696428571429" style="74" customWidth="1"/>
    <col min="3" max="3" width="9.16964285714286" style="74" customWidth="1"/>
    <col min="4" max="4" width="9.5" style="74" customWidth="1"/>
    <col min="5" max="5" width="9.16964285714286" style="74" customWidth="1"/>
    <col min="6" max="6" width="10.3303571428571" style="74" customWidth="1"/>
    <col min="7" max="7" width="9.5" style="74" customWidth="1"/>
    <col min="8" max="8" width="9.16964285714286" style="74" customWidth="1"/>
    <col min="9" max="9" width="8.16964285714286" style="74" customWidth="1"/>
    <col min="10" max="10" width="10.5" style="74" customWidth="1"/>
    <col min="11" max="11" width="12.1696428571429" style="74" customWidth="1"/>
    <col min="12" max="16384" width="10.1696428571429" style="74"/>
  </cols>
  <sheetData>
    <row r="1" ht="29.55" spans="1:11">
      <c r="A1" s="75" t="s">
        <v>146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>
      <c r="A2" s="76" t="s">
        <v>54</v>
      </c>
      <c r="B2" s="77" t="s">
        <v>147</v>
      </c>
      <c r="C2" s="77"/>
      <c r="D2" s="78" t="s">
        <v>60</v>
      </c>
      <c r="E2" s="128" t="s">
        <v>148</v>
      </c>
      <c r="F2" s="128"/>
      <c r="G2" s="129" t="s">
        <v>149</v>
      </c>
      <c r="H2" s="130"/>
      <c r="I2" s="104" t="s">
        <v>56</v>
      </c>
      <c r="J2" s="149" t="s">
        <v>150</v>
      </c>
      <c r="K2" s="150"/>
    </row>
    <row r="3" spans="1:11">
      <c r="A3" s="79" t="s">
        <v>71</v>
      </c>
      <c r="B3" s="80">
        <v>2500</v>
      </c>
      <c r="C3" s="80"/>
      <c r="D3" s="81" t="s">
        <v>151</v>
      </c>
      <c r="E3" s="131">
        <v>44936</v>
      </c>
      <c r="F3" s="132"/>
      <c r="G3" s="132"/>
      <c r="H3" s="126" t="s">
        <v>152</v>
      </c>
      <c r="I3" s="126"/>
      <c r="J3" s="126"/>
      <c r="K3" s="151"/>
    </row>
    <row r="4" spans="1:11">
      <c r="A4" s="82" t="s">
        <v>68</v>
      </c>
      <c r="B4" s="83">
        <v>2</v>
      </c>
      <c r="C4" s="83">
        <v>6</v>
      </c>
      <c r="D4" s="84" t="s">
        <v>153</v>
      </c>
      <c r="E4" s="132" t="s">
        <v>154</v>
      </c>
      <c r="F4" s="132"/>
      <c r="G4" s="132"/>
      <c r="H4" s="94" t="s">
        <v>155</v>
      </c>
      <c r="I4" s="94"/>
      <c r="J4" s="95" t="s">
        <v>63</v>
      </c>
      <c r="K4" s="152" t="s">
        <v>64</v>
      </c>
    </row>
    <row r="5" spans="1:11">
      <c r="A5" s="82" t="s">
        <v>156</v>
      </c>
      <c r="B5" s="80">
        <v>1</v>
      </c>
      <c r="C5" s="80"/>
      <c r="D5" s="81"/>
      <c r="E5" s="81"/>
      <c r="F5" s="81"/>
      <c r="G5" s="81"/>
      <c r="H5" s="94" t="s">
        <v>157</v>
      </c>
      <c r="I5" s="94"/>
      <c r="J5" s="95" t="s">
        <v>63</v>
      </c>
      <c r="K5" s="152" t="s">
        <v>64</v>
      </c>
    </row>
    <row r="6" ht="40" customHeight="1" spans="1:11">
      <c r="A6" s="85" t="s">
        <v>158</v>
      </c>
      <c r="B6" s="86">
        <v>125</v>
      </c>
      <c r="C6" s="87"/>
      <c r="D6" s="88" t="s">
        <v>159</v>
      </c>
      <c r="E6" s="133">
        <v>2500</v>
      </c>
      <c r="F6" s="134"/>
      <c r="G6" s="135"/>
      <c r="H6" s="136" t="s">
        <v>160</v>
      </c>
      <c r="I6" s="136"/>
      <c r="J6" s="101" t="s">
        <v>63</v>
      </c>
      <c r="K6" s="153" t="s">
        <v>64</v>
      </c>
    </row>
    <row r="7" ht="18.35" spans="1:11">
      <c r="A7" s="89"/>
      <c r="B7" s="90"/>
      <c r="C7" s="90"/>
      <c r="D7" s="89"/>
      <c r="E7" s="90"/>
      <c r="F7" s="137"/>
      <c r="G7" s="89"/>
      <c r="H7" s="137"/>
      <c r="I7" s="90"/>
      <c r="J7" s="90"/>
      <c r="K7" s="90"/>
    </row>
    <row r="8" s="70" customFormat="1" spans="1:11">
      <c r="A8" s="91" t="s">
        <v>161</v>
      </c>
      <c r="B8" s="92" t="s">
        <v>162</v>
      </c>
      <c r="C8" s="92" t="s">
        <v>163</v>
      </c>
      <c r="D8" s="92" t="s">
        <v>164</v>
      </c>
      <c r="E8" s="92" t="s">
        <v>165</v>
      </c>
      <c r="F8" s="92" t="s">
        <v>166</v>
      </c>
      <c r="G8" s="138"/>
      <c r="H8" s="139"/>
      <c r="I8" s="139"/>
      <c r="J8" s="139"/>
      <c r="K8" s="154"/>
    </row>
    <row r="9" s="70" customFormat="1" spans="1:11">
      <c r="A9" s="93" t="s">
        <v>167</v>
      </c>
      <c r="B9" s="94"/>
      <c r="C9" s="95" t="s">
        <v>63</v>
      </c>
      <c r="D9" s="95" t="s">
        <v>64</v>
      </c>
      <c r="E9" s="140" t="s">
        <v>168</v>
      </c>
      <c r="F9" s="99" t="s">
        <v>169</v>
      </c>
      <c r="G9" s="141"/>
      <c r="H9" s="142"/>
      <c r="I9" s="142"/>
      <c r="J9" s="142"/>
      <c r="K9" s="155"/>
    </row>
    <row r="10" s="70" customFormat="1" spans="1:11">
      <c r="A10" s="93" t="s">
        <v>170</v>
      </c>
      <c r="B10" s="94"/>
      <c r="C10" s="95" t="s">
        <v>63</v>
      </c>
      <c r="D10" s="95" t="s">
        <v>64</v>
      </c>
      <c r="E10" s="140" t="s">
        <v>171</v>
      </c>
      <c r="F10" s="99" t="s">
        <v>172</v>
      </c>
      <c r="G10" s="141" t="s">
        <v>173</v>
      </c>
      <c r="H10" s="142"/>
      <c r="I10" s="142"/>
      <c r="J10" s="142"/>
      <c r="K10" s="155"/>
    </row>
    <row r="11" s="70" customFormat="1" spans="1:11">
      <c r="A11" s="96" t="s">
        <v>140</v>
      </c>
      <c r="B11" s="97"/>
      <c r="C11" s="97"/>
      <c r="D11" s="97"/>
      <c r="E11" s="97"/>
      <c r="F11" s="97"/>
      <c r="G11" s="97"/>
      <c r="H11" s="97"/>
      <c r="I11" s="97"/>
      <c r="J11" s="97"/>
      <c r="K11" s="156"/>
    </row>
    <row r="12" s="70" customFormat="1" spans="1:11">
      <c r="A12" s="98" t="s">
        <v>83</v>
      </c>
      <c r="B12" s="95" t="s">
        <v>79</v>
      </c>
      <c r="C12" s="95" t="s">
        <v>80</v>
      </c>
      <c r="D12" s="99"/>
      <c r="E12" s="140" t="s">
        <v>81</v>
      </c>
      <c r="F12" s="95" t="s">
        <v>79</v>
      </c>
      <c r="G12" s="95" t="s">
        <v>80</v>
      </c>
      <c r="H12" s="95"/>
      <c r="I12" s="140" t="s">
        <v>174</v>
      </c>
      <c r="J12" s="95" t="s">
        <v>79</v>
      </c>
      <c r="K12" s="152" t="s">
        <v>80</v>
      </c>
    </row>
    <row r="13" s="70" customFormat="1" spans="1:11">
      <c r="A13" s="98" t="s">
        <v>86</v>
      </c>
      <c r="B13" s="95" t="s">
        <v>79</v>
      </c>
      <c r="C13" s="95" t="s">
        <v>80</v>
      </c>
      <c r="D13" s="99"/>
      <c r="E13" s="140" t="s">
        <v>91</v>
      </c>
      <c r="F13" s="95" t="s">
        <v>79</v>
      </c>
      <c r="G13" s="95" t="s">
        <v>80</v>
      </c>
      <c r="H13" s="95"/>
      <c r="I13" s="140" t="s">
        <v>175</v>
      </c>
      <c r="J13" s="95" t="s">
        <v>79</v>
      </c>
      <c r="K13" s="152" t="s">
        <v>80</v>
      </c>
    </row>
    <row r="14" s="70" customFormat="1" ht="18.35" spans="1:11">
      <c r="A14" s="100" t="s">
        <v>176</v>
      </c>
      <c r="B14" s="101" t="s">
        <v>79</v>
      </c>
      <c r="C14" s="101" t="s">
        <v>80</v>
      </c>
      <c r="D14" s="102"/>
      <c r="E14" s="143" t="s">
        <v>177</v>
      </c>
      <c r="F14" s="101" t="s">
        <v>79</v>
      </c>
      <c r="G14" s="101" t="s">
        <v>80</v>
      </c>
      <c r="H14" s="101"/>
      <c r="I14" s="143" t="s">
        <v>178</v>
      </c>
      <c r="J14" s="101" t="s">
        <v>79</v>
      </c>
      <c r="K14" s="153" t="s">
        <v>80</v>
      </c>
    </row>
    <row r="15" ht="18.35" spans="1:11">
      <c r="A15" s="89"/>
      <c r="B15" s="103"/>
      <c r="C15" s="103"/>
      <c r="D15" s="90"/>
      <c r="E15" s="89"/>
      <c r="F15" s="103"/>
      <c r="G15" s="103"/>
      <c r="H15" s="103"/>
      <c r="I15" s="89"/>
      <c r="J15" s="103"/>
      <c r="K15" s="103"/>
    </row>
    <row r="16" s="71" customFormat="1" spans="1:11">
      <c r="A16" s="76" t="s">
        <v>179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57"/>
    </row>
    <row r="17" spans="1:11">
      <c r="A17" s="82" t="s">
        <v>180</v>
      </c>
      <c r="B17" s="84"/>
      <c r="C17" s="84"/>
      <c r="D17" s="84"/>
      <c r="E17" s="84"/>
      <c r="F17" s="84"/>
      <c r="G17" s="84"/>
      <c r="H17" s="84"/>
      <c r="I17" s="84"/>
      <c r="J17" s="84"/>
      <c r="K17" s="158"/>
    </row>
    <row r="18" spans="1:11">
      <c r="A18" s="82" t="s">
        <v>181</v>
      </c>
      <c r="B18" s="84"/>
      <c r="C18" s="84"/>
      <c r="D18" s="84"/>
      <c r="E18" s="84"/>
      <c r="F18" s="84"/>
      <c r="G18" s="84"/>
      <c r="H18" s="84"/>
      <c r="I18" s="84"/>
      <c r="J18" s="84"/>
      <c r="K18" s="158"/>
    </row>
    <row r="19" spans="1:11">
      <c r="A19" s="105" t="s">
        <v>182</v>
      </c>
      <c r="B19" s="95"/>
      <c r="C19" s="95"/>
      <c r="D19" s="95"/>
      <c r="E19" s="95"/>
      <c r="F19" s="95"/>
      <c r="G19" s="95"/>
      <c r="H19" s="95"/>
      <c r="I19" s="95"/>
      <c r="J19" s="95"/>
      <c r="K19" s="152"/>
    </row>
    <row r="20" spans="1:11">
      <c r="A20" s="106" t="s">
        <v>183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59"/>
    </row>
    <row r="21" s="72" customFormat="1" spans="1:11">
      <c r="A21" s="108"/>
      <c r="B21" s="109"/>
      <c r="C21" s="109"/>
      <c r="D21" s="109"/>
      <c r="E21" s="109"/>
      <c r="F21" s="109"/>
      <c r="G21" s="109"/>
      <c r="H21" s="109"/>
      <c r="I21" s="109"/>
      <c r="J21" s="109"/>
      <c r="K21" s="160"/>
    </row>
    <row r="22" s="72" customFormat="1" spans="1:11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61"/>
    </row>
    <row r="23" spans="1:11">
      <c r="A23" s="112"/>
      <c r="B23" s="113"/>
      <c r="C23" s="113"/>
      <c r="D23" s="113"/>
      <c r="E23" s="113"/>
      <c r="F23" s="113"/>
      <c r="G23" s="113"/>
      <c r="H23" s="113"/>
      <c r="I23" s="113"/>
      <c r="J23" s="113"/>
      <c r="K23" s="162"/>
    </row>
    <row r="24" spans="1:11">
      <c r="A24" s="82" t="s">
        <v>117</v>
      </c>
      <c r="B24" s="84"/>
      <c r="C24" s="114" t="s">
        <v>63</v>
      </c>
      <c r="D24" s="114" t="s">
        <v>64</v>
      </c>
      <c r="E24" s="126"/>
      <c r="F24" s="126"/>
      <c r="G24" s="126"/>
      <c r="H24" s="126"/>
      <c r="I24" s="126"/>
      <c r="J24" s="126"/>
      <c r="K24" s="151"/>
    </row>
    <row r="25" ht="18.35" spans="1:11">
      <c r="A25" s="115" t="s">
        <v>184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63"/>
    </row>
    <row r="26" ht="18.35" spans="1:11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</row>
    <row r="27" spans="1:11">
      <c r="A27" s="118" t="s">
        <v>185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64"/>
    </row>
    <row r="28" spans="1:11">
      <c r="A28" s="120" t="s">
        <v>186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65"/>
    </row>
    <row r="29" spans="1:11">
      <c r="A29" s="120" t="s">
        <v>187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65"/>
    </row>
    <row r="30" spans="1:11">
      <c r="A30" s="120"/>
      <c r="B30" s="121"/>
      <c r="C30" s="121"/>
      <c r="D30" s="121"/>
      <c r="E30" s="121"/>
      <c r="F30" s="121"/>
      <c r="G30" s="121"/>
      <c r="H30" s="121"/>
      <c r="I30" s="121"/>
      <c r="J30" s="121"/>
      <c r="K30" s="165"/>
    </row>
    <row r="31" spans="1:11">
      <c r="A31" s="120"/>
      <c r="B31" s="121"/>
      <c r="C31" s="121"/>
      <c r="D31" s="121"/>
      <c r="E31" s="121"/>
      <c r="F31" s="121"/>
      <c r="G31" s="121"/>
      <c r="H31" s="121"/>
      <c r="I31" s="121"/>
      <c r="J31" s="121"/>
      <c r="K31" s="165"/>
    </row>
    <row r="32" spans="1:11">
      <c r="A32" s="122"/>
      <c r="B32" s="123"/>
      <c r="C32" s="123"/>
      <c r="D32" s="123"/>
      <c r="E32" s="123"/>
      <c r="F32" s="123"/>
      <c r="G32" s="123"/>
      <c r="H32" s="123"/>
      <c r="I32" s="123"/>
      <c r="J32" s="123"/>
      <c r="K32" s="166"/>
    </row>
    <row r="33" ht="23" customHeight="1" spans="1:11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66"/>
    </row>
    <row r="34" ht="18.75" customHeight="1" spans="1:11">
      <c r="A34" s="124" t="s">
        <v>188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67"/>
    </row>
    <row r="35" s="73" customFormat="1" ht="18.75" customHeight="1" spans="1:11">
      <c r="A35" s="82" t="s">
        <v>189</v>
      </c>
      <c r="B35" s="84"/>
      <c r="C35" s="84"/>
      <c r="D35" s="126" t="s">
        <v>190</v>
      </c>
      <c r="E35" s="126"/>
      <c r="F35" s="144" t="s">
        <v>191</v>
      </c>
      <c r="G35" s="145"/>
      <c r="H35" s="84" t="s">
        <v>192</v>
      </c>
      <c r="I35" s="84"/>
      <c r="J35" s="84" t="s">
        <v>193</v>
      </c>
      <c r="K35" s="158"/>
    </row>
    <row r="36" ht="18.75" customHeight="1" spans="1:13">
      <c r="A36" s="82" t="s">
        <v>118</v>
      </c>
      <c r="B36" s="84"/>
      <c r="C36" s="84"/>
      <c r="D36" s="84"/>
      <c r="E36" s="84"/>
      <c r="F36" s="84"/>
      <c r="G36" s="84"/>
      <c r="H36" s="84"/>
      <c r="I36" s="84"/>
      <c r="J36" s="84"/>
      <c r="K36" s="158"/>
      <c r="M36" s="73"/>
    </row>
    <row r="37" ht="31" customHeight="1" spans="1:11">
      <c r="A37" s="93" t="s">
        <v>194</v>
      </c>
      <c r="B37" s="94"/>
      <c r="C37" s="94"/>
      <c r="D37" s="94"/>
      <c r="E37" s="94"/>
      <c r="F37" s="94"/>
      <c r="G37" s="94"/>
      <c r="H37" s="94"/>
      <c r="I37" s="94"/>
      <c r="J37" s="94"/>
      <c r="K37" s="168"/>
    </row>
    <row r="38" ht="18.75" customHeight="1" spans="1:11">
      <c r="A38" s="82"/>
      <c r="B38" s="84"/>
      <c r="C38" s="84"/>
      <c r="D38" s="84"/>
      <c r="E38" s="84"/>
      <c r="F38" s="84"/>
      <c r="G38" s="84"/>
      <c r="H38" s="84"/>
      <c r="I38" s="84"/>
      <c r="J38" s="84"/>
      <c r="K38" s="158"/>
    </row>
    <row r="39" ht="32" customHeight="1" spans="1:11">
      <c r="A39" s="85" t="s">
        <v>126</v>
      </c>
      <c r="B39" s="127" t="s">
        <v>195</v>
      </c>
      <c r="C39" s="127"/>
      <c r="D39" s="88" t="s">
        <v>196</v>
      </c>
      <c r="E39" s="146" t="s">
        <v>197</v>
      </c>
      <c r="F39" s="88" t="s">
        <v>129</v>
      </c>
      <c r="G39" s="147">
        <v>44972</v>
      </c>
      <c r="H39" s="148" t="s">
        <v>130</v>
      </c>
      <c r="I39" s="148"/>
      <c r="J39" s="127" t="s">
        <v>198</v>
      </c>
      <c r="K39" s="169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Q8" sqref="Q8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199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customHeight="1" spans="1:20">
      <c r="A2" s="54" t="s">
        <v>60</v>
      </c>
      <c r="B2" s="55" t="s">
        <v>148</v>
      </c>
      <c r="C2" s="55"/>
      <c r="D2" s="54" t="s">
        <v>65</v>
      </c>
      <c r="E2" s="55" t="s">
        <v>149</v>
      </c>
      <c r="F2" s="55"/>
      <c r="G2" s="55"/>
      <c r="H2" s="55"/>
      <c r="I2" s="57"/>
      <c r="J2" s="68" t="s">
        <v>149</v>
      </c>
      <c r="K2" s="68"/>
      <c r="L2" s="68"/>
      <c r="M2" s="68"/>
      <c r="N2" s="68"/>
      <c r="O2" s="68"/>
      <c r="P2" s="52"/>
      <c r="Q2" s="52"/>
      <c r="R2" s="52"/>
      <c r="S2" s="52"/>
      <c r="T2" s="52"/>
    </row>
    <row r="3" s="51" customFormat="1" customHeight="1" spans="1:20">
      <c r="A3" s="56"/>
      <c r="B3" s="57" t="s">
        <v>200</v>
      </c>
      <c r="C3" s="57"/>
      <c r="D3" s="57"/>
      <c r="E3" s="57"/>
      <c r="F3" s="57"/>
      <c r="G3" s="57"/>
      <c r="H3" s="57"/>
      <c r="I3" s="57"/>
      <c r="J3" s="57" t="s">
        <v>201</v>
      </c>
      <c r="K3" s="57"/>
      <c r="L3" s="57"/>
      <c r="M3" s="57"/>
      <c r="N3" s="57"/>
      <c r="O3" s="57"/>
      <c r="P3" s="52"/>
      <c r="Q3" s="52"/>
      <c r="R3" s="52"/>
      <c r="S3" s="52"/>
      <c r="T3" s="52"/>
    </row>
    <row r="4" s="51" customFormat="1" customHeight="1" spans="1:20">
      <c r="A4" s="56"/>
      <c r="B4" s="58" t="s">
        <v>106</v>
      </c>
      <c r="C4" s="58" t="s">
        <v>107</v>
      </c>
      <c r="D4" s="58" t="s">
        <v>108</v>
      </c>
      <c r="E4" s="58" t="s">
        <v>109</v>
      </c>
      <c r="F4" s="58" t="s">
        <v>110</v>
      </c>
      <c r="G4" s="58" t="s">
        <v>111</v>
      </c>
      <c r="H4" s="67"/>
      <c r="I4" s="57"/>
      <c r="J4" s="68" t="s">
        <v>202</v>
      </c>
      <c r="K4" s="68" t="s">
        <v>202</v>
      </c>
      <c r="L4" s="68" t="s">
        <v>203</v>
      </c>
      <c r="M4" s="68" t="s">
        <v>203</v>
      </c>
      <c r="N4" s="68" t="s">
        <v>202</v>
      </c>
      <c r="O4" s="68" t="s">
        <v>203</v>
      </c>
      <c r="P4" s="52"/>
      <c r="Q4" s="52"/>
      <c r="R4" s="52"/>
      <c r="S4" s="52"/>
      <c r="T4" s="52"/>
    </row>
    <row r="5" s="51" customFormat="1" customHeight="1" spans="1:20">
      <c r="A5" s="56"/>
      <c r="B5" s="58" t="s">
        <v>204</v>
      </c>
      <c r="C5" s="58" t="s">
        <v>205</v>
      </c>
      <c r="D5" s="59" t="s">
        <v>206</v>
      </c>
      <c r="E5" s="59" t="s">
        <v>207</v>
      </c>
      <c r="F5" s="58" t="s">
        <v>208</v>
      </c>
      <c r="G5" s="58" t="s">
        <v>209</v>
      </c>
      <c r="H5" s="67"/>
      <c r="I5" s="57"/>
      <c r="J5" s="58" t="s">
        <v>204</v>
      </c>
      <c r="K5" s="58" t="s">
        <v>205</v>
      </c>
      <c r="L5" s="59" t="s">
        <v>206</v>
      </c>
      <c r="M5" s="59" t="s">
        <v>207</v>
      </c>
      <c r="N5" s="58" t="s">
        <v>208</v>
      </c>
      <c r="O5" s="58" t="s">
        <v>209</v>
      </c>
      <c r="P5" s="52"/>
      <c r="Q5" s="52"/>
      <c r="R5" s="52"/>
      <c r="S5" s="52"/>
      <c r="T5" s="52"/>
    </row>
    <row r="6" s="51" customFormat="1" customHeight="1" spans="1:20">
      <c r="A6" s="60" t="s">
        <v>210</v>
      </c>
      <c r="B6" s="61">
        <f>C6-2.1</f>
        <v>95.8</v>
      </c>
      <c r="C6" s="61">
        <f>D6-2.1</f>
        <v>97.9</v>
      </c>
      <c r="D6" s="62">
        <v>100</v>
      </c>
      <c r="E6" s="61">
        <f t="shared" ref="E6:G6" si="0">D6+2.1</f>
        <v>102.1</v>
      </c>
      <c r="F6" s="61">
        <f t="shared" si="0"/>
        <v>104.2</v>
      </c>
      <c r="G6" s="61">
        <f t="shared" si="0"/>
        <v>106.3</v>
      </c>
      <c r="H6" s="67"/>
      <c r="I6" s="57"/>
      <c r="J6" s="69" t="s">
        <v>211</v>
      </c>
      <c r="K6" s="69" t="s">
        <v>212</v>
      </c>
      <c r="L6" s="69" t="s">
        <v>213</v>
      </c>
      <c r="M6" s="69" t="s">
        <v>214</v>
      </c>
      <c r="N6" s="69" t="s">
        <v>213</v>
      </c>
      <c r="O6" s="69" t="s">
        <v>213</v>
      </c>
      <c r="P6" s="52"/>
      <c r="Q6" s="52"/>
      <c r="R6" s="52"/>
      <c r="S6" s="52"/>
      <c r="T6" s="52"/>
    </row>
    <row r="7" s="51" customFormat="1" customHeight="1" spans="1:20">
      <c r="A7" s="63" t="s">
        <v>215</v>
      </c>
      <c r="B7" s="61">
        <f>C7-1.5</f>
        <v>-3</v>
      </c>
      <c r="C7" s="61">
        <f>D7-1.5</f>
        <v>-1.5</v>
      </c>
      <c r="D7" s="62"/>
      <c r="E7" s="61">
        <f t="shared" ref="E7:G7" si="1">D7+1.5</f>
        <v>1.5</v>
      </c>
      <c r="F7" s="61">
        <f t="shared" si="1"/>
        <v>3</v>
      </c>
      <c r="G7" s="61">
        <f t="shared" si="1"/>
        <v>4.5</v>
      </c>
      <c r="H7" s="67"/>
      <c r="I7" s="57"/>
      <c r="J7" s="69"/>
      <c r="K7" s="69"/>
      <c r="L7" s="69"/>
      <c r="M7" s="69"/>
      <c r="N7" s="69"/>
      <c r="O7" s="69"/>
      <c r="P7" s="52"/>
      <c r="Q7" s="52"/>
      <c r="R7" s="52"/>
      <c r="S7" s="52"/>
      <c r="T7" s="52"/>
    </row>
    <row r="8" s="51" customFormat="1" customHeight="1" spans="1:20">
      <c r="A8" s="63" t="s">
        <v>216</v>
      </c>
      <c r="B8" s="61">
        <f>C8-4</f>
        <v>72</v>
      </c>
      <c r="C8" s="61">
        <f>D8-4</f>
        <v>76</v>
      </c>
      <c r="D8" s="62">
        <v>80</v>
      </c>
      <c r="E8" s="61">
        <f t="shared" ref="E8:E10" si="2">D8+4</f>
        <v>84</v>
      </c>
      <c r="F8" s="61">
        <f>E8+5</f>
        <v>89</v>
      </c>
      <c r="G8" s="61">
        <f>F8+6</f>
        <v>95</v>
      </c>
      <c r="H8" s="67"/>
      <c r="I8" s="57"/>
      <c r="J8" s="69" t="s">
        <v>217</v>
      </c>
      <c r="K8" s="69" t="s">
        <v>214</v>
      </c>
      <c r="L8" s="69" t="s">
        <v>217</v>
      </c>
      <c r="M8" s="69" t="s">
        <v>217</v>
      </c>
      <c r="N8" s="69" t="s">
        <v>218</v>
      </c>
      <c r="O8" s="69" t="s">
        <v>218</v>
      </c>
      <c r="P8" s="52"/>
      <c r="Q8" s="52"/>
      <c r="R8" s="52"/>
      <c r="S8" s="52"/>
      <c r="T8" s="52"/>
    </row>
    <row r="9" s="51" customFormat="1" customHeight="1" spans="1:20">
      <c r="A9" s="63" t="s">
        <v>219</v>
      </c>
      <c r="B9" s="61">
        <f>C9-4</f>
        <v>90</v>
      </c>
      <c r="C9" s="61">
        <f>D9-4</f>
        <v>94</v>
      </c>
      <c r="D9" s="62">
        <v>98</v>
      </c>
      <c r="E9" s="61">
        <f t="shared" si="2"/>
        <v>102</v>
      </c>
      <c r="F9" s="61">
        <f>E9+5</f>
        <v>107</v>
      </c>
      <c r="G9" s="61">
        <f>F9+6</f>
        <v>113</v>
      </c>
      <c r="H9" s="67"/>
      <c r="I9" s="57"/>
      <c r="J9" s="69" t="s">
        <v>212</v>
      </c>
      <c r="K9" s="69" t="s">
        <v>220</v>
      </c>
      <c r="L9" s="69" t="s">
        <v>212</v>
      </c>
      <c r="M9" s="69" t="s">
        <v>221</v>
      </c>
      <c r="N9" s="69" t="s">
        <v>212</v>
      </c>
      <c r="O9" s="69" t="s">
        <v>212</v>
      </c>
      <c r="P9" s="52"/>
      <c r="Q9" s="52"/>
      <c r="R9" s="52"/>
      <c r="S9" s="52"/>
      <c r="T9" s="52"/>
    </row>
    <row r="10" s="51" customFormat="1" customHeight="1" spans="1:20">
      <c r="A10" s="63" t="s">
        <v>222</v>
      </c>
      <c r="B10" s="61">
        <f>C10-3.6</f>
        <v>100.8</v>
      </c>
      <c r="C10" s="61">
        <f>D10-3.6</f>
        <v>104.4</v>
      </c>
      <c r="D10" s="62">
        <v>108</v>
      </c>
      <c r="E10" s="61">
        <f t="shared" si="2"/>
        <v>112</v>
      </c>
      <c r="F10" s="61">
        <f>E10+4</f>
        <v>116</v>
      </c>
      <c r="G10" s="61">
        <f>F10+4</f>
        <v>120</v>
      </c>
      <c r="H10" s="67"/>
      <c r="I10" s="57"/>
      <c r="J10" s="69" t="s">
        <v>223</v>
      </c>
      <c r="K10" s="69" t="s">
        <v>220</v>
      </c>
      <c r="L10" s="69" t="s">
        <v>224</v>
      </c>
      <c r="M10" s="69" t="s">
        <v>223</v>
      </c>
      <c r="N10" s="69" t="s">
        <v>225</v>
      </c>
      <c r="O10" s="69" t="s">
        <v>225</v>
      </c>
      <c r="P10" s="52"/>
      <c r="Q10" s="52"/>
      <c r="R10" s="52"/>
      <c r="S10" s="52"/>
      <c r="T10" s="52"/>
    </row>
    <row r="11" s="51" customFormat="1" customHeight="1" spans="1:20">
      <c r="A11" s="63" t="s">
        <v>226</v>
      </c>
      <c r="B11" s="61">
        <f>C11-1.15</f>
        <v>30.7</v>
      </c>
      <c r="C11" s="61">
        <f>D11-1.15</f>
        <v>31.85</v>
      </c>
      <c r="D11" s="62">
        <v>33</v>
      </c>
      <c r="E11" s="61">
        <f t="shared" ref="E11:G11" si="3">D11+1.3</f>
        <v>34.3</v>
      </c>
      <c r="F11" s="61">
        <f t="shared" si="3"/>
        <v>35.6</v>
      </c>
      <c r="G11" s="61">
        <f t="shared" si="3"/>
        <v>36.9</v>
      </c>
      <c r="H11" s="67"/>
      <c r="I11" s="57"/>
      <c r="J11" s="69" t="s">
        <v>227</v>
      </c>
      <c r="K11" s="69" t="s">
        <v>223</v>
      </c>
      <c r="L11" s="69" t="s">
        <v>228</v>
      </c>
      <c r="M11" s="69" t="s">
        <v>227</v>
      </c>
      <c r="N11" s="69" t="s">
        <v>228</v>
      </c>
      <c r="O11" s="69" t="s">
        <v>229</v>
      </c>
      <c r="P11" s="52"/>
      <c r="Q11" s="52"/>
      <c r="R11" s="52"/>
      <c r="S11" s="52"/>
      <c r="T11" s="52"/>
    </row>
    <row r="12" s="51" customFormat="1" customHeight="1" spans="1:20">
      <c r="A12" s="63" t="s">
        <v>230</v>
      </c>
      <c r="B12" s="61">
        <f>C12-0.7</f>
        <v>23.1</v>
      </c>
      <c r="C12" s="61">
        <f>D12-0.7</f>
        <v>23.8</v>
      </c>
      <c r="D12" s="62">
        <v>24.5</v>
      </c>
      <c r="E12" s="61">
        <f>D12+0.7</f>
        <v>25.2</v>
      </c>
      <c r="F12" s="61">
        <f>E12+0.7</f>
        <v>25.9</v>
      </c>
      <c r="G12" s="61">
        <f>F12+0.9</f>
        <v>26.8</v>
      </c>
      <c r="H12" s="67"/>
      <c r="I12" s="57"/>
      <c r="J12" s="69" t="s">
        <v>231</v>
      </c>
      <c r="K12" s="69" t="s">
        <v>232</v>
      </c>
      <c r="L12" s="69" t="s">
        <v>228</v>
      </c>
      <c r="M12" s="69" t="s">
        <v>233</v>
      </c>
      <c r="N12" s="69" t="s">
        <v>234</v>
      </c>
      <c r="O12" s="69" t="s">
        <v>234</v>
      </c>
      <c r="P12" s="52"/>
      <c r="Q12" s="52"/>
      <c r="R12" s="52"/>
      <c r="S12" s="52"/>
      <c r="T12" s="52"/>
    </row>
    <row r="13" s="51" customFormat="1" customHeight="1" spans="1:20">
      <c r="A13" s="63" t="s">
        <v>235</v>
      </c>
      <c r="B13" s="61">
        <f>C13-0.5</f>
        <v>17</v>
      </c>
      <c r="C13" s="61">
        <f>D13-0.5</f>
        <v>17.5</v>
      </c>
      <c r="D13" s="62">
        <v>18</v>
      </c>
      <c r="E13" s="61">
        <f>D13+0.5</f>
        <v>18.5</v>
      </c>
      <c r="F13" s="61">
        <f>E13+0.5</f>
        <v>19</v>
      </c>
      <c r="G13" s="61">
        <f>F13+0.7</f>
        <v>19.7</v>
      </c>
      <c r="H13" s="67"/>
      <c r="I13" s="57"/>
      <c r="J13" s="69" t="s">
        <v>236</v>
      </c>
      <c r="K13" s="69" t="s">
        <v>221</v>
      </c>
      <c r="L13" s="69" t="s">
        <v>220</v>
      </c>
      <c r="M13" s="69" t="s">
        <v>236</v>
      </c>
      <c r="N13" s="69" t="s">
        <v>237</v>
      </c>
      <c r="O13" s="69" t="s">
        <v>220</v>
      </c>
      <c r="P13" s="52"/>
      <c r="Q13" s="52"/>
      <c r="R13" s="52"/>
      <c r="S13" s="52"/>
      <c r="T13" s="52"/>
    </row>
    <row r="14" s="51" customFormat="1" customHeight="1" spans="1:20">
      <c r="A14" s="63" t="s">
        <v>238</v>
      </c>
      <c r="B14" s="61">
        <f>C14-0.5</f>
        <v>13</v>
      </c>
      <c r="C14" s="61">
        <f>D14-0.5</f>
        <v>13.5</v>
      </c>
      <c r="D14" s="62">
        <v>14</v>
      </c>
      <c r="E14" s="61">
        <f>D14+0.5</f>
        <v>14.5</v>
      </c>
      <c r="F14" s="61">
        <f>E14+0.5</f>
        <v>15</v>
      </c>
      <c r="G14" s="61">
        <f>F14+0.7</f>
        <v>15.7</v>
      </c>
      <c r="H14" s="67"/>
      <c r="I14" s="57"/>
      <c r="J14" s="69" t="s">
        <v>239</v>
      </c>
      <c r="K14" s="69" t="s">
        <v>220</v>
      </c>
      <c r="L14" s="69" t="s">
        <v>223</v>
      </c>
      <c r="M14" s="69" t="s">
        <v>223</v>
      </c>
      <c r="N14" s="69" t="s">
        <v>240</v>
      </c>
      <c r="O14" s="69" t="s">
        <v>218</v>
      </c>
      <c r="P14" s="52"/>
      <c r="Q14" s="52"/>
      <c r="R14" s="52"/>
      <c r="S14" s="52"/>
      <c r="T14" s="52"/>
    </row>
    <row r="15" customHeight="1" spans="1:15">
      <c r="A15" s="63" t="s">
        <v>241</v>
      </c>
      <c r="B15" s="61">
        <f>C15</f>
        <v>2.5</v>
      </c>
      <c r="C15" s="61">
        <f>D15</f>
        <v>2.5</v>
      </c>
      <c r="D15" s="62">
        <v>2.5</v>
      </c>
      <c r="E15" s="61">
        <f t="shared" ref="E15:G15" si="4">D15</f>
        <v>2.5</v>
      </c>
      <c r="F15" s="61">
        <f t="shared" si="4"/>
        <v>2.5</v>
      </c>
      <c r="G15" s="61">
        <f t="shared" si="4"/>
        <v>2.5</v>
      </c>
      <c r="H15" s="57"/>
      <c r="I15" s="57"/>
      <c r="J15" s="69" t="s">
        <v>220</v>
      </c>
      <c r="K15" s="69" t="s">
        <v>220</v>
      </c>
      <c r="L15" s="69" t="s">
        <v>220</v>
      </c>
      <c r="M15" s="69" t="s">
        <v>220</v>
      </c>
      <c r="N15" s="69" t="s">
        <v>220</v>
      </c>
      <c r="O15" s="69" t="s">
        <v>220</v>
      </c>
    </row>
    <row r="16" customHeight="1" spans="1:15">
      <c r="A16" s="63" t="s">
        <v>242</v>
      </c>
      <c r="B16" s="61">
        <f>C16</f>
        <v>4.5</v>
      </c>
      <c r="C16" s="61">
        <f>D16</f>
        <v>4.5</v>
      </c>
      <c r="D16" s="62">
        <v>4.5</v>
      </c>
      <c r="E16" s="61">
        <f t="shared" ref="E16:G16" si="5">D16</f>
        <v>4.5</v>
      </c>
      <c r="F16" s="61">
        <f t="shared" si="5"/>
        <v>4.5</v>
      </c>
      <c r="G16" s="61">
        <f t="shared" si="5"/>
        <v>4.5</v>
      </c>
      <c r="H16" s="57"/>
      <c r="I16" s="57"/>
      <c r="J16" s="69" t="s">
        <v>220</v>
      </c>
      <c r="K16" s="69" t="s">
        <v>220</v>
      </c>
      <c r="L16" s="69" t="s">
        <v>220</v>
      </c>
      <c r="M16" s="69" t="s">
        <v>220</v>
      </c>
      <c r="N16" s="69" t="s">
        <v>220</v>
      </c>
      <c r="O16" s="69" t="s">
        <v>220</v>
      </c>
    </row>
    <row r="17" customHeight="1" spans="1:15">
      <c r="A17" s="64" t="s">
        <v>243</v>
      </c>
      <c r="B17" s="65">
        <f>C17-4</f>
        <v>122</v>
      </c>
      <c r="C17" s="65">
        <f>D17-4</f>
        <v>126</v>
      </c>
      <c r="D17" s="66">
        <v>130</v>
      </c>
      <c r="E17" s="65">
        <f>D17+4</f>
        <v>134</v>
      </c>
      <c r="F17" s="65">
        <f>E17+5</f>
        <v>139</v>
      </c>
      <c r="G17" s="65">
        <f>F17+6</f>
        <v>145</v>
      </c>
      <c r="H17" s="57"/>
      <c r="I17" s="57"/>
      <c r="J17" s="69" t="s">
        <v>220</v>
      </c>
      <c r="K17" s="69" t="s">
        <v>220</v>
      </c>
      <c r="L17" s="69" t="s">
        <v>220</v>
      </c>
      <c r="M17" s="69" t="s">
        <v>220</v>
      </c>
      <c r="N17" s="69" t="s">
        <v>220</v>
      </c>
      <c r="O17" s="69" t="s">
        <v>220</v>
      </c>
    </row>
    <row r="18" customHeight="1" spans="1:15">
      <c r="A18" s="64" t="s">
        <v>244</v>
      </c>
      <c r="B18" s="65">
        <f>C18-0.7</f>
        <v>28.7</v>
      </c>
      <c r="C18" s="65">
        <f>D18-0.6</f>
        <v>29.4</v>
      </c>
      <c r="D18" s="66">
        <v>30</v>
      </c>
      <c r="E18" s="65">
        <f>D18+0.6</f>
        <v>30.6</v>
      </c>
      <c r="F18" s="65">
        <f>E18+0.7</f>
        <v>31.3</v>
      </c>
      <c r="G18" s="65">
        <f>F18+0.6</f>
        <v>31.9</v>
      </c>
      <c r="H18" s="57"/>
      <c r="I18" s="57"/>
      <c r="J18" s="69" t="s">
        <v>239</v>
      </c>
      <c r="K18" s="69" t="s">
        <v>220</v>
      </c>
      <c r="L18" s="69" t="s">
        <v>223</v>
      </c>
      <c r="M18" s="69" t="s">
        <v>223</v>
      </c>
      <c r="N18" s="69" t="s">
        <v>240</v>
      </c>
      <c r="O18" s="69" t="s">
        <v>218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5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4" t="s">
        <v>259</v>
      </c>
      <c r="O2" s="49" t="s">
        <v>260</v>
      </c>
      <c r="P2" s="4" t="s">
        <v>261</v>
      </c>
      <c r="Q2" s="4" t="s">
        <v>262</v>
      </c>
      <c r="R2" s="5" t="s">
        <v>263</v>
      </c>
      <c r="S2" s="5" t="s">
        <v>264</v>
      </c>
      <c r="T2" s="5" t="s">
        <v>265</v>
      </c>
      <c r="U2" s="5" t="s">
        <v>266</v>
      </c>
      <c r="V2" s="5" t="s">
        <v>267</v>
      </c>
      <c r="W2" s="5" t="s">
        <v>268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269</v>
      </c>
      <c r="J3" s="4" t="s">
        <v>269</v>
      </c>
      <c r="K3" s="4" t="s">
        <v>269</v>
      </c>
      <c r="L3" s="4" t="s">
        <v>269</v>
      </c>
      <c r="M3" s="4" t="s">
        <v>269</v>
      </c>
      <c r="N3" s="4" t="s">
        <v>269</v>
      </c>
      <c r="O3" s="35" t="s">
        <v>269</v>
      </c>
      <c r="P3" s="4" t="s">
        <v>269</v>
      </c>
      <c r="Q3" s="4" t="s">
        <v>269</v>
      </c>
      <c r="R3" s="4" t="s">
        <v>269</v>
      </c>
      <c r="S3" s="4" t="s">
        <v>269</v>
      </c>
      <c r="T3" s="4" t="s">
        <v>269</v>
      </c>
      <c r="U3" s="4" t="s">
        <v>269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270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271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272</v>
      </c>
    </row>
    <row r="15" spans="1:23">
      <c r="A15" s="12" t="s">
        <v>273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246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275</v>
      </c>
      <c r="H2" s="4"/>
      <c r="I2" s="4" t="s">
        <v>276</v>
      </c>
      <c r="J2" s="4"/>
      <c r="K2" s="14" t="s">
        <v>277</v>
      </c>
      <c r="L2" s="40" t="s">
        <v>278</v>
      </c>
      <c r="M2" s="18" t="s">
        <v>279</v>
      </c>
    </row>
    <row r="3" s="1" customFormat="1" ht="14.4" spans="1:13">
      <c r="A3" s="4"/>
      <c r="B3" s="6"/>
      <c r="C3" s="6"/>
      <c r="D3" s="6"/>
      <c r="E3" s="6"/>
      <c r="F3" s="6"/>
      <c r="G3" s="4" t="s">
        <v>280</v>
      </c>
      <c r="H3" s="4" t="s">
        <v>281</v>
      </c>
      <c r="I3" s="4" t="s">
        <v>280</v>
      </c>
      <c r="J3" s="4" t="s">
        <v>281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270</v>
      </c>
      <c r="B13" s="10"/>
      <c r="C13" s="10"/>
      <c r="D13" s="10"/>
      <c r="E13" s="11"/>
      <c r="F13" s="17"/>
      <c r="G13" s="22"/>
      <c r="H13" s="9" t="s">
        <v>271</v>
      </c>
      <c r="I13" s="10"/>
      <c r="J13" s="10"/>
      <c r="K13" s="11"/>
      <c r="L13" s="42"/>
      <c r="M13" s="20"/>
    </row>
    <row r="14" spans="1:13">
      <c r="A14" s="39" t="s">
        <v>282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284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35" t="s">
        <v>285</v>
      </c>
      <c r="H2" s="36"/>
      <c r="I2" s="37"/>
      <c r="J2" s="35" t="s">
        <v>286</v>
      </c>
      <c r="K2" s="36"/>
      <c r="L2" s="37"/>
      <c r="M2" s="35" t="s">
        <v>287</v>
      </c>
      <c r="N2" s="36"/>
      <c r="O2" s="37"/>
      <c r="P2" s="35" t="s">
        <v>288</v>
      </c>
      <c r="Q2" s="36"/>
      <c r="R2" s="37"/>
      <c r="S2" s="36" t="s">
        <v>289</v>
      </c>
      <c r="T2" s="36"/>
      <c r="U2" s="37"/>
      <c r="V2" s="24" t="s">
        <v>290</v>
      </c>
      <c r="W2" s="24" t="s">
        <v>268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291</v>
      </c>
      <c r="H3" s="4" t="s">
        <v>65</v>
      </c>
      <c r="I3" s="4" t="s">
        <v>251</v>
      </c>
      <c r="J3" s="4" t="s">
        <v>291</v>
      </c>
      <c r="K3" s="4" t="s">
        <v>65</v>
      </c>
      <c r="L3" s="4" t="s">
        <v>251</v>
      </c>
      <c r="M3" s="4" t="s">
        <v>291</v>
      </c>
      <c r="N3" s="4" t="s">
        <v>65</v>
      </c>
      <c r="O3" s="4" t="s">
        <v>251</v>
      </c>
      <c r="P3" s="4" t="s">
        <v>291</v>
      </c>
      <c r="Q3" s="4" t="s">
        <v>65</v>
      </c>
      <c r="R3" s="4" t="s">
        <v>251</v>
      </c>
      <c r="S3" s="4" t="s">
        <v>291</v>
      </c>
      <c r="T3" s="4" t="s">
        <v>65</v>
      </c>
      <c r="U3" s="4" t="s">
        <v>251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270</v>
      </c>
      <c r="B17" s="10"/>
      <c r="C17" s="10"/>
      <c r="D17" s="10"/>
      <c r="E17" s="11"/>
      <c r="F17" s="17"/>
      <c r="G17" s="22"/>
      <c r="H17" s="27"/>
      <c r="I17" s="27"/>
      <c r="J17" s="9" t="s">
        <v>271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292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2020-03-12T09:34:00Z</dcterms:created>
  <dcterms:modified xsi:type="dcterms:W3CDTF">2023-02-16T18:23:10Z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