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<sst xmlns="http://schemas.openxmlformats.org/spreadsheetml/2006/main" count="1768" uniqueCount="445">
  <si>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</si>
  <si>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</si>
  <si>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</si>
  <si>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</si>
  <si>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</si>
  <si>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</si>
  <si>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</si>
  <si>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</si>
  <si>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</si>
  <si>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</si>
  <si>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</si>
  <si>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</si>
  <si>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</si>
  <si>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</si>
  <si>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</si>
  <si>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</si>
  <si>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</si>
  <si>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</si>
  <si>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</si>
  <si>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</si>
  <si>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</si>
  <si>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</si>
  <si>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</si>
  <si>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</si>
  <si>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</si>
  <si>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</si>
  <si>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</si>
  <si>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</si>
  <si>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</si>
  <si>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</si>
  <si>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</si>
  <si>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</si>
  <si>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</si>
  <si>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</si>
  <si>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</si>
  <si>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</si>
  <si>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</si>
  <si>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</si>
  <si>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</si>
  <si>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</si>
  <si>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</si>
  <si>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</si>
  <si>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</si>
  <si>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</si>
  <si>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</si>
  <si>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</si>
  <si>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</si>
  <si>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</si>
  <si>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</si>
  <si>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</si>
  <si>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</si>
  <si>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</si>
  <si>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</si>
  <si>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</si>
  <si>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</si>
  <si>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</si>
  <si>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</si>
  <si>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</si>
  <si>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</si>
  <si>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</si>
  <si>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</si>
  <si>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</si>
  <si>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</si>
  <si>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TAZZAL81509</t>
  </si>
  <si>
    <t>合同交期</t>
  </si>
  <si>
    <t>2022.2.23</t>
  </si>
  <si>
    <t>产前确认样</t>
  </si>
  <si>
    <t>有</t>
  </si>
  <si>
    <t>无</t>
  </si>
  <si>
    <t>品名</t>
  </si>
  <si>
    <t>男式皮肤衣</t>
  </si>
  <si>
    <t>上线日</t>
  </si>
  <si>
    <t>2022.12.15</t>
  </si>
  <si>
    <t>原辅材料卡</t>
  </si>
  <si>
    <t>色/号型数</t>
  </si>
  <si>
    <t>缝制预计完成日</t>
  </si>
  <si>
    <t>2023.1.25</t>
  </si>
  <si>
    <t>大货面料确认样</t>
  </si>
  <si>
    <t>订单数量</t>
  </si>
  <si>
    <t>包装预计完成日</t>
  </si>
  <si>
    <t>2023.1.30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</si>
  <si>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</si>
  <si>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</si>
  <si>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</si>
  <si>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</si>
  <si>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</si>
  <si>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</si>
  <si>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</si>
  <si>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</si>
  <si>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</si>
  <si>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</si>
  <si>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</si>
  <si>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</si>
  <si>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</si>
  <si>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</si>
  <si>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</si>
  <si>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</si>
  <si>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</si>
  <si>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</si>
  <si>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</si>
  <si>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</si>
  <si>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</si>
  <si>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</si>
  <si>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</si>
  <si>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</si>
  <si>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</si>
  <si>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</si>
  <si>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</si>
  <si>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</si>
  <si>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</si>
  <si>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</si>
  <si>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</si>
  <si>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</si>
  <si>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</si>
  <si>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</si>
  <si>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</si>
  <si>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</si>
  <si>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</si>
  <si>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</si>
  <si>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</si>
  <si>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</si>
  <si>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</si>
  <si>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</si>
  <si>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</si>
  <si>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</si>
  <si>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</si>
  <si>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</si>
  <si>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</si>
  <si>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</si>
  <si>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</si>
  <si>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</si>
  <si>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</si>
  <si>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</si>
  <si>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</si>
  <si>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</si>
  <si>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</si>
  <si>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</si>
  <si>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</si>
  <si>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</si>
  <si>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</si>
  <si>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</si>
  <si>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</si>
  <si>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</si>
  <si>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</si>
  <si>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</si>
  <si>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</si>
  <si>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</si>
  <si>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</si>
  <si>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</si>
  <si>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</si>
  <si>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</si>
  <si>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</si>
  <si>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</si>
  <si>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</si>
  <si>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</si>
  <si>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</si>
  <si>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</si>
  <si>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</si>
  <si>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</si>
  <si>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</si>
  <si>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</si>
  <si>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</si>
  <si>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</si>
  <si>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</si>
  <si>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</si>
  <si>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</si>
  <si>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</si>
  <si>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</si>
  <si>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</si>
  <si>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</si>
  <si>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</si>
  <si>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</si>
  <si>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</si>
  <si>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</si>
  <si>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</si>
  <si>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</si>
  <si>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</si>
  <si>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</si>
  <si>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</si>
  <si>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</si>
  <si>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</si>
  <si>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</si>
  <si>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</si>
  <si>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</si>
  <si>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</si>
  <si>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</si>
  <si>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</si>
  <si>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</si>
  <si>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</si>
  <si>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</si>
  <si>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</si>
  <si>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</si>
  <si>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</si>
  <si>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</si>
  <si>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</si>
  <si>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</si>
  <si>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</si>
  <si>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</si>
  <si>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</si>
  <si>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</si>
  <si>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</si>
  <si>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</si>
  <si>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</si>
  <si>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25</t>
  </si>
  <si>
    <t>胸袋口长</t>
  </si>
  <si>
    <t>13</t>
  </si>
  <si>
    <t>侧袋口长</t>
  </si>
  <si>
    <t>17</t>
  </si>
  <si>
    <t xml:space="preserve">    备注： 初期请洗测2-3件，有问题的另加测量数量。</t>
  </si>
  <si>
    <t>验货时间：12-15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</si>
  <si>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</si>
  <si>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</si>
  <si>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</si>
  <si>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</si>
  <si>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</si>
  <si>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</si>
  <si>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</si>
  <si>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备注：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</si>
  <si>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</si>
  <si>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</si>
  <si>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</si>
  <si>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</si>
  <si>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</si>
  <si>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</si>
  <si>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</si>
  <si>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</si>
  <si>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</si>
  <si>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</si>
  <si>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</si>
  <si>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</si>
  <si>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</si>
  <si>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</si>
  <si>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</si>
  <si>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</si>
  <si>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</si>
  <si>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</si>
  <si>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</si>
  <si>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</si>
  <si>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</si>
  <si>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</si>
  <si>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</si>
  <si>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</si>
  <si>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</si>
  <si>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</si>
  <si>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</si>
  <si>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</si>
  <si>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</si>
  <si>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</si>
  <si>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</si>
  <si>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</si>
  <si>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</si>
  <si>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</si>
  <si>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</si>
  <si>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</si>
  <si>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</si>
  <si>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</si>
  <si>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</si>
  <si>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</si>
  <si>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</si>
  <si>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</si>
  <si>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</si>
  <si>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</si>
  <si>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</si>
  <si>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</si>
  <si>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 xml:space="preserve">     初期请洗测2-3件，有问题的另加测量数量。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</si>
  <si>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</si>
  <si>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</si>
  <si>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</si>
  <si>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</si>
  <si>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</si>
  <si>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</si>
  <si>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</si>
  <si>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</si>
  <si>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</si>
  <si>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</si>
  <si>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</si>
  <si>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</si>
  <si>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</si>
  <si>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</si>
  <si>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</si>
  <si>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</si>
  <si>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</si>
  <si>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</si>
  <si>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</si>
  <si>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</si>
  <si>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</si>
  <si>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</si>
  <si>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</si>
  <si>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</si>
  <si>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</si>
  <si>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</si>
  <si>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</si>
  <si>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2023.2.23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</si>
  <si>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</si>
  <si>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</si>
  <si>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</si>
  <si>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</si>
  <si>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</si>
  <si>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</si>
  <si>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</si>
  <si>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</si>
  <si>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</si>
  <si>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</si>
  <si>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</si>
  <si>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</si>
  <si>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</si>
  <si>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</si>
  <si>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</si>
  <si>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</si>
  <si>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</si>
  <si>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</si>
  <si>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</si>
  <si>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</si>
  <si>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</si>
  <si>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</si>
  <si>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</si>
  <si>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</si>
  <si>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</si>
  <si>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</si>
  <si>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</si>
  <si>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</si>
  <si>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</si>
  <si>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</si>
  <si>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</si>
  <si>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</si>
  <si>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</si>
  <si>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</si>
  <si>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</si>
  <si>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雪松石：109/112/119/120/124/133/136/140/146/152</t>
  </si>
  <si>
    <t>高级灰：151/155/160/163/169/170/173/178/180/182</t>
  </si>
  <si>
    <t>共抽验20箱，每箱6件，182箱-5件  合计：125件</t>
  </si>
  <si>
    <t>情况说明：</t>
  </si>
  <si>
    <t xml:space="preserve">【问题点描述】  </t>
  </si>
  <si>
    <t>线毛2件</t>
  </si>
  <si>
    <t>烫熨不平1件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</si>
  <si>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</si>
  <si>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</si>
  <si>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</si>
  <si>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</si>
  <si>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</si>
  <si>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</si>
  <si>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</si>
  <si>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</si>
  <si>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</si>
  <si>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验货时间：2.15</t>
  </si>
  <si>
    <t>跟单QC:全昌根</t>
  </si>
  <si>
    <t>工厂负责人：杨小兵</t>
  </si>
  <si>
    <t>2023.2.5</t>
  </si>
  <si>
    <t>采购凭证编号：CGDD22110200169</t>
  </si>
  <si>
    <t>雪松石：115/118/132/144/145/153/158/162/167</t>
  </si>
  <si>
    <t>高级灰：201</t>
  </si>
  <si>
    <t>共抽验10箱，每箱8件， 合计：80件</t>
  </si>
  <si>
    <t>线毛1件</t>
  </si>
  <si>
    <t>斗口折痕1件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</si>
  <si>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</si>
  <si>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</si>
  <si>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</si>
  <si>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</si>
  <si>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</si>
  <si>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</si>
  <si>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</si>
  <si>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</si>
  <si>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</si>
  <si>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</si>
  <si>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</si>
  <si>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</si>
  <si>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</si>
  <si>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</si>
  <si>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</si>
  <si>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</si>
  <si>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</si>
  <si>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2538#</t>
  </si>
  <si>
    <t>平纹锦氨弹力（皱染）</t>
  </si>
  <si>
    <t>YES</t>
  </si>
  <si>
    <t>2540#</t>
  </si>
  <si>
    <t>2542#</t>
  </si>
  <si>
    <t>2544#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</si>
  <si>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</si>
  <si>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</si>
  <si>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</si>
  <si>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</si>
  <si>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</si>
  <si>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</si>
  <si>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</si>
  <si>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</si>
  <si>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</si>
  <si>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</si>
  <si>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</si>
  <si>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</si>
  <si>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</si>
  <si>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</si>
  <si>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</si>
  <si>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</si>
  <si>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</si>
  <si>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</si>
  <si>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</si>
  <si>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</si>
  <si>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</si>
  <si>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</si>
  <si>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</si>
  <si>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</si>
  <si>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</si>
  <si>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</si>
  <si>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</si>
  <si>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</si>
  <si>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 xml:space="preserve"> 3#尼龙反装拉链开尾 牙齿顺码带色 包胶头（金属部分黑镍色/包胶部分顺色）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</si>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</sst>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3" borderId="67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0" applyNumberFormat="0" applyAlignment="0" applyProtection="0">
      <alignment vertical="center"/>
    </xf>
    <xf numFmtId="0" fontId="57" fillId="17" borderId="66" applyNumberFormat="0" applyAlignment="0" applyProtection="0">
      <alignment vertical="center"/>
    </xf>
    <xf numFmtId="0" fontId="58" fillId="18" borderId="71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4" xfId="57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176" fontId="23" fillId="3" borderId="2" xfId="54" applyNumberFormat="1" applyFont="1" applyFill="1" applyBorder="1" applyAlignment="1">
      <alignment horizontal="center"/>
    </xf>
    <xf numFmtId="176" fontId="24" fillId="0" borderId="2" xfId="54" applyNumberFormat="1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1" fillId="0" borderId="3" xfId="56" applyNumberFormat="1" applyFont="1" applyFill="1" applyBorder="1" applyAlignment="1">
      <alignment horizontal="center"/>
    </xf>
    <xf numFmtId="49" fontId="20" fillId="0" borderId="2" xfId="57" applyNumberFormat="1" applyFont="1" applyFill="1" applyBorder="1" applyAlignment="1">
      <alignment horizontal="center" vertical="center"/>
    </xf>
    <xf numFmtId="176" fontId="23" fillId="0" borderId="3" xfId="54" applyNumberFormat="1" applyFont="1" applyFill="1" applyBorder="1" applyAlignment="1">
      <alignment horizontal="center"/>
    </xf>
    <xf numFmtId="0" fontId="19" fillId="0" borderId="3" xfId="56" applyFont="1" applyFill="1" applyBorder="1" applyAlignment="1">
      <alignment horizontal="center"/>
    </xf>
    <xf numFmtId="49" fontId="20" fillId="0" borderId="8" xfId="57" applyNumberFormat="1" applyFont="1" applyFill="1" applyBorder="1" applyAlignment="1">
      <alignment horizontal="center" vertical="center"/>
    </xf>
    <xf numFmtId="0" fontId="24" fillId="0" borderId="12" xfId="54" applyFont="1" applyFill="1" applyBorder="1" applyAlignment="1">
      <alignment horizontal="center"/>
    </xf>
    <xf numFmtId="176" fontId="23" fillId="0" borderId="12" xfId="54" applyNumberFormat="1" applyFont="1" applyFill="1" applyBorder="1" applyAlignment="1">
      <alignment horizontal="center"/>
    </xf>
    <xf numFmtId="0" fontId="24" fillId="0" borderId="12" xfId="56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3" xfId="53" applyFont="1" applyFill="1" applyBorder="1" applyAlignment="1">
      <alignment horizontal="center"/>
    </xf>
    <xf numFmtId="0" fontId="18" fillId="3" borderId="13" xfId="52" applyFont="1" applyFill="1" applyBorder="1" applyAlignment="1">
      <alignment horizontal="left" vertical="center"/>
    </xf>
    <xf numFmtId="49" fontId="15" fillId="3" borderId="13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49" fontId="18" fillId="3" borderId="5" xfId="54" applyNumberFormat="1" applyFont="1" applyFill="1" applyBorder="1" applyAlignment="1">
      <alignment horizontal="center" vertical="center"/>
    </xf>
    <xf numFmtId="0" fontId="15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8" fillId="3" borderId="0" xfId="53" applyFont="1" applyFill="1"/>
    <xf numFmtId="49" fontId="18" fillId="3" borderId="0" xfId="53" applyNumberFormat="1" applyFont="1" applyFill="1"/>
    <xf numFmtId="49" fontId="15" fillId="3" borderId="15" xfId="52" applyNumberFormat="1" applyFont="1" applyFill="1" applyBorder="1" applyAlignment="1">
      <alignment horizontal="center" vertical="center"/>
    </xf>
    <xf numFmtId="49" fontId="18" fillId="3" borderId="16" xfId="53" applyNumberFormat="1" applyFont="1" applyFill="1" applyBorder="1" applyAlignment="1" applyProtection="1">
      <alignment horizontal="center" vertical="center"/>
    </xf>
    <xf numFmtId="49" fontId="15" fillId="3" borderId="2" xfId="53" applyNumberFormat="1" applyFont="1" applyFill="1" applyBorder="1" applyAlignment="1">
      <alignment horizont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7" fillId="0" borderId="17" xfId="52" applyFont="1" applyFill="1" applyBorder="1" applyAlignment="1">
      <alignment horizontal="center" vertical="top"/>
    </xf>
    <xf numFmtId="0" fontId="28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8" fillId="0" borderId="19" xfId="52" applyFont="1" applyFill="1" applyBorder="1" applyAlignment="1">
      <alignment horizontal="center" vertical="center"/>
    </xf>
    <xf numFmtId="0" fontId="29" fillId="0" borderId="19" xfId="52" applyFont="1" applyFill="1" applyBorder="1" applyAlignment="1">
      <alignment vertical="center"/>
    </xf>
    <xf numFmtId="0" fontId="28" fillId="0" borderId="19" xfId="52" applyFont="1" applyFill="1" applyBorder="1" applyAlignment="1">
      <alignment vertical="center"/>
    </xf>
    <xf numFmtId="0" fontId="29" fillId="0" borderId="19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58" fontId="29" fillId="0" borderId="21" xfId="52" applyNumberFormat="1" applyFont="1" applyFill="1" applyBorder="1" applyAlignment="1">
      <alignment horizontal="center" vertical="center" wrapText="1"/>
    </xf>
    <xf numFmtId="0" fontId="29" fillId="0" borderId="21" xfId="52" applyFont="1" applyFill="1" applyBorder="1" applyAlignment="1">
      <alignment horizontal="center" vertical="center" wrapText="1"/>
    </xf>
    <xf numFmtId="0" fontId="28" fillId="0" borderId="21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right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right" vertical="center"/>
    </xf>
    <xf numFmtId="0" fontId="28" fillId="0" borderId="23" xfId="52" applyFont="1" applyFill="1" applyBorder="1" applyAlignment="1">
      <alignment vertical="center"/>
    </xf>
    <xf numFmtId="0" fontId="29" fillId="0" borderId="23" xfId="52" applyFont="1" applyFill="1" applyBorder="1" applyAlignment="1">
      <alignment vertical="center"/>
    </xf>
    <xf numFmtId="0" fontId="29" fillId="0" borderId="23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29" fillId="0" borderId="0" xfId="52" applyFont="1" applyFill="1" applyBorder="1" applyAlignment="1">
      <alignment vertical="center"/>
    </xf>
    <xf numFmtId="0" fontId="29" fillId="0" borderId="0" xfId="52" applyFont="1" applyFill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8" fillId="0" borderId="19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 wrapText="1"/>
    </xf>
    <xf numFmtId="0" fontId="29" fillId="0" borderId="21" xfId="52" applyFont="1" applyFill="1" applyBorder="1" applyAlignment="1">
      <alignment horizontal="left" vertical="center" wrapText="1"/>
    </xf>
    <xf numFmtId="0" fontId="28" fillId="0" borderId="22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center" vertical="center"/>
    </xf>
    <xf numFmtId="177" fontId="29" fillId="0" borderId="23" xfId="52" applyNumberFormat="1" applyFont="1" applyFill="1" applyBorder="1" applyAlignment="1">
      <alignment vertical="center"/>
    </xf>
    <xf numFmtId="0" fontId="28" fillId="0" borderId="23" xfId="52" applyFont="1" applyFill="1" applyBorder="1" applyAlignment="1">
      <alignment horizontal="center" vertical="center"/>
    </xf>
    <xf numFmtId="0" fontId="29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9" fillId="0" borderId="40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 wrapText="1"/>
    </xf>
    <xf numFmtId="0" fontId="11" fillId="0" borderId="38" xfId="52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24" fillId="0" borderId="2" xfId="54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5" fillId="3" borderId="2" xfId="53" applyFont="1" applyFill="1" applyBorder="1" applyAlignment="1"/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7" xfId="52" applyFont="1" applyBorder="1" applyAlignment="1">
      <alignment horizontal="center" vertical="top"/>
    </xf>
    <xf numFmtId="0" fontId="30" fillId="0" borderId="45" xfId="52" applyFont="1" applyBorder="1" applyAlignment="1">
      <alignment horizontal="left" vertical="center"/>
    </xf>
    <xf numFmtId="0" fontId="23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5" fillId="0" borderId="46" xfId="52" applyFont="1" applyBorder="1" applyAlignment="1">
      <alignment horizontal="left" vertical="center"/>
    </xf>
    <xf numFmtId="0" fontId="25" fillId="0" borderId="18" xfId="52" applyFont="1" applyBorder="1" applyAlignment="1">
      <alignment horizontal="center" vertical="center"/>
    </xf>
    <xf numFmtId="0" fontId="25" fillId="0" borderId="19" xfId="52" applyFont="1" applyBorder="1" applyAlignment="1">
      <alignment horizontal="center" vertical="center"/>
    </xf>
    <xf numFmtId="0" fontId="25" fillId="0" borderId="36" xfId="52" applyFont="1" applyBorder="1" applyAlignment="1">
      <alignment horizontal="center" vertical="center"/>
    </xf>
    <xf numFmtId="0" fontId="30" fillId="0" borderId="18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30" fillId="0" borderId="36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37" xfId="52" applyNumberFormat="1" applyFont="1" applyBorder="1" applyAlignment="1">
      <alignment horizontal="center" vertical="center"/>
    </xf>
    <xf numFmtId="0" fontId="25" fillId="0" borderId="20" xfId="52" applyFont="1" applyBorder="1" applyAlignment="1">
      <alignment vertical="center"/>
    </xf>
    <xf numFmtId="0" fontId="23" fillId="0" borderId="21" xfId="52" applyFont="1" applyBorder="1" applyAlignment="1">
      <alignment vertical="center"/>
    </xf>
    <xf numFmtId="0" fontId="23" fillId="0" borderId="37" xfId="52" applyFont="1" applyBorder="1" applyAlignment="1">
      <alignment vertical="center"/>
    </xf>
    <xf numFmtId="0" fontId="25" fillId="0" borderId="21" xfId="52" applyFont="1" applyBorder="1" applyAlignment="1">
      <alignment vertical="center"/>
    </xf>
    <xf numFmtId="14" fontId="23" fillId="0" borderId="21" xfId="52" applyNumberFormat="1" applyFont="1" applyFill="1" applyBorder="1" applyAlignment="1">
      <alignment horizontal="center" vertical="center"/>
    </xf>
    <xf numFmtId="14" fontId="23" fillId="0" borderId="37" xfId="52" applyNumberFormat="1" applyFont="1" applyFill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11" fillId="0" borderId="21" xfId="52" applyFont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34" fillId="0" borderId="22" xfId="52" applyFont="1" applyBorder="1" applyAlignment="1">
      <alignment vertical="center"/>
    </xf>
    <xf numFmtId="0" fontId="23" fillId="0" borderId="23" xfId="52" applyFont="1" applyBorder="1" applyAlignment="1">
      <alignment horizontal="center" vertical="center"/>
    </xf>
    <xf numFmtId="0" fontId="23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14" fontId="23" fillId="0" borderId="23" xfId="52" applyNumberFormat="1" applyFont="1" applyFill="1" applyBorder="1" applyAlignment="1">
      <alignment horizontal="center" vertical="center"/>
    </xf>
    <xf numFmtId="14" fontId="23" fillId="0" borderId="38" xfId="52" applyNumberFormat="1" applyFont="1" applyFill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25" fillId="0" borderId="18" xfId="52" applyFont="1" applyBorder="1" applyAlignment="1">
      <alignment vertical="center"/>
    </xf>
    <xf numFmtId="0" fontId="1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1" fillId="0" borderId="19" xfId="52" applyFont="1" applyBorder="1" applyAlignment="1">
      <alignment vertical="center"/>
    </xf>
    <xf numFmtId="0" fontId="25" fillId="0" borderId="19" xfId="52" applyFont="1" applyBorder="1" applyAlignment="1">
      <alignment vertical="center"/>
    </xf>
    <xf numFmtId="0" fontId="11" fillId="0" borderId="21" xfId="52" applyFont="1" applyBorder="1" applyAlignment="1">
      <alignment horizontal="left" vertical="center"/>
    </xf>
    <xf numFmtId="0" fontId="25" fillId="0" borderId="0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0" fontId="29" fillId="0" borderId="19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5" fillId="0" borderId="22" xfId="52" applyFont="1" applyBorder="1" applyAlignment="1">
      <alignment horizontal="center" vertical="center"/>
    </xf>
    <xf numFmtId="0" fontId="25" fillId="0" borderId="23" xfId="52" applyFont="1" applyBorder="1" applyAlignment="1">
      <alignment horizontal="center" vertical="center"/>
    </xf>
    <xf numFmtId="0" fontId="25" fillId="0" borderId="21" xfId="52" applyFont="1" applyBorder="1" applyAlignment="1">
      <alignment horizontal="center" vertical="center"/>
    </xf>
    <xf numFmtId="0" fontId="28" fillId="0" borderId="21" xfId="52" applyFont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30" fillId="0" borderId="47" xfId="52" applyFont="1" applyBorder="1" applyAlignment="1">
      <alignment vertical="center"/>
    </xf>
    <xf numFmtId="0" fontId="23" fillId="0" borderId="48" xfId="52" applyFont="1" applyBorder="1" applyAlignment="1">
      <alignment horizontal="center" vertical="center"/>
    </xf>
    <xf numFmtId="0" fontId="30" fillId="0" borderId="48" xfId="52" applyFont="1" applyBorder="1" applyAlignment="1">
      <alignment vertical="center"/>
    </xf>
    <xf numFmtId="0" fontId="23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5" fillId="0" borderId="37" xfId="52" applyFont="1" applyBorder="1" applyAlignment="1">
      <alignment horizontal="center" vertical="center"/>
    </xf>
    <xf numFmtId="0" fontId="25" fillId="0" borderId="38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3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3" applyFont="1" applyFill="1" applyBorder="1"/>
    <xf numFmtId="0" fontId="0" fillId="3" borderId="2" xfId="54" applyFont="1" applyFill="1" applyBorder="1">
      <alignment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" xfId="53" applyFont="1" applyFill="1" applyBorder="1" applyAlignment="1"/>
    <xf numFmtId="49" fontId="15" fillId="3" borderId="3" xfId="53" applyNumberFormat="1" applyFont="1" applyFill="1" applyBorder="1" applyAlignment="1">
      <alignment horizontal="center"/>
    </xf>
    <xf numFmtId="49" fontId="15" fillId="3" borderId="3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7" xfId="52" applyFont="1" applyBorder="1" applyAlignment="1">
      <alignment horizontal="center" vertical="top"/>
    </xf>
    <xf numFmtId="0" fontId="30" fillId="0" borderId="18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57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25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5" fillId="0" borderId="51" xfId="52" applyFont="1" applyBorder="1" applyAlignment="1">
      <alignment vertical="center"/>
    </xf>
    <xf numFmtId="0" fontId="25" fillId="0" borderId="50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center" vertical="center"/>
    </xf>
    <xf numFmtId="0" fontId="25" fillId="0" borderId="33" xfId="52" applyFont="1" applyBorder="1" applyAlignment="1">
      <alignment horizontal="left" vertical="center" wrapText="1"/>
    </xf>
    <xf numFmtId="0" fontId="25" fillId="0" borderId="34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3" fillId="0" borderId="21" xfId="52" applyNumberFormat="1" applyFont="1" applyBorder="1" applyAlignment="1">
      <alignment horizontal="center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3" fillId="0" borderId="30" xfId="52" applyNumberFormat="1" applyFont="1" applyBorder="1" applyAlignment="1">
      <alignment horizontal="left" vertical="center"/>
    </xf>
    <xf numFmtId="9" fontId="23" fillId="0" borderId="25" xfId="52" applyNumberFormat="1" applyFont="1" applyBorder="1" applyAlignment="1">
      <alignment horizontal="left" vertical="center"/>
    </xf>
    <xf numFmtId="9" fontId="23" fillId="0" borderId="33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9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30" fillId="0" borderId="46" xfId="52" applyFont="1" applyBorder="1" applyAlignment="1">
      <alignment vertical="center"/>
    </xf>
    <xf numFmtId="0" fontId="23" fillId="0" borderId="60" xfId="52" applyFont="1" applyBorder="1" applyAlignment="1">
      <alignment vertical="center"/>
    </xf>
    <xf numFmtId="0" fontId="30" fillId="0" borderId="60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30" fillId="0" borderId="29" xfId="52" applyFont="1" applyBorder="1" applyAlignment="1">
      <alignment horizontal="center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30" fillId="0" borderId="19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5" fillId="0" borderId="61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23" fillId="0" borderId="55" xfId="52" applyFont="1" applyBorder="1" applyAlignment="1">
      <alignment horizontal="left" vertical="center"/>
    </xf>
    <xf numFmtId="0" fontId="25" fillId="0" borderId="0" xfId="52" applyFont="1" applyBorder="1" applyAlignment="1">
      <alignment vertical="center"/>
    </xf>
    <xf numFmtId="0" fontId="25" fillId="0" borderId="42" xfId="52" applyFont="1" applyBorder="1" applyAlignment="1">
      <alignment horizontal="left" vertical="center" wrapText="1"/>
    </xf>
    <xf numFmtId="0" fontId="25" fillId="0" borderId="55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9" fontId="23" fillId="0" borderId="39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30" fillId="0" borderId="62" xfId="52" applyFont="1" applyBorder="1" applyAlignment="1">
      <alignment horizontal="center" vertical="center"/>
    </xf>
    <xf numFmtId="0" fontId="23" fillId="0" borderId="60" xfId="52" applyFont="1" applyBorder="1" applyAlignment="1">
      <alignment horizontal="center" vertical="center"/>
    </xf>
    <xf numFmtId="0" fontId="23" fillId="0" borderId="61" xfId="52" applyFont="1" applyBorder="1" applyAlignment="1">
      <alignment horizontal="center" vertical="center"/>
    </xf>
    <xf numFmtId="0" fontId="23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3" xfId="0" applyBorder="1"/>
    <xf numFmtId="0" fontId="0" fillId="0" borderId="12" xfId="0" applyBorder="1"/>
    <xf numFmtId="0" fontId="0" fillId="5" borderId="12" xfId="0" applyFill="1" applyBorder="1"/>
    <xf numFmtId="0" fontId="0" fillId="6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057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057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4" customWidth="1"/>
    <col min="3" max="3" width="10.125" customWidth="1"/>
  </cols>
  <sheetData>
    <row r="1" ht="21" customHeight="1" spans="1:2">
      <c r="A1" s="485"/>
      <c r="B1" s="486" t="s">
        <v>0</v>
      </c>
    </row>
    <row r="2" spans="1:2">
      <c r="A2" s="9">
        <v>1</v>
      </c>
      <c r="B2" s="487" t="s">
        <v>1</v>
      </c>
    </row>
    <row r="3" spans="1:2">
      <c r="A3" s="9">
        <v>2</v>
      </c>
      <c r="B3" s="487" t="s">
        <v>2</v>
      </c>
    </row>
    <row r="4" spans="1:2">
      <c r="A4" s="9">
        <v>3</v>
      </c>
      <c r="B4" s="487" t="s">
        <v>3</v>
      </c>
    </row>
    <row r="5" spans="1:2">
      <c r="A5" s="9">
        <v>4</v>
      </c>
      <c r="B5" s="487" t="s">
        <v>4</v>
      </c>
    </row>
    <row r="6" spans="1:2">
      <c r="A6" s="9">
        <v>5</v>
      </c>
      <c r="B6" s="487" t="s">
        <v>5</v>
      </c>
    </row>
    <row r="7" spans="1:2">
      <c r="A7" s="9">
        <v>6</v>
      </c>
      <c r="B7" s="487" t="s">
        <v>6</v>
      </c>
    </row>
    <row r="8" s="483" customFormat="1" ht="15" customHeight="1" spans="1:2">
      <c r="A8" s="488">
        <v>7</v>
      </c>
      <c r="B8" s="489" t="s">
        <v>7</v>
      </c>
    </row>
    <row r="9" ht="18.95" customHeight="1" spans="1:2">
      <c r="A9" s="485"/>
      <c r="B9" s="490" t="s">
        <v>8</v>
      </c>
    </row>
    <row r="10" ht="15.95" customHeight="1" spans="1:2">
      <c r="A10" s="9">
        <v>1</v>
      </c>
      <c r="B10" s="491" t="s">
        <v>9</v>
      </c>
    </row>
    <row r="11" spans="1:2">
      <c r="A11" s="9">
        <v>2</v>
      </c>
      <c r="B11" s="487" t="s">
        <v>10</v>
      </c>
    </row>
    <row r="12" spans="1:2">
      <c r="A12" s="9">
        <v>3</v>
      </c>
      <c r="B12" s="489" t="s">
        <v>11</v>
      </c>
    </row>
    <row r="13" spans="1:2">
      <c r="A13" s="9">
        <v>4</v>
      </c>
      <c r="B13" s="487" t="s">
        <v>12</v>
      </c>
    </row>
    <row r="14" spans="1:2">
      <c r="A14" s="9">
        <v>5</v>
      </c>
      <c r="B14" s="487" t="s">
        <v>13</v>
      </c>
    </row>
    <row r="15" spans="1:2">
      <c r="A15" s="9">
        <v>6</v>
      </c>
      <c r="B15" s="487" t="s">
        <v>14</v>
      </c>
    </row>
    <row r="16" spans="1:2">
      <c r="A16" s="9">
        <v>7</v>
      </c>
      <c r="B16" s="487" t="s">
        <v>15</v>
      </c>
    </row>
    <row r="17" spans="1:2">
      <c r="A17" s="9">
        <v>8</v>
      </c>
      <c r="B17" s="487" t="s">
        <v>16</v>
      </c>
    </row>
    <row r="18" spans="1:2">
      <c r="A18" s="9">
        <v>9</v>
      </c>
      <c r="B18" s="487" t="s">
        <v>17</v>
      </c>
    </row>
    <row r="19" spans="1:2">
      <c r="A19" s="9"/>
      <c r="B19" s="487"/>
    </row>
    <row r="20" ht="20.25" spans="1:2">
      <c r="A20" s="485"/>
      <c r="B20" s="486" t="s">
        <v>18</v>
      </c>
    </row>
    <row r="21" spans="1:2">
      <c r="A21" s="9">
        <v>1</v>
      </c>
      <c r="B21" s="492" t="s">
        <v>19</v>
      </c>
    </row>
    <row r="22" spans="1:2">
      <c r="A22" s="9">
        <v>2</v>
      </c>
      <c r="B22" s="487" t="s">
        <v>20</v>
      </c>
    </row>
    <row r="23" spans="1:2">
      <c r="A23" s="9">
        <v>3</v>
      </c>
      <c r="B23" s="487" t="s">
        <v>21</v>
      </c>
    </row>
    <row r="24" spans="1:2">
      <c r="A24" s="9">
        <v>4</v>
      </c>
      <c r="B24" s="487" t="s">
        <v>22</v>
      </c>
    </row>
    <row r="25" spans="1:2">
      <c r="A25" s="9">
        <v>5</v>
      </c>
      <c r="B25" s="487" t="s">
        <v>23</v>
      </c>
    </row>
    <row r="26" spans="1:2">
      <c r="A26" s="9">
        <v>6</v>
      </c>
      <c r="B26" s="487" t="s">
        <v>24</v>
      </c>
    </row>
    <row r="27" spans="1:2">
      <c r="A27" s="9">
        <v>7</v>
      </c>
      <c r="B27" s="487" t="s">
        <v>25</v>
      </c>
    </row>
    <row r="28" spans="1:2">
      <c r="A28" s="9"/>
      <c r="B28" s="487"/>
    </row>
    <row r="29" ht="20.25" spans="1:2">
      <c r="A29" s="485"/>
      <c r="B29" s="486" t="s">
        <v>26</v>
      </c>
    </row>
    <row r="30" spans="1:2">
      <c r="A30" s="9">
        <v>1</v>
      </c>
      <c r="B30" s="492" t="s">
        <v>27</v>
      </c>
    </row>
    <row r="31" spans="1:2">
      <c r="A31" s="9">
        <v>2</v>
      </c>
      <c r="B31" s="487" t="s">
        <v>28</v>
      </c>
    </row>
    <row r="32" spans="1:2">
      <c r="A32" s="9">
        <v>3</v>
      </c>
      <c r="B32" s="487" t="s">
        <v>29</v>
      </c>
    </row>
    <row r="33" ht="28.5" spans="1:2">
      <c r="A33" s="9">
        <v>4</v>
      </c>
      <c r="B33" s="487" t="s">
        <v>30</v>
      </c>
    </row>
    <row r="34" spans="1:2">
      <c r="A34" s="9">
        <v>5</v>
      </c>
      <c r="B34" s="487" t="s">
        <v>31</v>
      </c>
    </row>
    <row r="35" spans="1:2">
      <c r="A35" s="9">
        <v>6</v>
      </c>
      <c r="B35" s="487" t="s">
        <v>32</v>
      </c>
    </row>
    <row r="36" spans="1:2">
      <c r="A36" s="9">
        <v>7</v>
      </c>
      <c r="B36" s="487" t="s">
        <v>33</v>
      </c>
    </row>
    <row r="37" spans="1:2">
      <c r="A37" s="9"/>
      <c r="B37" s="487"/>
    </row>
    <row r="39" spans="1:2">
      <c r="A39" s="493" t="s">
        <v>34</v>
      </c>
      <c r="B39" s="4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17" workbookViewId="0">
      <selection activeCell="G44" sqref="G44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289</v>
      </c>
      <c r="G2" s="189" t="s">
        <v>70</v>
      </c>
      <c r="H2" s="189"/>
      <c r="I2" s="219" t="s">
        <v>57</v>
      </c>
      <c r="J2" s="189" t="s">
        <v>290</v>
      </c>
      <c r="K2" s="243"/>
    </row>
    <row r="3" s="180" customFormat="1" ht="27" customHeight="1" spans="1:11">
      <c r="A3" s="190" t="s">
        <v>78</v>
      </c>
      <c r="B3" s="191">
        <v>8654</v>
      </c>
      <c r="C3" s="191"/>
      <c r="D3" s="192" t="s">
        <v>291</v>
      </c>
      <c r="E3" s="193" t="s">
        <v>347</v>
      </c>
      <c r="F3" s="194"/>
      <c r="G3" s="194"/>
      <c r="H3" s="195" t="s">
        <v>293</v>
      </c>
      <c r="I3" s="195"/>
      <c r="J3" s="195"/>
      <c r="K3" s="244"/>
    </row>
    <row r="4" s="180" customFormat="1" spans="1:11">
      <c r="A4" s="196" t="s">
        <v>74</v>
      </c>
      <c r="B4" s="197">
        <v>4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5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5" t="s">
        <v>68</v>
      </c>
    </row>
    <row r="6" s="180" customFormat="1" ht="15" spans="1:11">
      <c r="A6" s="200" t="s">
        <v>303</v>
      </c>
      <c r="B6" s="201">
        <v>200</v>
      </c>
      <c r="C6" s="201"/>
      <c r="D6" s="202" t="s">
        <v>304</v>
      </c>
      <c r="E6" s="203"/>
      <c r="F6" s="204">
        <v>874</v>
      </c>
      <c r="G6" s="202"/>
      <c r="H6" s="205" t="s">
        <v>305</v>
      </c>
      <c r="I6" s="205"/>
      <c r="J6" s="204" t="s">
        <v>67</v>
      </c>
      <c r="K6" s="246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348</v>
      </c>
      <c r="H8" s="211"/>
      <c r="I8" s="211"/>
      <c r="J8" s="211"/>
      <c r="K8" s="247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8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8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9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5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5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6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50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1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1"/>
    </row>
    <row r="19" s="180" customFormat="1" spans="1:11">
      <c r="A19" s="220" t="s">
        <v>349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5"/>
    </row>
    <row r="20" s="180" customFormat="1" spans="1:11">
      <c r="A20" s="221" t="s">
        <v>350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2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2"/>
    </row>
    <row r="22" s="180" customFormat="1" spans="1:11">
      <c r="A22" s="221" t="s">
        <v>351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2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2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3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4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4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7"/>
    </row>
    <row r="29" s="180" customFormat="1" spans="1:11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55"/>
    </row>
    <row r="30" s="180" customFormat="1" ht="17.25" customHeight="1" spans="1:11">
      <c r="A30" s="231" t="s">
        <v>352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56"/>
    </row>
    <row r="31" s="180" customFormat="1" ht="17.25" customHeight="1" spans="1:11">
      <c r="A31" s="231" t="s">
        <v>353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56"/>
    </row>
    <row r="32" s="180" customFormat="1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6"/>
    </row>
    <row r="33" s="180" customFormat="1" ht="17.25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56"/>
    </row>
    <row r="34" s="180" customFormat="1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56"/>
    </row>
    <row r="35" s="180" customFormat="1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56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2"/>
    </row>
    <row r="37" s="180" customFormat="1" ht="17.25" customHeight="1" spans="1:11">
      <c r="A37" s="233"/>
      <c r="B37" s="222"/>
      <c r="C37" s="222"/>
      <c r="D37" s="222"/>
      <c r="E37" s="222"/>
      <c r="F37" s="222"/>
      <c r="G37" s="222"/>
      <c r="H37" s="222"/>
      <c r="I37" s="222"/>
      <c r="J37" s="222"/>
      <c r="K37" s="252"/>
    </row>
    <row r="38" s="180" customFormat="1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57"/>
    </row>
    <row r="39" s="180" customFormat="1" ht="18.75" customHeight="1" spans="1:11">
      <c r="A39" s="236" t="s">
        <v>335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58"/>
    </row>
    <row r="40" s="182" customFormat="1" ht="18.75" customHeight="1" spans="1:11">
      <c r="A40" s="196" t="s">
        <v>336</v>
      </c>
      <c r="B40" s="198"/>
      <c r="C40" s="198"/>
      <c r="D40" s="195" t="s">
        <v>337</v>
      </c>
      <c r="E40" s="195"/>
      <c r="F40" s="238" t="s">
        <v>338</v>
      </c>
      <c r="G40" s="239"/>
      <c r="H40" s="198" t="s">
        <v>339</v>
      </c>
      <c r="I40" s="198"/>
      <c r="J40" s="198" t="s">
        <v>340</v>
      </c>
      <c r="K40" s="251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1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1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1"/>
    </row>
    <row r="44" s="180" customFormat="1" ht="32.1" customHeight="1" spans="1:11">
      <c r="A44" s="200" t="s">
        <v>143</v>
      </c>
      <c r="B44" s="240" t="s">
        <v>341</v>
      </c>
      <c r="C44" s="240"/>
      <c r="D44" s="202" t="s">
        <v>342</v>
      </c>
      <c r="E44" s="203" t="s">
        <v>146</v>
      </c>
      <c r="F44" s="202" t="s">
        <v>147</v>
      </c>
      <c r="G44" s="241">
        <v>2.14</v>
      </c>
      <c r="H44" s="242" t="s">
        <v>148</v>
      </c>
      <c r="I44" s="242"/>
      <c r="J44" s="240" t="s">
        <v>343</v>
      </c>
      <c r="K44" s="259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2" workbookViewId="0">
      <selection activeCell="M11" sqref="M11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4"/>
      <c r="L1" s="154"/>
      <c r="M1" s="154"/>
      <c r="N1" s="154"/>
      <c r="O1" s="154"/>
      <c r="P1" s="154"/>
      <c r="Q1" s="154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5"/>
      <c r="J2" s="156" t="s">
        <v>57</v>
      </c>
      <c r="K2" s="157" t="s">
        <v>266</v>
      </c>
      <c r="L2" s="157"/>
      <c r="M2" s="157"/>
      <c r="N2" s="157"/>
      <c r="O2" s="158"/>
      <c r="P2" s="158"/>
      <c r="Q2" s="177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9"/>
      <c r="J3" s="160" t="s">
        <v>155</v>
      </c>
      <c r="K3" s="161"/>
      <c r="L3" s="161"/>
      <c r="M3" s="161"/>
      <c r="N3" s="161"/>
      <c r="O3" s="162"/>
      <c r="P3" s="162"/>
      <c r="Q3" s="178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9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9"/>
      <c r="J5" s="163"/>
      <c r="K5" s="166" t="s">
        <v>156</v>
      </c>
      <c r="L5" s="166" t="s">
        <v>157</v>
      </c>
      <c r="M5" s="166" t="s">
        <v>158</v>
      </c>
      <c r="N5" s="166" t="s">
        <v>159</v>
      </c>
      <c r="O5" s="166" t="s">
        <v>160</v>
      </c>
      <c r="P5" s="166" t="s">
        <v>161</v>
      </c>
      <c r="Q5" s="166" t="s">
        <v>268</v>
      </c>
    </row>
    <row r="6" s="120" customFormat="1" ht="29.1" customHeight="1" spans="1:17">
      <c r="A6" s="132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9"/>
      <c r="J6" s="132" t="s">
        <v>163</v>
      </c>
      <c r="K6" s="167" t="s">
        <v>269</v>
      </c>
      <c r="L6" s="167" t="s">
        <v>270</v>
      </c>
      <c r="M6" s="167" t="s">
        <v>269</v>
      </c>
      <c r="N6" s="167" t="s">
        <v>269</v>
      </c>
      <c r="O6" s="167" t="s">
        <v>270</v>
      </c>
      <c r="P6" s="167" t="s">
        <v>269</v>
      </c>
      <c r="Q6" s="167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9"/>
      <c r="J7" s="130" t="s">
        <v>166</v>
      </c>
      <c r="K7" s="167" t="s">
        <v>269</v>
      </c>
      <c r="L7" s="167" t="s">
        <v>269</v>
      </c>
      <c r="M7" s="167" t="s">
        <v>270</v>
      </c>
      <c r="N7" s="167" t="s">
        <v>269</v>
      </c>
      <c r="O7" s="167" t="s">
        <v>269</v>
      </c>
      <c r="P7" s="167" t="s">
        <v>269</v>
      </c>
      <c r="Q7" s="167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5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9"/>
      <c r="J8" s="130" t="s">
        <v>169</v>
      </c>
      <c r="K8" s="167" t="s">
        <v>270</v>
      </c>
      <c r="L8" s="167" t="s">
        <v>269</v>
      </c>
      <c r="M8" s="167" t="s">
        <v>269</v>
      </c>
      <c r="N8" s="167" t="s">
        <v>270</v>
      </c>
      <c r="O8" s="167" t="s">
        <v>269</v>
      </c>
      <c r="P8" s="167" t="s">
        <v>270</v>
      </c>
      <c r="Q8" s="168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5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6"/>
      <c r="I9" s="159"/>
      <c r="J9" s="130" t="s">
        <v>172</v>
      </c>
      <c r="K9" s="167" t="s">
        <v>269</v>
      </c>
      <c r="L9" s="167" t="s">
        <v>269</v>
      </c>
      <c r="M9" s="168" t="s">
        <v>272</v>
      </c>
      <c r="N9" s="167" t="s">
        <v>269</v>
      </c>
      <c r="O9" s="167" t="s">
        <v>269</v>
      </c>
      <c r="P9" s="167" t="s">
        <v>269</v>
      </c>
      <c r="Q9" s="167"/>
    </row>
    <row r="10" s="120" customFormat="1" ht="29.1" customHeight="1" spans="1:17">
      <c r="A10" s="130" t="s">
        <v>175</v>
      </c>
      <c r="B10" s="136">
        <f t="shared" si="0"/>
        <v>102</v>
      </c>
      <c r="C10" s="136">
        <f t="shared" si="1"/>
        <v>106</v>
      </c>
      <c r="D10" s="137" t="s">
        <v>173</v>
      </c>
      <c r="E10" s="136">
        <f t="shared" si="2"/>
        <v>114</v>
      </c>
      <c r="F10" s="136">
        <f>E10+5</f>
        <v>119</v>
      </c>
      <c r="G10" s="136">
        <f t="shared" si="3"/>
        <v>125</v>
      </c>
      <c r="H10" s="133"/>
      <c r="I10" s="159"/>
      <c r="J10" s="130" t="s">
        <v>175</v>
      </c>
      <c r="K10" s="167" t="s">
        <v>270</v>
      </c>
      <c r="L10" s="169" t="s">
        <v>271</v>
      </c>
      <c r="M10" s="167" t="s">
        <v>277</v>
      </c>
      <c r="N10" s="167" t="s">
        <v>269</v>
      </c>
      <c r="O10" s="167" t="s">
        <v>274</v>
      </c>
      <c r="P10" s="167" t="s">
        <v>269</v>
      </c>
      <c r="Q10" s="168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9"/>
      <c r="J11" s="130" t="s">
        <v>179</v>
      </c>
      <c r="K11" s="167" t="s">
        <v>269</v>
      </c>
      <c r="L11" s="167" t="s">
        <v>269</v>
      </c>
      <c r="M11" s="168" t="s">
        <v>275</v>
      </c>
      <c r="N11" s="167" t="s">
        <v>269</v>
      </c>
      <c r="O11" s="168" t="s">
        <v>275</v>
      </c>
      <c r="P11" s="167" t="s">
        <v>270</v>
      </c>
      <c r="Q11" s="168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9"/>
      <c r="J12" s="130" t="s">
        <v>183</v>
      </c>
      <c r="K12" s="168" t="s">
        <v>277</v>
      </c>
      <c r="L12" s="167" t="s">
        <v>269</v>
      </c>
      <c r="M12" s="168" t="s">
        <v>277</v>
      </c>
      <c r="N12" s="167" t="s">
        <v>270</v>
      </c>
      <c r="O12" s="168" t="s">
        <v>277</v>
      </c>
      <c r="P12" s="169" t="s">
        <v>278</v>
      </c>
      <c r="Q12" s="168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38"/>
      <c r="I13" s="159"/>
      <c r="J13" s="130" t="s">
        <v>187</v>
      </c>
      <c r="K13" s="167" t="s">
        <v>269</v>
      </c>
      <c r="L13" s="167" t="s">
        <v>269</v>
      </c>
      <c r="M13" s="167" t="s">
        <v>269</v>
      </c>
      <c r="N13" s="167" t="s">
        <v>269</v>
      </c>
      <c r="O13" s="167" t="s">
        <v>269</v>
      </c>
      <c r="P13" s="169" t="s">
        <v>279</v>
      </c>
      <c r="Q13" s="168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39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9"/>
      <c r="J14" s="130" t="s">
        <v>189</v>
      </c>
      <c r="K14" s="168" t="s">
        <v>280</v>
      </c>
      <c r="L14" s="167" t="s">
        <v>269</v>
      </c>
      <c r="M14" s="168" t="s">
        <v>280</v>
      </c>
      <c r="N14" s="167" t="s">
        <v>269</v>
      </c>
      <c r="O14" s="167" t="s">
        <v>270</v>
      </c>
      <c r="P14" s="167" t="s">
        <v>269</v>
      </c>
      <c r="Q14" s="168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9"/>
      <c r="J15" s="130" t="s">
        <v>191</v>
      </c>
      <c r="K15" s="168" t="s">
        <v>281</v>
      </c>
      <c r="L15" s="169" t="s">
        <v>282</v>
      </c>
      <c r="M15" s="167" t="s">
        <v>269</v>
      </c>
      <c r="N15" s="167" t="s">
        <v>269</v>
      </c>
      <c r="O15" s="168" t="s">
        <v>277</v>
      </c>
      <c r="P15" s="167" t="s">
        <v>269</v>
      </c>
      <c r="Q15" s="168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38">
        <f>F16+0.7</f>
        <v>12.7</v>
      </c>
      <c r="H16" s="133"/>
      <c r="I16" s="159"/>
      <c r="J16" s="130" t="s">
        <v>192</v>
      </c>
      <c r="K16" s="168" t="s">
        <v>281</v>
      </c>
      <c r="L16" s="167" t="s">
        <v>269</v>
      </c>
      <c r="M16" s="167" t="s">
        <v>269</v>
      </c>
      <c r="N16" s="167" t="s">
        <v>269</v>
      </c>
      <c r="O16" s="167" t="s">
        <v>270</v>
      </c>
      <c r="P16" s="167" t="s">
        <v>269</v>
      </c>
      <c r="Q16" s="168"/>
    </row>
    <row r="17" s="120" customFormat="1" ht="29.1" customHeight="1" spans="1:17">
      <c r="A17" s="140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9"/>
      <c r="J17" s="140" t="s">
        <v>193</v>
      </c>
      <c r="K17" s="167" t="s">
        <v>269</v>
      </c>
      <c r="L17" s="170" t="s">
        <v>271</v>
      </c>
      <c r="M17" s="167" t="s">
        <v>269</v>
      </c>
      <c r="N17" s="170" t="s">
        <v>271</v>
      </c>
      <c r="O17" s="167" t="s">
        <v>269</v>
      </c>
      <c r="P17" s="167" t="s">
        <v>270</v>
      </c>
      <c r="Q17" s="168"/>
    </row>
    <row r="18" s="120" customFormat="1" ht="29.1" customHeight="1" spans="1:17">
      <c r="A18" s="141" t="s">
        <v>196</v>
      </c>
      <c r="B18" s="136">
        <f>C18-1</f>
        <v>-2</v>
      </c>
      <c r="C18" s="136">
        <f t="shared" ref="C18:C24" si="4">D18-1</f>
        <v>-1</v>
      </c>
      <c r="D18" s="137"/>
      <c r="E18" s="136">
        <f>D18+1</f>
        <v>1</v>
      </c>
      <c r="F18" s="136">
        <f t="shared" ref="F18:F23" si="5">E18+1</f>
        <v>2</v>
      </c>
      <c r="G18" s="136">
        <f>F18+1.5</f>
        <v>3.5</v>
      </c>
      <c r="H18" s="133"/>
      <c r="I18" s="159"/>
      <c r="J18" s="141" t="s">
        <v>196</v>
      </c>
      <c r="K18" s="167"/>
      <c r="L18" s="167"/>
      <c r="M18" s="167"/>
      <c r="N18" s="167"/>
      <c r="O18" s="167"/>
      <c r="P18" s="167"/>
      <c r="Q18" s="168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9"/>
      <c r="J19" s="130" t="s">
        <v>197</v>
      </c>
      <c r="K19" s="167" t="s">
        <v>269</v>
      </c>
      <c r="L19" s="167" t="s">
        <v>269</v>
      </c>
      <c r="M19" s="167" t="s">
        <v>269</v>
      </c>
      <c r="N19" s="167" t="s">
        <v>269</v>
      </c>
      <c r="O19" s="168" t="s">
        <v>277</v>
      </c>
      <c r="P19" s="167" t="s">
        <v>269</v>
      </c>
      <c r="Q19" s="168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9"/>
      <c r="J20" s="130" t="s">
        <v>198</v>
      </c>
      <c r="K20" s="167" t="s">
        <v>269</v>
      </c>
      <c r="L20" s="167" t="s">
        <v>269</v>
      </c>
      <c r="M20" s="167" t="s">
        <v>269</v>
      </c>
      <c r="N20" s="167" t="s">
        <v>269</v>
      </c>
      <c r="O20" s="168" t="s">
        <v>277</v>
      </c>
      <c r="P20" s="167" t="s">
        <v>269</v>
      </c>
      <c r="Q20" s="168"/>
    </row>
    <row r="21" s="120" customFormat="1" ht="29.1" customHeight="1" spans="1:17">
      <c r="A21" s="140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2"/>
      <c r="I21" s="159"/>
      <c r="J21" s="140" t="s">
        <v>199</v>
      </c>
      <c r="K21" s="168" t="s">
        <v>281</v>
      </c>
      <c r="L21" s="167" t="s">
        <v>269</v>
      </c>
      <c r="M21" s="167" t="s">
        <v>270</v>
      </c>
      <c r="N21" s="167" t="s">
        <v>269</v>
      </c>
      <c r="O21" s="167" t="s">
        <v>269</v>
      </c>
      <c r="P21" s="168" t="s">
        <v>277</v>
      </c>
      <c r="Q21" s="168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5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143"/>
      <c r="I22" s="159"/>
      <c r="J22" s="130" t="s">
        <v>202</v>
      </c>
      <c r="K22" s="167" t="s">
        <v>269</v>
      </c>
      <c r="L22" s="167" t="s">
        <v>269</v>
      </c>
      <c r="M22" s="167" t="s">
        <v>269</v>
      </c>
      <c r="N22" s="167" t="s">
        <v>269</v>
      </c>
      <c r="O22" s="168" t="s">
        <v>277</v>
      </c>
      <c r="P22" s="168" t="s">
        <v>277</v>
      </c>
      <c r="Q22" s="168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5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144"/>
      <c r="I23" s="159"/>
      <c r="J23" s="130" t="s">
        <v>204</v>
      </c>
      <c r="K23" s="167" t="s">
        <v>269</v>
      </c>
      <c r="L23" s="167" t="s">
        <v>269</v>
      </c>
      <c r="M23" s="167" t="s">
        <v>269</v>
      </c>
      <c r="N23" s="167" t="s">
        <v>269</v>
      </c>
      <c r="O23" s="168" t="s">
        <v>285</v>
      </c>
      <c r="P23" s="167" t="s">
        <v>269</v>
      </c>
      <c r="Q23" s="179"/>
    </row>
    <row r="24" s="120" customFormat="1" ht="29.1" customHeight="1" spans="1:17">
      <c r="A24" s="130" t="s">
        <v>206</v>
      </c>
      <c r="B24" s="145">
        <f>C24</f>
        <v>16</v>
      </c>
      <c r="C24" s="145">
        <f t="shared" si="4"/>
        <v>16</v>
      </c>
      <c r="D24" s="146" t="s">
        <v>207</v>
      </c>
      <c r="E24" s="145" t="str">
        <f>D24</f>
        <v>17</v>
      </c>
      <c r="F24" s="145">
        <f>E24+1.5</f>
        <v>18.5</v>
      </c>
      <c r="G24" s="145">
        <f>F24</f>
        <v>18.5</v>
      </c>
      <c r="H24" s="147"/>
      <c r="I24" s="171"/>
      <c r="J24" s="130" t="s">
        <v>206</v>
      </c>
      <c r="K24" s="167" t="s">
        <v>269</v>
      </c>
      <c r="L24" s="167" t="s">
        <v>269</v>
      </c>
      <c r="M24" s="167" t="s">
        <v>269</v>
      </c>
      <c r="N24" s="167" t="s">
        <v>269</v>
      </c>
      <c r="O24" s="167" t="s">
        <v>269</v>
      </c>
      <c r="P24" s="167" t="s">
        <v>269</v>
      </c>
      <c r="Q24" s="179"/>
    </row>
    <row r="25" s="120" customFormat="1" ht="29.1" customHeight="1" spans="1:17">
      <c r="A25" s="148"/>
      <c r="B25" s="145"/>
      <c r="C25" s="145"/>
      <c r="D25" s="149"/>
      <c r="E25" s="145"/>
      <c r="F25" s="145"/>
      <c r="G25" s="145"/>
      <c r="H25" s="147"/>
      <c r="I25" s="171"/>
      <c r="J25" s="130"/>
      <c r="K25" s="168"/>
      <c r="L25" s="167"/>
      <c r="M25" s="168"/>
      <c r="N25" s="167"/>
      <c r="O25" s="168"/>
      <c r="P25" s="167"/>
      <c r="Q25" s="179"/>
    </row>
    <row r="26" s="120" customFormat="1" ht="15" spans="1:17">
      <c r="A26" s="150"/>
      <c r="B26" s="151"/>
      <c r="C26" s="151"/>
      <c r="D26" s="152"/>
      <c r="E26" s="151"/>
      <c r="F26" s="151"/>
      <c r="G26" s="151"/>
      <c r="H26" s="151"/>
      <c r="I26" s="172"/>
      <c r="J26" s="173"/>
      <c r="K26" s="174"/>
      <c r="L26" s="174"/>
      <c r="M26" s="174"/>
      <c r="N26" s="174"/>
      <c r="O26" s="174"/>
      <c r="P26" s="174"/>
      <c r="Q26" s="174"/>
    </row>
    <row r="27" s="120" customFormat="1" ht="14.25" spans="1:17">
      <c r="A27" s="120" t="s">
        <v>264</v>
      </c>
      <c r="B27" s="153"/>
      <c r="C27" s="153"/>
      <c r="D27" s="153"/>
      <c r="E27" s="153"/>
      <c r="F27" s="153"/>
      <c r="G27" s="153"/>
      <c r="H27" s="153"/>
      <c r="I27" s="153"/>
      <c r="J27" s="175" t="s">
        <v>344</v>
      </c>
      <c r="K27" s="176"/>
      <c r="L27" s="176" t="s">
        <v>345</v>
      </c>
      <c r="M27" s="176"/>
      <c r="N27" s="176" t="s">
        <v>346</v>
      </c>
      <c r="O27" s="176"/>
      <c r="P27" s="176"/>
      <c r="Q27" s="121"/>
    </row>
    <row r="28" s="120" customFormat="1" customHeight="1" spans="1:17">
      <c r="A28" s="153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27" sqref="H27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355</v>
      </c>
      <c r="B2" s="62" t="s">
        <v>356</v>
      </c>
      <c r="C2" s="62" t="s">
        <v>357</v>
      </c>
      <c r="D2" s="62" t="s">
        <v>358</v>
      </c>
      <c r="E2" s="62" t="s">
        <v>359</v>
      </c>
      <c r="F2" s="62" t="s">
        <v>360</v>
      </c>
      <c r="G2" s="62" t="s">
        <v>361</v>
      </c>
      <c r="H2" s="62" t="s">
        <v>362</v>
      </c>
      <c r="I2" s="67" t="s">
        <v>363</v>
      </c>
      <c r="J2" s="67" t="s">
        <v>364</v>
      </c>
      <c r="K2" s="67" t="s">
        <v>365</v>
      </c>
      <c r="L2" s="67" t="s">
        <v>366</v>
      </c>
      <c r="M2" s="67" t="s">
        <v>367</v>
      </c>
      <c r="N2" s="62" t="s">
        <v>368</v>
      </c>
      <c r="O2" s="62" t="s">
        <v>369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370</v>
      </c>
      <c r="J3" s="67" t="s">
        <v>370</v>
      </c>
      <c r="K3" s="67" t="s">
        <v>370</v>
      </c>
      <c r="L3" s="67" t="s">
        <v>370</v>
      </c>
      <c r="M3" s="67" t="s">
        <v>370</v>
      </c>
      <c r="N3" s="65"/>
      <c r="O3" s="65"/>
    </row>
    <row r="4" s="56" customFormat="1" spans="1:15">
      <c r="A4" s="103">
        <v>1</v>
      </c>
      <c r="B4" s="104" t="s">
        <v>371</v>
      </c>
      <c r="C4" s="75" t="s">
        <v>372</v>
      </c>
      <c r="D4" s="105" t="s">
        <v>123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373</v>
      </c>
    </row>
    <row r="5" s="56" customFormat="1" spans="1:15">
      <c r="A5" s="103">
        <v>2</v>
      </c>
      <c r="B5" s="104" t="s">
        <v>374</v>
      </c>
      <c r="C5" s="75" t="s">
        <v>372</v>
      </c>
      <c r="D5" s="105" t="s">
        <v>124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373</v>
      </c>
    </row>
    <row r="6" s="56" customFormat="1" spans="1:15">
      <c r="A6" s="103">
        <v>3</v>
      </c>
      <c r="B6" s="104" t="s">
        <v>375</v>
      </c>
      <c r="C6" s="75" t="s">
        <v>372</v>
      </c>
      <c r="D6" s="105" t="s">
        <v>126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373</v>
      </c>
    </row>
    <row r="7" s="56" customFormat="1" spans="1:15">
      <c r="A7" s="103">
        <v>4</v>
      </c>
      <c r="B7" s="104" t="s">
        <v>376</v>
      </c>
      <c r="C7" s="75" t="s">
        <v>372</v>
      </c>
      <c r="D7" s="107" t="s">
        <v>125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373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377</v>
      </c>
      <c r="B17" s="84"/>
      <c r="C17" s="84"/>
      <c r="D17" s="85"/>
      <c r="E17" s="86"/>
      <c r="F17" s="88"/>
      <c r="G17" s="88"/>
      <c r="H17" s="88"/>
      <c r="I17" s="87"/>
      <c r="J17" s="83" t="s">
        <v>378</v>
      </c>
      <c r="K17" s="84"/>
      <c r="L17" s="84"/>
      <c r="M17" s="85"/>
      <c r="N17" s="84"/>
      <c r="O17" s="99"/>
    </row>
    <row r="18" s="56" customFormat="1" ht="16.5" spans="1:15">
      <c r="A18" s="89" t="s">
        <v>379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355</v>
      </c>
      <c r="B2" s="62" t="s">
        <v>360</v>
      </c>
      <c r="C2" s="101" t="s">
        <v>356</v>
      </c>
      <c r="D2" s="62" t="s">
        <v>357</v>
      </c>
      <c r="E2" s="62" t="s">
        <v>358</v>
      </c>
      <c r="F2" s="62" t="s">
        <v>359</v>
      </c>
      <c r="G2" s="63" t="s">
        <v>381</v>
      </c>
      <c r="H2" s="91"/>
      <c r="I2" s="63" t="s">
        <v>382</v>
      </c>
      <c r="J2" s="91"/>
      <c r="K2" s="112" t="s">
        <v>383</v>
      </c>
      <c r="L2" s="113" t="s">
        <v>384</v>
      </c>
      <c r="M2" s="114" t="s">
        <v>385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386</v>
      </c>
      <c r="H3" s="67" t="s">
        <v>387</v>
      </c>
      <c r="I3" s="67" t="s">
        <v>386</v>
      </c>
      <c r="J3" s="67" t="s">
        <v>387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371</v>
      </c>
      <c r="D4" s="75" t="s">
        <v>372</v>
      </c>
      <c r="E4" s="105" t="s">
        <v>123</v>
      </c>
      <c r="F4" s="103" t="s">
        <v>63</v>
      </c>
      <c r="G4" s="75" t="s">
        <v>388</v>
      </c>
      <c r="H4" s="106">
        <v>0.02</v>
      </c>
      <c r="I4" s="106"/>
      <c r="J4" s="106"/>
      <c r="K4" s="106"/>
      <c r="L4" s="75"/>
      <c r="M4" s="75" t="s">
        <v>373</v>
      </c>
    </row>
    <row r="5" s="56" customFormat="1" spans="1:13">
      <c r="A5" s="103"/>
      <c r="B5" s="104" t="s">
        <v>54</v>
      </c>
      <c r="C5" s="104" t="s">
        <v>374</v>
      </c>
      <c r="D5" s="75" t="s">
        <v>372</v>
      </c>
      <c r="E5" s="105" t="s">
        <v>124</v>
      </c>
      <c r="F5" s="103" t="s">
        <v>63</v>
      </c>
      <c r="G5" s="75" t="s">
        <v>388</v>
      </c>
      <c r="H5" s="106">
        <v>0.02</v>
      </c>
      <c r="I5" s="106"/>
      <c r="J5" s="106"/>
      <c r="K5" s="106"/>
      <c r="L5" s="75"/>
      <c r="M5" s="75" t="s">
        <v>373</v>
      </c>
    </row>
    <row r="6" s="56" customFormat="1" spans="1:13">
      <c r="A6" s="103"/>
      <c r="B6" s="104" t="s">
        <v>54</v>
      </c>
      <c r="C6" s="104" t="s">
        <v>375</v>
      </c>
      <c r="D6" s="75" t="s">
        <v>372</v>
      </c>
      <c r="E6" s="105" t="s">
        <v>126</v>
      </c>
      <c r="F6" s="103" t="s">
        <v>63</v>
      </c>
      <c r="G6" s="75" t="s">
        <v>388</v>
      </c>
      <c r="H6" s="106">
        <v>0.02</v>
      </c>
      <c r="I6" s="106"/>
      <c r="J6" s="106"/>
      <c r="K6" s="106"/>
      <c r="L6" s="75"/>
      <c r="M6" s="75" t="s">
        <v>373</v>
      </c>
    </row>
    <row r="7" s="56" customFormat="1" spans="1:13">
      <c r="A7" s="103"/>
      <c r="B7" s="104" t="s">
        <v>54</v>
      </c>
      <c r="C7" s="104" t="s">
        <v>376</v>
      </c>
      <c r="D7" s="75" t="s">
        <v>372</v>
      </c>
      <c r="E7" s="107" t="s">
        <v>125</v>
      </c>
      <c r="F7" s="103" t="s">
        <v>63</v>
      </c>
      <c r="G7" s="75" t="s">
        <v>388</v>
      </c>
      <c r="H7" s="106">
        <v>0.02</v>
      </c>
      <c r="I7" s="103"/>
      <c r="J7" s="103"/>
      <c r="K7" s="103"/>
      <c r="L7" s="103"/>
      <c r="M7" s="75" t="s">
        <v>373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389</v>
      </c>
      <c r="B20" s="84"/>
      <c r="C20" s="84"/>
      <c r="D20" s="84"/>
      <c r="E20" s="85"/>
      <c r="F20" s="86"/>
      <c r="G20" s="87"/>
      <c r="H20" s="83" t="s">
        <v>378</v>
      </c>
      <c r="I20" s="84"/>
      <c r="J20" s="84"/>
      <c r="K20" s="85"/>
      <c r="L20" s="118"/>
      <c r="M20" s="99"/>
    </row>
    <row r="21" s="60" customFormat="1" ht="16.5" spans="1:13">
      <c r="A21" s="110" t="s">
        <v>390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7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17" width="13.5" style="60" customWidth="1"/>
    <col min="18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392</v>
      </c>
      <c r="B2" s="62" t="s">
        <v>360</v>
      </c>
      <c r="C2" s="62" t="s">
        <v>356</v>
      </c>
      <c r="D2" s="62" t="s">
        <v>357</v>
      </c>
      <c r="E2" s="62" t="s">
        <v>358</v>
      </c>
      <c r="F2" s="62" t="s">
        <v>359</v>
      </c>
      <c r="G2" s="63" t="s">
        <v>393</v>
      </c>
      <c r="H2" s="64"/>
      <c r="I2" s="91"/>
      <c r="J2" s="63" t="s">
        <v>394</v>
      </c>
      <c r="K2" s="64"/>
      <c r="L2" s="91"/>
      <c r="M2" s="63" t="s">
        <v>395</v>
      </c>
      <c r="N2" s="64"/>
      <c r="O2" s="91"/>
      <c r="P2" s="63" t="s">
        <v>396</v>
      </c>
      <c r="Q2" s="64"/>
      <c r="R2" s="91"/>
      <c r="S2" s="64" t="s">
        <v>397</v>
      </c>
      <c r="T2" s="64"/>
      <c r="U2" s="91"/>
      <c r="V2" s="94" t="s">
        <v>398</v>
      </c>
      <c r="W2" s="94" t="s">
        <v>369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399</v>
      </c>
      <c r="H3" s="67" t="s">
        <v>69</v>
      </c>
      <c r="I3" s="67" t="s">
        <v>360</v>
      </c>
      <c r="J3" s="67" t="s">
        <v>399</v>
      </c>
      <c r="K3" s="67" t="s">
        <v>69</v>
      </c>
      <c r="L3" s="67" t="s">
        <v>360</v>
      </c>
      <c r="M3" s="67" t="s">
        <v>399</v>
      </c>
      <c r="N3" s="67" t="s">
        <v>69</v>
      </c>
      <c r="O3" s="67" t="s">
        <v>360</v>
      </c>
      <c r="P3" s="67" t="s">
        <v>399</v>
      </c>
      <c r="Q3" s="67" t="s">
        <v>69</v>
      </c>
      <c r="R3" s="67" t="s">
        <v>360</v>
      </c>
      <c r="S3" s="67" t="s">
        <v>399</v>
      </c>
      <c r="T3" s="67" t="s">
        <v>69</v>
      </c>
      <c r="U3" s="67" t="s">
        <v>360</v>
      </c>
      <c r="V3" s="95"/>
      <c r="W3" s="95"/>
    </row>
    <row r="4" s="56" customFormat="1" ht="55" customHeight="1" spans="1:23">
      <c r="A4" s="68" t="s">
        <v>400</v>
      </c>
      <c r="B4" s="68" t="s">
        <v>401</v>
      </c>
      <c r="C4" s="69" t="s">
        <v>371</v>
      </c>
      <c r="D4" s="70" t="s">
        <v>372</v>
      </c>
      <c r="E4" s="68" t="s">
        <v>123</v>
      </c>
      <c r="F4" s="68" t="s">
        <v>63</v>
      </c>
      <c r="G4" s="71"/>
      <c r="H4" s="71" t="s">
        <v>402</v>
      </c>
      <c r="I4" s="71" t="s">
        <v>54</v>
      </c>
      <c r="J4" s="71"/>
      <c r="K4" s="92" t="s">
        <v>403</v>
      </c>
      <c r="L4" s="71" t="s">
        <v>54</v>
      </c>
      <c r="N4" s="93" t="s">
        <v>404</v>
      </c>
      <c r="O4" s="71" t="s">
        <v>54</v>
      </c>
      <c r="P4" s="71"/>
      <c r="Q4" s="93" t="s">
        <v>405</v>
      </c>
      <c r="R4" s="71" t="s">
        <v>54</v>
      </c>
      <c r="S4" s="71"/>
      <c r="T4" s="93" t="s">
        <v>406</v>
      </c>
      <c r="U4" s="71" t="s">
        <v>54</v>
      </c>
      <c r="V4" s="96" t="s">
        <v>407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408</v>
      </c>
      <c r="H5" s="64"/>
      <c r="I5" s="91"/>
      <c r="J5" s="63" t="s">
        <v>409</v>
      </c>
      <c r="K5" s="64"/>
      <c r="L5" s="91"/>
      <c r="M5" s="63" t="s">
        <v>410</v>
      </c>
      <c r="N5" s="64"/>
      <c r="O5" s="91"/>
      <c r="P5" s="63" t="s">
        <v>411</v>
      </c>
      <c r="Q5" s="64"/>
      <c r="R5" s="91"/>
      <c r="S5" s="64" t="s">
        <v>412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399</v>
      </c>
      <c r="H6" s="67" t="s">
        <v>69</v>
      </c>
      <c r="I6" s="67" t="s">
        <v>360</v>
      </c>
      <c r="J6" s="67" t="s">
        <v>399</v>
      </c>
      <c r="K6" s="67" t="s">
        <v>69</v>
      </c>
      <c r="L6" s="67" t="s">
        <v>360</v>
      </c>
      <c r="M6" s="67" t="s">
        <v>399</v>
      </c>
      <c r="N6" s="67" t="s">
        <v>69</v>
      </c>
      <c r="O6" s="67" t="s">
        <v>360</v>
      </c>
      <c r="P6" s="67" t="s">
        <v>399</v>
      </c>
      <c r="Q6" s="67" t="s">
        <v>69</v>
      </c>
      <c r="R6" s="67" t="s">
        <v>360</v>
      </c>
      <c r="S6" s="67" t="s">
        <v>399</v>
      </c>
      <c r="T6" s="67" t="s">
        <v>69</v>
      </c>
      <c r="U6" s="67" t="s">
        <v>360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413</v>
      </c>
      <c r="I7" s="71" t="s">
        <v>54</v>
      </c>
      <c r="J7" s="75"/>
      <c r="K7" s="75" t="s">
        <v>414</v>
      </c>
      <c r="L7" s="71" t="s">
        <v>54</v>
      </c>
      <c r="M7" s="75"/>
      <c r="N7" s="76" t="s">
        <v>415</v>
      </c>
      <c r="O7" s="71" t="s">
        <v>54</v>
      </c>
      <c r="P7" s="75"/>
      <c r="Q7" s="75" t="s">
        <v>416</v>
      </c>
      <c r="R7" s="71" t="s">
        <v>54</v>
      </c>
      <c r="S7" s="75"/>
      <c r="T7" s="75" t="s">
        <v>417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418</v>
      </c>
      <c r="H8" s="64"/>
      <c r="I8" s="91"/>
      <c r="J8" s="63" t="s">
        <v>419</v>
      </c>
      <c r="K8" s="64"/>
      <c r="L8" s="91"/>
      <c r="M8" s="63" t="s">
        <v>420</v>
      </c>
      <c r="N8" s="64"/>
      <c r="O8" s="91"/>
      <c r="P8" s="63" t="s">
        <v>421</v>
      </c>
      <c r="Q8" s="64"/>
      <c r="R8" s="91"/>
      <c r="S8" s="64" t="s">
        <v>422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399</v>
      </c>
      <c r="H9" s="67" t="s">
        <v>69</v>
      </c>
      <c r="I9" s="67" t="s">
        <v>360</v>
      </c>
      <c r="J9" s="67" t="s">
        <v>399</v>
      </c>
      <c r="K9" s="67" t="s">
        <v>69</v>
      </c>
      <c r="L9" s="67" t="s">
        <v>360</v>
      </c>
      <c r="M9" s="67" t="s">
        <v>399</v>
      </c>
      <c r="N9" s="67" t="s">
        <v>69</v>
      </c>
      <c r="O9" s="67" t="s">
        <v>360</v>
      </c>
      <c r="P9" s="67" t="s">
        <v>399</v>
      </c>
      <c r="Q9" s="67" t="s">
        <v>69</v>
      </c>
      <c r="R9" s="67" t="s">
        <v>360</v>
      </c>
      <c r="S9" s="67" t="s">
        <v>399</v>
      </c>
      <c r="T9" s="67" t="s">
        <v>69</v>
      </c>
      <c r="U9" s="67" t="s">
        <v>360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423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418</v>
      </c>
      <c r="H11" s="64"/>
      <c r="I11" s="91"/>
      <c r="J11" s="63" t="s">
        <v>419</v>
      </c>
      <c r="K11" s="64"/>
      <c r="L11" s="91"/>
      <c r="M11" s="63" t="s">
        <v>420</v>
      </c>
      <c r="N11" s="64"/>
      <c r="O11" s="91"/>
      <c r="P11" s="63" t="s">
        <v>421</v>
      </c>
      <c r="Q11" s="64"/>
      <c r="R11" s="91"/>
      <c r="S11" s="64" t="s">
        <v>422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399</v>
      </c>
      <c r="H12" s="67" t="s">
        <v>69</v>
      </c>
      <c r="I12" s="67" t="s">
        <v>360</v>
      </c>
      <c r="J12" s="67" t="s">
        <v>399</v>
      </c>
      <c r="K12" s="67" t="s">
        <v>69</v>
      </c>
      <c r="L12" s="67" t="s">
        <v>360</v>
      </c>
      <c r="M12" s="67" t="s">
        <v>399</v>
      </c>
      <c r="N12" s="67" t="s">
        <v>69</v>
      </c>
      <c r="O12" s="67" t="s">
        <v>360</v>
      </c>
      <c r="P12" s="67" t="s">
        <v>399</v>
      </c>
      <c r="Q12" s="67" t="s">
        <v>69</v>
      </c>
      <c r="R12" s="67" t="s">
        <v>360</v>
      </c>
      <c r="S12" s="67" t="s">
        <v>399</v>
      </c>
      <c r="T12" s="67" t="s">
        <v>69</v>
      </c>
      <c r="U12" s="67" t="s">
        <v>360</v>
      </c>
      <c r="V12" s="97"/>
      <c r="W12" s="98"/>
    </row>
    <row r="13" s="56" customFormat="1" ht="16.5" spans="1:23">
      <c r="A13" s="68" t="s">
        <v>400</v>
      </c>
      <c r="B13" s="68" t="s">
        <v>401</v>
      </c>
      <c r="C13" s="69" t="s">
        <v>374</v>
      </c>
      <c r="D13" s="70" t="s">
        <v>372</v>
      </c>
      <c r="E13" s="77" t="s">
        <v>124</v>
      </c>
      <c r="F13" s="68" t="s">
        <v>63</v>
      </c>
      <c r="G13" s="63" t="s">
        <v>408</v>
      </c>
      <c r="H13" s="64"/>
      <c r="I13" s="91"/>
      <c r="J13" s="63" t="s">
        <v>409</v>
      </c>
      <c r="K13" s="64"/>
      <c r="L13" s="91"/>
      <c r="M13" s="63" t="s">
        <v>410</v>
      </c>
      <c r="N13" s="64"/>
      <c r="O13" s="91"/>
      <c r="P13" s="63" t="s">
        <v>411</v>
      </c>
      <c r="Q13" s="64"/>
      <c r="R13" s="91"/>
      <c r="S13" s="64" t="s">
        <v>412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399</v>
      </c>
      <c r="H14" s="67" t="s">
        <v>69</v>
      </c>
      <c r="I14" s="67" t="s">
        <v>360</v>
      </c>
      <c r="J14" s="67" t="s">
        <v>399</v>
      </c>
      <c r="K14" s="67" t="s">
        <v>69</v>
      </c>
      <c r="L14" s="67" t="s">
        <v>360</v>
      </c>
      <c r="M14" s="67" t="s">
        <v>399</v>
      </c>
      <c r="N14" s="67" t="s">
        <v>69</v>
      </c>
      <c r="O14" s="67" t="s">
        <v>360</v>
      </c>
      <c r="P14" s="67" t="s">
        <v>399</v>
      </c>
      <c r="Q14" s="67" t="s">
        <v>69</v>
      </c>
      <c r="R14" s="67" t="s">
        <v>360</v>
      </c>
      <c r="S14" s="67" t="s">
        <v>399</v>
      </c>
      <c r="T14" s="67" t="s">
        <v>69</v>
      </c>
      <c r="U14" s="67" t="s">
        <v>360</v>
      </c>
      <c r="V14" s="97"/>
      <c r="W14" s="75"/>
    </row>
    <row r="15" s="56" customFormat="1" ht="54" spans="1:23">
      <c r="A15" s="72"/>
      <c r="B15" s="72"/>
      <c r="C15" s="73"/>
      <c r="D15" s="74"/>
      <c r="E15" s="78"/>
      <c r="F15" s="72"/>
      <c r="G15" s="71"/>
      <c r="H15" s="71" t="s">
        <v>402</v>
      </c>
      <c r="I15" s="71" t="s">
        <v>54</v>
      </c>
      <c r="J15" s="71"/>
      <c r="K15" s="92" t="s">
        <v>403</v>
      </c>
      <c r="L15" s="71" t="s">
        <v>54</v>
      </c>
      <c r="N15" s="93" t="s">
        <v>404</v>
      </c>
      <c r="O15" s="71" t="s">
        <v>54</v>
      </c>
      <c r="P15" s="71"/>
      <c r="Q15" s="93" t="s">
        <v>405</v>
      </c>
      <c r="R15" s="71" t="s">
        <v>54</v>
      </c>
      <c r="S15" s="71"/>
      <c r="T15" s="93" t="s">
        <v>406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408</v>
      </c>
      <c r="H16" s="64"/>
      <c r="I16" s="91"/>
      <c r="J16" s="63" t="s">
        <v>409</v>
      </c>
      <c r="K16" s="64"/>
      <c r="L16" s="91"/>
      <c r="M16" s="63" t="s">
        <v>410</v>
      </c>
      <c r="N16" s="64"/>
      <c r="O16" s="91"/>
      <c r="P16" s="63" t="s">
        <v>411</v>
      </c>
      <c r="Q16" s="64"/>
      <c r="R16" s="91"/>
      <c r="S16" s="64" t="s">
        <v>412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399</v>
      </c>
      <c r="H17" s="67" t="s">
        <v>69</v>
      </c>
      <c r="I17" s="67" t="s">
        <v>360</v>
      </c>
      <c r="J17" s="67" t="s">
        <v>399</v>
      </c>
      <c r="K17" s="67" t="s">
        <v>69</v>
      </c>
      <c r="L17" s="67" t="s">
        <v>360</v>
      </c>
      <c r="M17" s="67" t="s">
        <v>399</v>
      </c>
      <c r="N17" s="67" t="s">
        <v>69</v>
      </c>
      <c r="O17" s="67" t="s">
        <v>360</v>
      </c>
      <c r="P17" s="67" t="s">
        <v>399</v>
      </c>
      <c r="Q17" s="67" t="s">
        <v>69</v>
      </c>
      <c r="R17" s="67" t="s">
        <v>360</v>
      </c>
      <c r="S17" s="67" t="s">
        <v>399</v>
      </c>
      <c r="T17" s="67" t="s">
        <v>69</v>
      </c>
      <c r="U17" s="67" t="s">
        <v>360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413</v>
      </c>
      <c r="I18" s="71" t="s">
        <v>54</v>
      </c>
      <c r="J18" s="75"/>
      <c r="K18" s="75" t="s">
        <v>414</v>
      </c>
      <c r="L18" s="71" t="s">
        <v>54</v>
      </c>
      <c r="M18" s="75"/>
      <c r="N18" s="76" t="s">
        <v>415</v>
      </c>
      <c r="O18" s="71" t="s">
        <v>54</v>
      </c>
      <c r="P18" s="75"/>
      <c r="Q18" s="75" t="s">
        <v>416</v>
      </c>
      <c r="R18" s="71" t="s">
        <v>54</v>
      </c>
      <c r="S18" s="75"/>
      <c r="T18" s="75" t="s">
        <v>417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418</v>
      </c>
      <c r="H19" s="64"/>
      <c r="I19" s="91"/>
      <c r="J19" s="63" t="s">
        <v>419</v>
      </c>
      <c r="K19" s="64"/>
      <c r="L19" s="91"/>
      <c r="M19" s="63" t="s">
        <v>420</v>
      </c>
      <c r="N19" s="64"/>
      <c r="O19" s="91"/>
      <c r="P19" s="63" t="s">
        <v>421</v>
      </c>
      <c r="Q19" s="64"/>
      <c r="R19" s="91"/>
      <c r="S19" s="64" t="s">
        <v>422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399</v>
      </c>
      <c r="H20" s="67" t="s">
        <v>69</v>
      </c>
      <c r="I20" s="67" t="s">
        <v>360</v>
      </c>
      <c r="J20" s="67" t="s">
        <v>399</v>
      </c>
      <c r="K20" s="67" t="s">
        <v>69</v>
      </c>
      <c r="L20" s="67" t="s">
        <v>360</v>
      </c>
      <c r="M20" s="67" t="s">
        <v>399</v>
      </c>
      <c r="N20" s="67" t="s">
        <v>69</v>
      </c>
      <c r="O20" s="67" t="s">
        <v>360</v>
      </c>
      <c r="P20" s="67" t="s">
        <v>399</v>
      </c>
      <c r="Q20" s="67" t="s">
        <v>69</v>
      </c>
      <c r="R20" s="67" t="s">
        <v>360</v>
      </c>
      <c r="S20" s="67" t="s">
        <v>399</v>
      </c>
      <c r="T20" s="67" t="s">
        <v>69</v>
      </c>
      <c r="U20" s="67" t="s">
        <v>360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423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389</v>
      </c>
      <c r="B26" s="84"/>
      <c r="C26" s="84"/>
      <c r="D26" s="84"/>
      <c r="E26" s="85"/>
      <c r="F26" s="86"/>
      <c r="G26" s="87"/>
      <c r="H26" s="88"/>
      <c r="I26" s="88"/>
      <c r="J26" s="83" t="s">
        <v>424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425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427</v>
      </c>
      <c r="B2" s="39" t="s">
        <v>428</v>
      </c>
      <c r="C2" s="40" t="s">
        <v>399</v>
      </c>
      <c r="D2" s="40" t="s">
        <v>358</v>
      </c>
      <c r="E2" s="41" t="s">
        <v>359</v>
      </c>
      <c r="F2" s="41" t="s">
        <v>360</v>
      </c>
      <c r="G2" s="42" t="s">
        <v>429</v>
      </c>
      <c r="H2" s="42" t="s">
        <v>430</v>
      </c>
      <c r="I2" s="42" t="s">
        <v>431</v>
      </c>
      <c r="J2" s="42" t="s">
        <v>430</v>
      </c>
      <c r="K2" s="42" t="s">
        <v>432</v>
      </c>
      <c r="L2" s="42" t="s">
        <v>430</v>
      </c>
      <c r="M2" s="41" t="s">
        <v>398</v>
      </c>
      <c r="N2" s="41" t="s">
        <v>369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407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407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407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407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407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407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407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407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407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407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407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407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407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407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407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407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407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407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407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407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407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407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407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407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407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407</v>
      </c>
      <c r="N28" s="27"/>
    </row>
    <row r="29" s="2" customFormat="1" ht="18.75" spans="1:14">
      <c r="A29" s="11" t="s">
        <v>389</v>
      </c>
      <c r="B29" s="12"/>
      <c r="C29" s="12"/>
      <c r="D29" s="13"/>
      <c r="E29" s="14"/>
      <c r="F29" s="52"/>
      <c r="G29" s="36"/>
      <c r="H29" s="52"/>
      <c r="I29" s="11" t="s">
        <v>433</v>
      </c>
      <c r="J29" s="12"/>
      <c r="K29" s="12"/>
      <c r="L29" s="12"/>
      <c r="M29" s="12"/>
      <c r="N29" s="19"/>
    </row>
    <row r="30" ht="53" customHeight="1" spans="1:14">
      <c r="A30" s="15" t="s">
        <v>434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360</v>
      </c>
      <c r="C2" s="23" t="s">
        <v>356</v>
      </c>
      <c r="D2" s="5" t="s">
        <v>357</v>
      </c>
      <c r="E2" s="5" t="s">
        <v>358</v>
      </c>
      <c r="F2" s="5" t="s">
        <v>359</v>
      </c>
      <c r="G2" s="4" t="s">
        <v>436</v>
      </c>
      <c r="H2" s="4" t="s">
        <v>437</v>
      </c>
      <c r="I2" s="4" t="s">
        <v>438</v>
      </c>
      <c r="J2" s="4" t="s">
        <v>439</v>
      </c>
      <c r="K2" s="5" t="s">
        <v>398</v>
      </c>
      <c r="L2" s="5" t="s">
        <v>369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389</v>
      </c>
      <c r="B11" s="12"/>
      <c r="C11" s="35"/>
      <c r="D11" s="12"/>
      <c r="E11" s="13"/>
      <c r="F11" s="14"/>
      <c r="G11" s="36"/>
      <c r="H11" s="11" t="s">
        <v>433</v>
      </c>
      <c r="I11" s="12"/>
      <c r="J11" s="12"/>
      <c r="K11" s="12"/>
      <c r="L11" s="19"/>
    </row>
    <row r="12" ht="69" customHeight="1" spans="1:12">
      <c r="A12" s="15" t="s">
        <v>440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399</v>
      </c>
      <c r="D2" s="5" t="s">
        <v>358</v>
      </c>
      <c r="E2" s="5" t="s">
        <v>359</v>
      </c>
      <c r="F2" s="4" t="s">
        <v>442</v>
      </c>
      <c r="G2" s="4" t="s">
        <v>382</v>
      </c>
      <c r="H2" s="6" t="s">
        <v>383</v>
      </c>
      <c r="I2" s="17" t="s">
        <v>385</v>
      </c>
    </row>
    <row r="3" s="1" customFormat="1" ht="16.5" spans="1:9">
      <c r="A3" s="4"/>
      <c r="B3" s="7"/>
      <c r="C3" s="7"/>
      <c r="D3" s="7"/>
      <c r="E3" s="7"/>
      <c r="F3" s="4" t="s">
        <v>443</v>
      </c>
      <c r="G3" s="4" t="s">
        <v>386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389</v>
      </c>
      <c r="B12" s="12"/>
      <c r="C12" s="12"/>
      <c r="D12" s="13"/>
      <c r="E12" s="14"/>
      <c r="F12" s="11" t="s">
        <v>433</v>
      </c>
      <c r="G12" s="12"/>
      <c r="H12" s="13"/>
      <c r="I12" s="19"/>
    </row>
    <row r="13" ht="16.5" spans="1:9">
      <c r="A13" s="15" t="s">
        <v>444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3" t="s">
        <v>35</v>
      </c>
      <c r="C2" s="464"/>
      <c r="D2" s="464"/>
      <c r="E2" s="464"/>
      <c r="F2" s="464"/>
      <c r="G2" s="464"/>
      <c r="H2" s="464"/>
      <c r="I2" s="478"/>
    </row>
    <row r="3" ht="27.95" customHeight="1" spans="2:9">
      <c r="B3" s="465"/>
      <c r="C3" s="466"/>
      <c r="D3" s="467" t="s">
        <v>36</v>
      </c>
      <c r="E3" s="468"/>
      <c r="F3" s="469" t="s">
        <v>37</v>
      </c>
      <c r="G3" s="470"/>
      <c r="H3" s="467" t="s">
        <v>38</v>
      </c>
      <c r="I3" s="479"/>
    </row>
    <row r="4" ht="27.95" customHeight="1" spans="2:9">
      <c r="B4" s="465" t="s">
        <v>39</v>
      </c>
      <c r="C4" s="466" t="s">
        <v>40</v>
      </c>
      <c r="D4" s="466" t="s">
        <v>41</v>
      </c>
      <c r="E4" s="466" t="s">
        <v>42</v>
      </c>
      <c r="F4" s="471" t="s">
        <v>41</v>
      </c>
      <c r="G4" s="471" t="s">
        <v>42</v>
      </c>
      <c r="H4" s="466" t="s">
        <v>41</v>
      </c>
      <c r="I4" s="480" t="s">
        <v>42</v>
      </c>
    </row>
    <row r="5" ht="27.95" customHeight="1" spans="2:9">
      <c r="B5" s="472" t="s">
        <v>43</v>
      </c>
      <c r="C5" s="9">
        <v>13</v>
      </c>
      <c r="D5" s="9">
        <v>0</v>
      </c>
      <c r="E5" s="9">
        <v>1</v>
      </c>
      <c r="F5" s="473">
        <v>0</v>
      </c>
      <c r="G5" s="473">
        <v>1</v>
      </c>
      <c r="H5" s="9">
        <v>1</v>
      </c>
      <c r="I5" s="481">
        <v>2</v>
      </c>
    </row>
    <row r="6" ht="27.95" customHeight="1" spans="2:9">
      <c r="B6" s="472" t="s">
        <v>44</v>
      </c>
      <c r="C6" s="9">
        <v>20</v>
      </c>
      <c r="D6" s="9">
        <v>0</v>
      </c>
      <c r="E6" s="9">
        <v>1</v>
      </c>
      <c r="F6" s="473">
        <v>1</v>
      </c>
      <c r="G6" s="473">
        <v>2</v>
      </c>
      <c r="H6" s="9">
        <v>2</v>
      </c>
      <c r="I6" s="481">
        <v>3</v>
      </c>
    </row>
    <row r="7" ht="27.95" customHeight="1" spans="2:9">
      <c r="B7" s="472" t="s">
        <v>45</v>
      </c>
      <c r="C7" s="9">
        <v>32</v>
      </c>
      <c r="D7" s="9">
        <v>0</v>
      </c>
      <c r="E7" s="9">
        <v>1</v>
      </c>
      <c r="F7" s="473">
        <v>2</v>
      </c>
      <c r="G7" s="473">
        <v>3</v>
      </c>
      <c r="H7" s="9">
        <v>3</v>
      </c>
      <c r="I7" s="481">
        <v>4</v>
      </c>
    </row>
    <row r="8" ht="27.95" customHeight="1" spans="2:9">
      <c r="B8" s="472" t="s">
        <v>46</v>
      </c>
      <c r="C8" s="9">
        <v>50</v>
      </c>
      <c r="D8" s="9">
        <v>1</v>
      </c>
      <c r="E8" s="9">
        <v>2</v>
      </c>
      <c r="F8" s="473">
        <v>3</v>
      </c>
      <c r="G8" s="473">
        <v>4</v>
      </c>
      <c r="H8" s="9">
        <v>5</v>
      </c>
      <c r="I8" s="481">
        <v>6</v>
      </c>
    </row>
    <row r="9" ht="27.95" customHeight="1" spans="2:9">
      <c r="B9" s="472" t="s">
        <v>47</v>
      </c>
      <c r="C9" s="9">
        <v>80</v>
      </c>
      <c r="D9" s="9">
        <v>2</v>
      </c>
      <c r="E9" s="9">
        <v>3</v>
      </c>
      <c r="F9" s="473">
        <v>5</v>
      </c>
      <c r="G9" s="473">
        <v>6</v>
      </c>
      <c r="H9" s="9">
        <v>7</v>
      </c>
      <c r="I9" s="481">
        <v>8</v>
      </c>
    </row>
    <row r="10" ht="27.95" customHeight="1" spans="2:9">
      <c r="B10" s="472" t="s">
        <v>48</v>
      </c>
      <c r="C10" s="9">
        <v>125</v>
      </c>
      <c r="D10" s="9">
        <v>3</v>
      </c>
      <c r="E10" s="9">
        <v>4</v>
      </c>
      <c r="F10" s="473">
        <v>7</v>
      </c>
      <c r="G10" s="473">
        <v>8</v>
      </c>
      <c r="H10" s="9">
        <v>10</v>
      </c>
      <c r="I10" s="481">
        <v>11</v>
      </c>
    </row>
    <row r="11" ht="27.95" customHeight="1" spans="2:9">
      <c r="B11" s="472" t="s">
        <v>49</v>
      </c>
      <c r="C11" s="9">
        <v>200</v>
      </c>
      <c r="D11" s="9">
        <v>5</v>
      </c>
      <c r="E11" s="9">
        <v>6</v>
      </c>
      <c r="F11" s="473">
        <v>10</v>
      </c>
      <c r="G11" s="473">
        <v>11</v>
      </c>
      <c r="H11" s="9">
        <v>14</v>
      </c>
      <c r="I11" s="481">
        <v>15</v>
      </c>
    </row>
    <row r="12" ht="27.95" customHeight="1" spans="2:9">
      <c r="B12" s="474" t="s">
        <v>50</v>
      </c>
      <c r="C12" s="475">
        <v>315</v>
      </c>
      <c r="D12" s="475">
        <v>7</v>
      </c>
      <c r="E12" s="475">
        <v>8</v>
      </c>
      <c r="F12" s="476">
        <v>14</v>
      </c>
      <c r="G12" s="476">
        <v>15</v>
      </c>
      <c r="H12" s="475">
        <v>21</v>
      </c>
      <c r="I12" s="482">
        <v>22</v>
      </c>
    </row>
    <row r="14" spans="2:4">
      <c r="B14" s="477" t="s">
        <v>51</v>
      </c>
      <c r="C14" s="477"/>
      <c r="D14" s="4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276" customWidth="1"/>
    <col min="2" max="6" width="10.375" style="276"/>
    <col min="7" max="7" width="11.75" style="276" customWidth="1"/>
    <col min="8" max="9" width="10.375" style="276"/>
    <col min="10" max="10" width="8.875" style="276" customWidth="1"/>
    <col min="11" max="11" width="12" style="276" customWidth="1"/>
    <col min="12" max="16384" width="10.375" style="276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78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6" t="s">
        <v>58</v>
      </c>
      <c r="J2" s="356"/>
      <c r="K2" s="357"/>
    </row>
    <row r="3" ht="14.25" spans="1:11">
      <c r="A3" s="282" t="s">
        <v>59</v>
      </c>
      <c r="B3" s="283"/>
      <c r="C3" s="284"/>
      <c r="D3" s="285" t="s">
        <v>60</v>
      </c>
      <c r="E3" s="286"/>
      <c r="F3" s="286"/>
      <c r="G3" s="287"/>
      <c r="H3" s="391" t="s">
        <v>61</v>
      </c>
      <c r="I3" s="438"/>
      <c r="J3" s="438"/>
      <c r="K3" s="439"/>
    </row>
    <row r="4" ht="14.25" spans="1:11">
      <c r="A4" s="288" t="s">
        <v>62</v>
      </c>
      <c r="B4" s="289" t="s">
        <v>63</v>
      </c>
      <c r="C4" s="290"/>
      <c r="D4" s="288" t="s">
        <v>64</v>
      </c>
      <c r="E4" s="291"/>
      <c r="F4" s="292" t="s">
        <v>65</v>
      </c>
      <c r="G4" s="293"/>
      <c r="H4" s="329" t="s">
        <v>66</v>
      </c>
      <c r="I4" s="440"/>
      <c r="J4" s="330" t="s">
        <v>67</v>
      </c>
      <c r="K4" s="367" t="s">
        <v>68</v>
      </c>
    </row>
    <row r="5" ht="14.25" spans="1:11">
      <c r="A5" s="294" t="s">
        <v>69</v>
      </c>
      <c r="B5" s="289" t="s">
        <v>70</v>
      </c>
      <c r="C5" s="290"/>
      <c r="D5" s="288" t="s">
        <v>71</v>
      </c>
      <c r="E5" s="291"/>
      <c r="F5" s="292" t="s">
        <v>72</v>
      </c>
      <c r="G5" s="293"/>
      <c r="H5" s="329" t="s">
        <v>73</v>
      </c>
      <c r="I5" s="440"/>
      <c r="J5" s="330" t="s">
        <v>67</v>
      </c>
      <c r="K5" s="367" t="s">
        <v>68</v>
      </c>
    </row>
    <row r="6" ht="14.25" spans="1:11">
      <c r="A6" s="288" t="s">
        <v>74</v>
      </c>
      <c r="B6" s="295">
        <v>4</v>
      </c>
      <c r="C6" s="296">
        <v>6</v>
      </c>
      <c r="D6" s="294" t="s">
        <v>75</v>
      </c>
      <c r="E6" s="297"/>
      <c r="F6" s="298" t="s">
        <v>76</v>
      </c>
      <c r="G6" s="299"/>
      <c r="H6" s="329" t="s">
        <v>77</v>
      </c>
      <c r="I6" s="440"/>
      <c r="J6" s="330" t="s">
        <v>67</v>
      </c>
      <c r="K6" s="367" t="s">
        <v>68</v>
      </c>
    </row>
    <row r="7" ht="14.25" spans="1:11">
      <c r="A7" s="288" t="s">
        <v>78</v>
      </c>
      <c r="B7" s="301">
        <v>8654</v>
      </c>
      <c r="C7" s="302"/>
      <c r="D7" s="294" t="s">
        <v>79</v>
      </c>
      <c r="E7" s="303"/>
      <c r="F7" s="298" t="s">
        <v>80</v>
      </c>
      <c r="G7" s="299"/>
      <c r="H7" s="329" t="s">
        <v>81</v>
      </c>
      <c r="I7" s="440"/>
      <c r="J7" s="330" t="s">
        <v>67</v>
      </c>
      <c r="K7" s="367" t="s">
        <v>68</v>
      </c>
    </row>
    <row r="8" ht="15" spans="1:11">
      <c r="A8" s="305" t="s">
        <v>82</v>
      </c>
      <c r="B8" s="306"/>
      <c r="C8" s="307"/>
      <c r="D8" s="308" t="s">
        <v>83</v>
      </c>
      <c r="E8" s="309"/>
      <c r="F8" s="298" t="s">
        <v>80</v>
      </c>
      <c r="G8" s="299"/>
      <c r="H8" s="392" t="s">
        <v>84</v>
      </c>
      <c r="I8" s="441"/>
      <c r="J8" s="442" t="s">
        <v>67</v>
      </c>
      <c r="K8" s="443" t="s">
        <v>68</v>
      </c>
    </row>
    <row r="9" ht="15" spans="1:11">
      <c r="A9" s="393" t="s">
        <v>85</v>
      </c>
      <c r="B9" s="394"/>
      <c r="C9" s="394"/>
      <c r="D9" s="394"/>
      <c r="E9" s="394"/>
      <c r="F9" s="394"/>
      <c r="G9" s="394"/>
      <c r="H9" s="394"/>
      <c r="I9" s="394"/>
      <c r="J9" s="394"/>
      <c r="K9" s="444"/>
    </row>
    <row r="10" ht="15" spans="1:11">
      <c r="A10" s="395" t="s">
        <v>86</v>
      </c>
      <c r="B10" s="396"/>
      <c r="C10" s="396"/>
      <c r="D10" s="396"/>
      <c r="E10" s="396"/>
      <c r="F10" s="396"/>
      <c r="G10" s="396"/>
      <c r="H10" s="396"/>
      <c r="I10" s="396"/>
      <c r="J10" s="396"/>
      <c r="K10" s="445"/>
    </row>
    <row r="11" ht="14.25" spans="1:11">
      <c r="A11" s="397" t="s">
        <v>87</v>
      </c>
      <c r="B11" s="398" t="s">
        <v>88</v>
      </c>
      <c r="C11" s="399" t="s">
        <v>89</v>
      </c>
      <c r="D11" s="400"/>
      <c r="E11" s="401" t="s">
        <v>90</v>
      </c>
      <c r="F11" s="398" t="s">
        <v>88</v>
      </c>
      <c r="G11" s="399" t="s">
        <v>89</v>
      </c>
      <c r="H11" s="399" t="s">
        <v>91</v>
      </c>
      <c r="I11" s="401" t="s">
        <v>92</v>
      </c>
      <c r="J11" s="398" t="s">
        <v>88</v>
      </c>
      <c r="K11" s="446" t="s">
        <v>89</v>
      </c>
    </row>
    <row r="12" ht="14.25" spans="1:11">
      <c r="A12" s="294" t="s">
        <v>93</v>
      </c>
      <c r="B12" s="318" t="s">
        <v>88</v>
      </c>
      <c r="C12" s="289" t="s">
        <v>89</v>
      </c>
      <c r="D12" s="303"/>
      <c r="E12" s="297" t="s">
        <v>94</v>
      </c>
      <c r="F12" s="318" t="s">
        <v>88</v>
      </c>
      <c r="G12" s="289" t="s">
        <v>89</v>
      </c>
      <c r="H12" s="289" t="s">
        <v>91</v>
      </c>
      <c r="I12" s="297" t="s">
        <v>95</v>
      </c>
      <c r="J12" s="318" t="s">
        <v>88</v>
      </c>
      <c r="K12" s="290" t="s">
        <v>89</v>
      </c>
    </row>
    <row r="13" ht="14.25" spans="1:11">
      <c r="A13" s="294" t="s">
        <v>96</v>
      </c>
      <c r="B13" s="318" t="s">
        <v>88</v>
      </c>
      <c r="C13" s="289" t="s">
        <v>89</v>
      </c>
      <c r="D13" s="303"/>
      <c r="E13" s="297" t="s">
        <v>97</v>
      </c>
      <c r="F13" s="289" t="s">
        <v>98</v>
      </c>
      <c r="G13" s="289" t="s">
        <v>99</v>
      </c>
      <c r="H13" s="289" t="s">
        <v>91</v>
      </c>
      <c r="I13" s="297" t="s">
        <v>100</v>
      </c>
      <c r="J13" s="318" t="s">
        <v>88</v>
      </c>
      <c r="K13" s="290" t="s">
        <v>89</v>
      </c>
    </row>
    <row r="14" ht="15" spans="1:11">
      <c r="A14" s="308" t="s">
        <v>101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59"/>
    </row>
    <row r="15" ht="15" spans="1:11">
      <c r="A15" s="395" t="s">
        <v>102</v>
      </c>
      <c r="B15" s="396"/>
      <c r="C15" s="396"/>
      <c r="D15" s="396"/>
      <c r="E15" s="396"/>
      <c r="F15" s="396"/>
      <c r="G15" s="396"/>
      <c r="H15" s="396"/>
      <c r="I15" s="396"/>
      <c r="J15" s="396"/>
      <c r="K15" s="445"/>
    </row>
    <row r="16" ht="14.25" spans="1:11">
      <c r="A16" s="402" t="s">
        <v>103</v>
      </c>
      <c r="B16" s="399" t="s">
        <v>98</v>
      </c>
      <c r="C16" s="399" t="s">
        <v>99</v>
      </c>
      <c r="D16" s="403"/>
      <c r="E16" s="404" t="s">
        <v>104</v>
      </c>
      <c r="F16" s="399" t="s">
        <v>98</v>
      </c>
      <c r="G16" s="399" t="s">
        <v>99</v>
      </c>
      <c r="H16" s="405"/>
      <c r="I16" s="404" t="s">
        <v>105</v>
      </c>
      <c r="J16" s="399" t="s">
        <v>98</v>
      </c>
      <c r="K16" s="446" t="s">
        <v>99</v>
      </c>
    </row>
    <row r="17" customHeight="1" spans="1:22">
      <c r="A17" s="300" t="s">
        <v>106</v>
      </c>
      <c r="B17" s="289" t="s">
        <v>98</v>
      </c>
      <c r="C17" s="289" t="s">
        <v>99</v>
      </c>
      <c r="D17" s="406"/>
      <c r="E17" s="333" t="s">
        <v>107</v>
      </c>
      <c r="F17" s="289" t="s">
        <v>98</v>
      </c>
      <c r="G17" s="289" t="s">
        <v>99</v>
      </c>
      <c r="H17" s="407"/>
      <c r="I17" s="333" t="s">
        <v>108</v>
      </c>
      <c r="J17" s="289" t="s">
        <v>98</v>
      </c>
      <c r="K17" s="290" t="s">
        <v>99</v>
      </c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</row>
    <row r="18" ht="18" customHeight="1" spans="1:11">
      <c r="A18" s="408" t="s">
        <v>109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8"/>
    </row>
    <row r="19" s="389" customFormat="1" ht="18" customHeight="1" spans="1:11">
      <c r="A19" s="395" t="s">
        <v>110</v>
      </c>
      <c r="B19" s="396"/>
      <c r="C19" s="396"/>
      <c r="D19" s="396"/>
      <c r="E19" s="396"/>
      <c r="F19" s="396"/>
      <c r="G19" s="396"/>
      <c r="H19" s="396"/>
      <c r="I19" s="396"/>
      <c r="J19" s="396"/>
      <c r="K19" s="445"/>
    </row>
    <row r="20" customHeight="1" spans="1:11">
      <c r="A20" s="410" t="s">
        <v>111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9"/>
    </row>
    <row r="21" ht="21.75" customHeight="1" spans="1:11">
      <c r="A21" s="412" t="s">
        <v>112</v>
      </c>
      <c r="B21" s="333" t="s">
        <v>113</v>
      </c>
      <c r="C21" s="333" t="s">
        <v>114</v>
      </c>
      <c r="D21" s="333" t="s">
        <v>115</v>
      </c>
      <c r="E21" s="333" t="s">
        <v>116</v>
      </c>
      <c r="F21" s="333" t="s">
        <v>117</v>
      </c>
      <c r="G21" s="333" t="s">
        <v>118</v>
      </c>
      <c r="H21" s="333" t="s">
        <v>119</v>
      </c>
      <c r="I21" s="333" t="s">
        <v>120</v>
      </c>
      <c r="J21" s="333" t="s">
        <v>121</v>
      </c>
      <c r="K21" s="369" t="s">
        <v>122</v>
      </c>
    </row>
    <row r="22" customHeight="1" spans="1:11">
      <c r="A22" s="304" t="s">
        <v>123</v>
      </c>
      <c r="B22" s="413"/>
      <c r="C22" s="413"/>
      <c r="D22" s="413">
        <v>1</v>
      </c>
      <c r="E22" s="413">
        <v>1</v>
      </c>
      <c r="F22" s="413">
        <v>1</v>
      </c>
      <c r="G22" s="413">
        <v>1</v>
      </c>
      <c r="H22" s="413">
        <v>1</v>
      </c>
      <c r="I22" s="413">
        <v>1</v>
      </c>
      <c r="J22" s="413"/>
      <c r="K22" s="450"/>
    </row>
    <row r="23" customHeight="1" spans="1:11">
      <c r="A23" s="304" t="s">
        <v>124</v>
      </c>
      <c r="B23" s="413"/>
      <c r="C23" s="413"/>
      <c r="D23" s="413">
        <v>1</v>
      </c>
      <c r="E23" s="413">
        <v>1</v>
      </c>
      <c r="F23" s="413">
        <v>1</v>
      </c>
      <c r="G23" s="413">
        <v>1</v>
      </c>
      <c r="H23" s="413">
        <v>1</v>
      </c>
      <c r="I23" s="413">
        <v>1</v>
      </c>
      <c r="J23" s="413"/>
      <c r="K23" s="451"/>
    </row>
    <row r="24" customHeight="1" spans="1:11">
      <c r="A24" s="304" t="s">
        <v>125</v>
      </c>
      <c r="B24" s="413"/>
      <c r="C24" s="413"/>
      <c r="D24" s="413">
        <v>1</v>
      </c>
      <c r="E24" s="413">
        <v>1</v>
      </c>
      <c r="F24" s="413">
        <v>1</v>
      </c>
      <c r="G24" s="413">
        <v>1</v>
      </c>
      <c r="H24" s="413">
        <v>1</v>
      </c>
      <c r="I24" s="413">
        <v>1</v>
      </c>
      <c r="J24" s="413"/>
      <c r="K24" s="451"/>
    </row>
    <row r="25" customHeight="1" spans="1:11">
      <c r="A25" s="304" t="s">
        <v>126</v>
      </c>
      <c r="B25" s="413"/>
      <c r="C25" s="413"/>
      <c r="D25" s="413">
        <v>1</v>
      </c>
      <c r="E25" s="413">
        <v>1</v>
      </c>
      <c r="F25" s="413">
        <v>1</v>
      </c>
      <c r="G25" s="413">
        <v>1</v>
      </c>
      <c r="H25" s="413">
        <v>1</v>
      </c>
      <c r="I25" s="413">
        <v>1</v>
      </c>
      <c r="J25" s="413"/>
      <c r="K25" s="451"/>
    </row>
    <row r="26" customHeight="1" spans="1:11">
      <c r="A26" s="304"/>
      <c r="B26" s="413"/>
      <c r="C26" s="413"/>
      <c r="D26" s="413"/>
      <c r="E26" s="413"/>
      <c r="F26" s="413"/>
      <c r="G26" s="413"/>
      <c r="H26" s="413"/>
      <c r="I26" s="413"/>
      <c r="J26" s="413"/>
      <c r="K26" s="451"/>
    </row>
    <row r="27" customHeight="1" spans="1:11">
      <c r="A27" s="304"/>
      <c r="B27" s="413"/>
      <c r="C27" s="413"/>
      <c r="D27" s="413"/>
      <c r="E27" s="413"/>
      <c r="F27" s="413"/>
      <c r="G27" s="413"/>
      <c r="H27" s="413"/>
      <c r="I27" s="413"/>
      <c r="J27" s="413"/>
      <c r="K27" s="452"/>
    </row>
    <row r="28" customHeight="1" spans="1:11">
      <c r="A28" s="304"/>
      <c r="B28" s="413"/>
      <c r="C28" s="413"/>
      <c r="D28" s="413"/>
      <c r="E28" s="413"/>
      <c r="F28" s="413"/>
      <c r="G28" s="413"/>
      <c r="H28" s="413"/>
      <c r="I28" s="413"/>
      <c r="J28" s="413"/>
      <c r="K28" s="452"/>
    </row>
    <row r="29" ht="18" customHeight="1" spans="1:11">
      <c r="A29" s="414" t="s">
        <v>127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53"/>
    </row>
    <row r="30" ht="18.75" customHeight="1" spans="1:11">
      <c r="A30" s="416" t="s">
        <v>128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54"/>
    </row>
    <row r="31" ht="18.75" customHeight="1" spans="1:1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455"/>
    </row>
    <row r="32" ht="18" customHeight="1" spans="1:11">
      <c r="A32" s="414" t="s">
        <v>129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53"/>
    </row>
    <row r="33" ht="14.25" spans="1:11">
      <c r="A33" s="420" t="s">
        <v>130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56"/>
    </row>
    <row r="34" ht="15" spans="1:11">
      <c r="A34" s="196" t="s">
        <v>131</v>
      </c>
      <c r="B34" s="198"/>
      <c r="C34" s="289" t="s">
        <v>67</v>
      </c>
      <c r="D34" s="289" t="s">
        <v>68</v>
      </c>
      <c r="E34" s="422" t="s">
        <v>132</v>
      </c>
      <c r="F34" s="423"/>
      <c r="G34" s="423"/>
      <c r="H34" s="423"/>
      <c r="I34" s="423"/>
      <c r="J34" s="423"/>
      <c r="K34" s="457"/>
    </row>
    <row r="35" ht="15" spans="1:11">
      <c r="A35" s="424" t="s">
        <v>133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ht="14.25" spans="1:11">
      <c r="A36" s="425" t="s">
        <v>134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58"/>
    </row>
    <row r="37" ht="14.25" spans="1:11">
      <c r="A37" s="340" t="s">
        <v>135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72"/>
    </row>
    <row r="38" ht="14.25" spans="1:11">
      <c r="A38" s="340" t="s">
        <v>136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72"/>
    </row>
    <row r="39" ht="14.25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2"/>
    </row>
    <row r="40" ht="14.25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2"/>
    </row>
    <row r="41" ht="14.25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2"/>
    </row>
    <row r="42" ht="14.25" spans="1:1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72"/>
    </row>
    <row r="43" ht="15" spans="1:11">
      <c r="A43" s="335" t="s">
        <v>137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70"/>
    </row>
    <row r="44" ht="15" spans="1:11">
      <c r="A44" s="395" t="s">
        <v>138</v>
      </c>
      <c r="B44" s="396"/>
      <c r="C44" s="396"/>
      <c r="D44" s="396"/>
      <c r="E44" s="396"/>
      <c r="F44" s="396"/>
      <c r="G44" s="396"/>
      <c r="H44" s="396"/>
      <c r="I44" s="396"/>
      <c r="J44" s="396"/>
      <c r="K44" s="445"/>
    </row>
    <row r="45" ht="14.25" spans="1:11">
      <c r="A45" s="402" t="s">
        <v>139</v>
      </c>
      <c r="B45" s="399" t="s">
        <v>98</v>
      </c>
      <c r="C45" s="399" t="s">
        <v>99</v>
      </c>
      <c r="D45" s="399" t="s">
        <v>91</v>
      </c>
      <c r="E45" s="404" t="s">
        <v>140</v>
      </c>
      <c r="F45" s="399" t="s">
        <v>98</v>
      </c>
      <c r="G45" s="399" t="s">
        <v>99</v>
      </c>
      <c r="H45" s="399" t="s">
        <v>91</v>
      </c>
      <c r="I45" s="404" t="s">
        <v>141</v>
      </c>
      <c r="J45" s="399" t="s">
        <v>98</v>
      </c>
      <c r="K45" s="446" t="s">
        <v>99</v>
      </c>
    </row>
    <row r="46" ht="14.25" spans="1:11">
      <c r="A46" s="300" t="s">
        <v>90</v>
      </c>
      <c r="B46" s="289" t="s">
        <v>98</v>
      </c>
      <c r="C46" s="289" t="s">
        <v>99</v>
      </c>
      <c r="D46" s="289" t="s">
        <v>91</v>
      </c>
      <c r="E46" s="333" t="s">
        <v>97</v>
      </c>
      <c r="F46" s="289" t="s">
        <v>98</v>
      </c>
      <c r="G46" s="289" t="s">
        <v>99</v>
      </c>
      <c r="H46" s="289" t="s">
        <v>91</v>
      </c>
      <c r="I46" s="333" t="s">
        <v>108</v>
      </c>
      <c r="J46" s="289" t="s">
        <v>98</v>
      </c>
      <c r="K46" s="290" t="s">
        <v>99</v>
      </c>
    </row>
    <row r="47" ht="15" spans="1:11">
      <c r="A47" s="308" t="s">
        <v>101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59"/>
    </row>
    <row r="48" ht="15" spans="1:11">
      <c r="A48" s="424" t="s">
        <v>142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</row>
    <row r="49" ht="15" spans="1:11">
      <c r="A49" s="425"/>
      <c r="B49" s="426"/>
      <c r="C49" s="426"/>
      <c r="D49" s="426"/>
      <c r="E49" s="426"/>
      <c r="F49" s="426"/>
      <c r="G49" s="426"/>
      <c r="H49" s="426"/>
      <c r="I49" s="426"/>
      <c r="J49" s="426"/>
      <c r="K49" s="458"/>
    </row>
    <row r="50" ht="15" spans="1:11">
      <c r="A50" s="427" t="s">
        <v>143</v>
      </c>
      <c r="B50" s="428" t="s">
        <v>144</v>
      </c>
      <c r="C50" s="428"/>
      <c r="D50" s="429" t="s">
        <v>145</v>
      </c>
      <c r="E50" s="430" t="s">
        <v>146</v>
      </c>
      <c r="F50" s="431" t="s">
        <v>147</v>
      </c>
      <c r="G50" s="432">
        <v>12.25</v>
      </c>
      <c r="H50" s="433" t="s">
        <v>148</v>
      </c>
      <c r="I50" s="459"/>
      <c r="J50" s="460"/>
      <c r="K50" s="461"/>
    </row>
    <row r="51" ht="15" spans="1:11">
      <c r="A51" s="424" t="s">
        <v>149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</row>
    <row r="52" ht="15" spans="1:11">
      <c r="A52" s="434"/>
      <c r="B52" s="435"/>
      <c r="C52" s="435"/>
      <c r="D52" s="435"/>
      <c r="E52" s="435"/>
      <c r="F52" s="435"/>
      <c r="G52" s="435"/>
      <c r="H52" s="435"/>
      <c r="I52" s="435"/>
      <c r="J52" s="435"/>
      <c r="K52" s="462"/>
    </row>
    <row r="53" ht="15" spans="1:11">
      <c r="A53" s="427" t="s">
        <v>143</v>
      </c>
      <c r="B53" s="428" t="s">
        <v>144</v>
      </c>
      <c r="C53" s="428"/>
      <c r="D53" s="429" t="s">
        <v>145</v>
      </c>
      <c r="E53" s="436"/>
      <c r="F53" s="431" t="s">
        <v>150</v>
      </c>
      <c r="G53" s="437"/>
      <c r="H53" s="433" t="s">
        <v>148</v>
      </c>
      <c r="I53" s="459"/>
      <c r="J53" s="460"/>
      <c r="K53" s="4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61" t="s">
        <v>151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65"/>
      <c r="J2" s="266" t="s">
        <v>57</v>
      </c>
      <c r="K2" s="125" t="s">
        <v>152</v>
      </c>
      <c r="L2" s="125"/>
      <c r="M2" s="125"/>
      <c r="N2" s="125"/>
      <c r="O2" s="267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268"/>
      <c r="J3" s="160" t="s">
        <v>155</v>
      </c>
      <c r="K3" s="160"/>
      <c r="L3" s="160"/>
      <c r="M3" s="160"/>
      <c r="N3" s="160"/>
      <c r="O3" s="269"/>
    </row>
    <row r="4" s="120" customFormat="1" ht="16" customHeight="1" spans="1:15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268"/>
      <c r="J4" s="163" t="s">
        <v>117</v>
      </c>
      <c r="K4" s="163" t="s">
        <v>118</v>
      </c>
      <c r="L4" s="163" t="s">
        <v>119</v>
      </c>
      <c r="M4" s="163"/>
      <c r="N4" s="163"/>
      <c r="O4" s="270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268"/>
      <c r="J5" s="382" t="s">
        <v>162</v>
      </c>
      <c r="K5" s="382" t="s">
        <v>162</v>
      </c>
      <c r="L5" s="382" t="s">
        <v>162</v>
      </c>
      <c r="M5" s="382"/>
      <c r="N5" s="382"/>
      <c r="O5" s="383"/>
    </row>
    <row r="6" s="120" customFormat="1" ht="16" customHeight="1" spans="1:15">
      <c r="A6" s="132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268"/>
      <c r="J6" s="168" t="s">
        <v>164</v>
      </c>
      <c r="K6" s="168" t="s">
        <v>165</v>
      </c>
      <c r="L6" s="168" t="s">
        <v>164</v>
      </c>
      <c r="M6" s="167"/>
      <c r="N6" s="167"/>
      <c r="O6" s="384"/>
    </row>
    <row r="7" s="120" customFormat="1" ht="16" customHeight="1" spans="1:15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268"/>
      <c r="J7" s="168" t="s">
        <v>167</v>
      </c>
      <c r="K7" s="168" t="s">
        <v>165</v>
      </c>
      <c r="L7" s="168" t="s">
        <v>168</v>
      </c>
      <c r="M7" s="168"/>
      <c r="N7" s="168"/>
      <c r="O7" s="272"/>
    </row>
    <row r="8" s="120" customFormat="1" ht="16" customHeight="1" spans="1:15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5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268"/>
      <c r="J8" s="168" t="s">
        <v>165</v>
      </c>
      <c r="K8" s="168" t="s">
        <v>171</v>
      </c>
      <c r="L8" s="168" t="s">
        <v>165</v>
      </c>
      <c r="M8" s="168"/>
      <c r="N8" s="168"/>
      <c r="O8" s="272"/>
    </row>
    <row r="9" s="120" customFormat="1" ht="16" customHeight="1" spans="1:15">
      <c r="A9" s="130" t="s">
        <v>172</v>
      </c>
      <c r="B9" s="133">
        <f t="shared" si="0"/>
        <v>102</v>
      </c>
      <c r="C9" s="133">
        <f t="shared" si="1"/>
        <v>106</v>
      </c>
      <c r="D9" s="135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6"/>
      <c r="I9" s="268"/>
      <c r="J9" s="168" t="s">
        <v>174</v>
      </c>
      <c r="K9" s="168" t="s">
        <v>174</v>
      </c>
      <c r="L9" s="168" t="s">
        <v>165</v>
      </c>
      <c r="M9" s="167"/>
      <c r="N9" s="167"/>
      <c r="O9" s="384"/>
    </row>
    <row r="10" s="120" customFormat="1" ht="16" customHeight="1" spans="1:15">
      <c r="A10" s="130" t="s">
        <v>175</v>
      </c>
      <c r="B10" s="136">
        <f t="shared" si="0"/>
        <v>102</v>
      </c>
      <c r="C10" s="136">
        <f t="shared" si="1"/>
        <v>106</v>
      </c>
      <c r="D10" s="137" t="s">
        <v>173</v>
      </c>
      <c r="E10" s="136">
        <f t="shared" si="2"/>
        <v>114</v>
      </c>
      <c r="F10" s="136">
        <f>E10+5</f>
        <v>119</v>
      </c>
      <c r="G10" s="136">
        <f t="shared" si="3"/>
        <v>125</v>
      </c>
      <c r="H10" s="133"/>
      <c r="I10" s="268"/>
      <c r="J10" s="168" t="s">
        <v>176</v>
      </c>
      <c r="K10" s="168" t="s">
        <v>177</v>
      </c>
      <c r="L10" s="168" t="s">
        <v>178</v>
      </c>
      <c r="M10" s="167"/>
      <c r="N10" s="167"/>
      <c r="O10" s="384"/>
    </row>
    <row r="11" s="120" customFormat="1" ht="16" customHeight="1" spans="1:15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268"/>
      <c r="J11" s="168" t="s">
        <v>180</v>
      </c>
      <c r="K11" s="168" t="s">
        <v>181</v>
      </c>
      <c r="L11" s="168" t="s">
        <v>182</v>
      </c>
      <c r="M11" s="167"/>
      <c r="N11" s="167"/>
      <c r="O11" s="384"/>
    </row>
    <row r="12" s="120" customFormat="1" ht="16" customHeight="1" spans="1:15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268"/>
      <c r="J12" s="168" t="s">
        <v>184</v>
      </c>
      <c r="K12" s="168" t="s">
        <v>185</v>
      </c>
      <c r="L12" s="168" t="s">
        <v>186</v>
      </c>
      <c r="M12" s="167"/>
      <c r="N12" s="167"/>
      <c r="O12" s="384"/>
    </row>
    <row r="13" s="120" customFormat="1" ht="16" customHeight="1" spans="1:15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38"/>
      <c r="I13" s="268"/>
      <c r="J13" s="168" t="s">
        <v>184</v>
      </c>
      <c r="K13" s="168" t="s">
        <v>184</v>
      </c>
      <c r="L13" s="168" t="s">
        <v>188</v>
      </c>
      <c r="M13" s="167"/>
      <c r="N13" s="167"/>
      <c r="O13" s="384"/>
    </row>
    <row r="14" s="120" customFormat="1" ht="16" customHeight="1" spans="1:15">
      <c r="A14" s="130" t="s">
        <v>189</v>
      </c>
      <c r="B14" s="133">
        <f>C14-0.7</f>
        <v>16.6</v>
      </c>
      <c r="C14" s="133">
        <f>D14-0.7</f>
        <v>17.3</v>
      </c>
      <c r="D14" s="139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268"/>
      <c r="J14" s="168" t="s">
        <v>165</v>
      </c>
      <c r="K14" s="168" t="s">
        <v>165</v>
      </c>
      <c r="L14" s="168" t="s">
        <v>190</v>
      </c>
      <c r="M14" s="167"/>
      <c r="N14" s="167"/>
      <c r="O14" s="384"/>
    </row>
    <row r="15" s="120" customFormat="1" ht="16" customHeight="1" spans="1:15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268"/>
      <c r="J15" s="168" t="s">
        <v>184</v>
      </c>
      <c r="K15" s="168" t="s">
        <v>184</v>
      </c>
      <c r="L15" s="168" t="s">
        <v>188</v>
      </c>
      <c r="M15" s="167"/>
      <c r="N15" s="167"/>
      <c r="O15" s="384"/>
    </row>
    <row r="16" s="120" customFormat="1" ht="16" customHeight="1" spans="1:15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38">
        <f>F16+0.7</f>
        <v>12.7</v>
      </c>
      <c r="H16" s="133"/>
      <c r="I16" s="268"/>
      <c r="J16" s="168" t="s">
        <v>184</v>
      </c>
      <c r="K16" s="168" t="s">
        <v>184</v>
      </c>
      <c r="L16" s="168" t="s">
        <v>184</v>
      </c>
      <c r="M16" s="167"/>
      <c r="N16" s="167"/>
      <c r="O16" s="384"/>
    </row>
    <row r="17" s="120" customFormat="1" ht="16" customHeight="1" spans="1:15">
      <c r="A17" s="140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268"/>
      <c r="J17" s="168" t="s">
        <v>194</v>
      </c>
      <c r="K17" s="168" t="s">
        <v>181</v>
      </c>
      <c r="L17" s="168" t="s">
        <v>195</v>
      </c>
      <c r="M17" s="167"/>
      <c r="N17" s="167"/>
      <c r="O17" s="384"/>
    </row>
    <row r="18" s="120" customFormat="1" ht="16" customHeight="1" spans="1:15">
      <c r="A18" s="141" t="s">
        <v>196</v>
      </c>
      <c r="B18" s="136">
        <f>C18-1</f>
        <v>-2</v>
      </c>
      <c r="C18" s="136">
        <f t="shared" ref="C18:C24" si="4">D18-1</f>
        <v>-1</v>
      </c>
      <c r="D18" s="137"/>
      <c r="E18" s="136">
        <f>D18+1</f>
        <v>1</v>
      </c>
      <c r="F18" s="136">
        <f t="shared" ref="F18:F23" si="5">E18+1</f>
        <v>2</v>
      </c>
      <c r="G18" s="136">
        <f>F18+1.5</f>
        <v>3.5</v>
      </c>
      <c r="H18" s="133"/>
      <c r="I18" s="268"/>
      <c r="J18" s="168" t="s">
        <v>184</v>
      </c>
      <c r="K18" s="168" t="s">
        <v>184</v>
      </c>
      <c r="L18" s="168" t="s">
        <v>184</v>
      </c>
      <c r="M18" s="167"/>
      <c r="N18" s="167"/>
      <c r="O18" s="384"/>
    </row>
    <row r="19" s="120" customFormat="1" ht="16" customHeight="1" spans="1:15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268"/>
      <c r="J19" s="168" t="s">
        <v>184</v>
      </c>
      <c r="K19" s="168" t="s">
        <v>184</v>
      </c>
      <c r="L19" s="168" t="s">
        <v>184</v>
      </c>
      <c r="M19" s="167"/>
      <c r="N19" s="167"/>
      <c r="O19" s="384"/>
    </row>
    <row r="20" s="120" customFormat="1" ht="16" customHeight="1" spans="1:15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268"/>
      <c r="J20" s="168" t="s">
        <v>184</v>
      </c>
      <c r="K20" s="168" t="s">
        <v>184</v>
      </c>
      <c r="L20" s="168" t="s">
        <v>184</v>
      </c>
      <c r="M20" s="167"/>
      <c r="N20" s="167"/>
      <c r="O20" s="384"/>
    </row>
    <row r="21" s="120" customFormat="1" ht="16" customHeight="1" spans="1:15">
      <c r="A21" s="140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2"/>
      <c r="I21" s="268"/>
      <c r="J21" s="168" t="s">
        <v>200</v>
      </c>
      <c r="K21" s="168" t="s">
        <v>181</v>
      </c>
      <c r="L21" s="168" t="s">
        <v>201</v>
      </c>
      <c r="M21" s="167"/>
      <c r="N21" s="167"/>
      <c r="O21" s="384"/>
    </row>
    <row r="22" s="120" customFormat="1" ht="16" customHeight="1" spans="1:15">
      <c r="A22" s="130" t="s">
        <v>202</v>
      </c>
      <c r="B22" s="133">
        <f>C22-0.5</f>
        <v>24</v>
      </c>
      <c r="C22" s="133">
        <f>D22-0.5</f>
        <v>24.5</v>
      </c>
      <c r="D22" s="135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143"/>
      <c r="I22" s="268"/>
      <c r="J22" s="168" t="s">
        <v>184</v>
      </c>
      <c r="K22" s="168" t="s">
        <v>184</v>
      </c>
      <c r="L22" s="168" t="s">
        <v>184</v>
      </c>
      <c r="M22" s="167"/>
      <c r="N22" s="167"/>
      <c r="O22" s="384"/>
    </row>
    <row r="23" s="120" customFormat="1" ht="16" customHeight="1" spans="1:15">
      <c r="A23" s="130" t="s">
        <v>204</v>
      </c>
      <c r="B23" s="133">
        <f>C23</f>
        <v>12</v>
      </c>
      <c r="C23" s="133">
        <f t="shared" si="4"/>
        <v>12</v>
      </c>
      <c r="D23" s="135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144"/>
      <c r="I23" s="268"/>
      <c r="J23" s="168" t="s">
        <v>184</v>
      </c>
      <c r="K23" s="168" t="s">
        <v>184</v>
      </c>
      <c r="L23" s="168" t="s">
        <v>184</v>
      </c>
      <c r="M23" s="167"/>
      <c r="N23" s="167"/>
      <c r="O23" s="384"/>
    </row>
    <row r="24" s="120" customFormat="1" ht="16" customHeight="1" spans="1:15">
      <c r="A24" s="130" t="s">
        <v>206</v>
      </c>
      <c r="B24" s="145">
        <f>C24</f>
        <v>16</v>
      </c>
      <c r="C24" s="145">
        <f t="shared" si="4"/>
        <v>16</v>
      </c>
      <c r="D24" s="149" t="s">
        <v>207</v>
      </c>
      <c r="E24" s="145" t="str">
        <f>D24</f>
        <v>17</v>
      </c>
      <c r="F24" s="145">
        <f>E24+1.5</f>
        <v>18.5</v>
      </c>
      <c r="G24" s="145">
        <f>F24</f>
        <v>18.5</v>
      </c>
      <c r="H24" s="147"/>
      <c r="I24" s="385"/>
      <c r="J24" s="386"/>
      <c r="K24" s="386"/>
      <c r="L24" s="387"/>
      <c r="M24" s="386"/>
      <c r="N24" s="386"/>
      <c r="O24" s="388"/>
    </row>
    <row r="25" s="120" customFormat="1" ht="16" customHeight="1" spans="1:15">
      <c r="A25" s="263"/>
      <c r="B25" s="133"/>
      <c r="C25" s="133"/>
      <c r="D25" s="146"/>
      <c r="E25" s="133"/>
      <c r="F25" s="133"/>
      <c r="G25" s="133"/>
      <c r="H25" s="144"/>
      <c r="I25" s="268"/>
      <c r="J25" s="179"/>
      <c r="K25" s="179"/>
      <c r="L25" s="168"/>
      <c r="M25" s="179"/>
      <c r="N25" s="179"/>
      <c r="O25" s="179"/>
    </row>
    <row r="26" s="120" customFormat="1" ht="16" customHeight="1" spans="1:15">
      <c r="A26" s="263"/>
      <c r="B26" s="133"/>
      <c r="C26" s="133"/>
      <c r="D26" s="146"/>
      <c r="E26" s="133"/>
      <c r="F26" s="133"/>
      <c r="G26" s="133"/>
      <c r="H26" s="144"/>
      <c r="I26" s="268"/>
      <c r="J26" s="179"/>
      <c r="K26" s="179"/>
      <c r="L26" s="168"/>
      <c r="M26" s="179"/>
      <c r="N26" s="179"/>
      <c r="O26" s="179"/>
    </row>
    <row r="27" s="120" customFormat="1" ht="16" customHeight="1" spans="1:15">
      <c r="A27" s="263"/>
      <c r="B27" s="133"/>
      <c r="C27" s="133"/>
      <c r="D27" s="146"/>
      <c r="E27" s="133"/>
      <c r="F27" s="133"/>
      <c r="G27" s="133"/>
      <c r="H27" s="144"/>
      <c r="I27" s="268"/>
      <c r="J27" s="179"/>
      <c r="K27" s="179"/>
      <c r="L27" s="168"/>
      <c r="M27" s="179"/>
      <c r="N27" s="179"/>
      <c r="O27" s="179"/>
    </row>
    <row r="28" s="120" customFormat="1" ht="16.5" spans="1:15">
      <c r="A28" s="380"/>
      <c r="B28" s="133"/>
      <c r="C28" s="133"/>
      <c r="D28" s="134"/>
      <c r="E28" s="133"/>
      <c r="F28" s="133"/>
      <c r="G28" s="133"/>
      <c r="H28" s="381"/>
      <c r="I28" s="381"/>
      <c r="J28" s="381"/>
      <c r="K28" s="381"/>
      <c r="L28" s="381"/>
      <c r="M28" s="381"/>
      <c r="N28" s="381"/>
      <c r="O28" s="381"/>
    </row>
    <row r="29" s="120" customFormat="1" ht="14.25" spans="1:15">
      <c r="A29" s="120" t="s">
        <v>208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</row>
    <row r="30" s="120" customFormat="1" ht="14.25" spans="1:14">
      <c r="A30" s="153"/>
      <c r="B30" s="153"/>
      <c r="C30" s="153"/>
      <c r="D30" s="153"/>
      <c r="E30" s="153"/>
      <c r="F30" s="153"/>
      <c r="G30" s="153"/>
      <c r="H30" s="153"/>
      <c r="I30" s="153"/>
      <c r="J30" s="175" t="s">
        <v>209</v>
      </c>
      <c r="K30" s="275"/>
      <c r="L30" s="175" t="s">
        <v>210</v>
      </c>
      <c r="M30" s="175"/>
      <c r="N30" s="175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276" customWidth="1"/>
    <col min="2" max="16384" width="10" style="276"/>
  </cols>
  <sheetData>
    <row r="1" ht="22.5" customHeight="1" spans="1:11">
      <c r="A1" s="277" t="s">
        <v>212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7.25" customHeight="1" spans="1:11">
      <c r="A2" s="278" t="s">
        <v>53</v>
      </c>
      <c r="B2" s="279"/>
      <c r="C2" s="279"/>
      <c r="D2" s="280" t="s">
        <v>55</v>
      </c>
      <c r="E2" s="280"/>
      <c r="F2" s="279"/>
      <c r="G2" s="279"/>
      <c r="H2" s="281" t="s">
        <v>57</v>
      </c>
      <c r="I2" s="356"/>
      <c r="J2" s="356"/>
      <c r="K2" s="357"/>
    </row>
    <row r="3" customHeight="1" spans="1:11">
      <c r="A3" s="282" t="s">
        <v>59</v>
      </c>
      <c r="B3" s="283"/>
      <c r="C3" s="284"/>
      <c r="D3" s="285" t="s">
        <v>60</v>
      </c>
      <c r="E3" s="286"/>
      <c r="F3" s="286"/>
      <c r="G3" s="287"/>
      <c r="H3" s="285" t="s">
        <v>61</v>
      </c>
      <c r="I3" s="286"/>
      <c r="J3" s="286"/>
      <c r="K3" s="287"/>
    </row>
    <row r="4" customHeight="1" spans="1:11">
      <c r="A4" s="288" t="s">
        <v>62</v>
      </c>
      <c r="B4" s="289" t="s">
        <v>63</v>
      </c>
      <c r="C4" s="290"/>
      <c r="D4" s="288" t="s">
        <v>64</v>
      </c>
      <c r="E4" s="291"/>
      <c r="F4" s="292" t="s">
        <v>65</v>
      </c>
      <c r="G4" s="293"/>
      <c r="H4" s="288" t="s">
        <v>213</v>
      </c>
      <c r="I4" s="291"/>
      <c r="J4" s="289" t="s">
        <v>67</v>
      </c>
      <c r="K4" s="290" t="s">
        <v>68</v>
      </c>
    </row>
    <row r="5" customHeight="1" spans="1:11">
      <c r="A5" s="294" t="s">
        <v>69</v>
      </c>
      <c r="B5" s="289" t="s">
        <v>70</v>
      </c>
      <c r="C5" s="290"/>
      <c r="D5" s="288" t="s">
        <v>71</v>
      </c>
      <c r="E5" s="291"/>
      <c r="F5" s="292" t="s">
        <v>72</v>
      </c>
      <c r="G5" s="293"/>
      <c r="H5" s="288" t="s">
        <v>214</v>
      </c>
      <c r="I5" s="291"/>
      <c r="J5" s="289" t="s">
        <v>67</v>
      </c>
      <c r="K5" s="290" t="s">
        <v>68</v>
      </c>
    </row>
    <row r="6" customHeight="1" spans="1:11">
      <c r="A6" s="288" t="s">
        <v>74</v>
      </c>
      <c r="B6" s="295">
        <v>4</v>
      </c>
      <c r="C6" s="296">
        <v>6</v>
      </c>
      <c r="D6" s="294" t="s">
        <v>75</v>
      </c>
      <c r="E6" s="297"/>
      <c r="F6" s="298" t="s">
        <v>76</v>
      </c>
      <c r="G6" s="299"/>
      <c r="H6" s="300" t="s">
        <v>215</v>
      </c>
      <c r="I6" s="333"/>
      <c r="J6" s="333"/>
      <c r="K6" s="358"/>
    </row>
    <row r="7" customHeight="1" spans="1:11">
      <c r="A7" s="288" t="s">
        <v>78</v>
      </c>
      <c r="B7" s="301">
        <v>8654</v>
      </c>
      <c r="C7" s="302"/>
      <c r="D7" s="294" t="s">
        <v>79</v>
      </c>
      <c r="E7" s="303"/>
      <c r="F7" s="298" t="s">
        <v>80</v>
      </c>
      <c r="G7" s="299"/>
      <c r="H7" s="304"/>
      <c r="I7" s="289"/>
      <c r="J7" s="289"/>
      <c r="K7" s="290"/>
    </row>
    <row r="8" customHeight="1" spans="1:11">
      <c r="A8" s="305" t="s">
        <v>82</v>
      </c>
      <c r="B8" s="306"/>
      <c r="C8" s="307"/>
      <c r="D8" s="308" t="s">
        <v>83</v>
      </c>
      <c r="E8" s="309"/>
      <c r="F8" s="310" t="s">
        <v>80</v>
      </c>
      <c r="G8" s="311"/>
      <c r="H8" s="308"/>
      <c r="I8" s="309"/>
      <c r="J8" s="309"/>
      <c r="K8" s="359"/>
    </row>
    <row r="9" customHeight="1" spans="1:11">
      <c r="A9" s="312" t="s">
        <v>216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customHeight="1" spans="1:11">
      <c r="A10" s="313" t="s">
        <v>87</v>
      </c>
      <c r="B10" s="314" t="s">
        <v>88</v>
      </c>
      <c r="C10" s="315" t="s">
        <v>89</v>
      </c>
      <c r="D10" s="316"/>
      <c r="E10" s="317" t="s">
        <v>92</v>
      </c>
      <c r="F10" s="314" t="s">
        <v>88</v>
      </c>
      <c r="G10" s="315" t="s">
        <v>89</v>
      </c>
      <c r="H10" s="314"/>
      <c r="I10" s="317" t="s">
        <v>90</v>
      </c>
      <c r="J10" s="314" t="s">
        <v>88</v>
      </c>
      <c r="K10" s="360" t="s">
        <v>89</v>
      </c>
    </row>
    <row r="11" customHeight="1" spans="1:11">
      <c r="A11" s="294" t="s">
        <v>93</v>
      </c>
      <c r="B11" s="318" t="s">
        <v>88</v>
      </c>
      <c r="C11" s="289" t="s">
        <v>89</v>
      </c>
      <c r="D11" s="303"/>
      <c r="E11" s="297" t="s">
        <v>95</v>
      </c>
      <c r="F11" s="318" t="s">
        <v>88</v>
      </c>
      <c r="G11" s="289" t="s">
        <v>89</v>
      </c>
      <c r="H11" s="318"/>
      <c r="I11" s="297" t="s">
        <v>100</v>
      </c>
      <c r="J11" s="318" t="s">
        <v>88</v>
      </c>
      <c r="K11" s="290" t="s">
        <v>89</v>
      </c>
    </row>
    <row r="12" customHeight="1" spans="1:11">
      <c r="A12" s="308" t="s">
        <v>217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59"/>
    </row>
    <row r="13" customHeight="1" spans="1:11">
      <c r="A13" s="319" t="s">
        <v>218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20" t="s">
        <v>219</v>
      </c>
      <c r="B14" s="321"/>
      <c r="C14" s="321"/>
      <c r="D14" s="321"/>
      <c r="E14" s="321"/>
      <c r="F14" s="321"/>
      <c r="G14" s="321"/>
      <c r="H14" s="321"/>
      <c r="I14" s="361"/>
      <c r="J14" s="361"/>
      <c r="K14" s="362"/>
    </row>
    <row r="15" customHeight="1" spans="1:11">
      <c r="A15" s="322"/>
      <c r="B15" s="323"/>
      <c r="C15" s="323"/>
      <c r="D15" s="324"/>
      <c r="E15" s="325"/>
      <c r="F15" s="323"/>
      <c r="G15" s="323"/>
      <c r="H15" s="324"/>
      <c r="I15" s="363"/>
      <c r="J15" s="364"/>
      <c r="K15" s="365"/>
    </row>
    <row r="16" customHeight="1" spans="1:1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66"/>
    </row>
    <row r="17" customHeight="1" spans="1:11">
      <c r="A17" s="319" t="s">
        <v>220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20" t="s">
        <v>221</v>
      </c>
      <c r="B18" s="321"/>
      <c r="C18" s="321"/>
      <c r="D18" s="321"/>
      <c r="E18" s="321"/>
      <c r="F18" s="321"/>
      <c r="G18" s="321"/>
      <c r="H18" s="321"/>
      <c r="I18" s="361"/>
      <c r="J18" s="361"/>
      <c r="K18" s="362"/>
    </row>
    <row r="19" customHeight="1" spans="1:11">
      <c r="A19" s="322"/>
      <c r="B19" s="323"/>
      <c r="C19" s="323"/>
      <c r="D19" s="324"/>
      <c r="E19" s="325"/>
      <c r="F19" s="323"/>
      <c r="G19" s="323"/>
      <c r="H19" s="324"/>
      <c r="I19" s="363"/>
      <c r="J19" s="364"/>
      <c r="K19" s="365"/>
    </row>
    <row r="20" customHeight="1" spans="1:1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66"/>
    </row>
    <row r="21" customHeight="1" spans="1:11">
      <c r="A21" s="328" t="s">
        <v>129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customHeight="1" spans="1:11">
      <c r="A22" s="184" t="s">
        <v>130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50"/>
    </row>
    <row r="23" customHeight="1" spans="1:11">
      <c r="A23" s="196" t="s">
        <v>131</v>
      </c>
      <c r="B23" s="198"/>
      <c r="C23" s="289" t="s">
        <v>67</v>
      </c>
      <c r="D23" s="289" t="s">
        <v>68</v>
      </c>
      <c r="E23" s="195"/>
      <c r="F23" s="195"/>
      <c r="G23" s="195"/>
      <c r="H23" s="195"/>
      <c r="I23" s="195"/>
      <c r="J23" s="195"/>
      <c r="K23" s="244"/>
    </row>
    <row r="24" customHeight="1" spans="1:11">
      <c r="A24" s="329" t="s">
        <v>222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67"/>
    </row>
    <row r="25" customHeight="1" spans="1:1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68"/>
    </row>
    <row r="26" customHeight="1" spans="1:11">
      <c r="A26" s="312" t="s">
        <v>138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282" t="s">
        <v>139</v>
      </c>
      <c r="B27" s="315" t="s">
        <v>98</v>
      </c>
      <c r="C27" s="315" t="s">
        <v>99</v>
      </c>
      <c r="D27" s="315" t="s">
        <v>91</v>
      </c>
      <c r="E27" s="283" t="s">
        <v>140</v>
      </c>
      <c r="F27" s="315" t="s">
        <v>98</v>
      </c>
      <c r="G27" s="315" t="s">
        <v>99</v>
      </c>
      <c r="H27" s="315" t="s">
        <v>91</v>
      </c>
      <c r="I27" s="283" t="s">
        <v>141</v>
      </c>
      <c r="J27" s="315" t="s">
        <v>98</v>
      </c>
      <c r="K27" s="360" t="s">
        <v>99</v>
      </c>
    </row>
    <row r="28" customHeight="1" spans="1:11">
      <c r="A28" s="300" t="s">
        <v>90</v>
      </c>
      <c r="B28" s="289" t="s">
        <v>98</v>
      </c>
      <c r="C28" s="289" t="s">
        <v>99</v>
      </c>
      <c r="D28" s="289" t="s">
        <v>91</v>
      </c>
      <c r="E28" s="333" t="s">
        <v>97</v>
      </c>
      <c r="F28" s="289" t="s">
        <v>98</v>
      </c>
      <c r="G28" s="289" t="s">
        <v>99</v>
      </c>
      <c r="H28" s="289" t="s">
        <v>91</v>
      </c>
      <c r="I28" s="333" t="s">
        <v>108</v>
      </c>
      <c r="J28" s="289" t="s">
        <v>98</v>
      </c>
      <c r="K28" s="290" t="s">
        <v>99</v>
      </c>
    </row>
    <row r="29" customHeight="1" spans="1:11">
      <c r="A29" s="288" t="s">
        <v>101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9"/>
    </row>
    <row r="30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70"/>
    </row>
    <row r="31" customHeight="1" spans="1:11">
      <c r="A31" s="337" t="s">
        <v>223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</row>
    <row r="32" ht="17.25" customHeight="1" spans="1:11">
      <c r="A32" s="338" t="s">
        <v>224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71"/>
    </row>
    <row r="33" ht="17.25" customHeight="1" spans="1:11">
      <c r="A33" s="340" t="s">
        <v>225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72"/>
    </row>
    <row r="34" ht="17.25" customHeight="1" spans="1:1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72"/>
    </row>
    <row r="35" ht="17.25" customHeight="1" spans="1:1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72"/>
    </row>
    <row r="36" ht="17.25" customHeight="1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72"/>
    </row>
    <row r="37" ht="17.25" customHeight="1" spans="1:1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72"/>
    </row>
    <row r="38" ht="17.25" customHeight="1" spans="1:1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72"/>
    </row>
    <row r="39" ht="17.25" customHeight="1" spans="1:1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72"/>
    </row>
    <row r="40" ht="17.25" customHeight="1" spans="1:1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72"/>
    </row>
    <row r="41" ht="17.25" customHeight="1" spans="1:1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72"/>
    </row>
    <row r="42" ht="17.25" customHeight="1" spans="1:1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72"/>
    </row>
    <row r="43" ht="17.25" customHeight="1" spans="1:11">
      <c r="A43" s="335" t="s">
        <v>137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70"/>
    </row>
    <row r="44" customHeight="1" spans="1:11">
      <c r="A44" s="337" t="s">
        <v>226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</row>
    <row r="45" ht="18" customHeight="1" spans="1:11">
      <c r="A45" s="342" t="s">
        <v>217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73"/>
    </row>
    <row r="46" ht="18" customHeight="1" spans="1:11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73"/>
    </row>
    <row r="47" ht="18" customHeight="1" spans="1:1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68"/>
    </row>
    <row r="48" ht="21" customHeight="1" spans="1:11">
      <c r="A48" s="344" t="s">
        <v>143</v>
      </c>
      <c r="B48" s="345" t="s">
        <v>144</v>
      </c>
      <c r="C48" s="345"/>
      <c r="D48" s="346" t="s">
        <v>145</v>
      </c>
      <c r="E48" s="347"/>
      <c r="F48" s="346" t="s">
        <v>147</v>
      </c>
      <c r="G48" s="348"/>
      <c r="H48" s="349" t="s">
        <v>148</v>
      </c>
      <c r="I48" s="349"/>
      <c r="J48" s="345"/>
      <c r="K48" s="374"/>
    </row>
    <row r="49" customHeight="1" spans="1:11">
      <c r="A49" s="350" t="s">
        <v>149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75"/>
    </row>
    <row r="50" customHeight="1" spans="1:1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76"/>
    </row>
    <row r="51" customHeight="1" spans="1:1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77"/>
    </row>
    <row r="52" ht="21" customHeight="1" spans="1:11">
      <c r="A52" s="344" t="s">
        <v>143</v>
      </c>
      <c r="B52" s="345" t="s">
        <v>144</v>
      </c>
      <c r="C52" s="345"/>
      <c r="D52" s="346" t="s">
        <v>145</v>
      </c>
      <c r="E52" s="346"/>
      <c r="F52" s="346" t="s">
        <v>147</v>
      </c>
      <c r="G52" s="346"/>
      <c r="H52" s="349" t="s">
        <v>148</v>
      </c>
      <c r="I52" s="349"/>
      <c r="J52" s="378"/>
      <c r="K52" s="37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61" t="s">
        <v>151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65"/>
      <c r="J2" s="266" t="s">
        <v>57</v>
      </c>
      <c r="K2" s="125" t="s">
        <v>227</v>
      </c>
      <c r="L2" s="125"/>
      <c r="M2" s="125"/>
      <c r="N2" s="125"/>
      <c r="O2" s="125"/>
      <c r="P2" s="267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268"/>
      <c r="J3" s="160" t="s">
        <v>155</v>
      </c>
      <c r="K3" s="160"/>
      <c r="L3" s="160"/>
      <c r="M3" s="160"/>
      <c r="N3" s="160"/>
      <c r="O3" s="160"/>
      <c r="P3" s="269"/>
    </row>
    <row r="4" s="120" customFormat="1" ht="16" customHeight="1" spans="1:16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268"/>
      <c r="J4" s="163" t="s">
        <v>124</v>
      </c>
      <c r="K4" s="163" t="s">
        <v>125</v>
      </c>
      <c r="L4" s="163" t="s">
        <v>228</v>
      </c>
      <c r="M4" s="163" t="s">
        <v>126</v>
      </c>
      <c r="N4" s="163" t="s">
        <v>125</v>
      </c>
      <c r="O4" s="163" t="s">
        <v>228</v>
      </c>
      <c r="P4" s="270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268"/>
      <c r="J5" s="129" t="s">
        <v>229</v>
      </c>
      <c r="K5" s="130" t="s">
        <v>230</v>
      </c>
      <c r="L5" s="130" t="s">
        <v>231</v>
      </c>
      <c r="M5" s="130" t="s">
        <v>232</v>
      </c>
      <c r="N5" s="130" t="s">
        <v>233</v>
      </c>
      <c r="O5" s="130" t="s">
        <v>234</v>
      </c>
      <c r="P5" s="271" t="s">
        <v>121</v>
      </c>
    </row>
    <row r="6" s="120" customFormat="1" ht="16" customHeight="1" spans="1:16">
      <c r="A6" s="132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268"/>
      <c r="J6" s="168" t="s">
        <v>235</v>
      </c>
      <c r="K6" s="168" t="s">
        <v>236</v>
      </c>
      <c r="L6" s="168" t="s">
        <v>237</v>
      </c>
      <c r="M6" s="168" t="s">
        <v>238</v>
      </c>
      <c r="N6" s="168" t="s">
        <v>239</v>
      </c>
      <c r="O6" s="168" t="s">
        <v>240</v>
      </c>
      <c r="P6" s="272"/>
    </row>
    <row r="7" s="120" customFormat="1" ht="16" customHeight="1" spans="1:16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268"/>
      <c r="J7" s="168" t="s">
        <v>241</v>
      </c>
      <c r="K7" s="168" t="s">
        <v>242</v>
      </c>
      <c r="L7" s="168" t="s">
        <v>243</v>
      </c>
      <c r="M7" s="168" t="s">
        <v>244</v>
      </c>
      <c r="N7" s="168" t="s">
        <v>245</v>
      </c>
      <c r="O7" s="168" t="s">
        <v>246</v>
      </c>
      <c r="P7" s="272"/>
    </row>
    <row r="8" s="120" customFormat="1" ht="16" customHeight="1" spans="1:16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5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268"/>
      <c r="J8" s="168" t="s">
        <v>241</v>
      </c>
      <c r="K8" s="168" t="s">
        <v>247</v>
      </c>
      <c r="L8" s="168" t="s">
        <v>184</v>
      </c>
      <c r="M8" s="168" t="s">
        <v>244</v>
      </c>
      <c r="N8" s="273" t="s">
        <v>165</v>
      </c>
      <c r="O8" s="273" t="s">
        <v>171</v>
      </c>
      <c r="P8" s="272"/>
    </row>
    <row r="9" s="120" customFormat="1" ht="16" customHeight="1" spans="1:16">
      <c r="A9" s="130" t="s">
        <v>172</v>
      </c>
      <c r="B9" s="133">
        <f t="shared" si="0"/>
        <v>102</v>
      </c>
      <c r="C9" s="133">
        <f t="shared" si="1"/>
        <v>106</v>
      </c>
      <c r="D9" s="135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6"/>
      <c r="I9" s="268"/>
      <c r="J9" s="168" t="s">
        <v>235</v>
      </c>
      <c r="K9" s="168" t="s">
        <v>248</v>
      </c>
      <c r="L9" s="168" t="s">
        <v>164</v>
      </c>
      <c r="M9" s="168" t="s">
        <v>190</v>
      </c>
      <c r="N9" s="273" t="s">
        <v>249</v>
      </c>
      <c r="O9" s="273" t="s">
        <v>249</v>
      </c>
      <c r="P9" s="272"/>
    </row>
    <row r="10" s="120" customFormat="1" ht="16" customHeight="1" spans="1:16">
      <c r="A10" s="130" t="s">
        <v>175</v>
      </c>
      <c r="B10" s="136">
        <f t="shared" si="0"/>
        <v>102</v>
      </c>
      <c r="C10" s="136">
        <f t="shared" si="1"/>
        <v>106</v>
      </c>
      <c r="D10" s="137" t="s">
        <v>173</v>
      </c>
      <c r="E10" s="136">
        <f t="shared" si="2"/>
        <v>114</v>
      </c>
      <c r="F10" s="136">
        <f>E10+5</f>
        <v>119</v>
      </c>
      <c r="G10" s="136">
        <f t="shared" si="3"/>
        <v>125</v>
      </c>
      <c r="H10" s="133"/>
      <c r="I10" s="268"/>
      <c r="J10" s="168" t="s">
        <v>250</v>
      </c>
      <c r="K10" s="168" t="s">
        <v>178</v>
      </c>
      <c r="L10" s="168" t="s">
        <v>241</v>
      </c>
      <c r="M10" s="168" t="s">
        <v>235</v>
      </c>
      <c r="N10" s="168" t="s">
        <v>251</v>
      </c>
      <c r="O10" s="168" t="s">
        <v>252</v>
      </c>
      <c r="P10" s="272"/>
    </row>
    <row r="11" s="120" customFormat="1" ht="16" customHeight="1" spans="1:16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268"/>
      <c r="J11" s="168" t="s">
        <v>253</v>
      </c>
      <c r="K11" s="168" t="s">
        <v>254</v>
      </c>
      <c r="L11" s="168" t="s">
        <v>190</v>
      </c>
      <c r="M11" s="168" t="s">
        <v>255</v>
      </c>
      <c r="N11" s="168" t="s">
        <v>256</v>
      </c>
      <c r="O11" s="168" t="s">
        <v>257</v>
      </c>
      <c r="P11" s="272"/>
    </row>
    <row r="12" s="120" customFormat="1" ht="16" customHeight="1" spans="1:16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268"/>
      <c r="J12" s="168" t="s">
        <v>184</v>
      </c>
      <c r="K12" s="168" t="s">
        <v>185</v>
      </c>
      <c r="L12" s="168" t="s">
        <v>186</v>
      </c>
      <c r="M12" s="168" t="s">
        <v>258</v>
      </c>
      <c r="N12" s="168" t="s">
        <v>259</v>
      </c>
      <c r="O12" s="168" t="s">
        <v>260</v>
      </c>
      <c r="P12" s="272"/>
    </row>
    <row r="13" s="120" customFormat="1" ht="16" customHeight="1" spans="1:16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38"/>
      <c r="I13" s="268"/>
      <c r="J13" s="168" t="s">
        <v>184</v>
      </c>
      <c r="K13" s="168" t="s">
        <v>184</v>
      </c>
      <c r="L13" s="168" t="s">
        <v>188</v>
      </c>
      <c r="M13" s="168" t="s">
        <v>184</v>
      </c>
      <c r="N13" s="168" t="s">
        <v>184</v>
      </c>
      <c r="O13" s="168" t="s">
        <v>255</v>
      </c>
      <c r="P13" s="272"/>
    </row>
    <row r="14" s="120" customFormat="1" ht="16" customHeight="1" spans="1:16">
      <c r="A14" s="130" t="s">
        <v>189</v>
      </c>
      <c r="B14" s="133">
        <f>C14-0.7</f>
        <v>16.6</v>
      </c>
      <c r="C14" s="133">
        <f>D14-0.7</f>
        <v>17.3</v>
      </c>
      <c r="D14" s="139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268"/>
      <c r="J14" s="168" t="s">
        <v>165</v>
      </c>
      <c r="K14" s="168" t="s">
        <v>165</v>
      </c>
      <c r="L14" s="168" t="s">
        <v>190</v>
      </c>
      <c r="M14" s="168" t="s">
        <v>165</v>
      </c>
      <c r="N14" s="168" t="s">
        <v>165</v>
      </c>
      <c r="O14" s="168" t="s">
        <v>190</v>
      </c>
      <c r="P14" s="272"/>
    </row>
    <row r="15" s="120" customFormat="1" ht="16" customHeight="1" spans="1:16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268"/>
      <c r="J15" s="168" t="s">
        <v>184</v>
      </c>
      <c r="K15" s="168" t="s">
        <v>184</v>
      </c>
      <c r="L15" s="168" t="s">
        <v>188</v>
      </c>
      <c r="M15" s="168" t="s">
        <v>184</v>
      </c>
      <c r="N15" s="168" t="s">
        <v>184</v>
      </c>
      <c r="O15" s="168" t="s">
        <v>255</v>
      </c>
      <c r="P15" s="272"/>
    </row>
    <row r="16" s="120" customFormat="1" ht="16" customHeight="1" spans="1:16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38">
        <f>F16+0.7</f>
        <v>12.7</v>
      </c>
      <c r="H16" s="133"/>
      <c r="I16" s="268"/>
      <c r="J16" s="168" t="s">
        <v>184</v>
      </c>
      <c r="K16" s="168" t="s">
        <v>184</v>
      </c>
      <c r="L16" s="168" t="s">
        <v>184</v>
      </c>
      <c r="M16" s="168" t="s">
        <v>184</v>
      </c>
      <c r="N16" s="168" t="s">
        <v>184</v>
      </c>
      <c r="O16" s="168" t="s">
        <v>184</v>
      </c>
      <c r="P16" s="272"/>
    </row>
    <row r="17" s="120" customFormat="1" ht="16" customHeight="1" spans="1:16">
      <c r="A17" s="140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268"/>
      <c r="J17" s="168" t="s">
        <v>194</v>
      </c>
      <c r="K17" s="168" t="s">
        <v>181</v>
      </c>
      <c r="L17" s="168" t="s">
        <v>195</v>
      </c>
      <c r="M17" s="168" t="s">
        <v>261</v>
      </c>
      <c r="N17" s="168" t="s">
        <v>262</v>
      </c>
      <c r="O17" s="168" t="s">
        <v>254</v>
      </c>
      <c r="P17" s="272"/>
    </row>
    <row r="18" s="120" customFormat="1" ht="16" customHeight="1" spans="1:16">
      <c r="A18" s="141" t="s">
        <v>196</v>
      </c>
      <c r="B18" s="136">
        <f>C18-1</f>
        <v>-2</v>
      </c>
      <c r="C18" s="136">
        <f t="shared" ref="C18:C24" si="4">D18-1</f>
        <v>-1</v>
      </c>
      <c r="D18" s="137"/>
      <c r="E18" s="136">
        <f>D18+1</f>
        <v>1</v>
      </c>
      <c r="F18" s="136">
        <f t="shared" ref="F18:F23" si="5">E18+1</f>
        <v>2</v>
      </c>
      <c r="G18" s="136">
        <f>F18+1.5</f>
        <v>3.5</v>
      </c>
      <c r="H18" s="133"/>
      <c r="I18" s="268"/>
      <c r="J18" s="168" t="s">
        <v>184</v>
      </c>
      <c r="K18" s="168" t="s">
        <v>184</v>
      </c>
      <c r="L18" s="168" t="s">
        <v>184</v>
      </c>
      <c r="M18" s="168" t="s">
        <v>184</v>
      </c>
      <c r="N18" s="168" t="s">
        <v>184</v>
      </c>
      <c r="O18" s="168" t="s">
        <v>184</v>
      </c>
      <c r="P18" s="272"/>
    </row>
    <row r="19" s="120" customFormat="1" ht="16" customHeight="1" spans="1:16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268"/>
      <c r="J19" s="168" t="s">
        <v>184</v>
      </c>
      <c r="K19" s="168" t="s">
        <v>184</v>
      </c>
      <c r="L19" s="168" t="s">
        <v>184</v>
      </c>
      <c r="M19" s="168" t="s">
        <v>184</v>
      </c>
      <c r="N19" s="168" t="s">
        <v>184</v>
      </c>
      <c r="O19" s="168" t="s">
        <v>184</v>
      </c>
      <c r="P19" s="272"/>
    </row>
    <row r="20" s="120" customFormat="1" ht="16" customHeight="1" spans="1:16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268"/>
      <c r="J20" s="168" t="s">
        <v>184</v>
      </c>
      <c r="K20" s="168" t="s">
        <v>184</v>
      </c>
      <c r="L20" s="168" t="s">
        <v>184</v>
      </c>
      <c r="M20" s="168" t="s">
        <v>184</v>
      </c>
      <c r="N20" s="168" t="s">
        <v>184</v>
      </c>
      <c r="O20" s="168" t="s">
        <v>184</v>
      </c>
      <c r="P20" s="272"/>
    </row>
    <row r="21" s="120" customFormat="1" ht="16" customHeight="1" spans="1:16">
      <c r="A21" s="140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2"/>
      <c r="I21" s="268"/>
      <c r="J21" s="168" t="s">
        <v>200</v>
      </c>
      <c r="K21" s="168" t="s">
        <v>181</v>
      </c>
      <c r="L21" s="168" t="s">
        <v>201</v>
      </c>
      <c r="M21" s="168" t="s">
        <v>263</v>
      </c>
      <c r="N21" s="168" t="s">
        <v>263</v>
      </c>
      <c r="O21" s="168" t="s">
        <v>180</v>
      </c>
      <c r="P21" s="272"/>
    </row>
    <row r="22" s="120" customFormat="1" ht="16" customHeight="1" spans="1:16">
      <c r="A22" s="130" t="s">
        <v>202</v>
      </c>
      <c r="B22" s="133">
        <f>C22-0.5</f>
        <v>24</v>
      </c>
      <c r="C22" s="133">
        <f>D22-0.5</f>
        <v>24.5</v>
      </c>
      <c r="D22" s="135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143"/>
      <c r="I22" s="268"/>
      <c r="J22" s="168" t="s">
        <v>184</v>
      </c>
      <c r="K22" s="168" t="s">
        <v>184</v>
      </c>
      <c r="L22" s="168" t="s">
        <v>184</v>
      </c>
      <c r="M22" s="168" t="s">
        <v>184</v>
      </c>
      <c r="N22" s="168" t="s">
        <v>184</v>
      </c>
      <c r="O22" s="168" t="s">
        <v>184</v>
      </c>
      <c r="P22" s="272"/>
    </row>
    <row r="23" s="120" customFormat="1" ht="16" customHeight="1" spans="1:16">
      <c r="A23" s="130" t="s">
        <v>204</v>
      </c>
      <c r="B23" s="133">
        <f>C23</f>
        <v>12</v>
      </c>
      <c r="C23" s="133">
        <f t="shared" si="4"/>
        <v>12</v>
      </c>
      <c r="D23" s="135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144"/>
      <c r="I23" s="268"/>
      <c r="J23" s="168" t="s">
        <v>184</v>
      </c>
      <c r="K23" s="168" t="s">
        <v>184</v>
      </c>
      <c r="L23" s="168" t="s">
        <v>184</v>
      </c>
      <c r="M23" s="168" t="s">
        <v>184</v>
      </c>
      <c r="N23" s="168" t="s">
        <v>184</v>
      </c>
      <c r="O23" s="168" t="s">
        <v>184</v>
      </c>
      <c r="P23" s="272"/>
    </row>
    <row r="24" s="120" customFormat="1" ht="16" customHeight="1" spans="1:16">
      <c r="A24" s="130" t="s">
        <v>206</v>
      </c>
      <c r="B24" s="145">
        <f>C24</f>
        <v>16</v>
      </c>
      <c r="C24" s="145">
        <f t="shared" si="4"/>
        <v>16</v>
      </c>
      <c r="D24" s="149" t="s">
        <v>207</v>
      </c>
      <c r="E24" s="145" t="str">
        <f>D24</f>
        <v>17</v>
      </c>
      <c r="F24" s="145">
        <f>E24+1.5</f>
        <v>18.5</v>
      </c>
      <c r="G24" s="145">
        <f>F24</f>
        <v>18.5</v>
      </c>
      <c r="H24" s="147"/>
      <c r="I24" s="268"/>
      <c r="J24" s="168" t="s">
        <v>184</v>
      </c>
      <c r="K24" s="168" t="s">
        <v>184</v>
      </c>
      <c r="L24" s="168" t="s">
        <v>184</v>
      </c>
      <c r="M24" s="168" t="s">
        <v>184</v>
      </c>
      <c r="N24" s="168" t="s">
        <v>184</v>
      </c>
      <c r="O24" s="168" t="s">
        <v>184</v>
      </c>
      <c r="P24" s="272"/>
    </row>
    <row r="25" s="120" customFormat="1" ht="16" customHeight="1" spans="1:16">
      <c r="A25" s="263"/>
      <c r="B25" s="133"/>
      <c r="C25" s="133"/>
      <c r="D25" s="146"/>
      <c r="E25" s="133"/>
      <c r="F25" s="133"/>
      <c r="G25" s="133"/>
      <c r="H25" s="144"/>
      <c r="I25" s="268"/>
      <c r="J25" s="168"/>
      <c r="K25" s="168"/>
      <c r="L25" s="168"/>
      <c r="M25" s="168"/>
      <c r="N25" s="168"/>
      <c r="O25" s="168"/>
      <c r="P25" s="272"/>
    </row>
    <row r="26" s="120" customFormat="1" ht="16" customHeight="1" spans="1:16">
      <c r="A26" s="264"/>
      <c r="B26" s="142"/>
      <c r="C26" s="142"/>
      <c r="D26" s="142"/>
      <c r="E26" s="142"/>
      <c r="F26" s="142"/>
      <c r="G26" s="142"/>
      <c r="H26" s="142"/>
      <c r="I26" s="268"/>
      <c r="J26" s="167"/>
      <c r="K26" s="168"/>
      <c r="L26" s="168"/>
      <c r="M26" s="168"/>
      <c r="N26" s="168"/>
      <c r="O26" s="168"/>
      <c r="P26" s="272"/>
    </row>
    <row r="27" s="120" customFormat="1" ht="14.25" spans="1:16">
      <c r="A27" s="175" t="s">
        <v>217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</row>
    <row r="28" s="120" customFormat="1" ht="14.25" spans="1:16">
      <c r="A28" s="120" t="s">
        <v>264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="120" customFormat="1" ht="14.25" spans="1:15">
      <c r="A29" s="153"/>
      <c r="B29" s="153"/>
      <c r="C29" s="153"/>
      <c r="D29" s="153"/>
      <c r="E29" s="153"/>
      <c r="F29" s="153"/>
      <c r="G29" s="153"/>
      <c r="H29" s="153"/>
      <c r="I29" s="153"/>
      <c r="J29" s="175" t="s">
        <v>265</v>
      </c>
      <c r="K29" s="274">
        <v>44920</v>
      </c>
      <c r="L29" s="275"/>
      <c r="M29" s="175" t="s">
        <v>210</v>
      </c>
      <c r="N29" s="175"/>
      <c r="O29" s="175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4"/>
      <c r="L1" s="154"/>
      <c r="M1" s="154"/>
      <c r="N1" s="154"/>
      <c r="O1" s="154"/>
      <c r="P1" s="154"/>
      <c r="Q1" s="154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5"/>
      <c r="J2" s="156" t="s">
        <v>57</v>
      </c>
      <c r="K2" s="157" t="s">
        <v>266</v>
      </c>
      <c r="L2" s="157"/>
      <c r="M2" s="157"/>
      <c r="N2" s="157"/>
      <c r="O2" s="158"/>
      <c r="P2" s="158"/>
      <c r="Q2" s="177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9"/>
      <c r="J3" s="160" t="s">
        <v>155</v>
      </c>
      <c r="K3" s="161"/>
      <c r="L3" s="161"/>
      <c r="M3" s="161"/>
      <c r="N3" s="161"/>
      <c r="O3" s="162"/>
      <c r="P3" s="162"/>
      <c r="Q3" s="178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9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9"/>
      <c r="J5" s="163"/>
      <c r="K5" s="166" t="s">
        <v>156</v>
      </c>
      <c r="L5" s="166" t="s">
        <v>157</v>
      </c>
      <c r="M5" s="166" t="s">
        <v>158</v>
      </c>
      <c r="N5" s="166" t="s">
        <v>159</v>
      </c>
      <c r="O5" s="166" t="s">
        <v>160</v>
      </c>
      <c r="P5" s="166" t="s">
        <v>161</v>
      </c>
      <c r="Q5" s="166" t="s">
        <v>268</v>
      </c>
    </row>
    <row r="6" s="120" customFormat="1" ht="29.1" customHeight="1" spans="1:17">
      <c r="A6" s="132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9"/>
      <c r="J6" s="132" t="s">
        <v>163</v>
      </c>
      <c r="K6" s="167" t="s">
        <v>269</v>
      </c>
      <c r="L6" s="167" t="s">
        <v>269</v>
      </c>
      <c r="M6" s="167" t="s">
        <v>270</v>
      </c>
      <c r="N6" s="167" t="s">
        <v>269</v>
      </c>
      <c r="O6" s="167" t="s">
        <v>270</v>
      </c>
      <c r="P6" s="167" t="s">
        <v>269</v>
      </c>
      <c r="Q6" s="167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9"/>
      <c r="J7" s="130" t="s">
        <v>166</v>
      </c>
      <c r="K7" s="167" t="s">
        <v>269</v>
      </c>
      <c r="L7" s="170" t="s">
        <v>271</v>
      </c>
      <c r="M7" s="167" t="s">
        <v>269</v>
      </c>
      <c r="N7" s="170" t="s">
        <v>271</v>
      </c>
      <c r="O7" s="167" t="s">
        <v>269</v>
      </c>
      <c r="P7" s="170" t="s">
        <v>271</v>
      </c>
      <c r="Q7" s="167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5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9"/>
      <c r="J8" s="130" t="s">
        <v>169</v>
      </c>
      <c r="K8" s="167" t="s">
        <v>269</v>
      </c>
      <c r="L8" s="167" t="s">
        <v>269</v>
      </c>
      <c r="M8" s="167" t="s">
        <v>269</v>
      </c>
      <c r="N8" s="167" t="s">
        <v>270</v>
      </c>
      <c r="O8" s="167" t="s">
        <v>270</v>
      </c>
      <c r="P8" s="167" t="s">
        <v>270</v>
      </c>
      <c r="Q8" s="168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5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6"/>
      <c r="I9" s="159"/>
      <c r="J9" s="130" t="s">
        <v>172</v>
      </c>
      <c r="K9" s="168" t="s">
        <v>272</v>
      </c>
      <c r="L9" s="167" t="s">
        <v>269</v>
      </c>
      <c r="M9" s="168" t="s">
        <v>272</v>
      </c>
      <c r="N9" s="167" t="s">
        <v>269</v>
      </c>
      <c r="O9" s="168" t="s">
        <v>272</v>
      </c>
      <c r="P9" s="167" t="s">
        <v>269</v>
      </c>
      <c r="Q9" s="167"/>
    </row>
    <row r="10" s="120" customFormat="1" ht="29.1" customHeight="1" spans="1:17">
      <c r="A10" s="130" t="s">
        <v>175</v>
      </c>
      <c r="B10" s="136">
        <f t="shared" si="0"/>
        <v>102</v>
      </c>
      <c r="C10" s="136">
        <f t="shared" si="1"/>
        <v>106</v>
      </c>
      <c r="D10" s="137" t="s">
        <v>173</v>
      </c>
      <c r="E10" s="136">
        <f t="shared" si="2"/>
        <v>114</v>
      </c>
      <c r="F10" s="136">
        <f>E10+5</f>
        <v>119</v>
      </c>
      <c r="G10" s="136">
        <f t="shared" si="3"/>
        <v>125</v>
      </c>
      <c r="H10" s="133"/>
      <c r="I10" s="159"/>
      <c r="J10" s="130" t="s">
        <v>175</v>
      </c>
      <c r="K10" s="167" t="s">
        <v>273</v>
      </c>
      <c r="L10" s="169" t="s">
        <v>271</v>
      </c>
      <c r="M10" s="167" t="s">
        <v>273</v>
      </c>
      <c r="N10" s="167" t="s">
        <v>269</v>
      </c>
      <c r="O10" s="167" t="s">
        <v>274</v>
      </c>
      <c r="P10" s="167" t="s">
        <v>269</v>
      </c>
      <c r="Q10" s="168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9"/>
      <c r="J11" s="130" t="s">
        <v>179</v>
      </c>
      <c r="K11" s="168" t="s">
        <v>275</v>
      </c>
      <c r="L11" s="167" t="s">
        <v>269</v>
      </c>
      <c r="M11" s="168" t="s">
        <v>275</v>
      </c>
      <c r="N11" s="167" t="s">
        <v>269</v>
      </c>
      <c r="O11" s="168" t="s">
        <v>275</v>
      </c>
      <c r="P11" s="169" t="s">
        <v>276</v>
      </c>
      <c r="Q11" s="168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9"/>
      <c r="J12" s="130" t="s">
        <v>183</v>
      </c>
      <c r="K12" s="168" t="s">
        <v>277</v>
      </c>
      <c r="L12" s="167" t="s">
        <v>269</v>
      </c>
      <c r="M12" s="168" t="s">
        <v>277</v>
      </c>
      <c r="N12" s="169" t="s">
        <v>278</v>
      </c>
      <c r="O12" s="168" t="s">
        <v>277</v>
      </c>
      <c r="P12" s="169" t="s">
        <v>278</v>
      </c>
      <c r="Q12" s="168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38"/>
      <c r="I13" s="159"/>
      <c r="J13" s="130" t="s">
        <v>187</v>
      </c>
      <c r="K13" s="167" t="s">
        <v>269</v>
      </c>
      <c r="L13" s="169" t="s">
        <v>279</v>
      </c>
      <c r="M13" s="167" t="s">
        <v>269</v>
      </c>
      <c r="N13" s="167" t="s">
        <v>269</v>
      </c>
      <c r="O13" s="167" t="s">
        <v>269</v>
      </c>
      <c r="P13" s="169" t="s">
        <v>279</v>
      </c>
      <c r="Q13" s="168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39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9"/>
      <c r="J14" s="130" t="s">
        <v>189</v>
      </c>
      <c r="K14" s="168" t="s">
        <v>280</v>
      </c>
      <c r="L14" s="167" t="s">
        <v>269</v>
      </c>
      <c r="M14" s="168" t="s">
        <v>280</v>
      </c>
      <c r="N14" s="167" t="s">
        <v>269</v>
      </c>
      <c r="O14" s="168" t="s">
        <v>280</v>
      </c>
      <c r="P14" s="167" t="s">
        <v>269</v>
      </c>
      <c r="Q14" s="168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9"/>
      <c r="J15" s="130" t="s">
        <v>191</v>
      </c>
      <c r="K15" s="168" t="s">
        <v>281</v>
      </c>
      <c r="L15" s="169" t="s">
        <v>282</v>
      </c>
      <c r="M15" s="168" t="s">
        <v>281</v>
      </c>
      <c r="N15" s="167" t="s">
        <v>269</v>
      </c>
      <c r="O15" s="168" t="s">
        <v>281</v>
      </c>
      <c r="P15" s="167" t="s">
        <v>269</v>
      </c>
      <c r="Q15" s="168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38">
        <f>F16+0.7</f>
        <v>12.7</v>
      </c>
      <c r="H16" s="133"/>
      <c r="I16" s="159"/>
      <c r="J16" s="130" t="s">
        <v>192</v>
      </c>
      <c r="K16" s="168" t="s">
        <v>281</v>
      </c>
      <c r="L16" s="169" t="s">
        <v>282</v>
      </c>
      <c r="M16" s="168" t="s">
        <v>281</v>
      </c>
      <c r="N16" s="167" t="s">
        <v>269</v>
      </c>
      <c r="O16" s="168" t="s">
        <v>281</v>
      </c>
      <c r="P16" s="167" t="s">
        <v>269</v>
      </c>
      <c r="Q16" s="168"/>
    </row>
    <row r="17" s="120" customFormat="1" ht="29.1" customHeight="1" spans="1:17">
      <c r="A17" s="140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9"/>
      <c r="J17" s="260" t="s">
        <v>193</v>
      </c>
      <c r="K17" s="167" t="s">
        <v>269</v>
      </c>
      <c r="L17" s="170" t="s">
        <v>271</v>
      </c>
      <c r="M17" s="167" t="s">
        <v>269</v>
      </c>
      <c r="N17" s="170" t="s">
        <v>271</v>
      </c>
      <c r="O17" s="167" t="s">
        <v>269</v>
      </c>
      <c r="P17" s="170" t="s">
        <v>271</v>
      </c>
      <c r="Q17" s="168"/>
    </row>
    <row r="18" s="120" customFormat="1" ht="29.1" customHeight="1" spans="1:17">
      <c r="A18" s="141" t="s">
        <v>196</v>
      </c>
      <c r="B18" s="136">
        <f>C18-1</f>
        <v>-2</v>
      </c>
      <c r="C18" s="136">
        <f t="shared" ref="C18:C24" si="4">D18-1</f>
        <v>-1</v>
      </c>
      <c r="D18" s="137"/>
      <c r="E18" s="136">
        <f>D18+1</f>
        <v>1</v>
      </c>
      <c r="F18" s="136">
        <f t="shared" ref="F18:F23" si="5">E18+1</f>
        <v>2</v>
      </c>
      <c r="G18" s="136">
        <f>F18+1.5</f>
        <v>3.5</v>
      </c>
      <c r="H18" s="133"/>
      <c r="I18" s="159"/>
      <c r="J18" s="141" t="s">
        <v>196</v>
      </c>
      <c r="K18" s="167"/>
      <c r="L18" s="167"/>
      <c r="M18" s="167"/>
      <c r="N18" s="167"/>
      <c r="O18" s="167"/>
      <c r="P18" s="167"/>
      <c r="Q18" s="168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9"/>
      <c r="J19" s="130" t="s">
        <v>197</v>
      </c>
      <c r="K19" s="168" t="s">
        <v>281</v>
      </c>
      <c r="L19" s="169" t="s">
        <v>282</v>
      </c>
      <c r="M19" s="168" t="s">
        <v>281</v>
      </c>
      <c r="N19" s="167" t="s">
        <v>269</v>
      </c>
      <c r="O19" s="168" t="s">
        <v>281</v>
      </c>
      <c r="P19" s="167" t="s">
        <v>269</v>
      </c>
      <c r="Q19" s="168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9"/>
      <c r="J20" s="130" t="s">
        <v>198</v>
      </c>
      <c r="K20" s="168" t="s">
        <v>277</v>
      </c>
      <c r="L20" s="167" t="s">
        <v>269</v>
      </c>
      <c r="M20" s="168" t="s">
        <v>277</v>
      </c>
      <c r="N20" s="167" t="s">
        <v>269</v>
      </c>
      <c r="O20" s="168" t="s">
        <v>277</v>
      </c>
      <c r="P20" s="167" t="s">
        <v>269</v>
      </c>
      <c r="Q20" s="168"/>
    </row>
    <row r="21" s="120" customFormat="1" ht="29.1" customHeight="1" spans="1:17">
      <c r="A21" s="140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2"/>
      <c r="I21" s="159"/>
      <c r="J21" s="260" t="s">
        <v>199</v>
      </c>
      <c r="K21" s="167" t="s">
        <v>269</v>
      </c>
      <c r="L21" s="167" t="s">
        <v>269</v>
      </c>
      <c r="M21" s="168" t="s">
        <v>281</v>
      </c>
      <c r="N21" s="167" t="s">
        <v>269</v>
      </c>
      <c r="O21" s="168" t="s">
        <v>281</v>
      </c>
      <c r="P21" s="168" t="s">
        <v>281</v>
      </c>
      <c r="Q21" s="168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5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143"/>
      <c r="I22" s="159"/>
      <c r="J22" s="130" t="s">
        <v>202</v>
      </c>
      <c r="K22" s="167" t="s">
        <v>269</v>
      </c>
      <c r="L22" s="167" t="s">
        <v>269</v>
      </c>
      <c r="M22" s="168" t="s">
        <v>283</v>
      </c>
      <c r="N22" s="169" t="s">
        <v>284</v>
      </c>
      <c r="O22" s="168" t="s">
        <v>283</v>
      </c>
      <c r="P22" s="168" t="s">
        <v>283</v>
      </c>
      <c r="Q22" s="168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5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144"/>
      <c r="I23" s="159"/>
      <c r="J23" s="130" t="s">
        <v>206</v>
      </c>
      <c r="K23" s="167" t="s">
        <v>269</v>
      </c>
      <c r="L23" s="167" t="s">
        <v>269</v>
      </c>
      <c r="M23" s="168" t="s">
        <v>285</v>
      </c>
      <c r="N23" s="167" t="s">
        <v>269</v>
      </c>
      <c r="O23" s="168" t="s">
        <v>285</v>
      </c>
      <c r="P23" s="167" t="s">
        <v>269</v>
      </c>
      <c r="Q23" s="179"/>
    </row>
    <row r="24" s="120" customFormat="1" ht="29.1" customHeight="1" spans="1:17">
      <c r="A24" s="130" t="s">
        <v>206</v>
      </c>
      <c r="B24" s="145">
        <f>C24</f>
        <v>16</v>
      </c>
      <c r="C24" s="145">
        <f t="shared" si="4"/>
        <v>16</v>
      </c>
      <c r="D24" s="146" t="s">
        <v>207</v>
      </c>
      <c r="E24" s="145" t="str">
        <f>D24</f>
        <v>17</v>
      </c>
      <c r="F24" s="145">
        <f>E24+1.5</f>
        <v>18.5</v>
      </c>
      <c r="G24" s="145">
        <f>F24</f>
        <v>18.5</v>
      </c>
      <c r="H24" s="147"/>
      <c r="I24" s="171"/>
      <c r="J24" s="130"/>
      <c r="K24" s="167"/>
      <c r="L24" s="167"/>
      <c r="M24" s="168"/>
      <c r="N24" s="167"/>
      <c r="O24" s="168"/>
      <c r="P24" s="167"/>
      <c r="Q24" s="179"/>
    </row>
    <row r="25" s="120" customFormat="1" ht="29.1" customHeight="1" spans="1:17">
      <c r="A25" s="148"/>
      <c r="B25" s="145"/>
      <c r="C25" s="145"/>
      <c r="D25" s="149"/>
      <c r="E25" s="145"/>
      <c r="F25" s="145"/>
      <c r="G25" s="145"/>
      <c r="H25" s="147"/>
      <c r="I25" s="171"/>
      <c r="J25" s="130"/>
      <c r="K25" s="167"/>
      <c r="L25" s="167"/>
      <c r="M25" s="168"/>
      <c r="N25" s="167"/>
      <c r="O25" s="168"/>
      <c r="P25" s="167"/>
      <c r="Q25" s="179"/>
    </row>
    <row r="26" s="120" customFormat="1" ht="15" spans="1:17">
      <c r="A26" s="150"/>
      <c r="B26" s="151"/>
      <c r="C26" s="151"/>
      <c r="D26" s="152"/>
      <c r="E26" s="151"/>
      <c r="F26" s="151"/>
      <c r="G26" s="151"/>
      <c r="H26" s="151"/>
      <c r="I26" s="172"/>
      <c r="J26" s="173"/>
      <c r="K26" s="174"/>
      <c r="L26" s="174"/>
      <c r="M26" s="174"/>
      <c r="N26" s="174"/>
      <c r="O26" s="174"/>
      <c r="P26" s="174"/>
      <c r="Q26" s="174"/>
    </row>
    <row r="27" s="120" customFormat="1" ht="14.25" spans="1:17">
      <c r="A27" s="120" t="s">
        <v>264</v>
      </c>
      <c r="B27" s="153"/>
      <c r="C27" s="153"/>
      <c r="D27" s="153"/>
      <c r="E27" s="153"/>
      <c r="F27" s="153"/>
      <c r="G27" s="153"/>
      <c r="H27" s="153"/>
      <c r="I27" s="153"/>
      <c r="J27" s="175" t="s">
        <v>265</v>
      </c>
      <c r="K27" s="176"/>
      <c r="L27" s="176" t="s">
        <v>286</v>
      </c>
      <c r="M27" s="176"/>
      <c r="N27" s="176" t="s">
        <v>287</v>
      </c>
      <c r="O27" s="176"/>
      <c r="P27" s="176"/>
      <c r="Q27" s="121"/>
    </row>
    <row r="28" s="120" customFormat="1" customHeight="1" spans="1:17">
      <c r="A28" s="153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O39" sqref="O39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289</v>
      </c>
      <c r="G2" s="189" t="s">
        <v>70</v>
      </c>
      <c r="H2" s="189"/>
      <c r="I2" s="219" t="s">
        <v>57</v>
      </c>
      <c r="J2" s="189" t="s">
        <v>290</v>
      </c>
      <c r="K2" s="243"/>
    </row>
    <row r="3" s="180" customFormat="1" ht="27" customHeight="1" spans="1:11">
      <c r="A3" s="190" t="s">
        <v>78</v>
      </c>
      <c r="B3" s="191">
        <v>8654</v>
      </c>
      <c r="C3" s="191"/>
      <c r="D3" s="192" t="s">
        <v>291</v>
      </c>
      <c r="E3" s="193" t="s">
        <v>292</v>
      </c>
      <c r="F3" s="194"/>
      <c r="G3" s="194"/>
      <c r="H3" s="195" t="s">
        <v>293</v>
      </c>
      <c r="I3" s="195"/>
      <c r="J3" s="195"/>
      <c r="K3" s="244"/>
    </row>
    <row r="4" s="180" customFormat="1" spans="1:11">
      <c r="A4" s="196" t="s">
        <v>74</v>
      </c>
      <c r="B4" s="197">
        <v>4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5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5" t="s">
        <v>68</v>
      </c>
    </row>
    <row r="6" s="180" customFormat="1" ht="15" spans="1:11">
      <c r="A6" s="200" t="s">
        <v>303</v>
      </c>
      <c r="B6" s="201">
        <v>200</v>
      </c>
      <c r="C6" s="201"/>
      <c r="D6" s="202" t="s">
        <v>304</v>
      </c>
      <c r="E6" s="203"/>
      <c r="F6" s="204">
        <v>2770</v>
      </c>
      <c r="G6" s="202"/>
      <c r="H6" s="205" t="s">
        <v>305</v>
      </c>
      <c r="I6" s="205"/>
      <c r="J6" s="204" t="s">
        <v>67</v>
      </c>
      <c r="K6" s="246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312</v>
      </c>
      <c r="H8" s="211"/>
      <c r="I8" s="211"/>
      <c r="J8" s="211"/>
      <c r="K8" s="247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8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8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9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5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5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6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50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1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1"/>
    </row>
    <row r="19" s="180" customFormat="1" spans="1:11">
      <c r="A19" s="220" t="s">
        <v>328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5"/>
    </row>
    <row r="20" s="180" customFormat="1" spans="1:11">
      <c r="A20" s="221" t="s">
        <v>329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2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2"/>
    </row>
    <row r="22" s="180" customFormat="1" spans="1:11">
      <c r="A22" s="221" t="s">
        <v>330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2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2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3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4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4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7"/>
    </row>
    <row r="29" s="180" customFormat="1" ht="17.25" customHeight="1" spans="1:11">
      <c r="A29" s="231" t="s">
        <v>333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56"/>
    </row>
    <row r="30" s="180" customFormat="1" ht="17.25" customHeight="1" spans="1:11">
      <c r="A30" s="231" t="s">
        <v>334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56"/>
    </row>
    <row r="31" s="180" customFormat="1" ht="17.25" customHeight="1" spans="1:1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56"/>
    </row>
    <row r="32" s="180" customFormat="1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6"/>
    </row>
    <row r="33" s="180" customFormat="1" ht="17.25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56"/>
    </row>
    <row r="34" s="180" customFormat="1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56"/>
    </row>
    <row r="35" s="180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52"/>
    </row>
    <row r="36" s="180" customFormat="1" ht="17.25" customHeight="1" spans="1:11">
      <c r="A36" s="233"/>
      <c r="B36" s="222"/>
      <c r="C36" s="222"/>
      <c r="D36" s="222"/>
      <c r="E36" s="222"/>
      <c r="F36" s="222"/>
      <c r="G36" s="222"/>
      <c r="H36" s="222"/>
      <c r="I36" s="222"/>
      <c r="J36" s="222"/>
      <c r="K36" s="252"/>
    </row>
    <row r="37" s="180" customFormat="1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57"/>
    </row>
    <row r="38" s="180" customFormat="1" ht="18.75" customHeight="1" spans="1:11">
      <c r="A38" s="236" t="s">
        <v>335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58"/>
    </row>
    <row r="39" s="182" customFormat="1" ht="18.75" customHeight="1" spans="1:11">
      <c r="A39" s="196" t="s">
        <v>336</v>
      </c>
      <c r="B39" s="198"/>
      <c r="C39" s="198"/>
      <c r="D39" s="195" t="s">
        <v>337</v>
      </c>
      <c r="E39" s="195"/>
      <c r="F39" s="238" t="s">
        <v>338</v>
      </c>
      <c r="G39" s="239"/>
      <c r="H39" s="198" t="s">
        <v>339</v>
      </c>
      <c r="I39" s="198"/>
      <c r="J39" s="198" t="s">
        <v>340</v>
      </c>
      <c r="K39" s="251"/>
    </row>
    <row r="40" s="180" customFormat="1" ht="18.75" customHeight="1" spans="1:13">
      <c r="A40" s="196" t="s">
        <v>217</v>
      </c>
      <c r="B40" s="198"/>
      <c r="C40" s="198"/>
      <c r="D40" s="198"/>
      <c r="E40" s="198"/>
      <c r="F40" s="198"/>
      <c r="G40" s="198"/>
      <c r="H40" s="198"/>
      <c r="I40" s="198"/>
      <c r="J40" s="198"/>
      <c r="K40" s="251"/>
      <c r="M40" s="182"/>
    </row>
    <row r="41" s="180" customFormat="1" ht="30.95" customHeight="1" spans="1:11">
      <c r="A41" s="196"/>
      <c r="B41" s="198"/>
      <c r="C41" s="198"/>
      <c r="D41" s="198"/>
      <c r="E41" s="198"/>
      <c r="F41" s="198"/>
      <c r="G41" s="198"/>
      <c r="H41" s="198"/>
      <c r="I41" s="198"/>
      <c r="J41" s="198"/>
      <c r="K41" s="251"/>
    </row>
    <row r="42" s="180" customFormat="1" ht="18.7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1"/>
    </row>
    <row r="43" s="180" customFormat="1" ht="32.1" customHeight="1" spans="1:11">
      <c r="A43" s="200" t="s">
        <v>143</v>
      </c>
      <c r="B43" s="240" t="s">
        <v>341</v>
      </c>
      <c r="C43" s="240"/>
      <c r="D43" s="202" t="s">
        <v>342</v>
      </c>
      <c r="E43" s="203" t="s">
        <v>146</v>
      </c>
      <c r="F43" s="202" t="s">
        <v>147</v>
      </c>
      <c r="G43" s="241">
        <v>2.14</v>
      </c>
      <c r="H43" s="242" t="s">
        <v>148</v>
      </c>
      <c r="I43" s="242"/>
      <c r="J43" s="240" t="s">
        <v>343</v>
      </c>
      <c r="K43" s="259"/>
    </row>
    <row r="44" s="180" customFormat="1" ht="16.5" customHeight="1"/>
    <row r="45" s="180" customFormat="1" ht="16.5" customHeight="1"/>
    <row r="46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4"/>
      <c r="L1" s="154"/>
      <c r="M1" s="154"/>
      <c r="N1" s="154"/>
      <c r="O1" s="154"/>
      <c r="P1" s="154"/>
      <c r="Q1" s="154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5"/>
      <c r="J2" s="156" t="s">
        <v>57</v>
      </c>
      <c r="K2" s="157" t="s">
        <v>266</v>
      </c>
      <c r="L2" s="157"/>
      <c r="M2" s="157"/>
      <c r="N2" s="157"/>
      <c r="O2" s="158"/>
      <c r="P2" s="158"/>
      <c r="Q2" s="177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9"/>
      <c r="J3" s="160" t="s">
        <v>155</v>
      </c>
      <c r="K3" s="161"/>
      <c r="L3" s="161"/>
      <c r="M3" s="161"/>
      <c r="N3" s="161"/>
      <c r="O3" s="162"/>
      <c r="P3" s="162"/>
      <c r="Q3" s="178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9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9"/>
      <c r="J5" s="163"/>
      <c r="K5" s="166" t="s">
        <v>156</v>
      </c>
      <c r="L5" s="166" t="s">
        <v>157</v>
      </c>
      <c r="M5" s="166" t="s">
        <v>158</v>
      </c>
      <c r="N5" s="166" t="s">
        <v>159</v>
      </c>
      <c r="O5" s="166" t="s">
        <v>160</v>
      </c>
      <c r="P5" s="166" t="s">
        <v>161</v>
      </c>
      <c r="Q5" s="166" t="s">
        <v>268</v>
      </c>
    </row>
    <row r="6" s="120" customFormat="1" ht="29.1" customHeight="1" spans="1:17">
      <c r="A6" s="132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9"/>
      <c r="J6" s="132" t="s">
        <v>163</v>
      </c>
      <c r="K6" s="167" t="s">
        <v>270</v>
      </c>
      <c r="L6" s="167" t="s">
        <v>269</v>
      </c>
      <c r="M6" s="167" t="s">
        <v>269</v>
      </c>
      <c r="N6" s="167" t="s">
        <v>269</v>
      </c>
      <c r="O6" s="167" t="s">
        <v>270</v>
      </c>
      <c r="P6" s="167" t="s">
        <v>269</v>
      </c>
      <c r="Q6" s="167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9"/>
      <c r="J7" s="130" t="s">
        <v>166</v>
      </c>
      <c r="K7" s="167" t="s">
        <v>269</v>
      </c>
      <c r="L7" s="167" t="s">
        <v>269</v>
      </c>
      <c r="M7" s="167" t="s">
        <v>270</v>
      </c>
      <c r="N7" s="167" t="s">
        <v>269</v>
      </c>
      <c r="O7" s="167" t="s">
        <v>269</v>
      </c>
      <c r="P7" s="167" t="s">
        <v>269</v>
      </c>
      <c r="Q7" s="167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5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9"/>
      <c r="J8" s="130" t="s">
        <v>169</v>
      </c>
      <c r="K8" s="167" t="s">
        <v>269</v>
      </c>
      <c r="L8" s="167" t="s">
        <v>269</v>
      </c>
      <c r="M8" s="167" t="s">
        <v>269</v>
      </c>
      <c r="N8" s="167" t="s">
        <v>270</v>
      </c>
      <c r="O8" s="167" t="s">
        <v>270</v>
      </c>
      <c r="P8" s="167" t="s">
        <v>270</v>
      </c>
      <c r="Q8" s="168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5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6"/>
      <c r="I9" s="159"/>
      <c r="J9" s="130" t="s">
        <v>172</v>
      </c>
      <c r="K9" s="167" t="s">
        <v>269</v>
      </c>
      <c r="L9" s="167" t="s">
        <v>269</v>
      </c>
      <c r="M9" s="168" t="s">
        <v>272</v>
      </c>
      <c r="N9" s="167" t="s">
        <v>269</v>
      </c>
      <c r="O9" s="168" t="s">
        <v>272</v>
      </c>
      <c r="P9" s="167" t="s">
        <v>269</v>
      </c>
      <c r="Q9" s="167"/>
    </row>
    <row r="10" s="120" customFormat="1" ht="29.1" customHeight="1" spans="1:17">
      <c r="A10" s="130" t="s">
        <v>175</v>
      </c>
      <c r="B10" s="136">
        <f t="shared" si="0"/>
        <v>102</v>
      </c>
      <c r="C10" s="136">
        <f t="shared" si="1"/>
        <v>106</v>
      </c>
      <c r="D10" s="137" t="s">
        <v>173</v>
      </c>
      <c r="E10" s="136">
        <f t="shared" si="2"/>
        <v>114</v>
      </c>
      <c r="F10" s="136">
        <f>E10+5</f>
        <v>119</v>
      </c>
      <c r="G10" s="136">
        <f t="shared" si="3"/>
        <v>125</v>
      </c>
      <c r="H10" s="133"/>
      <c r="I10" s="159"/>
      <c r="J10" s="130" t="s">
        <v>175</v>
      </c>
      <c r="K10" s="167" t="s">
        <v>269</v>
      </c>
      <c r="L10" s="169" t="s">
        <v>271</v>
      </c>
      <c r="M10" s="167" t="s">
        <v>273</v>
      </c>
      <c r="N10" s="167" t="s">
        <v>269</v>
      </c>
      <c r="O10" s="167" t="s">
        <v>274</v>
      </c>
      <c r="P10" s="167" t="s">
        <v>269</v>
      </c>
      <c r="Q10" s="168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9"/>
      <c r="J11" s="130" t="s">
        <v>179</v>
      </c>
      <c r="K11" s="167" t="s">
        <v>269</v>
      </c>
      <c r="L11" s="167" t="s">
        <v>269</v>
      </c>
      <c r="M11" s="168" t="s">
        <v>275</v>
      </c>
      <c r="N11" s="167" t="s">
        <v>269</v>
      </c>
      <c r="O11" s="168" t="s">
        <v>275</v>
      </c>
      <c r="P11" s="167" t="s">
        <v>270</v>
      </c>
      <c r="Q11" s="168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9"/>
      <c r="J12" s="130" t="s">
        <v>183</v>
      </c>
      <c r="K12" s="168" t="s">
        <v>277</v>
      </c>
      <c r="L12" s="167" t="s">
        <v>269</v>
      </c>
      <c r="M12" s="168" t="s">
        <v>277</v>
      </c>
      <c r="N12" s="167" t="s">
        <v>270</v>
      </c>
      <c r="O12" s="168" t="s">
        <v>277</v>
      </c>
      <c r="P12" s="169" t="s">
        <v>278</v>
      </c>
      <c r="Q12" s="168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38"/>
      <c r="I13" s="159"/>
      <c r="J13" s="130" t="s">
        <v>187</v>
      </c>
      <c r="K13" s="167" t="s">
        <v>269</v>
      </c>
      <c r="L13" s="167" t="s">
        <v>269</v>
      </c>
      <c r="M13" s="167" t="s">
        <v>269</v>
      </c>
      <c r="N13" s="167" t="s">
        <v>269</v>
      </c>
      <c r="O13" s="167" t="s">
        <v>269</v>
      </c>
      <c r="P13" s="169" t="s">
        <v>279</v>
      </c>
      <c r="Q13" s="168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39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9"/>
      <c r="J14" s="130" t="s">
        <v>189</v>
      </c>
      <c r="K14" s="168" t="s">
        <v>280</v>
      </c>
      <c r="L14" s="167" t="s">
        <v>269</v>
      </c>
      <c r="M14" s="168" t="s">
        <v>280</v>
      </c>
      <c r="N14" s="167" t="s">
        <v>269</v>
      </c>
      <c r="O14" s="167" t="s">
        <v>270</v>
      </c>
      <c r="P14" s="167" t="s">
        <v>269</v>
      </c>
      <c r="Q14" s="168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9"/>
      <c r="J15" s="130" t="s">
        <v>191</v>
      </c>
      <c r="K15" s="168" t="s">
        <v>281</v>
      </c>
      <c r="L15" s="169" t="s">
        <v>282</v>
      </c>
      <c r="M15" s="167" t="s">
        <v>269</v>
      </c>
      <c r="N15" s="167" t="s">
        <v>269</v>
      </c>
      <c r="O15" s="168" t="s">
        <v>277</v>
      </c>
      <c r="P15" s="167" t="s">
        <v>269</v>
      </c>
      <c r="Q15" s="168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38">
        <f>F16+0.7</f>
        <v>12.7</v>
      </c>
      <c r="H16" s="133"/>
      <c r="I16" s="159"/>
      <c r="J16" s="130" t="s">
        <v>192</v>
      </c>
      <c r="K16" s="168" t="s">
        <v>281</v>
      </c>
      <c r="L16" s="167" t="s">
        <v>269</v>
      </c>
      <c r="M16" s="167" t="s">
        <v>269</v>
      </c>
      <c r="N16" s="167" t="s">
        <v>269</v>
      </c>
      <c r="O16" s="167" t="s">
        <v>270</v>
      </c>
      <c r="P16" s="167" t="s">
        <v>269</v>
      </c>
      <c r="Q16" s="168"/>
    </row>
    <row r="17" s="120" customFormat="1" ht="29.1" customHeight="1" spans="1:17">
      <c r="A17" s="140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9"/>
      <c r="J17" s="140" t="s">
        <v>193</v>
      </c>
      <c r="K17" s="167" t="s">
        <v>269</v>
      </c>
      <c r="L17" s="170" t="s">
        <v>271</v>
      </c>
      <c r="M17" s="167" t="s">
        <v>269</v>
      </c>
      <c r="N17" s="170" t="s">
        <v>271</v>
      </c>
      <c r="O17" s="167" t="s">
        <v>269</v>
      </c>
      <c r="P17" s="170" t="s">
        <v>271</v>
      </c>
      <c r="Q17" s="168"/>
    </row>
    <row r="18" s="120" customFormat="1" ht="29.1" customHeight="1" spans="1:17">
      <c r="A18" s="141" t="s">
        <v>196</v>
      </c>
      <c r="B18" s="136">
        <f>C18-1</f>
        <v>-2</v>
      </c>
      <c r="C18" s="136">
        <f t="shared" ref="C18:C24" si="4">D18-1</f>
        <v>-1</v>
      </c>
      <c r="D18" s="137"/>
      <c r="E18" s="136">
        <f>D18+1</f>
        <v>1</v>
      </c>
      <c r="F18" s="136">
        <f t="shared" ref="F18:F23" si="5">E18+1</f>
        <v>2</v>
      </c>
      <c r="G18" s="136">
        <f>F18+1.5</f>
        <v>3.5</v>
      </c>
      <c r="H18" s="133"/>
      <c r="I18" s="159"/>
      <c r="J18" s="141" t="s">
        <v>196</v>
      </c>
      <c r="K18" s="167"/>
      <c r="L18" s="167"/>
      <c r="M18" s="167"/>
      <c r="N18" s="167"/>
      <c r="O18" s="167"/>
      <c r="P18" s="167"/>
      <c r="Q18" s="168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9"/>
      <c r="J19" s="130" t="s">
        <v>197</v>
      </c>
      <c r="K19" s="168" t="s">
        <v>281</v>
      </c>
      <c r="L19" s="167" t="s">
        <v>269</v>
      </c>
      <c r="M19" s="167" t="s">
        <v>269</v>
      </c>
      <c r="N19" s="167" t="s">
        <v>269</v>
      </c>
      <c r="O19" s="168" t="s">
        <v>277</v>
      </c>
      <c r="P19" s="167" t="s">
        <v>269</v>
      </c>
      <c r="Q19" s="168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9"/>
      <c r="J20" s="130" t="s">
        <v>198</v>
      </c>
      <c r="K20" s="168" t="s">
        <v>277</v>
      </c>
      <c r="L20" s="167" t="s">
        <v>269</v>
      </c>
      <c r="M20" s="167" t="s">
        <v>269</v>
      </c>
      <c r="N20" s="167" t="s">
        <v>269</v>
      </c>
      <c r="O20" s="168" t="s">
        <v>277</v>
      </c>
      <c r="P20" s="167" t="s">
        <v>269</v>
      </c>
      <c r="Q20" s="168"/>
    </row>
    <row r="21" s="120" customFormat="1" ht="29.1" customHeight="1" spans="1:17">
      <c r="A21" s="140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2"/>
      <c r="I21" s="159"/>
      <c r="J21" s="140" t="s">
        <v>199</v>
      </c>
      <c r="K21" s="168" t="s">
        <v>281</v>
      </c>
      <c r="L21" s="167" t="s">
        <v>269</v>
      </c>
      <c r="M21" s="167" t="s">
        <v>270</v>
      </c>
      <c r="N21" s="167" t="s">
        <v>269</v>
      </c>
      <c r="O21" s="167" t="s">
        <v>269</v>
      </c>
      <c r="P21" s="168" t="s">
        <v>277</v>
      </c>
      <c r="Q21" s="168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5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143"/>
      <c r="I22" s="159"/>
      <c r="J22" s="130" t="s">
        <v>202</v>
      </c>
      <c r="K22" s="167" t="s">
        <v>269</v>
      </c>
      <c r="L22" s="167" t="s">
        <v>269</v>
      </c>
      <c r="M22" s="167" t="s">
        <v>269</v>
      </c>
      <c r="N22" s="167" t="s">
        <v>269</v>
      </c>
      <c r="O22" s="168" t="s">
        <v>277</v>
      </c>
      <c r="P22" s="168" t="s">
        <v>277</v>
      </c>
      <c r="Q22" s="168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5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144"/>
      <c r="I23" s="159"/>
      <c r="J23" s="130" t="s">
        <v>204</v>
      </c>
      <c r="K23" s="168" t="s">
        <v>281</v>
      </c>
      <c r="L23" s="167" t="s">
        <v>269</v>
      </c>
      <c r="M23" s="168" t="s">
        <v>285</v>
      </c>
      <c r="N23" s="167" t="s">
        <v>269</v>
      </c>
      <c r="O23" s="168" t="s">
        <v>285</v>
      </c>
      <c r="P23" s="167" t="s">
        <v>269</v>
      </c>
      <c r="Q23" s="179"/>
    </row>
    <row r="24" s="120" customFormat="1" ht="29.1" customHeight="1" spans="1:17">
      <c r="A24" s="130" t="s">
        <v>206</v>
      </c>
      <c r="B24" s="145">
        <f>C24</f>
        <v>16</v>
      </c>
      <c r="C24" s="145">
        <f t="shared" si="4"/>
        <v>16</v>
      </c>
      <c r="D24" s="146" t="s">
        <v>207</v>
      </c>
      <c r="E24" s="145" t="str">
        <f>D24</f>
        <v>17</v>
      </c>
      <c r="F24" s="145">
        <f>E24+1.5</f>
        <v>18.5</v>
      </c>
      <c r="G24" s="145">
        <f>F24</f>
        <v>18.5</v>
      </c>
      <c r="H24" s="147"/>
      <c r="I24" s="171"/>
      <c r="J24" s="130" t="s">
        <v>206</v>
      </c>
      <c r="K24" s="167" t="s">
        <v>269</v>
      </c>
      <c r="L24" s="167" t="s">
        <v>269</v>
      </c>
      <c r="M24" s="167" t="s">
        <v>269</v>
      </c>
      <c r="N24" s="167" t="s">
        <v>269</v>
      </c>
      <c r="O24" s="167" t="s">
        <v>269</v>
      </c>
      <c r="P24" s="167" t="s">
        <v>269</v>
      </c>
      <c r="Q24" s="179"/>
    </row>
    <row r="25" s="120" customFormat="1" ht="29.1" customHeight="1" spans="1:17">
      <c r="A25" s="148"/>
      <c r="B25" s="145"/>
      <c r="C25" s="145"/>
      <c r="D25" s="149"/>
      <c r="E25" s="145"/>
      <c r="F25" s="145"/>
      <c r="G25" s="145"/>
      <c r="H25" s="147"/>
      <c r="I25" s="171"/>
      <c r="J25" s="130"/>
      <c r="K25" s="168"/>
      <c r="L25" s="167"/>
      <c r="M25" s="168"/>
      <c r="N25" s="167"/>
      <c r="O25" s="168"/>
      <c r="P25" s="167"/>
      <c r="Q25" s="179"/>
    </row>
    <row r="26" s="120" customFormat="1" ht="15" spans="1:17">
      <c r="A26" s="150"/>
      <c r="B26" s="151"/>
      <c r="C26" s="151"/>
      <c r="D26" s="152"/>
      <c r="E26" s="151"/>
      <c r="F26" s="151"/>
      <c r="G26" s="151"/>
      <c r="H26" s="151"/>
      <c r="I26" s="172"/>
      <c r="J26" s="173"/>
      <c r="K26" s="174"/>
      <c r="L26" s="174"/>
      <c r="M26" s="174"/>
      <c r="N26" s="174"/>
      <c r="O26" s="174"/>
      <c r="P26" s="174"/>
      <c r="Q26" s="174"/>
    </row>
    <row r="27" s="120" customFormat="1" ht="14.25" spans="1:17">
      <c r="A27" s="120" t="s">
        <v>264</v>
      </c>
      <c r="B27" s="153"/>
      <c r="C27" s="153"/>
      <c r="D27" s="153"/>
      <c r="E27" s="153"/>
      <c r="F27" s="153"/>
      <c r="G27" s="153"/>
      <c r="H27" s="153"/>
      <c r="I27" s="153"/>
      <c r="J27" s="175" t="s">
        <v>344</v>
      </c>
      <c r="K27" s="176"/>
      <c r="L27" s="176" t="s">
        <v>345</v>
      </c>
      <c r="M27" s="176"/>
      <c r="N27" s="176" t="s">
        <v>346</v>
      </c>
      <c r="O27" s="176"/>
      <c r="P27" s="176"/>
      <c r="Q27" s="121"/>
    </row>
    <row r="28" s="120" customFormat="1" customHeight="1" spans="1:17">
      <c r="A28" s="153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2023-02-15T01:28:33Z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